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00" yWindow="1080" windowWidth="27900" windowHeight="13460" tabRatio="943" firstSheet="48" activeTab="54"/>
  </bookViews>
  <sheets>
    <sheet name="gachas" sheetId="26" r:id="rId1"/>
    <sheet name="gacha_schedules" sheetId="24" r:id="rId2"/>
    <sheet name="gacha_layouts" sheetId="25" r:id="rId3"/>
    <sheet name="gacha_types" sheetId="27" r:id="rId4"/>
    <sheet name="gacha_rarity_bump" sheetId="37" r:id="rId5"/>
    <sheet name="gachas.csv" sheetId="39" r:id="rId6"/>
    <sheet name="gacha_schedules.csv" sheetId="49" r:id="rId7"/>
    <sheet name="gachas_i18n.csv" sheetId="40" r:id="rId8"/>
    <sheet name="gacha_layouts.csv" sheetId="41" r:id="rId9"/>
    <sheet name="gacha_types.csv" sheetId="42" r:id="rId10"/>
    <sheet name="gacha_rarity_bump.csv" sheetId="43" r:id="rId11"/>
    <sheet name="gacha_unit_tables_102" sheetId="50" r:id="rId12"/>
    <sheet name="gacha_unit_tables_103" sheetId="52" r:id="rId13"/>
    <sheet name="gacha_unit_tables_104" sheetId="66" r:id="rId14"/>
    <sheet name="gacha_unit_tables_105" sheetId="69" r:id="rId15"/>
    <sheet name="gacha_unit_tables_106" sheetId="70" r:id="rId16"/>
    <sheet name="gacha_unit_tables_107" sheetId="67" r:id="rId17"/>
    <sheet name="gacha_unit_tables_108" sheetId="68" r:id="rId18"/>
    <sheet name="gacha_unit_tables_109" sheetId="71" r:id="rId19"/>
    <sheet name="gacha_unit_tables_110" sheetId="72" r:id="rId20"/>
    <sheet name="gacha_unit_tables_111" sheetId="73" r:id="rId21"/>
    <sheet name="gacha_unit_tables_112" sheetId="75" r:id="rId22"/>
    <sheet name="gacha_unit_tables_113" sheetId="76" r:id="rId23"/>
    <sheet name="gacha_unit_tables_114" sheetId="82" r:id="rId24"/>
    <sheet name="gacha_unit_tables_115" sheetId="83" r:id="rId25"/>
    <sheet name="gacha_unit_tables_116" sheetId="84" r:id="rId26"/>
    <sheet name="gacha_unit_tables_117" sheetId="85" r:id="rId27"/>
    <sheet name="gacha_unit_tables_118" sheetId="91" r:id="rId28"/>
    <sheet name="gacha_unit_tables_119" sheetId="93" r:id="rId29"/>
    <sheet name="gacha_unit_tables_120" sheetId="94" r:id="rId30"/>
    <sheet name="gacha_118_base" sheetId="92" r:id="rId31"/>
    <sheet name="gacha_unit_tables_121" sheetId="95" r:id="rId32"/>
    <sheet name="gacha_121_base" sheetId="96" r:id="rId33"/>
    <sheet name="gacha_unit_tables_200" sheetId="32" r:id="rId34"/>
    <sheet name="gacha_unit_tables_201" sheetId="35" r:id="rId35"/>
    <sheet name="gacha_unit_tables_102_tmp" sheetId="51" r:id="rId36"/>
    <sheet name="gacha_unit_tables_103_tmp" sheetId="53" r:id="rId37"/>
    <sheet name="gacha_unit_tables_104_tmp" sheetId="60" r:id="rId38"/>
    <sheet name="gacha_unit_tables_105_tmp" sheetId="61" r:id="rId39"/>
    <sheet name="gacha_unit_tables_106_tmp" sheetId="62" r:id="rId40"/>
    <sheet name="gacha_unit_tables_107.tmp" sheetId="63" r:id="rId41"/>
    <sheet name="gacha_unit_tables_108.tmp" sheetId="64" r:id="rId42"/>
    <sheet name="gacha_unit_tables_109.tmp" sheetId="65" r:id="rId43"/>
    <sheet name="gacha_unit_tables_110.tmp" sheetId="77" r:id="rId44"/>
    <sheet name="gacha_unit_tables_111.tmp" sheetId="80" r:id="rId45"/>
    <sheet name="gacha_unit_tables_112.tmp" sheetId="81" r:id="rId46"/>
    <sheet name="gacha_unit_tables_113.tmp" sheetId="78" r:id="rId47"/>
    <sheet name="gacha_unit_tables_114.tmp" sheetId="87" r:id="rId48"/>
    <sheet name="gacha_unit_tables_115.tmp" sheetId="89" r:id="rId49"/>
    <sheet name="gacha_unit_tables_116.tmp" sheetId="88" r:id="rId50"/>
    <sheet name="gacha_unit_tables_117.tmp" sheetId="90" r:id="rId51"/>
    <sheet name="gacha_unit_tables_118.tmp" sheetId="97" r:id="rId52"/>
    <sheet name="gacha_unit_tables_119.tmp" sheetId="98" r:id="rId53"/>
    <sheet name="gacha_unit_tables_120.tmp" sheetId="99" r:id="rId54"/>
    <sheet name="gacha_unit_tables_121.tmp" sheetId="100" r:id="rId55"/>
    <sheet name="gacha_unit_tables_200.tmp" sheetId="45" r:id="rId56"/>
    <sheet name="gacha_unit_tables_201.tmp" sheetId="46" r:id="rId57"/>
  </sheets>
  <externalReferences>
    <externalReference r:id="rId58"/>
    <externalReference r:id="rId59"/>
  </externalReferences>
  <definedNames>
    <definedName name="_xlnm._FilterDatabase" localSheetId="30" hidden="1">gacha_118_base!$A$1:$B$1</definedName>
    <definedName name="_xlnm._FilterDatabase" localSheetId="32" hidden="1">gacha_121_base!$A$1:$B$1</definedName>
    <definedName name="_xlnm._FilterDatabase" localSheetId="2" hidden="1">gacha_layouts!$A$1:$K$1</definedName>
    <definedName name="_xlnm._FilterDatabase" localSheetId="8" hidden="1">gacha_layouts.csv!$A$2:$C$200</definedName>
    <definedName name="_xlnm._FilterDatabase" localSheetId="10" hidden="1">gacha_rarity_bump.csv!$A$2:$C$201</definedName>
    <definedName name="_xlnm._FilterDatabase" localSheetId="6" hidden="1">gacha_schedules.csv!$A$2:$C$180</definedName>
    <definedName name="_xlnm._FilterDatabase" localSheetId="9" hidden="1">gacha_types.csv!$A$2:$C$201</definedName>
    <definedName name="_xlnm._FilterDatabase" localSheetId="11" hidden="1">gacha_unit_tables_102!$B$1:$M$220</definedName>
    <definedName name="_xlnm._FilterDatabase" localSheetId="12" hidden="1">gacha_unit_tables_103!$B$1:$M$220</definedName>
    <definedName name="_xlnm._FilterDatabase" localSheetId="13" hidden="1">gacha_unit_tables_104!$B$1:$M$161</definedName>
    <definedName name="_xlnm._FilterDatabase" localSheetId="14" hidden="1">gacha_unit_tables_105!$B$1:$M$161</definedName>
    <definedName name="_xlnm._FilterDatabase" localSheetId="15" hidden="1">gacha_unit_tables_106!$B$1:$M$161</definedName>
    <definedName name="_xlnm._FilterDatabase" localSheetId="16" hidden="1">gacha_unit_tables_107!$B$1:$M$237</definedName>
    <definedName name="_xlnm._FilterDatabase" localSheetId="17" hidden="1">gacha_unit_tables_108!$B$1:$M$237</definedName>
    <definedName name="_xlnm._FilterDatabase" localSheetId="18" hidden="1">gacha_unit_tables_109!$B$1:$M$236</definedName>
    <definedName name="_xlnm._FilterDatabase" localSheetId="20" hidden="1">gacha_unit_tables_111!$A$1:$R$169</definedName>
    <definedName name="_xlnm._FilterDatabase" localSheetId="21" hidden="1">gacha_unit_tables_112!$A$1:$R$168</definedName>
    <definedName name="_xlnm._FilterDatabase" localSheetId="22" hidden="1">gacha_unit_tables_113!$A$1:$R$168</definedName>
    <definedName name="_xlnm._FilterDatabase" localSheetId="23" hidden="1">gacha_unit_tables_114!$B$1:$M$255</definedName>
    <definedName name="_xlnm._FilterDatabase" localSheetId="24" hidden="1">gacha_unit_tables_115!$B$1:$M$255</definedName>
    <definedName name="_xlnm._FilterDatabase" localSheetId="25" hidden="1">gacha_unit_tables_116!$B$1:$M$245</definedName>
    <definedName name="_xlnm._FilterDatabase" localSheetId="26" hidden="1">gacha_unit_tables_117!$B$1:$M$245</definedName>
    <definedName name="_xlnm._FilterDatabase" localSheetId="27" hidden="1">gacha_unit_tables_118!$B$1:$M$255</definedName>
    <definedName name="_xlnm._FilterDatabase" localSheetId="28" hidden="1">gacha_unit_tables_119!$B$1:$M$255</definedName>
    <definedName name="_xlnm._FilterDatabase" localSheetId="29" hidden="1">gacha_unit_tables_120!$B$1:$M$255</definedName>
    <definedName name="_xlnm._FilterDatabase" localSheetId="31" hidden="1">gacha_unit_tables_121!$B$1:$M$255</definedName>
    <definedName name="_xlnm._FilterDatabase" localSheetId="33" hidden="1">gacha_unit_tables_200!$B$1:$M$80</definedName>
    <definedName name="_xlnm._FilterDatabase" localSheetId="34" hidden="1">gacha_unit_tables_201!$B$1:$M$80</definedName>
    <definedName name="_xlnm._FilterDatabase" localSheetId="7" hidden="1">gachas_i18n.csv!$A$2:$C$185</definedName>
    <definedName name="_xlnm._FilterDatabase" localSheetId="5" hidden="1">gachas.csv!$A$2:$C$180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00" l="1"/>
  <c r="B5" i="100"/>
  <c r="B6" i="100"/>
  <c r="B7" i="100"/>
  <c r="B8" i="100"/>
  <c r="B9" i="100"/>
  <c r="B10" i="100"/>
  <c r="B11" i="100"/>
  <c r="B12" i="100"/>
  <c r="B13" i="100"/>
  <c r="B14" i="100"/>
  <c r="B15" i="100"/>
  <c r="B16" i="100"/>
  <c r="B17" i="100"/>
  <c r="B18" i="100"/>
  <c r="B19" i="100"/>
  <c r="B20" i="100"/>
  <c r="B21" i="100"/>
  <c r="B22" i="100"/>
  <c r="B23" i="100"/>
  <c r="B24" i="100"/>
  <c r="B25" i="100"/>
  <c r="B26" i="100"/>
  <c r="B27" i="100"/>
  <c r="B28" i="100"/>
  <c r="B29" i="100"/>
  <c r="B30" i="100"/>
  <c r="B31" i="100"/>
  <c r="B32" i="100"/>
  <c r="B33" i="100"/>
  <c r="B34" i="100"/>
  <c r="B35" i="100"/>
  <c r="B36" i="100"/>
  <c r="B37" i="100"/>
  <c r="B38" i="100"/>
  <c r="B39" i="100"/>
  <c r="B40" i="100"/>
  <c r="B41" i="100"/>
  <c r="B42" i="100"/>
  <c r="B43" i="100"/>
  <c r="B44" i="100"/>
  <c r="B45" i="100"/>
  <c r="B46" i="100"/>
  <c r="B47" i="100"/>
  <c r="B48" i="100"/>
  <c r="B49" i="100"/>
  <c r="B50" i="100"/>
  <c r="B51" i="100"/>
  <c r="B52" i="100"/>
  <c r="B53" i="100"/>
  <c r="B54" i="100"/>
  <c r="B55" i="100"/>
  <c r="B56" i="100"/>
  <c r="B57" i="100"/>
  <c r="B58" i="100"/>
  <c r="B59" i="100"/>
  <c r="B60" i="100"/>
  <c r="B61" i="100"/>
  <c r="B62" i="100"/>
  <c r="B63" i="100"/>
  <c r="B64" i="100"/>
  <c r="B65" i="100"/>
  <c r="B66" i="100"/>
  <c r="B67" i="100"/>
  <c r="B68" i="100"/>
  <c r="B69" i="100"/>
  <c r="B70" i="100"/>
  <c r="B71" i="100"/>
  <c r="B72" i="100"/>
  <c r="B73" i="100"/>
  <c r="B74" i="100"/>
  <c r="B75" i="100"/>
  <c r="B76" i="100"/>
  <c r="B77" i="100"/>
  <c r="B78" i="100"/>
  <c r="B79" i="100"/>
  <c r="B80" i="100"/>
  <c r="B81" i="100"/>
  <c r="B82" i="100"/>
  <c r="B83" i="100"/>
  <c r="B84" i="100"/>
  <c r="B85" i="100"/>
  <c r="B86" i="100"/>
  <c r="B87" i="100"/>
  <c r="B88" i="100"/>
  <c r="B89" i="100"/>
  <c r="B90" i="100"/>
  <c r="B91" i="100"/>
  <c r="B92" i="100"/>
  <c r="B93" i="100"/>
  <c r="B94" i="100"/>
  <c r="B95" i="100"/>
  <c r="B96" i="100"/>
  <c r="B97" i="100"/>
  <c r="B98" i="100"/>
  <c r="B99" i="100"/>
  <c r="B100" i="100"/>
  <c r="B101" i="100"/>
  <c r="B102" i="100"/>
  <c r="B103" i="100"/>
  <c r="B104" i="100"/>
  <c r="B105" i="100"/>
  <c r="B106" i="100"/>
  <c r="B107" i="100"/>
  <c r="B108" i="100"/>
  <c r="B109" i="100"/>
  <c r="B110" i="100"/>
  <c r="B111" i="100"/>
  <c r="B112" i="100"/>
  <c r="B113" i="100"/>
  <c r="B114" i="100"/>
  <c r="B115" i="100"/>
  <c r="B116" i="100"/>
  <c r="B117" i="100"/>
  <c r="B118" i="100"/>
  <c r="B119" i="100"/>
  <c r="B120" i="100"/>
  <c r="B121" i="100"/>
  <c r="B122" i="100"/>
  <c r="B123" i="100"/>
  <c r="B124" i="100"/>
  <c r="B125" i="100"/>
  <c r="B126" i="100"/>
  <c r="B127" i="100"/>
  <c r="B128" i="100"/>
  <c r="B129" i="100"/>
  <c r="B130" i="100"/>
  <c r="B131" i="100"/>
  <c r="B132" i="100"/>
  <c r="B133" i="100"/>
  <c r="B134" i="100"/>
  <c r="B135" i="100"/>
  <c r="B136" i="100"/>
  <c r="B137" i="100"/>
  <c r="B138" i="100"/>
  <c r="B139" i="100"/>
  <c r="B140" i="100"/>
  <c r="B141" i="100"/>
  <c r="B142" i="100"/>
  <c r="B143" i="100"/>
  <c r="B144" i="100"/>
  <c r="B145" i="100"/>
  <c r="B146" i="100"/>
  <c r="B147" i="100"/>
  <c r="B148" i="100"/>
  <c r="B149" i="100"/>
  <c r="B150" i="100"/>
  <c r="B151" i="100"/>
  <c r="B152" i="100"/>
  <c r="B153" i="100"/>
  <c r="B154" i="100"/>
  <c r="B155" i="100"/>
  <c r="B156" i="100"/>
  <c r="B157" i="100"/>
  <c r="B158" i="100"/>
  <c r="B159" i="100"/>
  <c r="B160" i="100"/>
  <c r="B161" i="100"/>
  <c r="B162" i="100"/>
  <c r="B163" i="100"/>
  <c r="B164" i="100"/>
  <c r="B165" i="100"/>
  <c r="B166" i="100"/>
  <c r="B167" i="100"/>
  <c r="B168" i="100"/>
  <c r="B169" i="100"/>
  <c r="B170" i="100"/>
  <c r="B171" i="100"/>
  <c r="B172" i="100"/>
  <c r="B173" i="100"/>
  <c r="B174" i="100"/>
  <c r="B175" i="100"/>
  <c r="B176" i="100"/>
  <c r="B177" i="100"/>
  <c r="B178" i="100"/>
  <c r="B179" i="100"/>
  <c r="B180" i="100"/>
  <c r="B181" i="100"/>
  <c r="B182" i="100"/>
  <c r="B183" i="100"/>
  <c r="B184" i="100"/>
  <c r="B185" i="100"/>
  <c r="B186" i="100"/>
  <c r="B187" i="100"/>
  <c r="B188" i="100"/>
  <c r="B189" i="100"/>
  <c r="B190" i="100"/>
  <c r="B191" i="100"/>
  <c r="B192" i="100"/>
  <c r="B193" i="100"/>
  <c r="B194" i="100"/>
  <c r="B195" i="100"/>
  <c r="B196" i="100"/>
  <c r="B197" i="100"/>
  <c r="B198" i="100"/>
  <c r="B199" i="100"/>
  <c r="B200" i="100"/>
  <c r="B201" i="100"/>
  <c r="B202" i="100"/>
  <c r="B203" i="100"/>
  <c r="B204" i="100"/>
  <c r="B205" i="100"/>
  <c r="B206" i="100"/>
  <c r="B207" i="100"/>
  <c r="B208" i="100"/>
  <c r="B209" i="100"/>
  <c r="B210" i="100"/>
  <c r="B211" i="100"/>
  <c r="B212" i="100"/>
  <c r="B213" i="100"/>
  <c r="B214" i="100"/>
  <c r="B215" i="100"/>
  <c r="B216" i="100"/>
  <c r="B217" i="100"/>
  <c r="B218" i="100"/>
  <c r="B219" i="100"/>
  <c r="B220" i="100"/>
  <c r="B221" i="100"/>
  <c r="B222" i="100"/>
  <c r="B223" i="100"/>
  <c r="B224" i="100"/>
  <c r="B225" i="100"/>
  <c r="B226" i="100"/>
  <c r="B227" i="100"/>
  <c r="B228" i="100"/>
  <c r="B229" i="100"/>
  <c r="B230" i="100"/>
  <c r="B231" i="100"/>
  <c r="B232" i="100"/>
  <c r="B233" i="100"/>
  <c r="B234" i="100"/>
  <c r="B235" i="100"/>
  <c r="B236" i="100"/>
  <c r="B237" i="100"/>
  <c r="B238" i="100"/>
  <c r="B239" i="100"/>
  <c r="B240" i="100"/>
  <c r="B241" i="100"/>
  <c r="B242" i="100"/>
  <c r="B243" i="100"/>
  <c r="B244" i="100"/>
  <c r="B245" i="100"/>
  <c r="B246" i="100"/>
  <c r="B247" i="100"/>
  <c r="B248" i="100"/>
  <c r="B249" i="100"/>
  <c r="B250" i="100"/>
  <c r="B251" i="100"/>
  <c r="B252" i="100"/>
  <c r="B253" i="100"/>
  <c r="B254" i="100"/>
  <c r="B255" i="100"/>
  <c r="B256" i="100"/>
  <c r="B3" i="100"/>
  <c r="B2" i="95"/>
  <c r="B3" i="95"/>
  <c r="B4" i="95"/>
  <c r="B5" i="95"/>
  <c r="B6" i="95"/>
  <c r="B7" i="95"/>
  <c r="B8" i="95"/>
  <c r="B9" i="95"/>
  <c r="B10" i="95"/>
  <c r="B11" i="95"/>
  <c r="B12" i="95"/>
  <c r="B13" i="95"/>
  <c r="B14" i="95"/>
  <c r="B15" i="95"/>
  <c r="B16" i="95"/>
  <c r="B17" i="95"/>
  <c r="B18" i="95"/>
  <c r="B19" i="95"/>
  <c r="B20" i="95"/>
  <c r="B21" i="95"/>
  <c r="B22" i="95"/>
  <c r="B23" i="95"/>
  <c r="B24" i="95"/>
  <c r="B25" i="95"/>
  <c r="B26" i="95"/>
  <c r="B27" i="95"/>
  <c r="B28" i="95"/>
  <c r="B29" i="95"/>
  <c r="B30" i="95"/>
  <c r="B31" i="95"/>
  <c r="B32" i="95"/>
  <c r="B33" i="95"/>
  <c r="B34" i="95"/>
  <c r="B35" i="95"/>
  <c r="B36" i="95"/>
  <c r="B37" i="95"/>
  <c r="B38" i="95"/>
  <c r="B39" i="95"/>
  <c r="B40" i="95"/>
  <c r="B41" i="95"/>
  <c r="B42" i="95"/>
  <c r="B43" i="95"/>
  <c r="B44" i="95"/>
  <c r="B45" i="95"/>
  <c r="B46" i="95"/>
  <c r="B47" i="95"/>
  <c r="B48" i="95"/>
  <c r="B49" i="95"/>
  <c r="B50" i="95"/>
  <c r="B51" i="95"/>
  <c r="B52" i="95"/>
  <c r="B53" i="95"/>
  <c r="B54" i="95"/>
  <c r="B55" i="95"/>
  <c r="B56" i="95"/>
  <c r="B57" i="95"/>
  <c r="B58" i="95"/>
  <c r="B59" i="95"/>
  <c r="B60" i="95"/>
  <c r="B61" i="95"/>
  <c r="B62" i="95"/>
  <c r="B63" i="95"/>
  <c r="B64" i="95"/>
  <c r="B65" i="95"/>
  <c r="B66" i="95"/>
  <c r="B67" i="95"/>
  <c r="B68" i="95"/>
  <c r="B69" i="95"/>
  <c r="B70" i="95"/>
  <c r="B71" i="95"/>
  <c r="B72" i="95"/>
  <c r="B73" i="95"/>
  <c r="B74" i="95"/>
  <c r="B75" i="95"/>
  <c r="B76" i="95"/>
  <c r="B77" i="95"/>
  <c r="B78" i="95"/>
  <c r="B79" i="95"/>
  <c r="B80" i="95"/>
  <c r="B81" i="95"/>
  <c r="B82" i="95"/>
  <c r="B83" i="95"/>
  <c r="B84" i="95"/>
  <c r="B85" i="95"/>
  <c r="B86" i="95"/>
  <c r="B87" i="95"/>
  <c r="B88" i="95"/>
  <c r="B89" i="95"/>
  <c r="B90" i="95"/>
  <c r="B91" i="95"/>
  <c r="B92" i="95"/>
  <c r="B93" i="95"/>
  <c r="B94" i="95"/>
  <c r="B95" i="95"/>
  <c r="B96" i="95"/>
  <c r="B97" i="95"/>
  <c r="B98" i="95"/>
  <c r="B99" i="95"/>
  <c r="B100" i="95"/>
  <c r="B101" i="95"/>
  <c r="B102" i="95"/>
  <c r="B103" i="95"/>
  <c r="B104" i="95"/>
  <c r="B105" i="95"/>
  <c r="B106" i="95"/>
  <c r="B107" i="95"/>
  <c r="B108" i="95"/>
  <c r="B109" i="95"/>
  <c r="B110" i="95"/>
  <c r="B111" i="95"/>
  <c r="B112" i="95"/>
  <c r="B113" i="95"/>
  <c r="B114" i="95"/>
  <c r="B115" i="95"/>
  <c r="B116" i="95"/>
  <c r="B117" i="95"/>
  <c r="B118" i="95"/>
  <c r="B119" i="95"/>
  <c r="B120" i="95"/>
  <c r="B121" i="95"/>
  <c r="B122" i="95"/>
  <c r="B123" i="95"/>
  <c r="B124" i="95"/>
  <c r="B125" i="95"/>
  <c r="B126" i="95"/>
  <c r="B127" i="95"/>
  <c r="B128" i="95"/>
  <c r="B129" i="95"/>
  <c r="B130" i="95"/>
  <c r="B131" i="95"/>
  <c r="B132" i="95"/>
  <c r="B133" i="95"/>
  <c r="B134" i="95"/>
  <c r="B135" i="95"/>
  <c r="B136" i="95"/>
  <c r="B137" i="95"/>
  <c r="B138" i="95"/>
  <c r="B139" i="95"/>
  <c r="B140" i="95"/>
  <c r="B141" i="95"/>
  <c r="B142" i="95"/>
  <c r="B143" i="95"/>
  <c r="B144" i="95"/>
  <c r="B145" i="95"/>
  <c r="B146" i="95"/>
  <c r="B147" i="95"/>
  <c r="B148" i="95"/>
  <c r="B149" i="95"/>
  <c r="B150" i="95"/>
  <c r="B151" i="95"/>
  <c r="B152" i="95"/>
  <c r="B153" i="95"/>
  <c r="B154" i="95"/>
  <c r="B155" i="95"/>
  <c r="B156" i="95"/>
  <c r="B157" i="95"/>
  <c r="B158" i="95"/>
  <c r="B159" i="95"/>
  <c r="B160" i="95"/>
  <c r="B161" i="95"/>
  <c r="B162" i="95"/>
  <c r="B163" i="95"/>
  <c r="B164" i="95"/>
  <c r="B165" i="95"/>
  <c r="B166" i="95"/>
  <c r="B167" i="95"/>
  <c r="B168" i="95"/>
  <c r="B169" i="95"/>
  <c r="B170" i="95"/>
  <c r="B171" i="95"/>
  <c r="B172" i="95"/>
  <c r="B173" i="95"/>
  <c r="B174" i="95"/>
  <c r="B175" i="95"/>
  <c r="B176" i="95"/>
  <c r="B177" i="95"/>
  <c r="B178" i="95"/>
  <c r="B179" i="95"/>
  <c r="B180" i="95"/>
  <c r="B181" i="95"/>
  <c r="B182" i="95"/>
  <c r="B183" i="95"/>
  <c r="B184" i="95"/>
  <c r="B185" i="95"/>
  <c r="B186" i="95"/>
  <c r="B187" i="95"/>
  <c r="B188" i="95"/>
  <c r="B189" i="95"/>
  <c r="B190" i="95"/>
  <c r="B191" i="95"/>
  <c r="B192" i="95"/>
  <c r="B193" i="95"/>
  <c r="B194" i="95"/>
  <c r="B195" i="95"/>
  <c r="B196" i="95"/>
  <c r="B197" i="95"/>
  <c r="B198" i="95"/>
  <c r="B199" i="95"/>
  <c r="B200" i="95"/>
  <c r="B201" i="95"/>
  <c r="B202" i="95"/>
  <c r="B203" i="95"/>
  <c r="B204" i="95"/>
  <c r="B205" i="95"/>
  <c r="B206" i="95"/>
  <c r="B207" i="95"/>
  <c r="B208" i="95"/>
  <c r="B209" i="95"/>
  <c r="B210" i="95"/>
  <c r="B211" i="95"/>
  <c r="B212" i="95"/>
  <c r="B213" i="95"/>
  <c r="B214" i="95"/>
  <c r="B215" i="95"/>
  <c r="B216" i="95"/>
  <c r="B217" i="95"/>
  <c r="B218" i="95"/>
  <c r="B219" i="95"/>
  <c r="B220" i="95"/>
  <c r="B221" i="95"/>
  <c r="B222" i="95"/>
  <c r="B223" i="95"/>
  <c r="B224" i="95"/>
  <c r="B225" i="95"/>
  <c r="B226" i="95"/>
  <c r="B227" i="95"/>
  <c r="B228" i="95"/>
  <c r="B229" i="95"/>
  <c r="B230" i="95"/>
  <c r="B231" i="95"/>
  <c r="B232" i="95"/>
  <c r="B233" i="95"/>
  <c r="B234" i="95"/>
  <c r="B235" i="95"/>
  <c r="B236" i="95"/>
  <c r="B237" i="95"/>
  <c r="B238" i="95"/>
  <c r="B239" i="95"/>
  <c r="B240" i="95"/>
  <c r="B241" i="95"/>
  <c r="B242" i="95"/>
  <c r="B243" i="95"/>
  <c r="B244" i="95"/>
  <c r="B245" i="95"/>
  <c r="B246" i="95"/>
  <c r="B247" i="95"/>
  <c r="B248" i="95"/>
  <c r="B249" i="95"/>
  <c r="B250" i="95"/>
  <c r="B251" i="95"/>
  <c r="B252" i="95"/>
  <c r="B253" i="95"/>
  <c r="B254" i="95"/>
  <c r="B255" i="95"/>
  <c r="C1" i="51"/>
  <c r="G21" i="26"/>
  <c r="H21" i="26"/>
  <c r="C1" i="100"/>
  <c r="A1" i="100"/>
  <c r="A256" i="100"/>
  <c r="B1" i="100"/>
  <c r="K256" i="100"/>
  <c r="J256" i="100"/>
  <c r="I256" i="100"/>
  <c r="H256" i="100"/>
  <c r="G256" i="100"/>
  <c r="G255" i="95"/>
  <c r="H255" i="95"/>
  <c r="I255" i="95"/>
  <c r="C255" i="95"/>
  <c r="M255" i="95"/>
  <c r="F256" i="100"/>
  <c r="E256" i="100"/>
  <c r="D256" i="100"/>
  <c r="C256" i="100"/>
  <c r="A255" i="100"/>
  <c r="K255" i="100"/>
  <c r="J255" i="100"/>
  <c r="I255" i="100"/>
  <c r="H255" i="100"/>
  <c r="G255" i="100"/>
  <c r="G254" i="95"/>
  <c r="H254" i="95"/>
  <c r="I254" i="95"/>
  <c r="C254" i="95"/>
  <c r="M254" i="95"/>
  <c r="F255" i="100"/>
  <c r="E255" i="100"/>
  <c r="D255" i="100"/>
  <c r="C255" i="100"/>
  <c r="A254" i="100"/>
  <c r="K254" i="100"/>
  <c r="J254" i="100"/>
  <c r="I254" i="100"/>
  <c r="H254" i="100"/>
  <c r="G254" i="100"/>
  <c r="G253" i="95"/>
  <c r="H253" i="95"/>
  <c r="I253" i="95"/>
  <c r="C253" i="95"/>
  <c r="M253" i="95"/>
  <c r="F254" i="100"/>
  <c r="E254" i="100"/>
  <c r="D254" i="100"/>
  <c r="C254" i="100"/>
  <c r="A253" i="100"/>
  <c r="K253" i="100"/>
  <c r="J253" i="100"/>
  <c r="I253" i="100"/>
  <c r="H253" i="100"/>
  <c r="G253" i="100"/>
  <c r="G252" i="95"/>
  <c r="H252" i="95"/>
  <c r="I252" i="95"/>
  <c r="C252" i="95"/>
  <c r="M252" i="95"/>
  <c r="F253" i="100"/>
  <c r="E253" i="100"/>
  <c r="D253" i="100"/>
  <c r="C253" i="100"/>
  <c r="A252" i="100"/>
  <c r="K252" i="100"/>
  <c r="J252" i="100"/>
  <c r="I252" i="100"/>
  <c r="H252" i="100"/>
  <c r="G252" i="100"/>
  <c r="G251" i="95"/>
  <c r="H251" i="95"/>
  <c r="I251" i="95"/>
  <c r="C251" i="95"/>
  <c r="M251" i="95"/>
  <c r="F252" i="100"/>
  <c r="E252" i="100"/>
  <c r="D252" i="100"/>
  <c r="C252" i="100"/>
  <c r="A251" i="100"/>
  <c r="K251" i="100"/>
  <c r="J251" i="100"/>
  <c r="I251" i="100"/>
  <c r="H251" i="100"/>
  <c r="G251" i="100"/>
  <c r="G250" i="95"/>
  <c r="H250" i="95"/>
  <c r="I250" i="95"/>
  <c r="C250" i="95"/>
  <c r="M250" i="95"/>
  <c r="F251" i="100"/>
  <c r="E251" i="100"/>
  <c r="D251" i="100"/>
  <c r="C251" i="100"/>
  <c r="A250" i="100"/>
  <c r="K250" i="100"/>
  <c r="J250" i="100"/>
  <c r="I250" i="100"/>
  <c r="H250" i="100"/>
  <c r="G250" i="100"/>
  <c r="G249" i="95"/>
  <c r="H249" i="95"/>
  <c r="I249" i="95"/>
  <c r="C249" i="95"/>
  <c r="M249" i="95"/>
  <c r="F250" i="100"/>
  <c r="E250" i="100"/>
  <c r="D250" i="100"/>
  <c r="C250" i="100"/>
  <c r="A249" i="100"/>
  <c r="K249" i="100"/>
  <c r="J249" i="100"/>
  <c r="I249" i="100"/>
  <c r="H249" i="100"/>
  <c r="G249" i="100"/>
  <c r="G248" i="95"/>
  <c r="H248" i="95"/>
  <c r="I248" i="95"/>
  <c r="C248" i="95"/>
  <c r="M248" i="95"/>
  <c r="F249" i="100"/>
  <c r="E249" i="100"/>
  <c r="D249" i="100"/>
  <c r="C249" i="100"/>
  <c r="A248" i="100"/>
  <c r="K248" i="100"/>
  <c r="J248" i="100"/>
  <c r="I248" i="100"/>
  <c r="H248" i="100"/>
  <c r="G248" i="100"/>
  <c r="G247" i="95"/>
  <c r="H247" i="95"/>
  <c r="I247" i="95"/>
  <c r="C247" i="95"/>
  <c r="M247" i="95"/>
  <c r="F248" i="100"/>
  <c r="E248" i="100"/>
  <c r="D248" i="100"/>
  <c r="C248" i="100"/>
  <c r="A247" i="100"/>
  <c r="K247" i="100"/>
  <c r="J247" i="100"/>
  <c r="I247" i="100"/>
  <c r="H247" i="100"/>
  <c r="G247" i="100"/>
  <c r="G246" i="95"/>
  <c r="H246" i="95"/>
  <c r="I246" i="95"/>
  <c r="C246" i="95"/>
  <c r="M246" i="95"/>
  <c r="F247" i="100"/>
  <c r="E247" i="100"/>
  <c r="D247" i="100"/>
  <c r="C247" i="100"/>
  <c r="A246" i="100"/>
  <c r="K246" i="100"/>
  <c r="J246" i="100"/>
  <c r="I246" i="100"/>
  <c r="H246" i="100"/>
  <c r="G246" i="100"/>
  <c r="G245" i="95"/>
  <c r="H245" i="95"/>
  <c r="I245" i="95"/>
  <c r="C245" i="95"/>
  <c r="M245" i="95"/>
  <c r="F246" i="100"/>
  <c r="E246" i="100"/>
  <c r="D246" i="100"/>
  <c r="C246" i="100"/>
  <c r="A245" i="100"/>
  <c r="K245" i="100"/>
  <c r="J245" i="100"/>
  <c r="I245" i="100"/>
  <c r="H245" i="100"/>
  <c r="G245" i="100"/>
  <c r="G244" i="95"/>
  <c r="H244" i="95"/>
  <c r="I244" i="95"/>
  <c r="C244" i="95"/>
  <c r="M244" i="95"/>
  <c r="F245" i="100"/>
  <c r="E245" i="100"/>
  <c r="D245" i="100"/>
  <c r="C245" i="100"/>
  <c r="A244" i="100"/>
  <c r="K244" i="100"/>
  <c r="J244" i="100"/>
  <c r="I244" i="100"/>
  <c r="H244" i="100"/>
  <c r="G244" i="100"/>
  <c r="G243" i="95"/>
  <c r="H243" i="95"/>
  <c r="I243" i="95"/>
  <c r="C243" i="95"/>
  <c r="M243" i="95"/>
  <c r="F244" i="100"/>
  <c r="E244" i="100"/>
  <c r="D244" i="100"/>
  <c r="C244" i="100"/>
  <c r="A243" i="100"/>
  <c r="K243" i="100"/>
  <c r="J243" i="100"/>
  <c r="I243" i="100"/>
  <c r="H243" i="100"/>
  <c r="G243" i="100"/>
  <c r="G242" i="95"/>
  <c r="H242" i="95"/>
  <c r="I242" i="95"/>
  <c r="C242" i="95"/>
  <c r="M242" i="95"/>
  <c r="F243" i="100"/>
  <c r="E243" i="100"/>
  <c r="D243" i="100"/>
  <c r="C243" i="100"/>
  <c r="A242" i="100"/>
  <c r="K242" i="100"/>
  <c r="J242" i="100"/>
  <c r="I242" i="100"/>
  <c r="H242" i="100"/>
  <c r="G242" i="100"/>
  <c r="G241" i="95"/>
  <c r="H241" i="95"/>
  <c r="I241" i="95"/>
  <c r="C241" i="95"/>
  <c r="M241" i="95"/>
  <c r="F242" i="100"/>
  <c r="E242" i="100"/>
  <c r="D242" i="100"/>
  <c r="C242" i="100"/>
  <c r="A241" i="100"/>
  <c r="K241" i="100"/>
  <c r="J241" i="100"/>
  <c r="I241" i="100"/>
  <c r="H241" i="100"/>
  <c r="G241" i="100"/>
  <c r="G240" i="95"/>
  <c r="H240" i="95"/>
  <c r="I240" i="95"/>
  <c r="C240" i="95"/>
  <c r="M240" i="95"/>
  <c r="F241" i="100"/>
  <c r="E241" i="100"/>
  <c r="D241" i="100"/>
  <c r="C241" i="100"/>
  <c r="A240" i="100"/>
  <c r="K240" i="100"/>
  <c r="J240" i="100"/>
  <c r="I240" i="100"/>
  <c r="H240" i="100"/>
  <c r="G240" i="100"/>
  <c r="G239" i="95"/>
  <c r="H239" i="95"/>
  <c r="I239" i="95"/>
  <c r="C239" i="95"/>
  <c r="M239" i="95"/>
  <c r="F240" i="100"/>
  <c r="E240" i="100"/>
  <c r="D240" i="100"/>
  <c r="C240" i="100"/>
  <c r="A239" i="100"/>
  <c r="K239" i="100"/>
  <c r="J239" i="100"/>
  <c r="I239" i="100"/>
  <c r="H239" i="100"/>
  <c r="G239" i="100"/>
  <c r="G238" i="95"/>
  <c r="H238" i="95"/>
  <c r="I238" i="95"/>
  <c r="C238" i="95"/>
  <c r="M238" i="95"/>
  <c r="F239" i="100"/>
  <c r="E239" i="100"/>
  <c r="D239" i="100"/>
  <c r="C239" i="100"/>
  <c r="A238" i="100"/>
  <c r="K238" i="100"/>
  <c r="J238" i="100"/>
  <c r="I238" i="100"/>
  <c r="H238" i="100"/>
  <c r="G238" i="100"/>
  <c r="G237" i="95"/>
  <c r="H237" i="95"/>
  <c r="I237" i="95"/>
  <c r="C237" i="95"/>
  <c r="M237" i="95"/>
  <c r="F238" i="100"/>
  <c r="E238" i="100"/>
  <c r="D238" i="100"/>
  <c r="C238" i="100"/>
  <c r="A237" i="100"/>
  <c r="K237" i="100"/>
  <c r="J237" i="100"/>
  <c r="I237" i="100"/>
  <c r="H237" i="100"/>
  <c r="G237" i="100"/>
  <c r="G236" i="95"/>
  <c r="H236" i="95"/>
  <c r="I236" i="95"/>
  <c r="C236" i="95"/>
  <c r="M236" i="95"/>
  <c r="F237" i="100"/>
  <c r="E237" i="100"/>
  <c r="D237" i="100"/>
  <c r="C237" i="100"/>
  <c r="A236" i="100"/>
  <c r="K236" i="100"/>
  <c r="J236" i="100"/>
  <c r="I236" i="100"/>
  <c r="H236" i="100"/>
  <c r="G236" i="100"/>
  <c r="G235" i="95"/>
  <c r="H235" i="95"/>
  <c r="I235" i="95"/>
  <c r="C235" i="95"/>
  <c r="M235" i="95"/>
  <c r="F236" i="100"/>
  <c r="E236" i="100"/>
  <c r="D236" i="100"/>
  <c r="C236" i="100"/>
  <c r="A235" i="100"/>
  <c r="K235" i="100"/>
  <c r="J235" i="100"/>
  <c r="I235" i="100"/>
  <c r="H235" i="100"/>
  <c r="G235" i="100"/>
  <c r="G234" i="95"/>
  <c r="H234" i="95"/>
  <c r="I234" i="95"/>
  <c r="C234" i="95"/>
  <c r="M234" i="95"/>
  <c r="F235" i="100"/>
  <c r="E235" i="100"/>
  <c r="D235" i="100"/>
  <c r="C235" i="100"/>
  <c r="A234" i="100"/>
  <c r="K234" i="100"/>
  <c r="J234" i="100"/>
  <c r="I234" i="100"/>
  <c r="H234" i="100"/>
  <c r="G234" i="100"/>
  <c r="G233" i="95"/>
  <c r="H233" i="95"/>
  <c r="I233" i="95"/>
  <c r="C233" i="95"/>
  <c r="M233" i="95"/>
  <c r="F234" i="100"/>
  <c r="E234" i="100"/>
  <c r="D234" i="100"/>
  <c r="C234" i="100"/>
  <c r="A233" i="100"/>
  <c r="K233" i="100"/>
  <c r="J233" i="100"/>
  <c r="I233" i="100"/>
  <c r="H233" i="100"/>
  <c r="G233" i="100"/>
  <c r="G232" i="95"/>
  <c r="H232" i="95"/>
  <c r="I232" i="95"/>
  <c r="C232" i="95"/>
  <c r="M232" i="95"/>
  <c r="F233" i="100"/>
  <c r="E233" i="100"/>
  <c r="D233" i="100"/>
  <c r="C233" i="100"/>
  <c r="A232" i="100"/>
  <c r="K232" i="100"/>
  <c r="J232" i="100"/>
  <c r="I232" i="100"/>
  <c r="H232" i="100"/>
  <c r="G232" i="100"/>
  <c r="G231" i="95"/>
  <c r="H231" i="95"/>
  <c r="I231" i="95"/>
  <c r="C231" i="95"/>
  <c r="M231" i="95"/>
  <c r="F232" i="100"/>
  <c r="E232" i="100"/>
  <c r="D232" i="100"/>
  <c r="C232" i="100"/>
  <c r="A231" i="100"/>
  <c r="K231" i="100"/>
  <c r="J231" i="100"/>
  <c r="I231" i="100"/>
  <c r="H231" i="100"/>
  <c r="G231" i="100"/>
  <c r="G230" i="95"/>
  <c r="H230" i="95"/>
  <c r="I230" i="95"/>
  <c r="C230" i="95"/>
  <c r="M230" i="95"/>
  <c r="F231" i="100"/>
  <c r="E231" i="100"/>
  <c r="D231" i="100"/>
  <c r="C231" i="100"/>
  <c r="A230" i="100"/>
  <c r="K230" i="100"/>
  <c r="J230" i="100"/>
  <c r="I230" i="100"/>
  <c r="H230" i="100"/>
  <c r="G230" i="100"/>
  <c r="G229" i="95"/>
  <c r="H229" i="95"/>
  <c r="I229" i="95"/>
  <c r="C229" i="95"/>
  <c r="M229" i="95"/>
  <c r="F230" i="100"/>
  <c r="E230" i="100"/>
  <c r="D230" i="100"/>
  <c r="C230" i="100"/>
  <c r="A229" i="100"/>
  <c r="K229" i="100"/>
  <c r="J229" i="100"/>
  <c r="I229" i="100"/>
  <c r="H229" i="100"/>
  <c r="G229" i="100"/>
  <c r="G228" i="95"/>
  <c r="H228" i="95"/>
  <c r="I228" i="95"/>
  <c r="C228" i="95"/>
  <c r="M228" i="95"/>
  <c r="F229" i="100"/>
  <c r="E229" i="100"/>
  <c r="D229" i="100"/>
  <c r="C229" i="100"/>
  <c r="A228" i="100"/>
  <c r="K228" i="100"/>
  <c r="J228" i="100"/>
  <c r="I228" i="100"/>
  <c r="H228" i="100"/>
  <c r="G228" i="100"/>
  <c r="G227" i="95"/>
  <c r="H227" i="95"/>
  <c r="I227" i="95"/>
  <c r="C227" i="95"/>
  <c r="M227" i="95"/>
  <c r="F228" i="100"/>
  <c r="E228" i="100"/>
  <c r="D228" i="100"/>
  <c r="C228" i="100"/>
  <c r="A227" i="100"/>
  <c r="K227" i="100"/>
  <c r="J227" i="100"/>
  <c r="I227" i="100"/>
  <c r="H227" i="100"/>
  <c r="G227" i="100"/>
  <c r="G226" i="95"/>
  <c r="H226" i="95"/>
  <c r="I226" i="95"/>
  <c r="C226" i="95"/>
  <c r="M226" i="95"/>
  <c r="F227" i="100"/>
  <c r="E227" i="100"/>
  <c r="D227" i="100"/>
  <c r="C227" i="100"/>
  <c r="A226" i="100"/>
  <c r="K226" i="100"/>
  <c r="J226" i="100"/>
  <c r="I226" i="100"/>
  <c r="H226" i="100"/>
  <c r="G226" i="100"/>
  <c r="G225" i="95"/>
  <c r="H225" i="95"/>
  <c r="I225" i="95"/>
  <c r="C225" i="95"/>
  <c r="M225" i="95"/>
  <c r="F226" i="100"/>
  <c r="E226" i="100"/>
  <c r="D226" i="100"/>
  <c r="C226" i="100"/>
  <c r="A225" i="100"/>
  <c r="K225" i="100"/>
  <c r="J225" i="100"/>
  <c r="I225" i="100"/>
  <c r="H225" i="100"/>
  <c r="G225" i="100"/>
  <c r="G224" i="95"/>
  <c r="H224" i="95"/>
  <c r="I224" i="95"/>
  <c r="C224" i="95"/>
  <c r="M224" i="95"/>
  <c r="F225" i="100"/>
  <c r="E225" i="100"/>
  <c r="D225" i="100"/>
  <c r="C225" i="100"/>
  <c r="A224" i="100"/>
  <c r="K224" i="100"/>
  <c r="J224" i="100"/>
  <c r="I224" i="100"/>
  <c r="H224" i="100"/>
  <c r="G224" i="100"/>
  <c r="G223" i="95"/>
  <c r="H223" i="95"/>
  <c r="I223" i="95"/>
  <c r="C223" i="95"/>
  <c r="M223" i="95"/>
  <c r="F224" i="100"/>
  <c r="E224" i="100"/>
  <c r="D224" i="100"/>
  <c r="C224" i="100"/>
  <c r="A223" i="100"/>
  <c r="K223" i="100"/>
  <c r="J223" i="100"/>
  <c r="I223" i="100"/>
  <c r="H223" i="100"/>
  <c r="G223" i="100"/>
  <c r="G222" i="95"/>
  <c r="H222" i="95"/>
  <c r="I222" i="95"/>
  <c r="C222" i="95"/>
  <c r="M222" i="95"/>
  <c r="F223" i="100"/>
  <c r="E223" i="100"/>
  <c r="D223" i="100"/>
  <c r="C223" i="100"/>
  <c r="A222" i="100"/>
  <c r="K222" i="100"/>
  <c r="J222" i="100"/>
  <c r="I222" i="100"/>
  <c r="H222" i="100"/>
  <c r="G222" i="100"/>
  <c r="G221" i="95"/>
  <c r="H221" i="95"/>
  <c r="I221" i="95"/>
  <c r="C221" i="95"/>
  <c r="M221" i="95"/>
  <c r="F222" i="100"/>
  <c r="E222" i="100"/>
  <c r="D222" i="100"/>
  <c r="C222" i="100"/>
  <c r="A221" i="100"/>
  <c r="K221" i="100"/>
  <c r="J221" i="100"/>
  <c r="I221" i="100"/>
  <c r="H221" i="100"/>
  <c r="G221" i="100"/>
  <c r="G220" i="95"/>
  <c r="H220" i="95"/>
  <c r="I220" i="95"/>
  <c r="C220" i="95"/>
  <c r="M220" i="95"/>
  <c r="F221" i="100"/>
  <c r="E221" i="100"/>
  <c r="D221" i="100"/>
  <c r="C221" i="100"/>
  <c r="A220" i="100"/>
  <c r="K220" i="100"/>
  <c r="J220" i="100"/>
  <c r="I220" i="100"/>
  <c r="H220" i="100"/>
  <c r="G220" i="100"/>
  <c r="G219" i="95"/>
  <c r="H219" i="95"/>
  <c r="I219" i="95"/>
  <c r="C219" i="95"/>
  <c r="M219" i="95"/>
  <c r="F220" i="100"/>
  <c r="E220" i="100"/>
  <c r="D220" i="100"/>
  <c r="C220" i="100"/>
  <c r="A219" i="100"/>
  <c r="K219" i="100"/>
  <c r="J219" i="100"/>
  <c r="I219" i="100"/>
  <c r="H219" i="100"/>
  <c r="G219" i="100"/>
  <c r="G218" i="95"/>
  <c r="H218" i="95"/>
  <c r="I218" i="95"/>
  <c r="C218" i="95"/>
  <c r="M218" i="95"/>
  <c r="F219" i="100"/>
  <c r="E219" i="100"/>
  <c r="D219" i="100"/>
  <c r="C219" i="100"/>
  <c r="A218" i="100"/>
  <c r="K218" i="100"/>
  <c r="J218" i="100"/>
  <c r="I218" i="100"/>
  <c r="H218" i="100"/>
  <c r="G218" i="100"/>
  <c r="G217" i="95"/>
  <c r="H217" i="95"/>
  <c r="I217" i="95"/>
  <c r="C217" i="95"/>
  <c r="M217" i="95"/>
  <c r="F218" i="100"/>
  <c r="E218" i="100"/>
  <c r="D218" i="100"/>
  <c r="C218" i="100"/>
  <c r="A217" i="100"/>
  <c r="K217" i="100"/>
  <c r="J217" i="100"/>
  <c r="I217" i="100"/>
  <c r="H217" i="100"/>
  <c r="G217" i="100"/>
  <c r="G216" i="95"/>
  <c r="H216" i="95"/>
  <c r="I216" i="95"/>
  <c r="C216" i="95"/>
  <c r="M216" i="95"/>
  <c r="F217" i="100"/>
  <c r="E217" i="100"/>
  <c r="D217" i="100"/>
  <c r="C217" i="100"/>
  <c r="A216" i="100"/>
  <c r="K216" i="100"/>
  <c r="J216" i="100"/>
  <c r="I216" i="100"/>
  <c r="H216" i="100"/>
  <c r="G216" i="100"/>
  <c r="G215" i="95"/>
  <c r="H215" i="95"/>
  <c r="I215" i="95"/>
  <c r="C215" i="95"/>
  <c r="M215" i="95"/>
  <c r="F216" i="100"/>
  <c r="E216" i="100"/>
  <c r="D216" i="100"/>
  <c r="C216" i="100"/>
  <c r="A215" i="100"/>
  <c r="K215" i="100"/>
  <c r="J215" i="100"/>
  <c r="I215" i="100"/>
  <c r="H215" i="100"/>
  <c r="G215" i="100"/>
  <c r="G214" i="95"/>
  <c r="H214" i="95"/>
  <c r="I214" i="95"/>
  <c r="C214" i="95"/>
  <c r="M214" i="95"/>
  <c r="F215" i="100"/>
  <c r="E215" i="100"/>
  <c r="D215" i="100"/>
  <c r="C215" i="100"/>
  <c r="A214" i="100"/>
  <c r="K214" i="100"/>
  <c r="J214" i="100"/>
  <c r="I214" i="100"/>
  <c r="H214" i="100"/>
  <c r="G214" i="100"/>
  <c r="G213" i="95"/>
  <c r="H213" i="95"/>
  <c r="I213" i="95"/>
  <c r="C213" i="95"/>
  <c r="M213" i="95"/>
  <c r="F214" i="100"/>
  <c r="E214" i="100"/>
  <c r="D214" i="100"/>
  <c r="C214" i="100"/>
  <c r="A213" i="100"/>
  <c r="K213" i="100"/>
  <c r="J213" i="100"/>
  <c r="I213" i="100"/>
  <c r="H213" i="100"/>
  <c r="G213" i="100"/>
  <c r="G212" i="95"/>
  <c r="H212" i="95"/>
  <c r="I212" i="95"/>
  <c r="C212" i="95"/>
  <c r="M212" i="95"/>
  <c r="F213" i="100"/>
  <c r="E213" i="100"/>
  <c r="D213" i="100"/>
  <c r="C213" i="100"/>
  <c r="A212" i="100"/>
  <c r="K212" i="100"/>
  <c r="J212" i="100"/>
  <c r="I212" i="100"/>
  <c r="H212" i="100"/>
  <c r="G212" i="100"/>
  <c r="G211" i="95"/>
  <c r="H211" i="95"/>
  <c r="I211" i="95"/>
  <c r="C211" i="95"/>
  <c r="M211" i="95"/>
  <c r="F212" i="100"/>
  <c r="E212" i="100"/>
  <c r="D212" i="100"/>
  <c r="C212" i="100"/>
  <c r="A211" i="100"/>
  <c r="K211" i="100"/>
  <c r="J211" i="100"/>
  <c r="I211" i="100"/>
  <c r="H211" i="100"/>
  <c r="G211" i="100"/>
  <c r="G210" i="95"/>
  <c r="H210" i="95"/>
  <c r="I210" i="95"/>
  <c r="C210" i="95"/>
  <c r="M210" i="95"/>
  <c r="F211" i="100"/>
  <c r="E211" i="100"/>
  <c r="D211" i="100"/>
  <c r="C211" i="100"/>
  <c r="A210" i="100"/>
  <c r="K210" i="100"/>
  <c r="J210" i="100"/>
  <c r="I210" i="100"/>
  <c r="H210" i="100"/>
  <c r="G210" i="100"/>
  <c r="G209" i="95"/>
  <c r="H209" i="95"/>
  <c r="I209" i="95"/>
  <c r="C209" i="95"/>
  <c r="M209" i="95"/>
  <c r="F210" i="100"/>
  <c r="E210" i="100"/>
  <c r="D210" i="100"/>
  <c r="C210" i="100"/>
  <c r="A209" i="100"/>
  <c r="K209" i="100"/>
  <c r="J209" i="100"/>
  <c r="I209" i="100"/>
  <c r="H209" i="100"/>
  <c r="G209" i="100"/>
  <c r="G208" i="95"/>
  <c r="H208" i="95"/>
  <c r="I208" i="95"/>
  <c r="C208" i="95"/>
  <c r="M208" i="95"/>
  <c r="F209" i="100"/>
  <c r="E209" i="100"/>
  <c r="D209" i="100"/>
  <c r="C209" i="100"/>
  <c r="A208" i="100"/>
  <c r="K208" i="100"/>
  <c r="J208" i="100"/>
  <c r="I208" i="100"/>
  <c r="H208" i="100"/>
  <c r="G208" i="100"/>
  <c r="G207" i="95"/>
  <c r="H207" i="95"/>
  <c r="I207" i="95"/>
  <c r="C207" i="95"/>
  <c r="M207" i="95"/>
  <c r="F208" i="100"/>
  <c r="E208" i="100"/>
  <c r="D208" i="100"/>
  <c r="C208" i="100"/>
  <c r="A207" i="100"/>
  <c r="K207" i="100"/>
  <c r="J207" i="100"/>
  <c r="I207" i="100"/>
  <c r="H207" i="100"/>
  <c r="G207" i="100"/>
  <c r="G206" i="95"/>
  <c r="H206" i="95"/>
  <c r="I206" i="95"/>
  <c r="C206" i="95"/>
  <c r="M206" i="95"/>
  <c r="F207" i="100"/>
  <c r="E207" i="100"/>
  <c r="D207" i="100"/>
  <c r="C207" i="100"/>
  <c r="A206" i="100"/>
  <c r="K206" i="100"/>
  <c r="J206" i="100"/>
  <c r="I206" i="100"/>
  <c r="H206" i="100"/>
  <c r="G206" i="100"/>
  <c r="G205" i="95"/>
  <c r="H205" i="95"/>
  <c r="I205" i="95"/>
  <c r="C205" i="95"/>
  <c r="M205" i="95"/>
  <c r="F206" i="100"/>
  <c r="E206" i="100"/>
  <c r="D206" i="100"/>
  <c r="C206" i="100"/>
  <c r="A205" i="100"/>
  <c r="K205" i="100"/>
  <c r="J205" i="100"/>
  <c r="I205" i="100"/>
  <c r="H205" i="100"/>
  <c r="G205" i="100"/>
  <c r="G204" i="95"/>
  <c r="H204" i="95"/>
  <c r="I204" i="95"/>
  <c r="C204" i="95"/>
  <c r="M204" i="95"/>
  <c r="F205" i="100"/>
  <c r="E205" i="100"/>
  <c r="D205" i="100"/>
  <c r="C205" i="100"/>
  <c r="A204" i="100"/>
  <c r="K204" i="100"/>
  <c r="J204" i="100"/>
  <c r="I204" i="100"/>
  <c r="H204" i="100"/>
  <c r="G204" i="100"/>
  <c r="G203" i="95"/>
  <c r="H203" i="95"/>
  <c r="I203" i="95"/>
  <c r="C203" i="95"/>
  <c r="M203" i="95"/>
  <c r="F204" i="100"/>
  <c r="E204" i="100"/>
  <c r="D204" i="100"/>
  <c r="C204" i="100"/>
  <c r="A203" i="100"/>
  <c r="K203" i="100"/>
  <c r="J203" i="100"/>
  <c r="I203" i="100"/>
  <c r="H203" i="100"/>
  <c r="G203" i="100"/>
  <c r="G202" i="95"/>
  <c r="H202" i="95"/>
  <c r="I202" i="95"/>
  <c r="C202" i="95"/>
  <c r="M202" i="95"/>
  <c r="F203" i="100"/>
  <c r="E203" i="100"/>
  <c r="D203" i="100"/>
  <c r="C203" i="100"/>
  <c r="A202" i="100"/>
  <c r="K202" i="100"/>
  <c r="J202" i="100"/>
  <c r="I202" i="100"/>
  <c r="H202" i="100"/>
  <c r="G202" i="100"/>
  <c r="G201" i="95"/>
  <c r="H201" i="95"/>
  <c r="I201" i="95"/>
  <c r="C201" i="95"/>
  <c r="M201" i="95"/>
  <c r="F202" i="100"/>
  <c r="E202" i="100"/>
  <c r="D202" i="100"/>
  <c r="C202" i="100"/>
  <c r="A201" i="100"/>
  <c r="K201" i="100"/>
  <c r="J201" i="100"/>
  <c r="I201" i="100"/>
  <c r="H201" i="100"/>
  <c r="G201" i="100"/>
  <c r="G200" i="95"/>
  <c r="H200" i="95"/>
  <c r="I200" i="95"/>
  <c r="C200" i="95"/>
  <c r="M200" i="95"/>
  <c r="F201" i="100"/>
  <c r="E201" i="100"/>
  <c r="D201" i="100"/>
  <c r="C201" i="100"/>
  <c r="A200" i="100"/>
  <c r="K200" i="100"/>
  <c r="J200" i="100"/>
  <c r="I200" i="100"/>
  <c r="H200" i="100"/>
  <c r="G200" i="100"/>
  <c r="G199" i="95"/>
  <c r="H199" i="95"/>
  <c r="I199" i="95"/>
  <c r="C199" i="95"/>
  <c r="M199" i="95"/>
  <c r="F200" i="100"/>
  <c r="E200" i="100"/>
  <c r="D200" i="100"/>
  <c r="C200" i="100"/>
  <c r="A199" i="100"/>
  <c r="K199" i="100"/>
  <c r="J199" i="100"/>
  <c r="I199" i="100"/>
  <c r="H199" i="100"/>
  <c r="G199" i="100"/>
  <c r="G198" i="95"/>
  <c r="H198" i="95"/>
  <c r="I198" i="95"/>
  <c r="C198" i="95"/>
  <c r="M198" i="95"/>
  <c r="F199" i="100"/>
  <c r="E199" i="100"/>
  <c r="D199" i="100"/>
  <c r="C199" i="100"/>
  <c r="A198" i="100"/>
  <c r="K198" i="100"/>
  <c r="J198" i="100"/>
  <c r="I198" i="100"/>
  <c r="H198" i="100"/>
  <c r="G198" i="100"/>
  <c r="G197" i="95"/>
  <c r="H197" i="95"/>
  <c r="I197" i="95"/>
  <c r="C197" i="95"/>
  <c r="M197" i="95"/>
  <c r="F198" i="100"/>
  <c r="E198" i="100"/>
  <c r="D198" i="100"/>
  <c r="C198" i="100"/>
  <c r="A197" i="100"/>
  <c r="K197" i="100"/>
  <c r="J197" i="100"/>
  <c r="I197" i="100"/>
  <c r="H197" i="100"/>
  <c r="G197" i="100"/>
  <c r="G196" i="95"/>
  <c r="H196" i="95"/>
  <c r="I196" i="95"/>
  <c r="C196" i="95"/>
  <c r="M196" i="95"/>
  <c r="F197" i="100"/>
  <c r="E197" i="100"/>
  <c r="D197" i="100"/>
  <c r="C197" i="100"/>
  <c r="A196" i="100"/>
  <c r="K196" i="100"/>
  <c r="J196" i="100"/>
  <c r="I196" i="100"/>
  <c r="H196" i="100"/>
  <c r="G196" i="100"/>
  <c r="G195" i="95"/>
  <c r="H195" i="95"/>
  <c r="I195" i="95"/>
  <c r="C195" i="95"/>
  <c r="M195" i="95"/>
  <c r="F196" i="100"/>
  <c r="E196" i="100"/>
  <c r="D196" i="100"/>
  <c r="C196" i="100"/>
  <c r="A195" i="100"/>
  <c r="K195" i="100"/>
  <c r="J195" i="100"/>
  <c r="I195" i="100"/>
  <c r="H195" i="100"/>
  <c r="G195" i="100"/>
  <c r="G194" i="95"/>
  <c r="H194" i="95"/>
  <c r="I194" i="95"/>
  <c r="C194" i="95"/>
  <c r="M194" i="95"/>
  <c r="F195" i="100"/>
  <c r="E195" i="100"/>
  <c r="D195" i="100"/>
  <c r="C195" i="100"/>
  <c r="A194" i="100"/>
  <c r="K194" i="100"/>
  <c r="J194" i="100"/>
  <c r="I194" i="100"/>
  <c r="H194" i="100"/>
  <c r="G194" i="100"/>
  <c r="G193" i="95"/>
  <c r="H193" i="95"/>
  <c r="I193" i="95"/>
  <c r="C193" i="95"/>
  <c r="M193" i="95"/>
  <c r="F194" i="100"/>
  <c r="E194" i="100"/>
  <c r="D194" i="100"/>
  <c r="C194" i="100"/>
  <c r="A193" i="100"/>
  <c r="K193" i="100"/>
  <c r="J193" i="100"/>
  <c r="I193" i="100"/>
  <c r="H193" i="100"/>
  <c r="G193" i="100"/>
  <c r="G192" i="95"/>
  <c r="H192" i="95"/>
  <c r="I192" i="95"/>
  <c r="C192" i="95"/>
  <c r="M192" i="95"/>
  <c r="F193" i="100"/>
  <c r="E193" i="100"/>
  <c r="D193" i="100"/>
  <c r="C193" i="100"/>
  <c r="A192" i="100"/>
  <c r="K192" i="100"/>
  <c r="J192" i="100"/>
  <c r="I192" i="100"/>
  <c r="H192" i="100"/>
  <c r="G192" i="100"/>
  <c r="G191" i="95"/>
  <c r="H191" i="95"/>
  <c r="I191" i="95"/>
  <c r="C191" i="95"/>
  <c r="M191" i="95"/>
  <c r="F192" i="100"/>
  <c r="E192" i="100"/>
  <c r="D192" i="100"/>
  <c r="C192" i="100"/>
  <c r="A191" i="100"/>
  <c r="K191" i="100"/>
  <c r="J191" i="100"/>
  <c r="I191" i="100"/>
  <c r="H191" i="100"/>
  <c r="G191" i="100"/>
  <c r="G190" i="95"/>
  <c r="H190" i="95"/>
  <c r="I190" i="95"/>
  <c r="C190" i="95"/>
  <c r="M190" i="95"/>
  <c r="F191" i="100"/>
  <c r="E191" i="100"/>
  <c r="D191" i="100"/>
  <c r="C191" i="100"/>
  <c r="A190" i="100"/>
  <c r="K190" i="100"/>
  <c r="J190" i="100"/>
  <c r="I190" i="100"/>
  <c r="H190" i="100"/>
  <c r="G190" i="100"/>
  <c r="G189" i="95"/>
  <c r="H189" i="95"/>
  <c r="I189" i="95"/>
  <c r="C189" i="95"/>
  <c r="M189" i="95"/>
  <c r="F190" i="100"/>
  <c r="E190" i="100"/>
  <c r="D190" i="100"/>
  <c r="C190" i="100"/>
  <c r="A189" i="100"/>
  <c r="K189" i="100"/>
  <c r="J189" i="100"/>
  <c r="I189" i="100"/>
  <c r="H189" i="100"/>
  <c r="G189" i="100"/>
  <c r="G188" i="95"/>
  <c r="H188" i="95"/>
  <c r="I188" i="95"/>
  <c r="C188" i="95"/>
  <c r="M188" i="95"/>
  <c r="F189" i="100"/>
  <c r="E189" i="100"/>
  <c r="D189" i="100"/>
  <c r="C189" i="100"/>
  <c r="A188" i="100"/>
  <c r="K188" i="100"/>
  <c r="J188" i="100"/>
  <c r="I188" i="100"/>
  <c r="H188" i="100"/>
  <c r="G188" i="100"/>
  <c r="G187" i="95"/>
  <c r="H187" i="95"/>
  <c r="I187" i="95"/>
  <c r="C187" i="95"/>
  <c r="M187" i="95"/>
  <c r="F188" i="100"/>
  <c r="E188" i="100"/>
  <c r="D188" i="100"/>
  <c r="C188" i="100"/>
  <c r="A187" i="100"/>
  <c r="K187" i="100"/>
  <c r="J187" i="100"/>
  <c r="I187" i="100"/>
  <c r="H187" i="100"/>
  <c r="G187" i="100"/>
  <c r="G186" i="95"/>
  <c r="H186" i="95"/>
  <c r="I186" i="95"/>
  <c r="C186" i="95"/>
  <c r="M186" i="95"/>
  <c r="F187" i="100"/>
  <c r="E187" i="100"/>
  <c r="D187" i="100"/>
  <c r="C187" i="100"/>
  <c r="A186" i="100"/>
  <c r="K186" i="100"/>
  <c r="J186" i="100"/>
  <c r="I186" i="100"/>
  <c r="H186" i="100"/>
  <c r="G186" i="100"/>
  <c r="G185" i="95"/>
  <c r="H185" i="95"/>
  <c r="I185" i="95"/>
  <c r="C185" i="95"/>
  <c r="M185" i="95"/>
  <c r="F186" i="100"/>
  <c r="E186" i="100"/>
  <c r="D186" i="100"/>
  <c r="C186" i="100"/>
  <c r="A185" i="100"/>
  <c r="K185" i="100"/>
  <c r="J185" i="100"/>
  <c r="I185" i="100"/>
  <c r="H185" i="100"/>
  <c r="G185" i="100"/>
  <c r="G184" i="95"/>
  <c r="H184" i="95"/>
  <c r="I184" i="95"/>
  <c r="C184" i="95"/>
  <c r="M184" i="95"/>
  <c r="F185" i="100"/>
  <c r="E185" i="100"/>
  <c r="D185" i="100"/>
  <c r="C185" i="100"/>
  <c r="A184" i="100"/>
  <c r="K184" i="100"/>
  <c r="J184" i="100"/>
  <c r="I184" i="100"/>
  <c r="H184" i="100"/>
  <c r="G184" i="100"/>
  <c r="G183" i="95"/>
  <c r="H183" i="95"/>
  <c r="I183" i="95"/>
  <c r="C183" i="95"/>
  <c r="M183" i="95"/>
  <c r="F184" i="100"/>
  <c r="E184" i="100"/>
  <c r="D184" i="100"/>
  <c r="C184" i="100"/>
  <c r="A183" i="100"/>
  <c r="K183" i="100"/>
  <c r="J183" i="100"/>
  <c r="I183" i="100"/>
  <c r="H183" i="100"/>
  <c r="G183" i="100"/>
  <c r="G182" i="95"/>
  <c r="H182" i="95"/>
  <c r="I182" i="95"/>
  <c r="C182" i="95"/>
  <c r="M182" i="95"/>
  <c r="F183" i="100"/>
  <c r="E183" i="100"/>
  <c r="D183" i="100"/>
  <c r="C183" i="100"/>
  <c r="A182" i="100"/>
  <c r="K182" i="100"/>
  <c r="J182" i="100"/>
  <c r="I182" i="100"/>
  <c r="H182" i="100"/>
  <c r="G182" i="100"/>
  <c r="G181" i="95"/>
  <c r="H181" i="95"/>
  <c r="I181" i="95"/>
  <c r="C181" i="95"/>
  <c r="M181" i="95"/>
  <c r="F182" i="100"/>
  <c r="E182" i="100"/>
  <c r="D182" i="100"/>
  <c r="C182" i="100"/>
  <c r="A181" i="100"/>
  <c r="K181" i="100"/>
  <c r="J181" i="100"/>
  <c r="I181" i="100"/>
  <c r="H181" i="100"/>
  <c r="G181" i="100"/>
  <c r="G180" i="95"/>
  <c r="H180" i="95"/>
  <c r="I180" i="95"/>
  <c r="C180" i="95"/>
  <c r="M180" i="95"/>
  <c r="F181" i="100"/>
  <c r="E181" i="100"/>
  <c r="D181" i="100"/>
  <c r="C181" i="100"/>
  <c r="A180" i="100"/>
  <c r="K180" i="100"/>
  <c r="J180" i="100"/>
  <c r="I180" i="100"/>
  <c r="H180" i="100"/>
  <c r="G180" i="100"/>
  <c r="G179" i="95"/>
  <c r="H179" i="95"/>
  <c r="I179" i="95"/>
  <c r="C179" i="95"/>
  <c r="M179" i="95"/>
  <c r="F180" i="100"/>
  <c r="E180" i="100"/>
  <c r="D180" i="100"/>
  <c r="C180" i="100"/>
  <c r="A179" i="100"/>
  <c r="K179" i="100"/>
  <c r="J179" i="100"/>
  <c r="I179" i="100"/>
  <c r="H179" i="100"/>
  <c r="G179" i="100"/>
  <c r="G178" i="95"/>
  <c r="H178" i="95"/>
  <c r="I178" i="95"/>
  <c r="C178" i="95"/>
  <c r="M178" i="95"/>
  <c r="F179" i="100"/>
  <c r="E179" i="100"/>
  <c r="D179" i="100"/>
  <c r="C179" i="100"/>
  <c r="A178" i="100"/>
  <c r="K178" i="100"/>
  <c r="J178" i="100"/>
  <c r="I178" i="100"/>
  <c r="H178" i="100"/>
  <c r="G178" i="100"/>
  <c r="G177" i="95"/>
  <c r="H177" i="95"/>
  <c r="I177" i="95"/>
  <c r="C177" i="95"/>
  <c r="M177" i="95"/>
  <c r="F178" i="100"/>
  <c r="E178" i="100"/>
  <c r="D178" i="100"/>
  <c r="C178" i="100"/>
  <c r="A177" i="100"/>
  <c r="K177" i="100"/>
  <c r="J177" i="100"/>
  <c r="I177" i="100"/>
  <c r="H177" i="100"/>
  <c r="G177" i="100"/>
  <c r="G176" i="95"/>
  <c r="H176" i="95"/>
  <c r="I176" i="95"/>
  <c r="C176" i="95"/>
  <c r="M176" i="95"/>
  <c r="F177" i="100"/>
  <c r="E177" i="100"/>
  <c r="D177" i="100"/>
  <c r="C177" i="100"/>
  <c r="A176" i="100"/>
  <c r="K176" i="100"/>
  <c r="J176" i="100"/>
  <c r="I176" i="100"/>
  <c r="H176" i="100"/>
  <c r="G176" i="100"/>
  <c r="G175" i="95"/>
  <c r="H175" i="95"/>
  <c r="I175" i="95"/>
  <c r="C175" i="95"/>
  <c r="M175" i="95"/>
  <c r="F176" i="100"/>
  <c r="E176" i="100"/>
  <c r="D176" i="100"/>
  <c r="C176" i="100"/>
  <c r="A175" i="100"/>
  <c r="K175" i="100"/>
  <c r="J175" i="100"/>
  <c r="I175" i="100"/>
  <c r="H175" i="100"/>
  <c r="G175" i="100"/>
  <c r="G174" i="95"/>
  <c r="H174" i="95"/>
  <c r="I174" i="95"/>
  <c r="C174" i="95"/>
  <c r="M174" i="95"/>
  <c r="F175" i="100"/>
  <c r="E175" i="100"/>
  <c r="D175" i="100"/>
  <c r="C175" i="100"/>
  <c r="A174" i="100"/>
  <c r="K174" i="100"/>
  <c r="J174" i="100"/>
  <c r="I174" i="100"/>
  <c r="H174" i="100"/>
  <c r="G174" i="100"/>
  <c r="G173" i="95"/>
  <c r="H173" i="95"/>
  <c r="I173" i="95"/>
  <c r="C173" i="95"/>
  <c r="M173" i="95"/>
  <c r="F174" i="100"/>
  <c r="E174" i="100"/>
  <c r="D174" i="100"/>
  <c r="C174" i="100"/>
  <c r="A173" i="100"/>
  <c r="K173" i="100"/>
  <c r="J173" i="100"/>
  <c r="I173" i="100"/>
  <c r="H173" i="100"/>
  <c r="G173" i="100"/>
  <c r="G172" i="95"/>
  <c r="H172" i="95"/>
  <c r="I172" i="95"/>
  <c r="C172" i="95"/>
  <c r="M172" i="95"/>
  <c r="F173" i="100"/>
  <c r="E173" i="100"/>
  <c r="D173" i="100"/>
  <c r="C173" i="100"/>
  <c r="A172" i="100"/>
  <c r="K172" i="100"/>
  <c r="J172" i="100"/>
  <c r="I172" i="100"/>
  <c r="H172" i="100"/>
  <c r="G172" i="100"/>
  <c r="G171" i="95"/>
  <c r="H171" i="95"/>
  <c r="I171" i="95"/>
  <c r="C171" i="95"/>
  <c r="M171" i="95"/>
  <c r="F172" i="100"/>
  <c r="E172" i="100"/>
  <c r="D172" i="100"/>
  <c r="C172" i="100"/>
  <c r="A171" i="100"/>
  <c r="K171" i="100"/>
  <c r="J171" i="100"/>
  <c r="I171" i="100"/>
  <c r="H171" i="100"/>
  <c r="G171" i="100"/>
  <c r="G170" i="95"/>
  <c r="H170" i="95"/>
  <c r="I170" i="95"/>
  <c r="C170" i="95"/>
  <c r="M170" i="95"/>
  <c r="F171" i="100"/>
  <c r="E171" i="100"/>
  <c r="D171" i="100"/>
  <c r="C171" i="100"/>
  <c r="A170" i="100"/>
  <c r="K170" i="100"/>
  <c r="J170" i="100"/>
  <c r="I170" i="100"/>
  <c r="H170" i="100"/>
  <c r="G170" i="100"/>
  <c r="G169" i="95"/>
  <c r="H169" i="95"/>
  <c r="I169" i="95"/>
  <c r="C169" i="95"/>
  <c r="M169" i="95"/>
  <c r="F170" i="100"/>
  <c r="E170" i="100"/>
  <c r="D170" i="100"/>
  <c r="C170" i="100"/>
  <c r="A169" i="100"/>
  <c r="K169" i="100"/>
  <c r="J169" i="100"/>
  <c r="I169" i="100"/>
  <c r="H169" i="100"/>
  <c r="G169" i="100"/>
  <c r="G168" i="95"/>
  <c r="H168" i="95"/>
  <c r="I168" i="95"/>
  <c r="C168" i="95"/>
  <c r="M168" i="95"/>
  <c r="F169" i="100"/>
  <c r="E169" i="100"/>
  <c r="D169" i="100"/>
  <c r="C169" i="100"/>
  <c r="A168" i="100"/>
  <c r="K168" i="100"/>
  <c r="J168" i="100"/>
  <c r="I168" i="100"/>
  <c r="H168" i="100"/>
  <c r="G168" i="100"/>
  <c r="G167" i="95"/>
  <c r="H167" i="95"/>
  <c r="I167" i="95"/>
  <c r="C167" i="95"/>
  <c r="M167" i="95"/>
  <c r="F168" i="100"/>
  <c r="E168" i="100"/>
  <c r="D168" i="100"/>
  <c r="C168" i="100"/>
  <c r="A167" i="100"/>
  <c r="K167" i="100"/>
  <c r="J167" i="100"/>
  <c r="I167" i="100"/>
  <c r="H167" i="100"/>
  <c r="G167" i="100"/>
  <c r="G166" i="95"/>
  <c r="H166" i="95"/>
  <c r="I166" i="95"/>
  <c r="C166" i="95"/>
  <c r="M166" i="95"/>
  <c r="F167" i="100"/>
  <c r="E167" i="100"/>
  <c r="D167" i="100"/>
  <c r="C167" i="100"/>
  <c r="A166" i="100"/>
  <c r="K166" i="100"/>
  <c r="J166" i="100"/>
  <c r="I166" i="100"/>
  <c r="H166" i="100"/>
  <c r="G166" i="100"/>
  <c r="G165" i="95"/>
  <c r="H165" i="95"/>
  <c r="I165" i="95"/>
  <c r="C165" i="95"/>
  <c r="M165" i="95"/>
  <c r="F166" i="100"/>
  <c r="E166" i="100"/>
  <c r="D166" i="100"/>
  <c r="C166" i="100"/>
  <c r="A165" i="100"/>
  <c r="K165" i="100"/>
  <c r="J165" i="100"/>
  <c r="I165" i="100"/>
  <c r="H165" i="100"/>
  <c r="G165" i="100"/>
  <c r="G164" i="95"/>
  <c r="H164" i="95"/>
  <c r="I164" i="95"/>
  <c r="C164" i="95"/>
  <c r="M164" i="95"/>
  <c r="F165" i="100"/>
  <c r="E165" i="100"/>
  <c r="D165" i="100"/>
  <c r="C165" i="100"/>
  <c r="A164" i="100"/>
  <c r="K164" i="100"/>
  <c r="J164" i="100"/>
  <c r="I164" i="100"/>
  <c r="H164" i="100"/>
  <c r="G164" i="100"/>
  <c r="G163" i="95"/>
  <c r="H163" i="95"/>
  <c r="I163" i="95"/>
  <c r="C163" i="95"/>
  <c r="M163" i="95"/>
  <c r="F164" i="100"/>
  <c r="E164" i="100"/>
  <c r="D164" i="100"/>
  <c r="C164" i="100"/>
  <c r="A163" i="100"/>
  <c r="K163" i="100"/>
  <c r="J163" i="100"/>
  <c r="I163" i="100"/>
  <c r="H163" i="100"/>
  <c r="G163" i="100"/>
  <c r="G162" i="95"/>
  <c r="H162" i="95"/>
  <c r="I162" i="95"/>
  <c r="C162" i="95"/>
  <c r="M162" i="95"/>
  <c r="F163" i="100"/>
  <c r="E163" i="100"/>
  <c r="D163" i="100"/>
  <c r="C163" i="100"/>
  <c r="A162" i="100"/>
  <c r="K162" i="100"/>
  <c r="J162" i="100"/>
  <c r="I162" i="100"/>
  <c r="H162" i="100"/>
  <c r="G162" i="100"/>
  <c r="G161" i="95"/>
  <c r="H161" i="95"/>
  <c r="I161" i="95"/>
  <c r="C161" i="95"/>
  <c r="M161" i="95"/>
  <c r="F162" i="100"/>
  <c r="E162" i="100"/>
  <c r="D162" i="100"/>
  <c r="C162" i="100"/>
  <c r="A161" i="100"/>
  <c r="K161" i="100"/>
  <c r="J161" i="100"/>
  <c r="I161" i="100"/>
  <c r="H161" i="100"/>
  <c r="G161" i="100"/>
  <c r="G160" i="95"/>
  <c r="H160" i="95"/>
  <c r="I160" i="95"/>
  <c r="C160" i="95"/>
  <c r="M160" i="95"/>
  <c r="F161" i="100"/>
  <c r="E161" i="100"/>
  <c r="D161" i="100"/>
  <c r="C161" i="100"/>
  <c r="A160" i="100"/>
  <c r="K160" i="100"/>
  <c r="J160" i="100"/>
  <c r="I160" i="100"/>
  <c r="H160" i="100"/>
  <c r="G160" i="100"/>
  <c r="G159" i="95"/>
  <c r="H159" i="95"/>
  <c r="I159" i="95"/>
  <c r="C159" i="95"/>
  <c r="M159" i="95"/>
  <c r="F160" i="100"/>
  <c r="E160" i="100"/>
  <c r="D160" i="100"/>
  <c r="C160" i="100"/>
  <c r="A159" i="100"/>
  <c r="K159" i="100"/>
  <c r="J159" i="100"/>
  <c r="I159" i="100"/>
  <c r="H159" i="100"/>
  <c r="G159" i="100"/>
  <c r="G158" i="95"/>
  <c r="H158" i="95"/>
  <c r="I158" i="95"/>
  <c r="C158" i="95"/>
  <c r="M158" i="95"/>
  <c r="F159" i="100"/>
  <c r="E159" i="100"/>
  <c r="D159" i="100"/>
  <c r="C159" i="100"/>
  <c r="A158" i="100"/>
  <c r="K158" i="100"/>
  <c r="J158" i="100"/>
  <c r="I158" i="100"/>
  <c r="H158" i="100"/>
  <c r="G158" i="100"/>
  <c r="G157" i="95"/>
  <c r="H157" i="95"/>
  <c r="I157" i="95"/>
  <c r="C157" i="95"/>
  <c r="M157" i="95"/>
  <c r="F158" i="100"/>
  <c r="E158" i="100"/>
  <c r="D158" i="100"/>
  <c r="C158" i="100"/>
  <c r="A157" i="100"/>
  <c r="K157" i="100"/>
  <c r="J157" i="100"/>
  <c r="I157" i="100"/>
  <c r="H157" i="100"/>
  <c r="G157" i="100"/>
  <c r="G156" i="95"/>
  <c r="H156" i="95"/>
  <c r="I156" i="95"/>
  <c r="C156" i="95"/>
  <c r="M156" i="95"/>
  <c r="F157" i="100"/>
  <c r="E157" i="100"/>
  <c r="D157" i="100"/>
  <c r="C157" i="100"/>
  <c r="A156" i="100"/>
  <c r="K156" i="100"/>
  <c r="J156" i="100"/>
  <c r="I156" i="100"/>
  <c r="H156" i="100"/>
  <c r="G156" i="100"/>
  <c r="G155" i="95"/>
  <c r="H155" i="95"/>
  <c r="I155" i="95"/>
  <c r="C155" i="95"/>
  <c r="M155" i="95"/>
  <c r="F156" i="100"/>
  <c r="E156" i="100"/>
  <c r="D156" i="100"/>
  <c r="C156" i="100"/>
  <c r="A155" i="100"/>
  <c r="K155" i="100"/>
  <c r="J155" i="100"/>
  <c r="I155" i="100"/>
  <c r="H155" i="100"/>
  <c r="G155" i="100"/>
  <c r="G154" i="95"/>
  <c r="H154" i="95"/>
  <c r="I154" i="95"/>
  <c r="C154" i="95"/>
  <c r="M154" i="95"/>
  <c r="F155" i="100"/>
  <c r="E155" i="100"/>
  <c r="D155" i="100"/>
  <c r="C155" i="100"/>
  <c r="A154" i="100"/>
  <c r="K154" i="100"/>
  <c r="J154" i="100"/>
  <c r="I154" i="100"/>
  <c r="H154" i="100"/>
  <c r="G154" i="100"/>
  <c r="G153" i="95"/>
  <c r="H153" i="95"/>
  <c r="I153" i="95"/>
  <c r="C153" i="95"/>
  <c r="M153" i="95"/>
  <c r="F154" i="100"/>
  <c r="E154" i="100"/>
  <c r="D154" i="100"/>
  <c r="C154" i="100"/>
  <c r="A153" i="100"/>
  <c r="K153" i="100"/>
  <c r="J153" i="100"/>
  <c r="I153" i="100"/>
  <c r="H153" i="100"/>
  <c r="G153" i="100"/>
  <c r="G152" i="95"/>
  <c r="H152" i="95"/>
  <c r="I152" i="95"/>
  <c r="C152" i="95"/>
  <c r="M152" i="95"/>
  <c r="F153" i="100"/>
  <c r="E153" i="100"/>
  <c r="D153" i="100"/>
  <c r="C153" i="100"/>
  <c r="A152" i="100"/>
  <c r="K152" i="100"/>
  <c r="J152" i="100"/>
  <c r="I152" i="100"/>
  <c r="H152" i="100"/>
  <c r="G152" i="100"/>
  <c r="G151" i="95"/>
  <c r="H151" i="95"/>
  <c r="I151" i="95"/>
  <c r="C151" i="95"/>
  <c r="M151" i="95"/>
  <c r="F152" i="100"/>
  <c r="E152" i="100"/>
  <c r="D152" i="100"/>
  <c r="C152" i="100"/>
  <c r="A151" i="100"/>
  <c r="K151" i="100"/>
  <c r="J151" i="100"/>
  <c r="I151" i="100"/>
  <c r="H151" i="100"/>
  <c r="G151" i="100"/>
  <c r="G150" i="95"/>
  <c r="H150" i="95"/>
  <c r="I150" i="95"/>
  <c r="C150" i="95"/>
  <c r="M150" i="95"/>
  <c r="F151" i="100"/>
  <c r="E151" i="100"/>
  <c r="D151" i="100"/>
  <c r="C151" i="100"/>
  <c r="A150" i="100"/>
  <c r="K150" i="100"/>
  <c r="J150" i="100"/>
  <c r="I150" i="100"/>
  <c r="H150" i="100"/>
  <c r="G150" i="100"/>
  <c r="G149" i="95"/>
  <c r="H149" i="95"/>
  <c r="I149" i="95"/>
  <c r="C149" i="95"/>
  <c r="M149" i="95"/>
  <c r="F150" i="100"/>
  <c r="E150" i="100"/>
  <c r="D150" i="100"/>
  <c r="C150" i="100"/>
  <c r="A149" i="100"/>
  <c r="K149" i="100"/>
  <c r="J149" i="100"/>
  <c r="I149" i="100"/>
  <c r="H149" i="100"/>
  <c r="G149" i="100"/>
  <c r="G148" i="95"/>
  <c r="H148" i="95"/>
  <c r="I148" i="95"/>
  <c r="C148" i="95"/>
  <c r="M148" i="95"/>
  <c r="F149" i="100"/>
  <c r="E149" i="100"/>
  <c r="D149" i="100"/>
  <c r="C149" i="100"/>
  <c r="A148" i="100"/>
  <c r="K148" i="100"/>
  <c r="J148" i="100"/>
  <c r="I148" i="100"/>
  <c r="H148" i="100"/>
  <c r="G148" i="100"/>
  <c r="G147" i="95"/>
  <c r="H147" i="95"/>
  <c r="I147" i="95"/>
  <c r="C147" i="95"/>
  <c r="M147" i="95"/>
  <c r="F148" i="100"/>
  <c r="E148" i="100"/>
  <c r="D148" i="100"/>
  <c r="C148" i="100"/>
  <c r="A147" i="100"/>
  <c r="K147" i="100"/>
  <c r="J147" i="100"/>
  <c r="I147" i="100"/>
  <c r="H147" i="100"/>
  <c r="G147" i="100"/>
  <c r="G146" i="95"/>
  <c r="H146" i="95"/>
  <c r="I146" i="95"/>
  <c r="C146" i="95"/>
  <c r="M146" i="95"/>
  <c r="F147" i="100"/>
  <c r="E147" i="100"/>
  <c r="D147" i="100"/>
  <c r="C147" i="100"/>
  <c r="A146" i="100"/>
  <c r="K146" i="100"/>
  <c r="J146" i="100"/>
  <c r="I146" i="100"/>
  <c r="H146" i="100"/>
  <c r="G146" i="100"/>
  <c r="G145" i="95"/>
  <c r="H145" i="95"/>
  <c r="I145" i="95"/>
  <c r="C145" i="95"/>
  <c r="M145" i="95"/>
  <c r="F146" i="100"/>
  <c r="E146" i="100"/>
  <c r="D146" i="100"/>
  <c r="C146" i="100"/>
  <c r="A145" i="100"/>
  <c r="K145" i="100"/>
  <c r="J145" i="100"/>
  <c r="I145" i="100"/>
  <c r="H145" i="100"/>
  <c r="G145" i="100"/>
  <c r="G144" i="95"/>
  <c r="H144" i="95"/>
  <c r="I144" i="95"/>
  <c r="C144" i="95"/>
  <c r="M144" i="95"/>
  <c r="F145" i="100"/>
  <c r="E145" i="100"/>
  <c r="D145" i="100"/>
  <c r="C145" i="100"/>
  <c r="A144" i="100"/>
  <c r="K144" i="100"/>
  <c r="J144" i="100"/>
  <c r="I144" i="100"/>
  <c r="H144" i="100"/>
  <c r="G144" i="100"/>
  <c r="G143" i="95"/>
  <c r="H143" i="95"/>
  <c r="I143" i="95"/>
  <c r="C143" i="95"/>
  <c r="M143" i="95"/>
  <c r="F144" i="100"/>
  <c r="E144" i="100"/>
  <c r="D144" i="100"/>
  <c r="C144" i="100"/>
  <c r="A143" i="100"/>
  <c r="K143" i="100"/>
  <c r="J143" i="100"/>
  <c r="I143" i="100"/>
  <c r="H143" i="100"/>
  <c r="G143" i="100"/>
  <c r="G142" i="95"/>
  <c r="H142" i="95"/>
  <c r="I142" i="95"/>
  <c r="C142" i="95"/>
  <c r="M142" i="95"/>
  <c r="F143" i="100"/>
  <c r="E143" i="100"/>
  <c r="D143" i="100"/>
  <c r="C143" i="100"/>
  <c r="A142" i="100"/>
  <c r="K142" i="100"/>
  <c r="J142" i="100"/>
  <c r="I142" i="100"/>
  <c r="H142" i="100"/>
  <c r="G142" i="100"/>
  <c r="G141" i="95"/>
  <c r="H141" i="95"/>
  <c r="I141" i="95"/>
  <c r="C141" i="95"/>
  <c r="M141" i="95"/>
  <c r="F142" i="100"/>
  <c r="E142" i="100"/>
  <c r="D142" i="100"/>
  <c r="C142" i="100"/>
  <c r="A141" i="100"/>
  <c r="K141" i="100"/>
  <c r="J141" i="100"/>
  <c r="I141" i="100"/>
  <c r="H141" i="100"/>
  <c r="G141" i="100"/>
  <c r="G140" i="95"/>
  <c r="H140" i="95"/>
  <c r="I140" i="95"/>
  <c r="C140" i="95"/>
  <c r="M140" i="95"/>
  <c r="F141" i="100"/>
  <c r="E141" i="100"/>
  <c r="D141" i="100"/>
  <c r="C141" i="100"/>
  <c r="A140" i="100"/>
  <c r="K140" i="100"/>
  <c r="J140" i="100"/>
  <c r="I140" i="100"/>
  <c r="H140" i="100"/>
  <c r="G140" i="100"/>
  <c r="G139" i="95"/>
  <c r="H139" i="95"/>
  <c r="I139" i="95"/>
  <c r="C139" i="95"/>
  <c r="M139" i="95"/>
  <c r="F140" i="100"/>
  <c r="E140" i="100"/>
  <c r="D140" i="100"/>
  <c r="C140" i="100"/>
  <c r="A139" i="100"/>
  <c r="K139" i="100"/>
  <c r="J139" i="100"/>
  <c r="I139" i="100"/>
  <c r="H139" i="100"/>
  <c r="G139" i="100"/>
  <c r="G138" i="95"/>
  <c r="H138" i="95"/>
  <c r="I138" i="95"/>
  <c r="C138" i="95"/>
  <c r="M138" i="95"/>
  <c r="F139" i="100"/>
  <c r="E139" i="100"/>
  <c r="D139" i="100"/>
  <c r="C139" i="100"/>
  <c r="A138" i="100"/>
  <c r="K138" i="100"/>
  <c r="J138" i="100"/>
  <c r="I138" i="100"/>
  <c r="H138" i="100"/>
  <c r="G138" i="100"/>
  <c r="G137" i="95"/>
  <c r="H137" i="95"/>
  <c r="I137" i="95"/>
  <c r="C137" i="95"/>
  <c r="M137" i="95"/>
  <c r="F138" i="100"/>
  <c r="E138" i="100"/>
  <c r="D138" i="100"/>
  <c r="C138" i="100"/>
  <c r="A137" i="100"/>
  <c r="K137" i="100"/>
  <c r="J137" i="100"/>
  <c r="I137" i="100"/>
  <c r="H137" i="100"/>
  <c r="G137" i="100"/>
  <c r="G136" i="95"/>
  <c r="H136" i="95"/>
  <c r="I136" i="95"/>
  <c r="C136" i="95"/>
  <c r="M136" i="95"/>
  <c r="F137" i="100"/>
  <c r="E137" i="100"/>
  <c r="D137" i="100"/>
  <c r="C137" i="100"/>
  <c r="A136" i="100"/>
  <c r="K136" i="100"/>
  <c r="J136" i="100"/>
  <c r="I136" i="100"/>
  <c r="H136" i="100"/>
  <c r="G136" i="100"/>
  <c r="G135" i="95"/>
  <c r="H135" i="95"/>
  <c r="I135" i="95"/>
  <c r="C135" i="95"/>
  <c r="M135" i="95"/>
  <c r="F136" i="100"/>
  <c r="E136" i="100"/>
  <c r="D136" i="100"/>
  <c r="C136" i="100"/>
  <c r="A135" i="100"/>
  <c r="K135" i="100"/>
  <c r="J135" i="100"/>
  <c r="I135" i="100"/>
  <c r="H135" i="100"/>
  <c r="G135" i="100"/>
  <c r="G134" i="95"/>
  <c r="H134" i="95"/>
  <c r="I134" i="95"/>
  <c r="C134" i="95"/>
  <c r="M134" i="95"/>
  <c r="F135" i="100"/>
  <c r="E135" i="100"/>
  <c r="D135" i="100"/>
  <c r="C135" i="100"/>
  <c r="A134" i="100"/>
  <c r="K134" i="100"/>
  <c r="J134" i="100"/>
  <c r="I134" i="100"/>
  <c r="H134" i="100"/>
  <c r="G134" i="100"/>
  <c r="G133" i="95"/>
  <c r="H133" i="95"/>
  <c r="I133" i="95"/>
  <c r="C133" i="95"/>
  <c r="M133" i="95"/>
  <c r="F134" i="100"/>
  <c r="E134" i="100"/>
  <c r="D134" i="100"/>
  <c r="C134" i="100"/>
  <c r="A133" i="100"/>
  <c r="K133" i="100"/>
  <c r="J133" i="100"/>
  <c r="I133" i="100"/>
  <c r="H133" i="100"/>
  <c r="G133" i="100"/>
  <c r="G132" i="95"/>
  <c r="H132" i="95"/>
  <c r="I132" i="95"/>
  <c r="C132" i="95"/>
  <c r="M132" i="95"/>
  <c r="F133" i="100"/>
  <c r="E133" i="100"/>
  <c r="D133" i="100"/>
  <c r="C133" i="100"/>
  <c r="A132" i="100"/>
  <c r="K132" i="100"/>
  <c r="J132" i="100"/>
  <c r="I132" i="100"/>
  <c r="H132" i="100"/>
  <c r="G132" i="100"/>
  <c r="G131" i="95"/>
  <c r="H131" i="95"/>
  <c r="I131" i="95"/>
  <c r="C131" i="95"/>
  <c r="M131" i="95"/>
  <c r="F132" i="100"/>
  <c r="E132" i="100"/>
  <c r="D132" i="100"/>
  <c r="C132" i="100"/>
  <c r="A131" i="100"/>
  <c r="K131" i="100"/>
  <c r="J131" i="100"/>
  <c r="I131" i="100"/>
  <c r="H131" i="100"/>
  <c r="G131" i="100"/>
  <c r="G130" i="95"/>
  <c r="H130" i="95"/>
  <c r="I130" i="95"/>
  <c r="C130" i="95"/>
  <c r="M130" i="95"/>
  <c r="F131" i="100"/>
  <c r="E131" i="100"/>
  <c r="D131" i="100"/>
  <c r="C131" i="100"/>
  <c r="A130" i="100"/>
  <c r="K130" i="100"/>
  <c r="J130" i="100"/>
  <c r="I130" i="100"/>
  <c r="H130" i="100"/>
  <c r="G130" i="100"/>
  <c r="G129" i="95"/>
  <c r="H129" i="95"/>
  <c r="I129" i="95"/>
  <c r="C129" i="95"/>
  <c r="M129" i="95"/>
  <c r="F130" i="100"/>
  <c r="E130" i="100"/>
  <c r="D130" i="100"/>
  <c r="C130" i="100"/>
  <c r="A129" i="100"/>
  <c r="K129" i="100"/>
  <c r="J129" i="100"/>
  <c r="I129" i="100"/>
  <c r="H129" i="100"/>
  <c r="G129" i="100"/>
  <c r="G128" i="95"/>
  <c r="H128" i="95"/>
  <c r="I128" i="95"/>
  <c r="C128" i="95"/>
  <c r="M128" i="95"/>
  <c r="F129" i="100"/>
  <c r="E129" i="100"/>
  <c r="D129" i="100"/>
  <c r="C129" i="100"/>
  <c r="A128" i="100"/>
  <c r="K128" i="100"/>
  <c r="J128" i="100"/>
  <c r="I128" i="100"/>
  <c r="H128" i="100"/>
  <c r="G128" i="100"/>
  <c r="G127" i="95"/>
  <c r="H127" i="95"/>
  <c r="I127" i="95"/>
  <c r="C127" i="95"/>
  <c r="M127" i="95"/>
  <c r="F128" i="100"/>
  <c r="E128" i="100"/>
  <c r="D128" i="100"/>
  <c r="C128" i="100"/>
  <c r="A127" i="100"/>
  <c r="K127" i="100"/>
  <c r="J127" i="100"/>
  <c r="I127" i="100"/>
  <c r="H127" i="100"/>
  <c r="G127" i="100"/>
  <c r="G126" i="95"/>
  <c r="H126" i="95"/>
  <c r="I126" i="95"/>
  <c r="C126" i="95"/>
  <c r="M126" i="95"/>
  <c r="F127" i="100"/>
  <c r="E127" i="100"/>
  <c r="D127" i="100"/>
  <c r="C127" i="100"/>
  <c r="A126" i="100"/>
  <c r="K126" i="100"/>
  <c r="J126" i="100"/>
  <c r="I126" i="100"/>
  <c r="H126" i="100"/>
  <c r="G126" i="100"/>
  <c r="G125" i="95"/>
  <c r="H125" i="95"/>
  <c r="I125" i="95"/>
  <c r="C125" i="95"/>
  <c r="M125" i="95"/>
  <c r="F126" i="100"/>
  <c r="E126" i="100"/>
  <c r="D126" i="100"/>
  <c r="C126" i="100"/>
  <c r="A125" i="100"/>
  <c r="K125" i="100"/>
  <c r="J125" i="100"/>
  <c r="I125" i="100"/>
  <c r="H125" i="100"/>
  <c r="G125" i="100"/>
  <c r="G124" i="95"/>
  <c r="H124" i="95"/>
  <c r="I124" i="95"/>
  <c r="C124" i="95"/>
  <c r="M124" i="95"/>
  <c r="F125" i="100"/>
  <c r="E125" i="100"/>
  <c r="D125" i="100"/>
  <c r="C125" i="100"/>
  <c r="A124" i="100"/>
  <c r="K124" i="100"/>
  <c r="J124" i="100"/>
  <c r="I124" i="100"/>
  <c r="H124" i="100"/>
  <c r="G124" i="100"/>
  <c r="G123" i="95"/>
  <c r="H123" i="95"/>
  <c r="I123" i="95"/>
  <c r="C123" i="95"/>
  <c r="M123" i="95"/>
  <c r="F124" i="100"/>
  <c r="E124" i="100"/>
  <c r="D124" i="100"/>
  <c r="C124" i="100"/>
  <c r="A123" i="100"/>
  <c r="K123" i="100"/>
  <c r="J123" i="100"/>
  <c r="I123" i="100"/>
  <c r="H123" i="100"/>
  <c r="G123" i="100"/>
  <c r="G122" i="95"/>
  <c r="H122" i="95"/>
  <c r="I122" i="95"/>
  <c r="C122" i="95"/>
  <c r="M122" i="95"/>
  <c r="F123" i="100"/>
  <c r="E123" i="100"/>
  <c r="D123" i="100"/>
  <c r="C123" i="100"/>
  <c r="A122" i="100"/>
  <c r="K122" i="100"/>
  <c r="J122" i="100"/>
  <c r="I122" i="100"/>
  <c r="H122" i="100"/>
  <c r="G122" i="100"/>
  <c r="G121" i="95"/>
  <c r="H121" i="95"/>
  <c r="I121" i="95"/>
  <c r="C121" i="95"/>
  <c r="M121" i="95"/>
  <c r="F122" i="100"/>
  <c r="E122" i="100"/>
  <c r="D122" i="100"/>
  <c r="C122" i="100"/>
  <c r="A121" i="100"/>
  <c r="K121" i="100"/>
  <c r="J121" i="100"/>
  <c r="I121" i="100"/>
  <c r="H121" i="100"/>
  <c r="G121" i="100"/>
  <c r="G120" i="95"/>
  <c r="H120" i="95"/>
  <c r="I120" i="95"/>
  <c r="C120" i="95"/>
  <c r="M120" i="95"/>
  <c r="F121" i="100"/>
  <c r="E121" i="100"/>
  <c r="D121" i="100"/>
  <c r="C121" i="100"/>
  <c r="A120" i="100"/>
  <c r="K120" i="100"/>
  <c r="J120" i="100"/>
  <c r="I120" i="100"/>
  <c r="H120" i="100"/>
  <c r="G120" i="100"/>
  <c r="G119" i="95"/>
  <c r="H119" i="95"/>
  <c r="I119" i="95"/>
  <c r="C119" i="95"/>
  <c r="M119" i="95"/>
  <c r="F120" i="100"/>
  <c r="E120" i="100"/>
  <c r="D120" i="100"/>
  <c r="C120" i="100"/>
  <c r="A119" i="100"/>
  <c r="K119" i="100"/>
  <c r="J119" i="100"/>
  <c r="I119" i="100"/>
  <c r="H119" i="100"/>
  <c r="G119" i="100"/>
  <c r="G118" i="95"/>
  <c r="H118" i="95"/>
  <c r="I118" i="95"/>
  <c r="C118" i="95"/>
  <c r="M118" i="95"/>
  <c r="F119" i="100"/>
  <c r="E119" i="100"/>
  <c r="D119" i="100"/>
  <c r="C119" i="100"/>
  <c r="A118" i="100"/>
  <c r="K118" i="100"/>
  <c r="J118" i="100"/>
  <c r="I118" i="100"/>
  <c r="H118" i="100"/>
  <c r="G118" i="100"/>
  <c r="G117" i="95"/>
  <c r="H117" i="95"/>
  <c r="I117" i="95"/>
  <c r="C117" i="95"/>
  <c r="M117" i="95"/>
  <c r="F118" i="100"/>
  <c r="E118" i="100"/>
  <c r="D118" i="100"/>
  <c r="C118" i="100"/>
  <c r="A117" i="100"/>
  <c r="K117" i="100"/>
  <c r="J117" i="100"/>
  <c r="I117" i="100"/>
  <c r="H117" i="100"/>
  <c r="G117" i="100"/>
  <c r="G116" i="95"/>
  <c r="H116" i="95"/>
  <c r="I116" i="95"/>
  <c r="C116" i="95"/>
  <c r="M116" i="95"/>
  <c r="F117" i="100"/>
  <c r="E117" i="100"/>
  <c r="D117" i="100"/>
  <c r="C117" i="100"/>
  <c r="A116" i="100"/>
  <c r="K116" i="100"/>
  <c r="J116" i="100"/>
  <c r="I116" i="100"/>
  <c r="H116" i="100"/>
  <c r="G116" i="100"/>
  <c r="G115" i="95"/>
  <c r="H115" i="95"/>
  <c r="I115" i="95"/>
  <c r="C115" i="95"/>
  <c r="M115" i="95"/>
  <c r="F116" i="100"/>
  <c r="E116" i="100"/>
  <c r="D116" i="100"/>
  <c r="C116" i="100"/>
  <c r="A115" i="100"/>
  <c r="K115" i="100"/>
  <c r="J115" i="100"/>
  <c r="I115" i="100"/>
  <c r="H115" i="100"/>
  <c r="G115" i="100"/>
  <c r="G114" i="95"/>
  <c r="H114" i="95"/>
  <c r="I114" i="95"/>
  <c r="C114" i="95"/>
  <c r="M114" i="95"/>
  <c r="F115" i="100"/>
  <c r="E115" i="100"/>
  <c r="D115" i="100"/>
  <c r="C115" i="100"/>
  <c r="A114" i="100"/>
  <c r="K114" i="100"/>
  <c r="J114" i="100"/>
  <c r="I114" i="100"/>
  <c r="H114" i="100"/>
  <c r="G114" i="100"/>
  <c r="G113" i="95"/>
  <c r="H113" i="95"/>
  <c r="I113" i="95"/>
  <c r="C113" i="95"/>
  <c r="M113" i="95"/>
  <c r="F114" i="100"/>
  <c r="E114" i="100"/>
  <c r="D114" i="100"/>
  <c r="C114" i="100"/>
  <c r="A113" i="100"/>
  <c r="K113" i="100"/>
  <c r="J113" i="100"/>
  <c r="I113" i="100"/>
  <c r="H113" i="100"/>
  <c r="G113" i="100"/>
  <c r="G112" i="95"/>
  <c r="H112" i="95"/>
  <c r="I112" i="95"/>
  <c r="C112" i="95"/>
  <c r="M112" i="95"/>
  <c r="F113" i="100"/>
  <c r="E113" i="100"/>
  <c r="D113" i="100"/>
  <c r="C113" i="100"/>
  <c r="A112" i="100"/>
  <c r="K112" i="100"/>
  <c r="J112" i="100"/>
  <c r="I112" i="100"/>
  <c r="H112" i="100"/>
  <c r="G112" i="100"/>
  <c r="G111" i="95"/>
  <c r="H111" i="95"/>
  <c r="I111" i="95"/>
  <c r="C111" i="95"/>
  <c r="M111" i="95"/>
  <c r="F112" i="100"/>
  <c r="E112" i="100"/>
  <c r="D112" i="100"/>
  <c r="C112" i="100"/>
  <c r="A111" i="100"/>
  <c r="K111" i="100"/>
  <c r="J111" i="100"/>
  <c r="I111" i="100"/>
  <c r="H111" i="100"/>
  <c r="G111" i="100"/>
  <c r="G110" i="95"/>
  <c r="H110" i="95"/>
  <c r="I110" i="95"/>
  <c r="C110" i="95"/>
  <c r="M110" i="95"/>
  <c r="F111" i="100"/>
  <c r="E111" i="100"/>
  <c r="D111" i="100"/>
  <c r="C111" i="100"/>
  <c r="A110" i="100"/>
  <c r="K110" i="100"/>
  <c r="J110" i="100"/>
  <c r="I110" i="100"/>
  <c r="H110" i="100"/>
  <c r="G110" i="100"/>
  <c r="G109" i="95"/>
  <c r="H109" i="95"/>
  <c r="I109" i="95"/>
  <c r="C109" i="95"/>
  <c r="M109" i="95"/>
  <c r="F110" i="100"/>
  <c r="E110" i="100"/>
  <c r="D110" i="100"/>
  <c r="C110" i="100"/>
  <c r="A109" i="100"/>
  <c r="K109" i="100"/>
  <c r="J109" i="100"/>
  <c r="I109" i="100"/>
  <c r="H109" i="100"/>
  <c r="G109" i="100"/>
  <c r="G108" i="95"/>
  <c r="H108" i="95"/>
  <c r="I108" i="95"/>
  <c r="C108" i="95"/>
  <c r="M108" i="95"/>
  <c r="F109" i="100"/>
  <c r="E109" i="100"/>
  <c r="D109" i="100"/>
  <c r="C109" i="100"/>
  <c r="A108" i="100"/>
  <c r="K108" i="100"/>
  <c r="J108" i="100"/>
  <c r="I108" i="100"/>
  <c r="H108" i="100"/>
  <c r="G108" i="100"/>
  <c r="G107" i="95"/>
  <c r="H107" i="95"/>
  <c r="I107" i="95"/>
  <c r="C107" i="95"/>
  <c r="M107" i="95"/>
  <c r="F108" i="100"/>
  <c r="E108" i="100"/>
  <c r="D108" i="100"/>
  <c r="C108" i="100"/>
  <c r="A107" i="100"/>
  <c r="K107" i="100"/>
  <c r="J107" i="100"/>
  <c r="I107" i="100"/>
  <c r="H107" i="100"/>
  <c r="G107" i="100"/>
  <c r="G106" i="95"/>
  <c r="H106" i="95"/>
  <c r="I106" i="95"/>
  <c r="C106" i="95"/>
  <c r="M106" i="95"/>
  <c r="F107" i="100"/>
  <c r="E107" i="100"/>
  <c r="D107" i="100"/>
  <c r="C107" i="100"/>
  <c r="A106" i="100"/>
  <c r="K106" i="100"/>
  <c r="J106" i="100"/>
  <c r="I106" i="100"/>
  <c r="H106" i="100"/>
  <c r="G106" i="100"/>
  <c r="G105" i="95"/>
  <c r="H105" i="95"/>
  <c r="I105" i="95"/>
  <c r="C105" i="95"/>
  <c r="M105" i="95"/>
  <c r="F106" i="100"/>
  <c r="E106" i="100"/>
  <c r="D106" i="100"/>
  <c r="C106" i="100"/>
  <c r="A105" i="100"/>
  <c r="K105" i="100"/>
  <c r="J105" i="100"/>
  <c r="I105" i="100"/>
  <c r="H105" i="100"/>
  <c r="G105" i="100"/>
  <c r="G104" i="95"/>
  <c r="H104" i="95"/>
  <c r="I104" i="95"/>
  <c r="C104" i="95"/>
  <c r="M104" i="95"/>
  <c r="F105" i="100"/>
  <c r="E105" i="100"/>
  <c r="D105" i="100"/>
  <c r="C105" i="100"/>
  <c r="A104" i="100"/>
  <c r="K104" i="100"/>
  <c r="J104" i="100"/>
  <c r="I104" i="100"/>
  <c r="H104" i="100"/>
  <c r="G104" i="100"/>
  <c r="G103" i="95"/>
  <c r="H103" i="95"/>
  <c r="I103" i="95"/>
  <c r="C103" i="95"/>
  <c r="M103" i="95"/>
  <c r="F104" i="100"/>
  <c r="E104" i="100"/>
  <c r="D104" i="100"/>
  <c r="C104" i="100"/>
  <c r="A103" i="100"/>
  <c r="K103" i="100"/>
  <c r="J103" i="100"/>
  <c r="I103" i="100"/>
  <c r="H103" i="100"/>
  <c r="G103" i="100"/>
  <c r="G102" i="95"/>
  <c r="H102" i="95"/>
  <c r="I102" i="95"/>
  <c r="C102" i="95"/>
  <c r="M102" i="95"/>
  <c r="F103" i="100"/>
  <c r="E103" i="100"/>
  <c r="D103" i="100"/>
  <c r="C103" i="100"/>
  <c r="A102" i="100"/>
  <c r="K102" i="100"/>
  <c r="J102" i="100"/>
  <c r="I102" i="100"/>
  <c r="H102" i="100"/>
  <c r="G102" i="100"/>
  <c r="G101" i="95"/>
  <c r="H101" i="95"/>
  <c r="I101" i="95"/>
  <c r="C101" i="95"/>
  <c r="M101" i="95"/>
  <c r="F102" i="100"/>
  <c r="E102" i="100"/>
  <c r="D102" i="100"/>
  <c r="C102" i="100"/>
  <c r="A101" i="100"/>
  <c r="K101" i="100"/>
  <c r="J101" i="100"/>
  <c r="I101" i="100"/>
  <c r="H101" i="100"/>
  <c r="G101" i="100"/>
  <c r="G100" i="95"/>
  <c r="H100" i="95"/>
  <c r="I100" i="95"/>
  <c r="C100" i="95"/>
  <c r="M100" i="95"/>
  <c r="F101" i="100"/>
  <c r="E101" i="100"/>
  <c r="D101" i="100"/>
  <c r="C101" i="100"/>
  <c r="A100" i="100"/>
  <c r="K100" i="100"/>
  <c r="J100" i="100"/>
  <c r="I100" i="100"/>
  <c r="H100" i="100"/>
  <c r="G100" i="100"/>
  <c r="G99" i="95"/>
  <c r="H99" i="95"/>
  <c r="I99" i="95"/>
  <c r="C99" i="95"/>
  <c r="M99" i="95"/>
  <c r="F100" i="100"/>
  <c r="E100" i="100"/>
  <c r="D100" i="100"/>
  <c r="C100" i="100"/>
  <c r="A99" i="100"/>
  <c r="K99" i="100"/>
  <c r="J99" i="100"/>
  <c r="I99" i="100"/>
  <c r="H99" i="100"/>
  <c r="G99" i="100"/>
  <c r="G98" i="95"/>
  <c r="H98" i="95"/>
  <c r="I98" i="95"/>
  <c r="C98" i="95"/>
  <c r="M98" i="95"/>
  <c r="F99" i="100"/>
  <c r="E99" i="100"/>
  <c r="D99" i="100"/>
  <c r="C99" i="100"/>
  <c r="A98" i="100"/>
  <c r="K98" i="100"/>
  <c r="J98" i="100"/>
  <c r="I98" i="100"/>
  <c r="H98" i="100"/>
  <c r="G98" i="100"/>
  <c r="G97" i="95"/>
  <c r="H97" i="95"/>
  <c r="I97" i="95"/>
  <c r="C97" i="95"/>
  <c r="M97" i="95"/>
  <c r="F98" i="100"/>
  <c r="E98" i="100"/>
  <c r="D98" i="100"/>
  <c r="C98" i="100"/>
  <c r="A97" i="100"/>
  <c r="K97" i="100"/>
  <c r="J97" i="100"/>
  <c r="I97" i="100"/>
  <c r="H97" i="100"/>
  <c r="G97" i="100"/>
  <c r="G96" i="95"/>
  <c r="H96" i="95"/>
  <c r="I96" i="95"/>
  <c r="C96" i="95"/>
  <c r="M96" i="95"/>
  <c r="F97" i="100"/>
  <c r="E97" i="100"/>
  <c r="D97" i="100"/>
  <c r="C97" i="100"/>
  <c r="A96" i="100"/>
  <c r="K96" i="100"/>
  <c r="J96" i="100"/>
  <c r="I96" i="100"/>
  <c r="H96" i="100"/>
  <c r="G96" i="100"/>
  <c r="G95" i="95"/>
  <c r="H95" i="95"/>
  <c r="I95" i="95"/>
  <c r="C95" i="95"/>
  <c r="M95" i="95"/>
  <c r="F96" i="100"/>
  <c r="E96" i="100"/>
  <c r="D96" i="100"/>
  <c r="C96" i="100"/>
  <c r="A95" i="100"/>
  <c r="K95" i="100"/>
  <c r="J95" i="100"/>
  <c r="I95" i="100"/>
  <c r="H95" i="100"/>
  <c r="G95" i="100"/>
  <c r="G94" i="95"/>
  <c r="H94" i="95"/>
  <c r="I94" i="95"/>
  <c r="C94" i="95"/>
  <c r="M94" i="95"/>
  <c r="F95" i="100"/>
  <c r="E95" i="100"/>
  <c r="D95" i="100"/>
  <c r="C95" i="100"/>
  <c r="A94" i="100"/>
  <c r="K94" i="100"/>
  <c r="J94" i="100"/>
  <c r="I94" i="100"/>
  <c r="H94" i="100"/>
  <c r="G94" i="100"/>
  <c r="G93" i="95"/>
  <c r="H93" i="95"/>
  <c r="I93" i="95"/>
  <c r="C93" i="95"/>
  <c r="M93" i="95"/>
  <c r="F94" i="100"/>
  <c r="E94" i="100"/>
  <c r="D94" i="100"/>
  <c r="C94" i="100"/>
  <c r="A93" i="100"/>
  <c r="K93" i="100"/>
  <c r="J93" i="100"/>
  <c r="I93" i="100"/>
  <c r="H93" i="100"/>
  <c r="G93" i="100"/>
  <c r="G92" i="95"/>
  <c r="H92" i="95"/>
  <c r="I92" i="95"/>
  <c r="C92" i="95"/>
  <c r="M92" i="95"/>
  <c r="F93" i="100"/>
  <c r="E93" i="100"/>
  <c r="D93" i="100"/>
  <c r="C93" i="100"/>
  <c r="A92" i="100"/>
  <c r="K92" i="100"/>
  <c r="J92" i="100"/>
  <c r="I92" i="100"/>
  <c r="H92" i="100"/>
  <c r="G92" i="100"/>
  <c r="G91" i="95"/>
  <c r="H91" i="95"/>
  <c r="I91" i="95"/>
  <c r="C91" i="95"/>
  <c r="M91" i="95"/>
  <c r="F92" i="100"/>
  <c r="E92" i="100"/>
  <c r="D92" i="100"/>
  <c r="C92" i="100"/>
  <c r="A91" i="100"/>
  <c r="K91" i="100"/>
  <c r="J91" i="100"/>
  <c r="I91" i="100"/>
  <c r="H91" i="100"/>
  <c r="G91" i="100"/>
  <c r="G90" i="95"/>
  <c r="H90" i="95"/>
  <c r="I90" i="95"/>
  <c r="C90" i="95"/>
  <c r="M90" i="95"/>
  <c r="F91" i="100"/>
  <c r="E91" i="100"/>
  <c r="D91" i="100"/>
  <c r="C91" i="100"/>
  <c r="A90" i="100"/>
  <c r="K90" i="100"/>
  <c r="J90" i="100"/>
  <c r="I90" i="100"/>
  <c r="H90" i="100"/>
  <c r="G90" i="100"/>
  <c r="G89" i="95"/>
  <c r="H89" i="95"/>
  <c r="I89" i="95"/>
  <c r="C89" i="95"/>
  <c r="M89" i="95"/>
  <c r="F90" i="100"/>
  <c r="E90" i="100"/>
  <c r="D90" i="100"/>
  <c r="C90" i="100"/>
  <c r="A89" i="100"/>
  <c r="K89" i="100"/>
  <c r="J89" i="100"/>
  <c r="I89" i="100"/>
  <c r="H89" i="100"/>
  <c r="G89" i="100"/>
  <c r="G88" i="95"/>
  <c r="H88" i="95"/>
  <c r="I88" i="95"/>
  <c r="C88" i="95"/>
  <c r="M88" i="95"/>
  <c r="F89" i="100"/>
  <c r="E89" i="100"/>
  <c r="D89" i="100"/>
  <c r="C89" i="100"/>
  <c r="A88" i="100"/>
  <c r="K88" i="100"/>
  <c r="J88" i="100"/>
  <c r="I88" i="100"/>
  <c r="H88" i="100"/>
  <c r="G88" i="100"/>
  <c r="G87" i="95"/>
  <c r="H87" i="95"/>
  <c r="I87" i="95"/>
  <c r="C87" i="95"/>
  <c r="M87" i="95"/>
  <c r="F88" i="100"/>
  <c r="E88" i="100"/>
  <c r="D88" i="100"/>
  <c r="C88" i="100"/>
  <c r="A87" i="100"/>
  <c r="K87" i="100"/>
  <c r="J87" i="100"/>
  <c r="I87" i="100"/>
  <c r="H87" i="100"/>
  <c r="G87" i="100"/>
  <c r="G86" i="95"/>
  <c r="H86" i="95"/>
  <c r="I86" i="95"/>
  <c r="C86" i="95"/>
  <c r="M86" i="95"/>
  <c r="F87" i="100"/>
  <c r="E87" i="100"/>
  <c r="D87" i="100"/>
  <c r="C87" i="100"/>
  <c r="A86" i="100"/>
  <c r="K86" i="100"/>
  <c r="J86" i="100"/>
  <c r="I86" i="100"/>
  <c r="H86" i="100"/>
  <c r="G86" i="100"/>
  <c r="G85" i="95"/>
  <c r="H85" i="95"/>
  <c r="I85" i="95"/>
  <c r="C85" i="95"/>
  <c r="M85" i="95"/>
  <c r="F86" i="100"/>
  <c r="E86" i="100"/>
  <c r="D86" i="100"/>
  <c r="C86" i="100"/>
  <c r="A85" i="100"/>
  <c r="K85" i="100"/>
  <c r="J85" i="100"/>
  <c r="I85" i="100"/>
  <c r="H85" i="100"/>
  <c r="G85" i="100"/>
  <c r="G84" i="95"/>
  <c r="H84" i="95"/>
  <c r="I84" i="95"/>
  <c r="C84" i="95"/>
  <c r="M84" i="95"/>
  <c r="F85" i="100"/>
  <c r="E85" i="100"/>
  <c r="D85" i="100"/>
  <c r="C85" i="100"/>
  <c r="A84" i="100"/>
  <c r="K84" i="100"/>
  <c r="J84" i="100"/>
  <c r="I84" i="100"/>
  <c r="H84" i="100"/>
  <c r="G84" i="100"/>
  <c r="G83" i="95"/>
  <c r="H83" i="95"/>
  <c r="I83" i="95"/>
  <c r="C83" i="95"/>
  <c r="M83" i="95"/>
  <c r="F84" i="100"/>
  <c r="E84" i="100"/>
  <c r="D84" i="100"/>
  <c r="C84" i="100"/>
  <c r="A83" i="100"/>
  <c r="K83" i="100"/>
  <c r="J83" i="100"/>
  <c r="I83" i="100"/>
  <c r="H83" i="100"/>
  <c r="G83" i="100"/>
  <c r="G82" i="95"/>
  <c r="H82" i="95"/>
  <c r="I82" i="95"/>
  <c r="C82" i="95"/>
  <c r="M82" i="95"/>
  <c r="F83" i="100"/>
  <c r="E83" i="100"/>
  <c r="D83" i="100"/>
  <c r="C83" i="100"/>
  <c r="A82" i="100"/>
  <c r="K82" i="100"/>
  <c r="J82" i="100"/>
  <c r="I82" i="100"/>
  <c r="H82" i="100"/>
  <c r="G82" i="100"/>
  <c r="G81" i="95"/>
  <c r="H81" i="95"/>
  <c r="I81" i="95"/>
  <c r="C81" i="95"/>
  <c r="M81" i="95"/>
  <c r="F82" i="100"/>
  <c r="E82" i="100"/>
  <c r="D82" i="100"/>
  <c r="C82" i="100"/>
  <c r="A81" i="100"/>
  <c r="K81" i="100"/>
  <c r="J81" i="100"/>
  <c r="I81" i="100"/>
  <c r="H81" i="100"/>
  <c r="G81" i="100"/>
  <c r="G80" i="95"/>
  <c r="H80" i="95"/>
  <c r="I80" i="95"/>
  <c r="C80" i="95"/>
  <c r="M80" i="95"/>
  <c r="F81" i="100"/>
  <c r="E81" i="100"/>
  <c r="D81" i="100"/>
  <c r="C81" i="100"/>
  <c r="A80" i="100"/>
  <c r="K80" i="100"/>
  <c r="J80" i="100"/>
  <c r="I80" i="100"/>
  <c r="H80" i="100"/>
  <c r="G80" i="100"/>
  <c r="G79" i="95"/>
  <c r="H79" i="95"/>
  <c r="I79" i="95"/>
  <c r="C79" i="95"/>
  <c r="M79" i="95"/>
  <c r="F80" i="100"/>
  <c r="E80" i="100"/>
  <c r="D80" i="100"/>
  <c r="C80" i="100"/>
  <c r="A79" i="100"/>
  <c r="K79" i="100"/>
  <c r="J79" i="100"/>
  <c r="I79" i="100"/>
  <c r="H79" i="100"/>
  <c r="G79" i="100"/>
  <c r="G78" i="95"/>
  <c r="H78" i="95"/>
  <c r="I78" i="95"/>
  <c r="C78" i="95"/>
  <c r="M78" i="95"/>
  <c r="F79" i="100"/>
  <c r="E79" i="100"/>
  <c r="D79" i="100"/>
  <c r="C79" i="100"/>
  <c r="A78" i="100"/>
  <c r="K78" i="100"/>
  <c r="J78" i="100"/>
  <c r="I78" i="100"/>
  <c r="H78" i="100"/>
  <c r="G78" i="100"/>
  <c r="G77" i="95"/>
  <c r="H77" i="95"/>
  <c r="I77" i="95"/>
  <c r="C77" i="95"/>
  <c r="M77" i="95"/>
  <c r="F78" i="100"/>
  <c r="E78" i="100"/>
  <c r="D78" i="100"/>
  <c r="C78" i="100"/>
  <c r="A77" i="100"/>
  <c r="K77" i="100"/>
  <c r="J77" i="100"/>
  <c r="I77" i="100"/>
  <c r="H77" i="100"/>
  <c r="G77" i="100"/>
  <c r="G76" i="95"/>
  <c r="H76" i="95"/>
  <c r="I76" i="95"/>
  <c r="C76" i="95"/>
  <c r="M76" i="95"/>
  <c r="F77" i="100"/>
  <c r="E77" i="100"/>
  <c r="D77" i="100"/>
  <c r="C77" i="100"/>
  <c r="A76" i="100"/>
  <c r="K76" i="100"/>
  <c r="J76" i="100"/>
  <c r="I76" i="100"/>
  <c r="H76" i="100"/>
  <c r="G76" i="100"/>
  <c r="G75" i="95"/>
  <c r="H75" i="95"/>
  <c r="I75" i="95"/>
  <c r="C75" i="95"/>
  <c r="M75" i="95"/>
  <c r="F76" i="100"/>
  <c r="E76" i="100"/>
  <c r="D76" i="100"/>
  <c r="C76" i="100"/>
  <c r="A75" i="100"/>
  <c r="K75" i="100"/>
  <c r="J75" i="100"/>
  <c r="I75" i="100"/>
  <c r="H75" i="100"/>
  <c r="G75" i="100"/>
  <c r="G74" i="95"/>
  <c r="H74" i="95"/>
  <c r="I74" i="95"/>
  <c r="C74" i="95"/>
  <c r="M74" i="95"/>
  <c r="F75" i="100"/>
  <c r="E75" i="100"/>
  <c r="D75" i="100"/>
  <c r="C75" i="100"/>
  <c r="A74" i="100"/>
  <c r="K74" i="100"/>
  <c r="J74" i="100"/>
  <c r="I74" i="100"/>
  <c r="H74" i="100"/>
  <c r="G74" i="100"/>
  <c r="G73" i="95"/>
  <c r="H73" i="95"/>
  <c r="I73" i="95"/>
  <c r="C73" i="95"/>
  <c r="M73" i="95"/>
  <c r="F74" i="100"/>
  <c r="E74" i="100"/>
  <c r="D74" i="100"/>
  <c r="C74" i="100"/>
  <c r="A73" i="100"/>
  <c r="K73" i="100"/>
  <c r="J73" i="100"/>
  <c r="I73" i="100"/>
  <c r="H73" i="100"/>
  <c r="G73" i="100"/>
  <c r="G72" i="95"/>
  <c r="H72" i="95"/>
  <c r="I72" i="95"/>
  <c r="C72" i="95"/>
  <c r="M72" i="95"/>
  <c r="F73" i="100"/>
  <c r="E73" i="100"/>
  <c r="D73" i="100"/>
  <c r="C73" i="100"/>
  <c r="A72" i="100"/>
  <c r="K72" i="100"/>
  <c r="J72" i="100"/>
  <c r="I72" i="100"/>
  <c r="H72" i="100"/>
  <c r="G72" i="100"/>
  <c r="G71" i="95"/>
  <c r="H71" i="95"/>
  <c r="I71" i="95"/>
  <c r="C71" i="95"/>
  <c r="M71" i="95"/>
  <c r="F72" i="100"/>
  <c r="E72" i="100"/>
  <c r="D72" i="100"/>
  <c r="C72" i="100"/>
  <c r="A71" i="100"/>
  <c r="K71" i="100"/>
  <c r="J71" i="100"/>
  <c r="I71" i="100"/>
  <c r="H71" i="100"/>
  <c r="G71" i="100"/>
  <c r="G70" i="95"/>
  <c r="H70" i="95"/>
  <c r="I70" i="95"/>
  <c r="C70" i="95"/>
  <c r="M70" i="95"/>
  <c r="F71" i="100"/>
  <c r="E71" i="100"/>
  <c r="D71" i="100"/>
  <c r="C71" i="100"/>
  <c r="A70" i="100"/>
  <c r="K70" i="100"/>
  <c r="J70" i="100"/>
  <c r="I70" i="100"/>
  <c r="H70" i="100"/>
  <c r="G70" i="100"/>
  <c r="G69" i="95"/>
  <c r="H69" i="95"/>
  <c r="I69" i="95"/>
  <c r="C69" i="95"/>
  <c r="M69" i="95"/>
  <c r="F70" i="100"/>
  <c r="E70" i="100"/>
  <c r="D70" i="100"/>
  <c r="C70" i="100"/>
  <c r="A69" i="100"/>
  <c r="K69" i="100"/>
  <c r="J69" i="100"/>
  <c r="I69" i="100"/>
  <c r="H69" i="100"/>
  <c r="G69" i="100"/>
  <c r="G68" i="95"/>
  <c r="H68" i="95"/>
  <c r="I68" i="95"/>
  <c r="C68" i="95"/>
  <c r="M68" i="95"/>
  <c r="F69" i="100"/>
  <c r="E69" i="100"/>
  <c r="D69" i="100"/>
  <c r="C69" i="100"/>
  <c r="A68" i="100"/>
  <c r="K68" i="100"/>
  <c r="J68" i="100"/>
  <c r="I68" i="100"/>
  <c r="H68" i="100"/>
  <c r="G68" i="100"/>
  <c r="G67" i="95"/>
  <c r="H67" i="95"/>
  <c r="I67" i="95"/>
  <c r="C67" i="95"/>
  <c r="M67" i="95"/>
  <c r="F68" i="100"/>
  <c r="E68" i="100"/>
  <c r="D68" i="100"/>
  <c r="C68" i="100"/>
  <c r="A67" i="100"/>
  <c r="K67" i="100"/>
  <c r="J67" i="100"/>
  <c r="I67" i="100"/>
  <c r="H67" i="100"/>
  <c r="G67" i="100"/>
  <c r="G66" i="95"/>
  <c r="H66" i="95"/>
  <c r="I66" i="95"/>
  <c r="C66" i="95"/>
  <c r="M66" i="95"/>
  <c r="F67" i="100"/>
  <c r="E67" i="100"/>
  <c r="D67" i="100"/>
  <c r="C67" i="100"/>
  <c r="A66" i="100"/>
  <c r="K66" i="100"/>
  <c r="J66" i="100"/>
  <c r="I66" i="100"/>
  <c r="H66" i="100"/>
  <c r="G66" i="100"/>
  <c r="G65" i="95"/>
  <c r="H65" i="95"/>
  <c r="I65" i="95"/>
  <c r="C65" i="95"/>
  <c r="M65" i="95"/>
  <c r="F66" i="100"/>
  <c r="E66" i="100"/>
  <c r="D66" i="100"/>
  <c r="C66" i="100"/>
  <c r="A65" i="100"/>
  <c r="K65" i="100"/>
  <c r="J65" i="100"/>
  <c r="I65" i="100"/>
  <c r="H65" i="100"/>
  <c r="G65" i="100"/>
  <c r="G64" i="95"/>
  <c r="H64" i="95"/>
  <c r="I64" i="95"/>
  <c r="C64" i="95"/>
  <c r="M64" i="95"/>
  <c r="F65" i="100"/>
  <c r="E65" i="100"/>
  <c r="D65" i="100"/>
  <c r="C65" i="100"/>
  <c r="A64" i="100"/>
  <c r="K64" i="100"/>
  <c r="J64" i="100"/>
  <c r="I64" i="100"/>
  <c r="H64" i="100"/>
  <c r="G64" i="100"/>
  <c r="G63" i="95"/>
  <c r="H63" i="95"/>
  <c r="I63" i="95"/>
  <c r="C63" i="95"/>
  <c r="M63" i="95"/>
  <c r="F64" i="100"/>
  <c r="E64" i="100"/>
  <c r="D64" i="100"/>
  <c r="C64" i="100"/>
  <c r="A63" i="100"/>
  <c r="K63" i="100"/>
  <c r="J63" i="100"/>
  <c r="I63" i="100"/>
  <c r="H63" i="100"/>
  <c r="G63" i="100"/>
  <c r="G62" i="95"/>
  <c r="H62" i="95"/>
  <c r="I62" i="95"/>
  <c r="C62" i="95"/>
  <c r="M62" i="95"/>
  <c r="F63" i="100"/>
  <c r="E63" i="100"/>
  <c r="D63" i="100"/>
  <c r="C63" i="100"/>
  <c r="A62" i="100"/>
  <c r="K62" i="100"/>
  <c r="J62" i="100"/>
  <c r="I62" i="100"/>
  <c r="H62" i="100"/>
  <c r="G62" i="100"/>
  <c r="G61" i="95"/>
  <c r="H61" i="95"/>
  <c r="I61" i="95"/>
  <c r="C61" i="95"/>
  <c r="M61" i="95"/>
  <c r="F62" i="100"/>
  <c r="E62" i="100"/>
  <c r="D62" i="100"/>
  <c r="C62" i="100"/>
  <c r="A61" i="100"/>
  <c r="K61" i="100"/>
  <c r="J61" i="100"/>
  <c r="I61" i="100"/>
  <c r="H61" i="100"/>
  <c r="G61" i="100"/>
  <c r="G60" i="95"/>
  <c r="H60" i="95"/>
  <c r="I60" i="95"/>
  <c r="C60" i="95"/>
  <c r="M60" i="95"/>
  <c r="F61" i="100"/>
  <c r="E61" i="100"/>
  <c r="D61" i="100"/>
  <c r="C61" i="100"/>
  <c r="A60" i="100"/>
  <c r="K60" i="100"/>
  <c r="J60" i="100"/>
  <c r="I60" i="100"/>
  <c r="H60" i="100"/>
  <c r="G60" i="100"/>
  <c r="G59" i="95"/>
  <c r="H59" i="95"/>
  <c r="I59" i="95"/>
  <c r="C59" i="95"/>
  <c r="M59" i="95"/>
  <c r="F60" i="100"/>
  <c r="E60" i="100"/>
  <c r="D60" i="100"/>
  <c r="C60" i="100"/>
  <c r="A59" i="100"/>
  <c r="K59" i="100"/>
  <c r="J59" i="100"/>
  <c r="I59" i="100"/>
  <c r="H59" i="100"/>
  <c r="G59" i="100"/>
  <c r="G58" i="95"/>
  <c r="H58" i="95"/>
  <c r="I58" i="95"/>
  <c r="C58" i="95"/>
  <c r="M58" i="95"/>
  <c r="F59" i="100"/>
  <c r="E59" i="100"/>
  <c r="D59" i="100"/>
  <c r="C59" i="100"/>
  <c r="A58" i="100"/>
  <c r="K58" i="100"/>
  <c r="J58" i="100"/>
  <c r="I58" i="100"/>
  <c r="H58" i="100"/>
  <c r="G58" i="100"/>
  <c r="G57" i="95"/>
  <c r="H57" i="95"/>
  <c r="I57" i="95"/>
  <c r="C57" i="95"/>
  <c r="M57" i="95"/>
  <c r="F58" i="100"/>
  <c r="E58" i="100"/>
  <c r="D58" i="100"/>
  <c r="C58" i="100"/>
  <c r="A57" i="100"/>
  <c r="K57" i="100"/>
  <c r="J57" i="100"/>
  <c r="I57" i="100"/>
  <c r="H57" i="100"/>
  <c r="G57" i="100"/>
  <c r="G56" i="95"/>
  <c r="H56" i="95"/>
  <c r="I56" i="95"/>
  <c r="C56" i="95"/>
  <c r="M56" i="95"/>
  <c r="F57" i="100"/>
  <c r="E57" i="100"/>
  <c r="D57" i="100"/>
  <c r="C57" i="100"/>
  <c r="A56" i="100"/>
  <c r="K56" i="100"/>
  <c r="J56" i="100"/>
  <c r="I56" i="100"/>
  <c r="H56" i="100"/>
  <c r="G56" i="100"/>
  <c r="G55" i="95"/>
  <c r="H55" i="95"/>
  <c r="I55" i="95"/>
  <c r="C55" i="95"/>
  <c r="M55" i="95"/>
  <c r="F56" i="100"/>
  <c r="E56" i="100"/>
  <c r="D56" i="100"/>
  <c r="C56" i="100"/>
  <c r="A55" i="100"/>
  <c r="K55" i="100"/>
  <c r="J55" i="100"/>
  <c r="I55" i="100"/>
  <c r="H55" i="100"/>
  <c r="G55" i="100"/>
  <c r="G54" i="95"/>
  <c r="H54" i="95"/>
  <c r="I54" i="95"/>
  <c r="C54" i="95"/>
  <c r="M54" i="95"/>
  <c r="F55" i="100"/>
  <c r="E55" i="100"/>
  <c r="D55" i="100"/>
  <c r="C55" i="100"/>
  <c r="A54" i="100"/>
  <c r="K54" i="100"/>
  <c r="J54" i="100"/>
  <c r="I54" i="100"/>
  <c r="H54" i="100"/>
  <c r="G54" i="100"/>
  <c r="G53" i="95"/>
  <c r="H53" i="95"/>
  <c r="I53" i="95"/>
  <c r="C53" i="95"/>
  <c r="M53" i="95"/>
  <c r="F54" i="100"/>
  <c r="E54" i="100"/>
  <c r="D54" i="100"/>
  <c r="C54" i="100"/>
  <c r="A53" i="100"/>
  <c r="K53" i="100"/>
  <c r="J53" i="100"/>
  <c r="I53" i="100"/>
  <c r="H53" i="100"/>
  <c r="G53" i="100"/>
  <c r="G52" i="95"/>
  <c r="H52" i="95"/>
  <c r="I52" i="95"/>
  <c r="C52" i="95"/>
  <c r="M52" i="95"/>
  <c r="F53" i="100"/>
  <c r="E53" i="100"/>
  <c r="D53" i="100"/>
  <c r="C53" i="100"/>
  <c r="A52" i="100"/>
  <c r="K52" i="100"/>
  <c r="J52" i="100"/>
  <c r="I52" i="100"/>
  <c r="H52" i="100"/>
  <c r="G52" i="100"/>
  <c r="G51" i="95"/>
  <c r="H51" i="95"/>
  <c r="I51" i="95"/>
  <c r="C51" i="95"/>
  <c r="M51" i="95"/>
  <c r="F52" i="100"/>
  <c r="E52" i="100"/>
  <c r="D52" i="100"/>
  <c r="C52" i="100"/>
  <c r="A51" i="100"/>
  <c r="K51" i="100"/>
  <c r="J51" i="100"/>
  <c r="I51" i="100"/>
  <c r="H51" i="100"/>
  <c r="G51" i="100"/>
  <c r="G50" i="95"/>
  <c r="H50" i="95"/>
  <c r="I50" i="95"/>
  <c r="C50" i="95"/>
  <c r="M50" i="95"/>
  <c r="F51" i="100"/>
  <c r="E51" i="100"/>
  <c r="D51" i="100"/>
  <c r="C51" i="100"/>
  <c r="A50" i="100"/>
  <c r="K50" i="100"/>
  <c r="J50" i="100"/>
  <c r="I50" i="100"/>
  <c r="H50" i="100"/>
  <c r="G50" i="100"/>
  <c r="G49" i="95"/>
  <c r="H49" i="95"/>
  <c r="I49" i="95"/>
  <c r="C49" i="95"/>
  <c r="M49" i="95"/>
  <c r="F50" i="100"/>
  <c r="E50" i="100"/>
  <c r="D50" i="100"/>
  <c r="C50" i="100"/>
  <c r="A49" i="100"/>
  <c r="K49" i="100"/>
  <c r="J49" i="100"/>
  <c r="I49" i="100"/>
  <c r="H49" i="100"/>
  <c r="G49" i="100"/>
  <c r="G48" i="95"/>
  <c r="H48" i="95"/>
  <c r="I48" i="95"/>
  <c r="C48" i="95"/>
  <c r="M48" i="95"/>
  <c r="F49" i="100"/>
  <c r="E49" i="100"/>
  <c r="D49" i="100"/>
  <c r="C49" i="100"/>
  <c r="A48" i="100"/>
  <c r="K48" i="100"/>
  <c r="J48" i="100"/>
  <c r="I48" i="100"/>
  <c r="H48" i="100"/>
  <c r="G48" i="100"/>
  <c r="G47" i="95"/>
  <c r="H47" i="95"/>
  <c r="I47" i="95"/>
  <c r="C47" i="95"/>
  <c r="M47" i="95"/>
  <c r="F48" i="100"/>
  <c r="E48" i="100"/>
  <c r="D48" i="100"/>
  <c r="C48" i="100"/>
  <c r="A47" i="100"/>
  <c r="K47" i="100"/>
  <c r="J47" i="100"/>
  <c r="I47" i="100"/>
  <c r="H47" i="100"/>
  <c r="G47" i="100"/>
  <c r="G46" i="95"/>
  <c r="H46" i="95"/>
  <c r="I46" i="95"/>
  <c r="C46" i="95"/>
  <c r="M46" i="95"/>
  <c r="F47" i="100"/>
  <c r="E47" i="100"/>
  <c r="D47" i="100"/>
  <c r="C47" i="100"/>
  <c r="A46" i="100"/>
  <c r="K46" i="100"/>
  <c r="J46" i="100"/>
  <c r="I46" i="100"/>
  <c r="H46" i="100"/>
  <c r="G46" i="100"/>
  <c r="G45" i="95"/>
  <c r="H45" i="95"/>
  <c r="I45" i="95"/>
  <c r="C45" i="95"/>
  <c r="M45" i="95"/>
  <c r="F46" i="100"/>
  <c r="E46" i="100"/>
  <c r="D46" i="100"/>
  <c r="C46" i="100"/>
  <c r="A45" i="100"/>
  <c r="K45" i="100"/>
  <c r="J45" i="100"/>
  <c r="I45" i="100"/>
  <c r="H45" i="100"/>
  <c r="G45" i="100"/>
  <c r="G44" i="95"/>
  <c r="H44" i="95"/>
  <c r="I44" i="95"/>
  <c r="C44" i="95"/>
  <c r="M44" i="95"/>
  <c r="F45" i="100"/>
  <c r="E45" i="100"/>
  <c r="D45" i="100"/>
  <c r="C45" i="100"/>
  <c r="A44" i="100"/>
  <c r="K44" i="100"/>
  <c r="J44" i="100"/>
  <c r="I44" i="100"/>
  <c r="H44" i="100"/>
  <c r="G44" i="100"/>
  <c r="G43" i="95"/>
  <c r="H43" i="95"/>
  <c r="I43" i="95"/>
  <c r="C43" i="95"/>
  <c r="M43" i="95"/>
  <c r="F44" i="100"/>
  <c r="E44" i="100"/>
  <c r="D44" i="100"/>
  <c r="C44" i="100"/>
  <c r="A43" i="100"/>
  <c r="K43" i="100"/>
  <c r="J43" i="100"/>
  <c r="I43" i="100"/>
  <c r="H43" i="100"/>
  <c r="G43" i="100"/>
  <c r="G42" i="95"/>
  <c r="H42" i="95"/>
  <c r="I42" i="95"/>
  <c r="C42" i="95"/>
  <c r="M42" i="95"/>
  <c r="F43" i="100"/>
  <c r="E43" i="100"/>
  <c r="D43" i="100"/>
  <c r="C43" i="100"/>
  <c r="A42" i="100"/>
  <c r="K42" i="100"/>
  <c r="J42" i="100"/>
  <c r="I42" i="100"/>
  <c r="H42" i="100"/>
  <c r="G42" i="100"/>
  <c r="G41" i="95"/>
  <c r="H41" i="95"/>
  <c r="I41" i="95"/>
  <c r="C41" i="95"/>
  <c r="M41" i="95"/>
  <c r="F42" i="100"/>
  <c r="E42" i="100"/>
  <c r="D42" i="100"/>
  <c r="C42" i="100"/>
  <c r="A41" i="100"/>
  <c r="K41" i="100"/>
  <c r="J41" i="100"/>
  <c r="I41" i="100"/>
  <c r="H41" i="100"/>
  <c r="G41" i="100"/>
  <c r="G40" i="95"/>
  <c r="H40" i="95"/>
  <c r="I40" i="95"/>
  <c r="C40" i="95"/>
  <c r="M40" i="95"/>
  <c r="F41" i="100"/>
  <c r="E41" i="100"/>
  <c r="D41" i="100"/>
  <c r="C41" i="100"/>
  <c r="A40" i="100"/>
  <c r="K40" i="100"/>
  <c r="J40" i="100"/>
  <c r="I40" i="100"/>
  <c r="H40" i="100"/>
  <c r="G40" i="100"/>
  <c r="G39" i="95"/>
  <c r="H39" i="95"/>
  <c r="I39" i="95"/>
  <c r="C39" i="95"/>
  <c r="M39" i="95"/>
  <c r="F40" i="100"/>
  <c r="E40" i="100"/>
  <c r="D40" i="100"/>
  <c r="C40" i="100"/>
  <c r="A39" i="100"/>
  <c r="K39" i="100"/>
  <c r="J39" i="100"/>
  <c r="I39" i="100"/>
  <c r="H39" i="100"/>
  <c r="G39" i="100"/>
  <c r="G38" i="95"/>
  <c r="H38" i="95"/>
  <c r="I38" i="95"/>
  <c r="C38" i="95"/>
  <c r="M38" i="95"/>
  <c r="F39" i="100"/>
  <c r="E39" i="100"/>
  <c r="D39" i="100"/>
  <c r="C39" i="100"/>
  <c r="A38" i="100"/>
  <c r="K38" i="100"/>
  <c r="J38" i="100"/>
  <c r="I38" i="100"/>
  <c r="H38" i="100"/>
  <c r="G38" i="100"/>
  <c r="G37" i="95"/>
  <c r="H37" i="95"/>
  <c r="I37" i="95"/>
  <c r="C37" i="95"/>
  <c r="M37" i="95"/>
  <c r="F38" i="100"/>
  <c r="E38" i="100"/>
  <c r="D38" i="100"/>
  <c r="C38" i="100"/>
  <c r="A37" i="100"/>
  <c r="K37" i="100"/>
  <c r="J37" i="100"/>
  <c r="I37" i="100"/>
  <c r="H37" i="100"/>
  <c r="G37" i="100"/>
  <c r="G36" i="95"/>
  <c r="H36" i="95"/>
  <c r="I36" i="95"/>
  <c r="C36" i="95"/>
  <c r="M36" i="95"/>
  <c r="F37" i="100"/>
  <c r="E37" i="100"/>
  <c r="D37" i="100"/>
  <c r="C37" i="100"/>
  <c r="A36" i="100"/>
  <c r="K36" i="100"/>
  <c r="J36" i="100"/>
  <c r="I36" i="100"/>
  <c r="H36" i="100"/>
  <c r="G36" i="100"/>
  <c r="G35" i="95"/>
  <c r="H35" i="95"/>
  <c r="I35" i="95"/>
  <c r="C35" i="95"/>
  <c r="M35" i="95"/>
  <c r="F36" i="100"/>
  <c r="E36" i="100"/>
  <c r="D36" i="100"/>
  <c r="C36" i="100"/>
  <c r="A35" i="100"/>
  <c r="K35" i="100"/>
  <c r="J35" i="100"/>
  <c r="I35" i="100"/>
  <c r="H35" i="100"/>
  <c r="G35" i="100"/>
  <c r="G34" i="95"/>
  <c r="H34" i="95"/>
  <c r="I34" i="95"/>
  <c r="C34" i="95"/>
  <c r="M34" i="95"/>
  <c r="F35" i="100"/>
  <c r="E35" i="100"/>
  <c r="D35" i="100"/>
  <c r="C35" i="100"/>
  <c r="A34" i="100"/>
  <c r="K34" i="100"/>
  <c r="J34" i="100"/>
  <c r="I34" i="100"/>
  <c r="H34" i="100"/>
  <c r="G34" i="100"/>
  <c r="G33" i="95"/>
  <c r="H33" i="95"/>
  <c r="I33" i="95"/>
  <c r="C33" i="95"/>
  <c r="M33" i="95"/>
  <c r="F34" i="100"/>
  <c r="E34" i="100"/>
  <c r="D34" i="100"/>
  <c r="C34" i="100"/>
  <c r="A33" i="100"/>
  <c r="K33" i="100"/>
  <c r="J33" i="100"/>
  <c r="I33" i="100"/>
  <c r="H33" i="100"/>
  <c r="G33" i="100"/>
  <c r="G32" i="95"/>
  <c r="H32" i="95"/>
  <c r="I32" i="95"/>
  <c r="C32" i="95"/>
  <c r="M32" i="95"/>
  <c r="F33" i="100"/>
  <c r="E33" i="100"/>
  <c r="D33" i="100"/>
  <c r="C33" i="100"/>
  <c r="A32" i="100"/>
  <c r="K32" i="100"/>
  <c r="J32" i="100"/>
  <c r="I32" i="100"/>
  <c r="H32" i="100"/>
  <c r="G32" i="100"/>
  <c r="G31" i="95"/>
  <c r="H31" i="95"/>
  <c r="I31" i="95"/>
  <c r="C31" i="95"/>
  <c r="M31" i="95"/>
  <c r="F32" i="100"/>
  <c r="E32" i="100"/>
  <c r="D32" i="100"/>
  <c r="C32" i="100"/>
  <c r="A31" i="100"/>
  <c r="K31" i="100"/>
  <c r="J31" i="100"/>
  <c r="I31" i="100"/>
  <c r="H31" i="100"/>
  <c r="G31" i="100"/>
  <c r="G30" i="95"/>
  <c r="H30" i="95"/>
  <c r="I30" i="95"/>
  <c r="C30" i="95"/>
  <c r="M30" i="95"/>
  <c r="F31" i="100"/>
  <c r="E31" i="100"/>
  <c r="D31" i="100"/>
  <c r="C31" i="100"/>
  <c r="A30" i="100"/>
  <c r="K30" i="100"/>
  <c r="J30" i="100"/>
  <c r="I30" i="100"/>
  <c r="H30" i="100"/>
  <c r="G30" i="100"/>
  <c r="G29" i="95"/>
  <c r="H29" i="95"/>
  <c r="I29" i="95"/>
  <c r="C29" i="95"/>
  <c r="M29" i="95"/>
  <c r="F30" i="100"/>
  <c r="E30" i="100"/>
  <c r="D30" i="100"/>
  <c r="C30" i="100"/>
  <c r="A29" i="100"/>
  <c r="K29" i="100"/>
  <c r="J29" i="100"/>
  <c r="I29" i="100"/>
  <c r="H29" i="100"/>
  <c r="G29" i="100"/>
  <c r="G28" i="95"/>
  <c r="H28" i="95"/>
  <c r="I28" i="95"/>
  <c r="C28" i="95"/>
  <c r="M28" i="95"/>
  <c r="F29" i="100"/>
  <c r="E29" i="100"/>
  <c r="D29" i="100"/>
  <c r="C29" i="100"/>
  <c r="A28" i="100"/>
  <c r="K28" i="100"/>
  <c r="J28" i="100"/>
  <c r="I28" i="100"/>
  <c r="H28" i="100"/>
  <c r="G28" i="100"/>
  <c r="G27" i="95"/>
  <c r="H27" i="95"/>
  <c r="I27" i="95"/>
  <c r="C27" i="95"/>
  <c r="M27" i="95"/>
  <c r="F28" i="100"/>
  <c r="E28" i="100"/>
  <c r="D28" i="100"/>
  <c r="C28" i="100"/>
  <c r="A27" i="100"/>
  <c r="K27" i="100"/>
  <c r="J27" i="100"/>
  <c r="I27" i="100"/>
  <c r="H27" i="100"/>
  <c r="G27" i="100"/>
  <c r="G26" i="95"/>
  <c r="H26" i="95"/>
  <c r="I26" i="95"/>
  <c r="C26" i="95"/>
  <c r="M26" i="95"/>
  <c r="F27" i="100"/>
  <c r="E27" i="100"/>
  <c r="D27" i="100"/>
  <c r="C27" i="100"/>
  <c r="A26" i="100"/>
  <c r="K26" i="100"/>
  <c r="J26" i="100"/>
  <c r="I26" i="100"/>
  <c r="H26" i="100"/>
  <c r="G26" i="100"/>
  <c r="G25" i="95"/>
  <c r="H25" i="95"/>
  <c r="I25" i="95"/>
  <c r="C25" i="95"/>
  <c r="M25" i="95"/>
  <c r="F26" i="100"/>
  <c r="E26" i="100"/>
  <c r="D26" i="100"/>
  <c r="C26" i="100"/>
  <c r="A25" i="100"/>
  <c r="K25" i="100"/>
  <c r="J25" i="100"/>
  <c r="I25" i="100"/>
  <c r="H25" i="100"/>
  <c r="G25" i="100"/>
  <c r="G24" i="95"/>
  <c r="H24" i="95"/>
  <c r="I24" i="95"/>
  <c r="C24" i="95"/>
  <c r="M24" i="95"/>
  <c r="F25" i="100"/>
  <c r="E25" i="100"/>
  <c r="D25" i="100"/>
  <c r="C25" i="100"/>
  <c r="A24" i="100"/>
  <c r="K24" i="100"/>
  <c r="J24" i="100"/>
  <c r="I24" i="100"/>
  <c r="H24" i="100"/>
  <c r="G24" i="100"/>
  <c r="G23" i="95"/>
  <c r="H23" i="95"/>
  <c r="I23" i="95"/>
  <c r="C23" i="95"/>
  <c r="M23" i="95"/>
  <c r="F24" i="100"/>
  <c r="E24" i="100"/>
  <c r="D24" i="100"/>
  <c r="C24" i="100"/>
  <c r="A23" i="100"/>
  <c r="K23" i="100"/>
  <c r="J23" i="100"/>
  <c r="I23" i="100"/>
  <c r="H23" i="100"/>
  <c r="G23" i="100"/>
  <c r="G22" i="95"/>
  <c r="H22" i="95"/>
  <c r="I22" i="95"/>
  <c r="C22" i="95"/>
  <c r="M22" i="95"/>
  <c r="F23" i="100"/>
  <c r="E23" i="100"/>
  <c r="D23" i="100"/>
  <c r="C23" i="100"/>
  <c r="A22" i="100"/>
  <c r="K22" i="100"/>
  <c r="J22" i="100"/>
  <c r="I22" i="100"/>
  <c r="H22" i="100"/>
  <c r="G22" i="100"/>
  <c r="G21" i="95"/>
  <c r="H21" i="95"/>
  <c r="I21" i="95"/>
  <c r="C21" i="95"/>
  <c r="M21" i="95"/>
  <c r="F22" i="100"/>
  <c r="E22" i="100"/>
  <c r="D22" i="100"/>
  <c r="C22" i="100"/>
  <c r="A21" i="100"/>
  <c r="K21" i="100"/>
  <c r="J21" i="100"/>
  <c r="I21" i="100"/>
  <c r="H21" i="100"/>
  <c r="G21" i="100"/>
  <c r="G20" i="95"/>
  <c r="H20" i="95"/>
  <c r="I20" i="95"/>
  <c r="C20" i="95"/>
  <c r="M20" i="95"/>
  <c r="F21" i="100"/>
  <c r="E21" i="100"/>
  <c r="D21" i="100"/>
  <c r="C21" i="100"/>
  <c r="A20" i="100"/>
  <c r="K20" i="100"/>
  <c r="J20" i="100"/>
  <c r="I20" i="100"/>
  <c r="H20" i="100"/>
  <c r="G20" i="100"/>
  <c r="G19" i="95"/>
  <c r="H19" i="95"/>
  <c r="I19" i="95"/>
  <c r="C19" i="95"/>
  <c r="M19" i="95"/>
  <c r="F20" i="100"/>
  <c r="E20" i="100"/>
  <c r="D20" i="100"/>
  <c r="C20" i="100"/>
  <c r="A19" i="100"/>
  <c r="K19" i="100"/>
  <c r="J19" i="100"/>
  <c r="I19" i="100"/>
  <c r="H19" i="100"/>
  <c r="G19" i="100"/>
  <c r="G18" i="95"/>
  <c r="H18" i="95"/>
  <c r="I18" i="95"/>
  <c r="C18" i="95"/>
  <c r="M18" i="95"/>
  <c r="F19" i="100"/>
  <c r="E19" i="100"/>
  <c r="D19" i="100"/>
  <c r="C19" i="100"/>
  <c r="A18" i="100"/>
  <c r="K18" i="100"/>
  <c r="J18" i="100"/>
  <c r="I18" i="100"/>
  <c r="H18" i="100"/>
  <c r="G18" i="100"/>
  <c r="G17" i="95"/>
  <c r="H17" i="95"/>
  <c r="I17" i="95"/>
  <c r="C17" i="95"/>
  <c r="M17" i="95"/>
  <c r="F18" i="100"/>
  <c r="E18" i="100"/>
  <c r="D18" i="100"/>
  <c r="C18" i="100"/>
  <c r="A17" i="100"/>
  <c r="K17" i="100"/>
  <c r="J17" i="100"/>
  <c r="I17" i="100"/>
  <c r="H17" i="100"/>
  <c r="G17" i="100"/>
  <c r="G16" i="95"/>
  <c r="H16" i="95"/>
  <c r="I16" i="95"/>
  <c r="C16" i="95"/>
  <c r="M16" i="95"/>
  <c r="F17" i="100"/>
  <c r="E17" i="100"/>
  <c r="D17" i="100"/>
  <c r="C17" i="100"/>
  <c r="A16" i="100"/>
  <c r="K16" i="100"/>
  <c r="J16" i="100"/>
  <c r="I16" i="100"/>
  <c r="H16" i="100"/>
  <c r="G16" i="100"/>
  <c r="G15" i="95"/>
  <c r="H15" i="95"/>
  <c r="I15" i="95"/>
  <c r="C15" i="95"/>
  <c r="M15" i="95"/>
  <c r="F16" i="100"/>
  <c r="E16" i="100"/>
  <c r="D16" i="100"/>
  <c r="C16" i="100"/>
  <c r="A15" i="100"/>
  <c r="K15" i="100"/>
  <c r="J15" i="100"/>
  <c r="I15" i="100"/>
  <c r="H15" i="100"/>
  <c r="G15" i="100"/>
  <c r="G14" i="95"/>
  <c r="H14" i="95"/>
  <c r="I14" i="95"/>
  <c r="C14" i="95"/>
  <c r="M14" i="95"/>
  <c r="F15" i="100"/>
  <c r="E15" i="100"/>
  <c r="D15" i="100"/>
  <c r="C15" i="100"/>
  <c r="A14" i="100"/>
  <c r="K14" i="100"/>
  <c r="J14" i="100"/>
  <c r="I14" i="100"/>
  <c r="H14" i="100"/>
  <c r="G14" i="100"/>
  <c r="G13" i="95"/>
  <c r="H13" i="95"/>
  <c r="I13" i="95"/>
  <c r="C13" i="95"/>
  <c r="M13" i="95"/>
  <c r="F14" i="100"/>
  <c r="E14" i="100"/>
  <c r="D14" i="100"/>
  <c r="C14" i="100"/>
  <c r="A13" i="100"/>
  <c r="K13" i="100"/>
  <c r="J13" i="100"/>
  <c r="I13" i="100"/>
  <c r="H13" i="100"/>
  <c r="G13" i="100"/>
  <c r="G12" i="95"/>
  <c r="H12" i="95"/>
  <c r="I12" i="95"/>
  <c r="C12" i="95"/>
  <c r="M12" i="95"/>
  <c r="F13" i="100"/>
  <c r="E13" i="100"/>
  <c r="D13" i="100"/>
  <c r="C13" i="100"/>
  <c r="A12" i="100"/>
  <c r="K12" i="100"/>
  <c r="J12" i="100"/>
  <c r="I12" i="100"/>
  <c r="H12" i="100"/>
  <c r="G12" i="100"/>
  <c r="G11" i="95"/>
  <c r="H11" i="95"/>
  <c r="I11" i="95"/>
  <c r="C11" i="95"/>
  <c r="M11" i="95"/>
  <c r="F12" i="100"/>
  <c r="E12" i="100"/>
  <c r="D12" i="100"/>
  <c r="C12" i="100"/>
  <c r="A11" i="100"/>
  <c r="K11" i="100"/>
  <c r="J11" i="100"/>
  <c r="I11" i="100"/>
  <c r="H11" i="100"/>
  <c r="G11" i="100"/>
  <c r="G10" i="95"/>
  <c r="H10" i="95"/>
  <c r="I10" i="95"/>
  <c r="C10" i="95"/>
  <c r="M10" i="95"/>
  <c r="F11" i="100"/>
  <c r="E11" i="100"/>
  <c r="D11" i="100"/>
  <c r="C11" i="100"/>
  <c r="A10" i="100"/>
  <c r="K10" i="100"/>
  <c r="J10" i="100"/>
  <c r="I10" i="100"/>
  <c r="H10" i="100"/>
  <c r="G10" i="100"/>
  <c r="G9" i="95"/>
  <c r="H9" i="95"/>
  <c r="I9" i="95"/>
  <c r="C9" i="95"/>
  <c r="M9" i="95"/>
  <c r="F10" i="100"/>
  <c r="E10" i="100"/>
  <c r="D10" i="100"/>
  <c r="C10" i="100"/>
  <c r="A9" i="100"/>
  <c r="K9" i="100"/>
  <c r="J9" i="100"/>
  <c r="I9" i="100"/>
  <c r="H9" i="100"/>
  <c r="G9" i="100"/>
  <c r="G8" i="95"/>
  <c r="H8" i="95"/>
  <c r="I8" i="95"/>
  <c r="C8" i="95"/>
  <c r="M8" i="95"/>
  <c r="F9" i="100"/>
  <c r="E9" i="100"/>
  <c r="D9" i="100"/>
  <c r="C9" i="100"/>
  <c r="A8" i="100"/>
  <c r="K8" i="100"/>
  <c r="J8" i="100"/>
  <c r="I8" i="100"/>
  <c r="H8" i="100"/>
  <c r="G8" i="100"/>
  <c r="G7" i="95"/>
  <c r="H7" i="95"/>
  <c r="I7" i="95"/>
  <c r="C7" i="95"/>
  <c r="M7" i="95"/>
  <c r="F8" i="100"/>
  <c r="E8" i="100"/>
  <c r="D8" i="100"/>
  <c r="C8" i="100"/>
  <c r="A7" i="100"/>
  <c r="K7" i="100"/>
  <c r="J7" i="100"/>
  <c r="I7" i="100"/>
  <c r="H7" i="100"/>
  <c r="G7" i="100"/>
  <c r="G6" i="95"/>
  <c r="H6" i="95"/>
  <c r="I6" i="95"/>
  <c r="C6" i="95"/>
  <c r="M6" i="95"/>
  <c r="F7" i="100"/>
  <c r="E7" i="100"/>
  <c r="D7" i="100"/>
  <c r="C7" i="100"/>
  <c r="A6" i="100"/>
  <c r="K6" i="100"/>
  <c r="J6" i="100"/>
  <c r="I6" i="100"/>
  <c r="H6" i="100"/>
  <c r="G6" i="100"/>
  <c r="G5" i="95"/>
  <c r="H5" i="95"/>
  <c r="I5" i="95"/>
  <c r="C5" i="95"/>
  <c r="M5" i="95"/>
  <c r="F6" i="100"/>
  <c r="E6" i="100"/>
  <c r="D6" i="100"/>
  <c r="C6" i="100"/>
  <c r="A5" i="100"/>
  <c r="K5" i="100"/>
  <c r="J5" i="100"/>
  <c r="I5" i="100"/>
  <c r="H5" i="100"/>
  <c r="G5" i="100"/>
  <c r="G4" i="95"/>
  <c r="H4" i="95"/>
  <c r="I4" i="95"/>
  <c r="C4" i="95"/>
  <c r="M4" i="95"/>
  <c r="F5" i="100"/>
  <c r="E5" i="100"/>
  <c r="D5" i="100"/>
  <c r="C5" i="100"/>
  <c r="A4" i="100"/>
  <c r="K4" i="100"/>
  <c r="J4" i="100"/>
  <c r="I4" i="100"/>
  <c r="H4" i="100"/>
  <c r="G4" i="100"/>
  <c r="G3" i="95"/>
  <c r="H3" i="95"/>
  <c r="I3" i="95"/>
  <c r="C3" i="95"/>
  <c r="M3" i="95"/>
  <c r="F4" i="100"/>
  <c r="E4" i="100"/>
  <c r="D4" i="100"/>
  <c r="C4" i="100"/>
  <c r="C1" i="99"/>
  <c r="A1" i="99"/>
  <c r="A256" i="99"/>
  <c r="B1" i="99"/>
  <c r="K256" i="99"/>
  <c r="J256" i="99"/>
  <c r="I256" i="99"/>
  <c r="H256" i="99"/>
  <c r="G256" i="99"/>
  <c r="G255" i="94"/>
  <c r="H255" i="94"/>
  <c r="I255" i="94"/>
  <c r="C255" i="94"/>
  <c r="M255" i="94"/>
  <c r="F256" i="99"/>
  <c r="E256" i="99"/>
  <c r="D256" i="99"/>
  <c r="C256" i="99"/>
  <c r="B256" i="99"/>
  <c r="A255" i="99"/>
  <c r="K255" i="99"/>
  <c r="J255" i="99"/>
  <c r="I255" i="99"/>
  <c r="H255" i="99"/>
  <c r="G255" i="99"/>
  <c r="G254" i="94"/>
  <c r="H254" i="94"/>
  <c r="I254" i="94"/>
  <c r="C254" i="94"/>
  <c r="M254" i="94"/>
  <c r="F255" i="99"/>
  <c r="E255" i="99"/>
  <c r="D255" i="99"/>
  <c r="C255" i="99"/>
  <c r="B255" i="99"/>
  <c r="A254" i="99"/>
  <c r="K254" i="99"/>
  <c r="J254" i="99"/>
  <c r="I254" i="99"/>
  <c r="H254" i="99"/>
  <c r="G254" i="99"/>
  <c r="G253" i="94"/>
  <c r="H253" i="94"/>
  <c r="I253" i="94"/>
  <c r="C253" i="94"/>
  <c r="M253" i="94"/>
  <c r="F254" i="99"/>
  <c r="E254" i="99"/>
  <c r="D254" i="99"/>
  <c r="C254" i="99"/>
  <c r="B254" i="99"/>
  <c r="A253" i="99"/>
  <c r="K253" i="99"/>
  <c r="J253" i="99"/>
  <c r="I253" i="99"/>
  <c r="H253" i="99"/>
  <c r="G253" i="99"/>
  <c r="G252" i="94"/>
  <c r="H252" i="94"/>
  <c r="I252" i="94"/>
  <c r="C252" i="94"/>
  <c r="M252" i="94"/>
  <c r="F253" i="99"/>
  <c r="E253" i="99"/>
  <c r="D253" i="99"/>
  <c r="C253" i="99"/>
  <c r="B253" i="99"/>
  <c r="A252" i="99"/>
  <c r="K252" i="99"/>
  <c r="J252" i="99"/>
  <c r="I252" i="99"/>
  <c r="H252" i="99"/>
  <c r="G252" i="99"/>
  <c r="G251" i="94"/>
  <c r="H251" i="94"/>
  <c r="I251" i="94"/>
  <c r="C251" i="94"/>
  <c r="M251" i="94"/>
  <c r="F252" i="99"/>
  <c r="E252" i="99"/>
  <c r="D252" i="99"/>
  <c r="C252" i="99"/>
  <c r="B252" i="99"/>
  <c r="A251" i="99"/>
  <c r="K251" i="99"/>
  <c r="J251" i="99"/>
  <c r="I251" i="99"/>
  <c r="H251" i="99"/>
  <c r="G251" i="99"/>
  <c r="G250" i="94"/>
  <c r="H250" i="94"/>
  <c r="I250" i="94"/>
  <c r="C250" i="94"/>
  <c r="M250" i="94"/>
  <c r="F251" i="99"/>
  <c r="E251" i="99"/>
  <c r="D251" i="99"/>
  <c r="C251" i="99"/>
  <c r="B251" i="99"/>
  <c r="A250" i="99"/>
  <c r="K250" i="99"/>
  <c r="J250" i="99"/>
  <c r="I250" i="99"/>
  <c r="H250" i="99"/>
  <c r="G250" i="99"/>
  <c r="G249" i="94"/>
  <c r="H249" i="94"/>
  <c r="I249" i="94"/>
  <c r="C249" i="94"/>
  <c r="M249" i="94"/>
  <c r="F250" i="99"/>
  <c r="E250" i="99"/>
  <c r="D250" i="99"/>
  <c r="C250" i="99"/>
  <c r="B250" i="99"/>
  <c r="A249" i="99"/>
  <c r="K249" i="99"/>
  <c r="J249" i="99"/>
  <c r="I249" i="99"/>
  <c r="H249" i="99"/>
  <c r="G249" i="99"/>
  <c r="G248" i="94"/>
  <c r="H248" i="94"/>
  <c r="I248" i="94"/>
  <c r="C248" i="94"/>
  <c r="M248" i="94"/>
  <c r="F249" i="99"/>
  <c r="E249" i="99"/>
  <c r="D249" i="99"/>
  <c r="C249" i="99"/>
  <c r="B249" i="99"/>
  <c r="A248" i="99"/>
  <c r="K248" i="99"/>
  <c r="J248" i="99"/>
  <c r="I248" i="99"/>
  <c r="H248" i="99"/>
  <c r="G248" i="99"/>
  <c r="G247" i="94"/>
  <c r="H247" i="94"/>
  <c r="I247" i="94"/>
  <c r="C247" i="94"/>
  <c r="M247" i="94"/>
  <c r="F248" i="99"/>
  <c r="E248" i="99"/>
  <c r="D248" i="99"/>
  <c r="C248" i="99"/>
  <c r="B248" i="99"/>
  <c r="A247" i="99"/>
  <c r="K247" i="99"/>
  <c r="J247" i="99"/>
  <c r="I247" i="99"/>
  <c r="H247" i="99"/>
  <c r="G247" i="99"/>
  <c r="G246" i="94"/>
  <c r="H246" i="94"/>
  <c r="I246" i="94"/>
  <c r="C246" i="94"/>
  <c r="M246" i="94"/>
  <c r="F247" i="99"/>
  <c r="E247" i="99"/>
  <c r="D247" i="99"/>
  <c r="C247" i="99"/>
  <c r="B247" i="99"/>
  <c r="A246" i="99"/>
  <c r="K246" i="99"/>
  <c r="J246" i="99"/>
  <c r="I246" i="99"/>
  <c r="H246" i="99"/>
  <c r="G246" i="99"/>
  <c r="G245" i="94"/>
  <c r="H245" i="94"/>
  <c r="I245" i="94"/>
  <c r="C245" i="94"/>
  <c r="M245" i="94"/>
  <c r="F246" i="99"/>
  <c r="E246" i="99"/>
  <c r="D246" i="99"/>
  <c r="C246" i="99"/>
  <c r="B246" i="99"/>
  <c r="A245" i="99"/>
  <c r="K245" i="99"/>
  <c r="J245" i="99"/>
  <c r="I245" i="99"/>
  <c r="H245" i="99"/>
  <c r="G245" i="99"/>
  <c r="G244" i="94"/>
  <c r="H244" i="94"/>
  <c r="I244" i="94"/>
  <c r="C244" i="94"/>
  <c r="M244" i="94"/>
  <c r="F245" i="99"/>
  <c r="E245" i="99"/>
  <c r="D245" i="99"/>
  <c r="C245" i="99"/>
  <c r="B245" i="99"/>
  <c r="A244" i="99"/>
  <c r="K244" i="99"/>
  <c r="J244" i="99"/>
  <c r="I244" i="99"/>
  <c r="H244" i="99"/>
  <c r="G244" i="99"/>
  <c r="G243" i="94"/>
  <c r="H243" i="94"/>
  <c r="I243" i="94"/>
  <c r="C243" i="94"/>
  <c r="M243" i="94"/>
  <c r="F244" i="99"/>
  <c r="E244" i="99"/>
  <c r="D244" i="99"/>
  <c r="C244" i="99"/>
  <c r="B244" i="99"/>
  <c r="A243" i="99"/>
  <c r="K243" i="99"/>
  <c r="J243" i="99"/>
  <c r="I243" i="99"/>
  <c r="H243" i="99"/>
  <c r="G243" i="99"/>
  <c r="G242" i="94"/>
  <c r="H242" i="94"/>
  <c r="I242" i="94"/>
  <c r="C242" i="94"/>
  <c r="M242" i="94"/>
  <c r="F243" i="99"/>
  <c r="E243" i="99"/>
  <c r="D243" i="99"/>
  <c r="C243" i="99"/>
  <c r="B243" i="99"/>
  <c r="A242" i="99"/>
  <c r="K242" i="99"/>
  <c r="J242" i="99"/>
  <c r="I242" i="99"/>
  <c r="H242" i="99"/>
  <c r="G242" i="99"/>
  <c r="G241" i="94"/>
  <c r="H241" i="94"/>
  <c r="I241" i="94"/>
  <c r="C241" i="94"/>
  <c r="M241" i="94"/>
  <c r="F242" i="99"/>
  <c r="E242" i="99"/>
  <c r="D242" i="99"/>
  <c r="C242" i="99"/>
  <c r="B242" i="99"/>
  <c r="A241" i="99"/>
  <c r="K241" i="99"/>
  <c r="J241" i="99"/>
  <c r="I241" i="99"/>
  <c r="H241" i="99"/>
  <c r="G241" i="99"/>
  <c r="G240" i="94"/>
  <c r="H240" i="94"/>
  <c r="I240" i="94"/>
  <c r="C240" i="94"/>
  <c r="M240" i="94"/>
  <c r="F241" i="99"/>
  <c r="E241" i="99"/>
  <c r="D241" i="99"/>
  <c r="C241" i="99"/>
  <c r="B241" i="99"/>
  <c r="A240" i="99"/>
  <c r="K240" i="99"/>
  <c r="J240" i="99"/>
  <c r="I240" i="99"/>
  <c r="H240" i="99"/>
  <c r="G240" i="99"/>
  <c r="G239" i="94"/>
  <c r="H239" i="94"/>
  <c r="I239" i="94"/>
  <c r="C239" i="94"/>
  <c r="M239" i="94"/>
  <c r="F240" i="99"/>
  <c r="E240" i="99"/>
  <c r="D240" i="99"/>
  <c r="C240" i="99"/>
  <c r="B240" i="99"/>
  <c r="A239" i="99"/>
  <c r="K239" i="99"/>
  <c r="J239" i="99"/>
  <c r="I239" i="99"/>
  <c r="H239" i="99"/>
  <c r="G239" i="99"/>
  <c r="G238" i="94"/>
  <c r="H238" i="94"/>
  <c r="I238" i="94"/>
  <c r="C238" i="94"/>
  <c r="M238" i="94"/>
  <c r="F239" i="99"/>
  <c r="E239" i="99"/>
  <c r="D239" i="99"/>
  <c r="C239" i="99"/>
  <c r="B239" i="99"/>
  <c r="A238" i="99"/>
  <c r="K238" i="99"/>
  <c r="J238" i="99"/>
  <c r="I238" i="99"/>
  <c r="H238" i="99"/>
  <c r="G238" i="99"/>
  <c r="G237" i="94"/>
  <c r="H237" i="94"/>
  <c r="I237" i="94"/>
  <c r="C237" i="94"/>
  <c r="M237" i="94"/>
  <c r="F238" i="99"/>
  <c r="E238" i="99"/>
  <c r="D238" i="99"/>
  <c r="C238" i="99"/>
  <c r="B238" i="99"/>
  <c r="A237" i="99"/>
  <c r="K237" i="99"/>
  <c r="J237" i="99"/>
  <c r="I237" i="99"/>
  <c r="H237" i="99"/>
  <c r="G237" i="99"/>
  <c r="G236" i="94"/>
  <c r="H236" i="94"/>
  <c r="I236" i="94"/>
  <c r="C236" i="94"/>
  <c r="M236" i="94"/>
  <c r="F237" i="99"/>
  <c r="E237" i="99"/>
  <c r="D237" i="99"/>
  <c r="C237" i="99"/>
  <c r="B237" i="99"/>
  <c r="A236" i="99"/>
  <c r="K236" i="99"/>
  <c r="J236" i="99"/>
  <c r="I236" i="99"/>
  <c r="H236" i="99"/>
  <c r="G236" i="99"/>
  <c r="G235" i="94"/>
  <c r="H235" i="94"/>
  <c r="I235" i="94"/>
  <c r="C235" i="94"/>
  <c r="M235" i="94"/>
  <c r="F236" i="99"/>
  <c r="E236" i="99"/>
  <c r="D236" i="99"/>
  <c r="C236" i="99"/>
  <c r="B236" i="99"/>
  <c r="A235" i="99"/>
  <c r="K235" i="99"/>
  <c r="J235" i="99"/>
  <c r="I235" i="99"/>
  <c r="H235" i="99"/>
  <c r="G235" i="99"/>
  <c r="G234" i="94"/>
  <c r="H234" i="94"/>
  <c r="I234" i="94"/>
  <c r="C234" i="94"/>
  <c r="M234" i="94"/>
  <c r="F235" i="99"/>
  <c r="E235" i="99"/>
  <c r="D235" i="99"/>
  <c r="C235" i="99"/>
  <c r="B235" i="99"/>
  <c r="A234" i="99"/>
  <c r="K234" i="99"/>
  <c r="J234" i="99"/>
  <c r="I234" i="99"/>
  <c r="H234" i="99"/>
  <c r="G234" i="99"/>
  <c r="G233" i="94"/>
  <c r="H233" i="94"/>
  <c r="I233" i="94"/>
  <c r="C233" i="94"/>
  <c r="M233" i="94"/>
  <c r="F234" i="99"/>
  <c r="E234" i="99"/>
  <c r="D234" i="99"/>
  <c r="C234" i="99"/>
  <c r="B234" i="99"/>
  <c r="A233" i="99"/>
  <c r="K233" i="99"/>
  <c r="J233" i="99"/>
  <c r="I233" i="99"/>
  <c r="H233" i="99"/>
  <c r="G233" i="99"/>
  <c r="G232" i="94"/>
  <c r="H232" i="94"/>
  <c r="I232" i="94"/>
  <c r="C232" i="94"/>
  <c r="M232" i="94"/>
  <c r="F233" i="99"/>
  <c r="E233" i="99"/>
  <c r="D233" i="99"/>
  <c r="C233" i="99"/>
  <c r="B233" i="99"/>
  <c r="A232" i="99"/>
  <c r="K232" i="99"/>
  <c r="J232" i="99"/>
  <c r="I232" i="99"/>
  <c r="H232" i="99"/>
  <c r="G232" i="99"/>
  <c r="G231" i="94"/>
  <c r="H231" i="94"/>
  <c r="I231" i="94"/>
  <c r="C231" i="94"/>
  <c r="M231" i="94"/>
  <c r="F232" i="99"/>
  <c r="E232" i="99"/>
  <c r="D232" i="99"/>
  <c r="C232" i="99"/>
  <c r="B232" i="99"/>
  <c r="A231" i="99"/>
  <c r="K231" i="99"/>
  <c r="J231" i="99"/>
  <c r="I231" i="99"/>
  <c r="H231" i="99"/>
  <c r="G231" i="99"/>
  <c r="G230" i="94"/>
  <c r="H230" i="94"/>
  <c r="I230" i="94"/>
  <c r="C230" i="94"/>
  <c r="M230" i="94"/>
  <c r="F231" i="99"/>
  <c r="E231" i="99"/>
  <c r="D231" i="99"/>
  <c r="C231" i="99"/>
  <c r="B231" i="99"/>
  <c r="A230" i="99"/>
  <c r="K230" i="99"/>
  <c r="J230" i="99"/>
  <c r="I230" i="99"/>
  <c r="H230" i="99"/>
  <c r="G230" i="99"/>
  <c r="G229" i="94"/>
  <c r="H229" i="94"/>
  <c r="I229" i="94"/>
  <c r="C229" i="94"/>
  <c r="M229" i="94"/>
  <c r="F230" i="99"/>
  <c r="E230" i="99"/>
  <c r="D230" i="99"/>
  <c r="C230" i="99"/>
  <c r="B230" i="99"/>
  <c r="A229" i="99"/>
  <c r="K229" i="99"/>
  <c r="J229" i="99"/>
  <c r="I229" i="99"/>
  <c r="H229" i="99"/>
  <c r="G229" i="99"/>
  <c r="G228" i="94"/>
  <c r="H228" i="94"/>
  <c r="I228" i="94"/>
  <c r="C228" i="94"/>
  <c r="M228" i="94"/>
  <c r="F229" i="99"/>
  <c r="E229" i="99"/>
  <c r="D229" i="99"/>
  <c r="C229" i="99"/>
  <c r="B229" i="99"/>
  <c r="A228" i="99"/>
  <c r="K228" i="99"/>
  <c r="J228" i="99"/>
  <c r="I228" i="99"/>
  <c r="H228" i="99"/>
  <c r="G228" i="99"/>
  <c r="G227" i="94"/>
  <c r="H227" i="94"/>
  <c r="I227" i="94"/>
  <c r="C227" i="94"/>
  <c r="M227" i="94"/>
  <c r="F228" i="99"/>
  <c r="E228" i="99"/>
  <c r="D228" i="99"/>
  <c r="C228" i="99"/>
  <c r="B228" i="99"/>
  <c r="A227" i="99"/>
  <c r="K227" i="99"/>
  <c r="J227" i="99"/>
  <c r="I227" i="99"/>
  <c r="H227" i="99"/>
  <c r="G227" i="99"/>
  <c r="G226" i="94"/>
  <c r="H226" i="94"/>
  <c r="I226" i="94"/>
  <c r="C226" i="94"/>
  <c r="M226" i="94"/>
  <c r="F227" i="99"/>
  <c r="E227" i="99"/>
  <c r="D227" i="99"/>
  <c r="C227" i="99"/>
  <c r="B227" i="99"/>
  <c r="A226" i="99"/>
  <c r="K226" i="99"/>
  <c r="J226" i="99"/>
  <c r="I226" i="99"/>
  <c r="H226" i="99"/>
  <c r="G226" i="99"/>
  <c r="G225" i="94"/>
  <c r="H225" i="94"/>
  <c r="I225" i="94"/>
  <c r="C225" i="94"/>
  <c r="M225" i="94"/>
  <c r="F226" i="99"/>
  <c r="E226" i="99"/>
  <c r="D226" i="99"/>
  <c r="C226" i="99"/>
  <c r="B226" i="99"/>
  <c r="A225" i="99"/>
  <c r="K225" i="99"/>
  <c r="J225" i="99"/>
  <c r="I225" i="99"/>
  <c r="H225" i="99"/>
  <c r="G225" i="99"/>
  <c r="G224" i="94"/>
  <c r="H224" i="94"/>
  <c r="I224" i="94"/>
  <c r="C224" i="94"/>
  <c r="M224" i="94"/>
  <c r="F225" i="99"/>
  <c r="E225" i="99"/>
  <c r="D225" i="99"/>
  <c r="C225" i="99"/>
  <c r="B225" i="99"/>
  <c r="A224" i="99"/>
  <c r="K224" i="99"/>
  <c r="J224" i="99"/>
  <c r="I224" i="99"/>
  <c r="H224" i="99"/>
  <c r="G224" i="99"/>
  <c r="G223" i="94"/>
  <c r="H223" i="94"/>
  <c r="I223" i="94"/>
  <c r="C223" i="94"/>
  <c r="M223" i="94"/>
  <c r="F224" i="99"/>
  <c r="E224" i="99"/>
  <c r="D224" i="99"/>
  <c r="C224" i="99"/>
  <c r="B224" i="99"/>
  <c r="A223" i="99"/>
  <c r="K223" i="99"/>
  <c r="J223" i="99"/>
  <c r="I223" i="99"/>
  <c r="H223" i="99"/>
  <c r="G223" i="99"/>
  <c r="G222" i="94"/>
  <c r="H222" i="94"/>
  <c r="I222" i="94"/>
  <c r="C222" i="94"/>
  <c r="M222" i="94"/>
  <c r="F223" i="99"/>
  <c r="E223" i="99"/>
  <c r="D223" i="99"/>
  <c r="C223" i="99"/>
  <c r="B223" i="99"/>
  <c r="A222" i="99"/>
  <c r="K222" i="99"/>
  <c r="J222" i="99"/>
  <c r="I222" i="99"/>
  <c r="H222" i="99"/>
  <c r="G222" i="99"/>
  <c r="G221" i="94"/>
  <c r="H221" i="94"/>
  <c r="I221" i="94"/>
  <c r="C221" i="94"/>
  <c r="M221" i="94"/>
  <c r="F222" i="99"/>
  <c r="E222" i="99"/>
  <c r="D222" i="99"/>
  <c r="C222" i="99"/>
  <c r="B222" i="99"/>
  <c r="A221" i="99"/>
  <c r="K221" i="99"/>
  <c r="J221" i="99"/>
  <c r="I221" i="99"/>
  <c r="H221" i="99"/>
  <c r="G221" i="99"/>
  <c r="G220" i="94"/>
  <c r="H220" i="94"/>
  <c r="I220" i="94"/>
  <c r="C220" i="94"/>
  <c r="M220" i="94"/>
  <c r="F221" i="99"/>
  <c r="E221" i="99"/>
  <c r="D221" i="99"/>
  <c r="C221" i="99"/>
  <c r="B221" i="99"/>
  <c r="A220" i="99"/>
  <c r="K220" i="99"/>
  <c r="J220" i="99"/>
  <c r="I220" i="99"/>
  <c r="H220" i="99"/>
  <c r="G220" i="99"/>
  <c r="G219" i="94"/>
  <c r="H219" i="94"/>
  <c r="I219" i="94"/>
  <c r="C219" i="94"/>
  <c r="M219" i="94"/>
  <c r="F220" i="99"/>
  <c r="E220" i="99"/>
  <c r="D220" i="99"/>
  <c r="C220" i="99"/>
  <c r="B220" i="99"/>
  <c r="A219" i="99"/>
  <c r="K219" i="99"/>
  <c r="J219" i="99"/>
  <c r="I219" i="99"/>
  <c r="H219" i="99"/>
  <c r="G219" i="99"/>
  <c r="G218" i="94"/>
  <c r="H218" i="94"/>
  <c r="I218" i="94"/>
  <c r="C218" i="94"/>
  <c r="M218" i="94"/>
  <c r="F219" i="99"/>
  <c r="E219" i="99"/>
  <c r="D219" i="99"/>
  <c r="C219" i="99"/>
  <c r="B219" i="99"/>
  <c r="A218" i="99"/>
  <c r="K218" i="99"/>
  <c r="J218" i="99"/>
  <c r="I218" i="99"/>
  <c r="H218" i="99"/>
  <c r="G218" i="99"/>
  <c r="G217" i="94"/>
  <c r="H217" i="94"/>
  <c r="I217" i="94"/>
  <c r="C217" i="94"/>
  <c r="M217" i="94"/>
  <c r="F218" i="99"/>
  <c r="E218" i="99"/>
  <c r="D218" i="99"/>
  <c r="C218" i="99"/>
  <c r="B218" i="99"/>
  <c r="A217" i="99"/>
  <c r="K217" i="99"/>
  <c r="J217" i="99"/>
  <c r="I217" i="99"/>
  <c r="H217" i="99"/>
  <c r="G217" i="99"/>
  <c r="G216" i="94"/>
  <c r="H216" i="94"/>
  <c r="I216" i="94"/>
  <c r="C216" i="94"/>
  <c r="M216" i="94"/>
  <c r="F217" i="99"/>
  <c r="E217" i="99"/>
  <c r="D217" i="99"/>
  <c r="C217" i="99"/>
  <c r="B217" i="99"/>
  <c r="A216" i="99"/>
  <c r="K216" i="99"/>
  <c r="J216" i="99"/>
  <c r="I216" i="99"/>
  <c r="H216" i="99"/>
  <c r="G216" i="99"/>
  <c r="G215" i="94"/>
  <c r="H215" i="94"/>
  <c r="I215" i="94"/>
  <c r="C215" i="94"/>
  <c r="M215" i="94"/>
  <c r="F216" i="99"/>
  <c r="E216" i="99"/>
  <c r="D216" i="99"/>
  <c r="C216" i="99"/>
  <c r="B216" i="99"/>
  <c r="A215" i="99"/>
  <c r="K215" i="99"/>
  <c r="J215" i="99"/>
  <c r="I215" i="99"/>
  <c r="H215" i="99"/>
  <c r="G215" i="99"/>
  <c r="G214" i="94"/>
  <c r="H214" i="94"/>
  <c r="I214" i="94"/>
  <c r="C214" i="94"/>
  <c r="M214" i="94"/>
  <c r="F215" i="99"/>
  <c r="E215" i="99"/>
  <c r="D215" i="99"/>
  <c r="C215" i="99"/>
  <c r="B215" i="99"/>
  <c r="A214" i="99"/>
  <c r="K214" i="99"/>
  <c r="J214" i="99"/>
  <c r="I214" i="99"/>
  <c r="H214" i="99"/>
  <c r="G214" i="99"/>
  <c r="G213" i="94"/>
  <c r="H213" i="94"/>
  <c r="I213" i="94"/>
  <c r="C213" i="94"/>
  <c r="M213" i="94"/>
  <c r="F214" i="99"/>
  <c r="E214" i="99"/>
  <c r="D214" i="99"/>
  <c r="C214" i="99"/>
  <c r="B214" i="99"/>
  <c r="A213" i="99"/>
  <c r="K213" i="99"/>
  <c r="J213" i="99"/>
  <c r="I213" i="99"/>
  <c r="H213" i="99"/>
  <c r="G213" i="99"/>
  <c r="G212" i="94"/>
  <c r="H212" i="94"/>
  <c r="I212" i="94"/>
  <c r="C212" i="94"/>
  <c r="M212" i="94"/>
  <c r="F213" i="99"/>
  <c r="E213" i="99"/>
  <c r="D213" i="99"/>
  <c r="C213" i="99"/>
  <c r="B213" i="99"/>
  <c r="A212" i="99"/>
  <c r="K212" i="99"/>
  <c r="J212" i="99"/>
  <c r="I212" i="99"/>
  <c r="H212" i="99"/>
  <c r="G212" i="99"/>
  <c r="G211" i="94"/>
  <c r="H211" i="94"/>
  <c r="I211" i="94"/>
  <c r="C211" i="94"/>
  <c r="M211" i="94"/>
  <c r="F212" i="99"/>
  <c r="E212" i="99"/>
  <c r="D212" i="99"/>
  <c r="C212" i="99"/>
  <c r="B212" i="99"/>
  <c r="A211" i="99"/>
  <c r="K211" i="99"/>
  <c r="J211" i="99"/>
  <c r="I211" i="99"/>
  <c r="H211" i="99"/>
  <c r="G211" i="99"/>
  <c r="G210" i="94"/>
  <c r="H210" i="94"/>
  <c r="I210" i="94"/>
  <c r="C210" i="94"/>
  <c r="M210" i="94"/>
  <c r="F211" i="99"/>
  <c r="E211" i="99"/>
  <c r="D211" i="99"/>
  <c r="C211" i="99"/>
  <c r="B211" i="99"/>
  <c r="A210" i="99"/>
  <c r="K210" i="99"/>
  <c r="J210" i="99"/>
  <c r="I210" i="99"/>
  <c r="H210" i="99"/>
  <c r="G210" i="99"/>
  <c r="G209" i="94"/>
  <c r="H209" i="94"/>
  <c r="I209" i="94"/>
  <c r="C209" i="94"/>
  <c r="M209" i="94"/>
  <c r="F210" i="99"/>
  <c r="E210" i="99"/>
  <c r="D210" i="99"/>
  <c r="C210" i="99"/>
  <c r="B210" i="99"/>
  <c r="A209" i="99"/>
  <c r="K209" i="99"/>
  <c r="J209" i="99"/>
  <c r="I209" i="99"/>
  <c r="H209" i="99"/>
  <c r="G209" i="99"/>
  <c r="G208" i="94"/>
  <c r="H208" i="94"/>
  <c r="I208" i="94"/>
  <c r="C208" i="94"/>
  <c r="M208" i="94"/>
  <c r="F209" i="99"/>
  <c r="E209" i="99"/>
  <c r="D209" i="99"/>
  <c r="C209" i="99"/>
  <c r="B209" i="99"/>
  <c r="A208" i="99"/>
  <c r="K208" i="99"/>
  <c r="J208" i="99"/>
  <c r="I208" i="99"/>
  <c r="H208" i="99"/>
  <c r="G208" i="99"/>
  <c r="G207" i="94"/>
  <c r="H207" i="94"/>
  <c r="I207" i="94"/>
  <c r="C207" i="94"/>
  <c r="M207" i="94"/>
  <c r="F208" i="99"/>
  <c r="E208" i="99"/>
  <c r="D208" i="99"/>
  <c r="C208" i="99"/>
  <c r="B208" i="99"/>
  <c r="A207" i="99"/>
  <c r="K207" i="99"/>
  <c r="J207" i="99"/>
  <c r="I207" i="99"/>
  <c r="H207" i="99"/>
  <c r="G207" i="99"/>
  <c r="G206" i="94"/>
  <c r="H206" i="94"/>
  <c r="I206" i="94"/>
  <c r="C206" i="94"/>
  <c r="M206" i="94"/>
  <c r="F207" i="99"/>
  <c r="E207" i="99"/>
  <c r="D207" i="99"/>
  <c r="C207" i="99"/>
  <c r="B207" i="99"/>
  <c r="A206" i="99"/>
  <c r="K206" i="99"/>
  <c r="J206" i="99"/>
  <c r="I206" i="99"/>
  <c r="H206" i="99"/>
  <c r="G206" i="99"/>
  <c r="G205" i="94"/>
  <c r="H205" i="94"/>
  <c r="I205" i="94"/>
  <c r="C205" i="94"/>
  <c r="M205" i="94"/>
  <c r="F206" i="99"/>
  <c r="E206" i="99"/>
  <c r="D206" i="99"/>
  <c r="C206" i="99"/>
  <c r="B206" i="99"/>
  <c r="A205" i="99"/>
  <c r="K205" i="99"/>
  <c r="J205" i="99"/>
  <c r="I205" i="99"/>
  <c r="H205" i="99"/>
  <c r="G205" i="99"/>
  <c r="G204" i="94"/>
  <c r="H204" i="94"/>
  <c r="I204" i="94"/>
  <c r="C204" i="94"/>
  <c r="M204" i="94"/>
  <c r="F205" i="99"/>
  <c r="E205" i="99"/>
  <c r="D205" i="99"/>
  <c r="C205" i="99"/>
  <c r="B205" i="99"/>
  <c r="A204" i="99"/>
  <c r="K204" i="99"/>
  <c r="J204" i="99"/>
  <c r="I204" i="99"/>
  <c r="H204" i="99"/>
  <c r="G204" i="99"/>
  <c r="G203" i="94"/>
  <c r="H203" i="94"/>
  <c r="I203" i="94"/>
  <c r="C203" i="94"/>
  <c r="M203" i="94"/>
  <c r="F204" i="99"/>
  <c r="E204" i="99"/>
  <c r="D204" i="99"/>
  <c r="C204" i="99"/>
  <c r="B204" i="99"/>
  <c r="A203" i="99"/>
  <c r="K203" i="99"/>
  <c r="J203" i="99"/>
  <c r="I203" i="99"/>
  <c r="H203" i="99"/>
  <c r="G203" i="99"/>
  <c r="G202" i="94"/>
  <c r="H202" i="94"/>
  <c r="I202" i="94"/>
  <c r="C202" i="94"/>
  <c r="M202" i="94"/>
  <c r="F203" i="99"/>
  <c r="E203" i="99"/>
  <c r="D203" i="99"/>
  <c r="C203" i="99"/>
  <c r="B203" i="99"/>
  <c r="A202" i="99"/>
  <c r="K202" i="99"/>
  <c r="J202" i="99"/>
  <c r="I202" i="99"/>
  <c r="H202" i="99"/>
  <c r="G202" i="99"/>
  <c r="G201" i="94"/>
  <c r="H201" i="94"/>
  <c r="I201" i="94"/>
  <c r="C201" i="94"/>
  <c r="M201" i="94"/>
  <c r="F202" i="99"/>
  <c r="E202" i="99"/>
  <c r="D202" i="99"/>
  <c r="C202" i="99"/>
  <c r="B202" i="99"/>
  <c r="A201" i="99"/>
  <c r="K201" i="99"/>
  <c r="J201" i="99"/>
  <c r="I201" i="99"/>
  <c r="H201" i="99"/>
  <c r="G201" i="99"/>
  <c r="G200" i="94"/>
  <c r="H200" i="94"/>
  <c r="I200" i="94"/>
  <c r="C200" i="94"/>
  <c r="M200" i="94"/>
  <c r="F201" i="99"/>
  <c r="E201" i="99"/>
  <c r="D201" i="99"/>
  <c r="C201" i="99"/>
  <c r="B201" i="99"/>
  <c r="A200" i="99"/>
  <c r="K200" i="99"/>
  <c r="J200" i="99"/>
  <c r="I200" i="99"/>
  <c r="H200" i="99"/>
  <c r="G200" i="99"/>
  <c r="G199" i="94"/>
  <c r="H199" i="94"/>
  <c r="I199" i="94"/>
  <c r="C199" i="94"/>
  <c r="M199" i="94"/>
  <c r="F200" i="99"/>
  <c r="E200" i="99"/>
  <c r="D200" i="99"/>
  <c r="C200" i="99"/>
  <c r="B200" i="99"/>
  <c r="A199" i="99"/>
  <c r="K199" i="99"/>
  <c r="J199" i="99"/>
  <c r="I199" i="99"/>
  <c r="H199" i="99"/>
  <c r="G199" i="99"/>
  <c r="G198" i="94"/>
  <c r="H198" i="94"/>
  <c r="I198" i="94"/>
  <c r="C198" i="94"/>
  <c r="M198" i="94"/>
  <c r="F199" i="99"/>
  <c r="E199" i="99"/>
  <c r="D199" i="99"/>
  <c r="C199" i="99"/>
  <c r="B199" i="99"/>
  <c r="A198" i="99"/>
  <c r="K198" i="99"/>
  <c r="J198" i="99"/>
  <c r="I198" i="99"/>
  <c r="H198" i="99"/>
  <c r="G198" i="99"/>
  <c r="G197" i="94"/>
  <c r="H197" i="94"/>
  <c r="I197" i="94"/>
  <c r="C197" i="94"/>
  <c r="M197" i="94"/>
  <c r="F198" i="99"/>
  <c r="E198" i="99"/>
  <c r="D198" i="99"/>
  <c r="C198" i="99"/>
  <c r="B198" i="99"/>
  <c r="A197" i="99"/>
  <c r="K197" i="99"/>
  <c r="J197" i="99"/>
  <c r="I197" i="99"/>
  <c r="H197" i="99"/>
  <c r="G197" i="99"/>
  <c r="G196" i="94"/>
  <c r="H196" i="94"/>
  <c r="I196" i="94"/>
  <c r="C196" i="94"/>
  <c r="M196" i="94"/>
  <c r="F197" i="99"/>
  <c r="E197" i="99"/>
  <c r="D197" i="99"/>
  <c r="C197" i="99"/>
  <c r="B197" i="99"/>
  <c r="A196" i="99"/>
  <c r="K196" i="99"/>
  <c r="J196" i="99"/>
  <c r="I196" i="99"/>
  <c r="H196" i="99"/>
  <c r="G196" i="99"/>
  <c r="G195" i="94"/>
  <c r="H195" i="94"/>
  <c r="I195" i="94"/>
  <c r="C195" i="94"/>
  <c r="M195" i="94"/>
  <c r="F196" i="99"/>
  <c r="E196" i="99"/>
  <c r="D196" i="99"/>
  <c r="C196" i="99"/>
  <c r="B196" i="99"/>
  <c r="A195" i="99"/>
  <c r="K195" i="99"/>
  <c r="J195" i="99"/>
  <c r="I195" i="99"/>
  <c r="H195" i="99"/>
  <c r="G195" i="99"/>
  <c r="G194" i="94"/>
  <c r="H194" i="94"/>
  <c r="I194" i="94"/>
  <c r="C194" i="94"/>
  <c r="M194" i="94"/>
  <c r="F195" i="99"/>
  <c r="E195" i="99"/>
  <c r="D195" i="99"/>
  <c r="C195" i="99"/>
  <c r="B195" i="99"/>
  <c r="A194" i="99"/>
  <c r="K194" i="99"/>
  <c r="J194" i="99"/>
  <c r="I194" i="99"/>
  <c r="H194" i="99"/>
  <c r="G194" i="99"/>
  <c r="G193" i="94"/>
  <c r="H193" i="94"/>
  <c r="I193" i="94"/>
  <c r="C193" i="94"/>
  <c r="M193" i="94"/>
  <c r="F194" i="99"/>
  <c r="E194" i="99"/>
  <c r="D194" i="99"/>
  <c r="C194" i="99"/>
  <c r="B194" i="99"/>
  <c r="A193" i="99"/>
  <c r="K193" i="99"/>
  <c r="J193" i="99"/>
  <c r="I193" i="99"/>
  <c r="H193" i="99"/>
  <c r="G193" i="99"/>
  <c r="G192" i="94"/>
  <c r="H192" i="94"/>
  <c r="I192" i="94"/>
  <c r="C192" i="94"/>
  <c r="M192" i="94"/>
  <c r="F193" i="99"/>
  <c r="E193" i="99"/>
  <c r="D193" i="99"/>
  <c r="C193" i="99"/>
  <c r="B193" i="99"/>
  <c r="A192" i="99"/>
  <c r="K192" i="99"/>
  <c r="J192" i="99"/>
  <c r="I192" i="99"/>
  <c r="H192" i="99"/>
  <c r="G192" i="99"/>
  <c r="G191" i="94"/>
  <c r="H191" i="94"/>
  <c r="I191" i="94"/>
  <c r="C191" i="94"/>
  <c r="M191" i="94"/>
  <c r="F192" i="99"/>
  <c r="E192" i="99"/>
  <c r="D192" i="99"/>
  <c r="C192" i="99"/>
  <c r="B192" i="99"/>
  <c r="A191" i="99"/>
  <c r="K191" i="99"/>
  <c r="J191" i="99"/>
  <c r="I191" i="99"/>
  <c r="H191" i="99"/>
  <c r="G191" i="99"/>
  <c r="G190" i="94"/>
  <c r="H190" i="94"/>
  <c r="I190" i="94"/>
  <c r="C190" i="94"/>
  <c r="M190" i="94"/>
  <c r="F191" i="99"/>
  <c r="E191" i="99"/>
  <c r="D191" i="99"/>
  <c r="C191" i="99"/>
  <c r="B191" i="99"/>
  <c r="A190" i="99"/>
  <c r="K190" i="99"/>
  <c r="J190" i="99"/>
  <c r="I190" i="99"/>
  <c r="H190" i="99"/>
  <c r="G190" i="99"/>
  <c r="G189" i="94"/>
  <c r="H189" i="94"/>
  <c r="I189" i="94"/>
  <c r="C189" i="94"/>
  <c r="M189" i="94"/>
  <c r="F190" i="99"/>
  <c r="E190" i="99"/>
  <c r="D190" i="99"/>
  <c r="C190" i="99"/>
  <c r="B190" i="99"/>
  <c r="A189" i="99"/>
  <c r="K189" i="99"/>
  <c r="J189" i="99"/>
  <c r="I189" i="99"/>
  <c r="H189" i="99"/>
  <c r="G189" i="99"/>
  <c r="G188" i="94"/>
  <c r="H188" i="94"/>
  <c r="I188" i="94"/>
  <c r="C188" i="94"/>
  <c r="M188" i="94"/>
  <c r="F189" i="99"/>
  <c r="E189" i="99"/>
  <c r="D189" i="99"/>
  <c r="C189" i="99"/>
  <c r="B189" i="99"/>
  <c r="A188" i="99"/>
  <c r="K188" i="99"/>
  <c r="J188" i="99"/>
  <c r="I188" i="99"/>
  <c r="H188" i="99"/>
  <c r="G188" i="99"/>
  <c r="G187" i="94"/>
  <c r="H187" i="94"/>
  <c r="I187" i="94"/>
  <c r="C187" i="94"/>
  <c r="M187" i="94"/>
  <c r="F188" i="99"/>
  <c r="E188" i="99"/>
  <c r="D188" i="99"/>
  <c r="C188" i="99"/>
  <c r="B188" i="99"/>
  <c r="A187" i="99"/>
  <c r="K187" i="99"/>
  <c r="J187" i="99"/>
  <c r="I187" i="99"/>
  <c r="H187" i="99"/>
  <c r="G187" i="99"/>
  <c r="G186" i="94"/>
  <c r="H186" i="94"/>
  <c r="I186" i="94"/>
  <c r="C186" i="94"/>
  <c r="M186" i="94"/>
  <c r="F187" i="99"/>
  <c r="E187" i="99"/>
  <c r="D187" i="99"/>
  <c r="C187" i="99"/>
  <c r="B187" i="99"/>
  <c r="A186" i="99"/>
  <c r="K186" i="99"/>
  <c r="J186" i="99"/>
  <c r="I186" i="99"/>
  <c r="H186" i="99"/>
  <c r="G186" i="99"/>
  <c r="G185" i="94"/>
  <c r="H185" i="94"/>
  <c r="I185" i="94"/>
  <c r="C185" i="94"/>
  <c r="M185" i="94"/>
  <c r="F186" i="99"/>
  <c r="E186" i="99"/>
  <c r="D186" i="99"/>
  <c r="C186" i="99"/>
  <c r="B186" i="99"/>
  <c r="A185" i="99"/>
  <c r="K185" i="99"/>
  <c r="J185" i="99"/>
  <c r="I185" i="99"/>
  <c r="H185" i="99"/>
  <c r="G185" i="99"/>
  <c r="G184" i="94"/>
  <c r="H184" i="94"/>
  <c r="I184" i="94"/>
  <c r="C184" i="94"/>
  <c r="M184" i="94"/>
  <c r="F185" i="99"/>
  <c r="E185" i="99"/>
  <c r="D185" i="99"/>
  <c r="C185" i="99"/>
  <c r="B185" i="99"/>
  <c r="A184" i="99"/>
  <c r="K184" i="99"/>
  <c r="J184" i="99"/>
  <c r="I184" i="99"/>
  <c r="H184" i="99"/>
  <c r="G184" i="99"/>
  <c r="G183" i="94"/>
  <c r="H183" i="94"/>
  <c r="I183" i="94"/>
  <c r="C183" i="94"/>
  <c r="M183" i="94"/>
  <c r="F184" i="99"/>
  <c r="E184" i="99"/>
  <c r="D184" i="99"/>
  <c r="C184" i="99"/>
  <c r="B184" i="99"/>
  <c r="A183" i="99"/>
  <c r="K183" i="99"/>
  <c r="J183" i="99"/>
  <c r="I183" i="99"/>
  <c r="H183" i="99"/>
  <c r="G183" i="99"/>
  <c r="G182" i="94"/>
  <c r="H182" i="94"/>
  <c r="I182" i="94"/>
  <c r="C182" i="94"/>
  <c r="M182" i="94"/>
  <c r="F183" i="99"/>
  <c r="E183" i="99"/>
  <c r="D183" i="99"/>
  <c r="C183" i="99"/>
  <c r="B183" i="99"/>
  <c r="A182" i="99"/>
  <c r="K182" i="99"/>
  <c r="J182" i="99"/>
  <c r="I182" i="99"/>
  <c r="H182" i="99"/>
  <c r="G182" i="99"/>
  <c r="G181" i="94"/>
  <c r="H181" i="94"/>
  <c r="I181" i="94"/>
  <c r="C181" i="94"/>
  <c r="M181" i="94"/>
  <c r="F182" i="99"/>
  <c r="E182" i="99"/>
  <c r="D182" i="99"/>
  <c r="C182" i="99"/>
  <c r="B182" i="99"/>
  <c r="A181" i="99"/>
  <c r="K181" i="99"/>
  <c r="J181" i="99"/>
  <c r="I181" i="99"/>
  <c r="H181" i="99"/>
  <c r="G181" i="99"/>
  <c r="G180" i="94"/>
  <c r="H180" i="94"/>
  <c r="I180" i="94"/>
  <c r="C180" i="94"/>
  <c r="M180" i="94"/>
  <c r="F181" i="99"/>
  <c r="E181" i="99"/>
  <c r="D181" i="99"/>
  <c r="C181" i="99"/>
  <c r="B181" i="99"/>
  <c r="A180" i="99"/>
  <c r="K180" i="99"/>
  <c r="J180" i="99"/>
  <c r="I180" i="99"/>
  <c r="H180" i="99"/>
  <c r="G180" i="99"/>
  <c r="G179" i="94"/>
  <c r="H179" i="94"/>
  <c r="I179" i="94"/>
  <c r="C179" i="94"/>
  <c r="M179" i="94"/>
  <c r="F180" i="99"/>
  <c r="E180" i="99"/>
  <c r="D180" i="99"/>
  <c r="C180" i="99"/>
  <c r="B180" i="99"/>
  <c r="A179" i="99"/>
  <c r="K179" i="99"/>
  <c r="J179" i="99"/>
  <c r="I179" i="99"/>
  <c r="H179" i="99"/>
  <c r="G179" i="99"/>
  <c r="G178" i="94"/>
  <c r="H178" i="94"/>
  <c r="I178" i="94"/>
  <c r="C178" i="94"/>
  <c r="M178" i="94"/>
  <c r="F179" i="99"/>
  <c r="E179" i="99"/>
  <c r="D179" i="99"/>
  <c r="C179" i="99"/>
  <c r="B179" i="99"/>
  <c r="A178" i="99"/>
  <c r="K178" i="99"/>
  <c r="J178" i="99"/>
  <c r="I178" i="99"/>
  <c r="H178" i="99"/>
  <c r="G178" i="99"/>
  <c r="G177" i="94"/>
  <c r="H177" i="94"/>
  <c r="I177" i="94"/>
  <c r="C177" i="94"/>
  <c r="M177" i="94"/>
  <c r="F178" i="99"/>
  <c r="E178" i="99"/>
  <c r="D178" i="99"/>
  <c r="C178" i="99"/>
  <c r="B178" i="99"/>
  <c r="A177" i="99"/>
  <c r="K177" i="99"/>
  <c r="J177" i="99"/>
  <c r="I177" i="99"/>
  <c r="H177" i="99"/>
  <c r="G177" i="99"/>
  <c r="G176" i="94"/>
  <c r="H176" i="94"/>
  <c r="I176" i="94"/>
  <c r="C176" i="94"/>
  <c r="M176" i="94"/>
  <c r="F177" i="99"/>
  <c r="E177" i="99"/>
  <c r="D177" i="99"/>
  <c r="C177" i="99"/>
  <c r="B177" i="99"/>
  <c r="A176" i="99"/>
  <c r="K176" i="99"/>
  <c r="J176" i="99"/>
  <c r="I176" i="99"/>
  <c r="H176" i="99"/>
  <c r="G176" i="99"/>
  <c r="G175" i="94"/>
  <c r="H175" i="94"/>
  <c r="I175" i="94"/>
  <c r="C175" i="94"/>
  <c r="M175" i="94"/>
  <c r="F176" i="99"/>
  <c r="E176" i="99"/>
  <c r="D176" i="99"/>
  <c r="C176" i="99"/>
  <c r="B176" i="99"/>
  <c r="A175" i="99"/>
  <c r="K175" i="99"/>
  <c r="J175" i="99"/>
  <c r="I175" i="99"/>
  <c r="H175" i="99"/>
  <c r="G175" i="99"/>
  <c r="G174" i="94"/>
  <c r="H174" i="94"/>
  <c r="I174" i="94"/>
  <c r="C174" i="94"/>
  <c r="M174" i="94"/>
  <c r="F175" i="99"/>
  <c r="E175" i="99"/>
  <c r="D175" i="99"/>
  <c r="C175" i="99"/>
  <c r="B175" i="99"/>
  <c r="A174" i="99"/>
  <c r="K174" i="99"/>
  <c r="J174" i="99"/>
  <c r="I174" i="99"/>
  <c r="H174" i="99"/>
  <c r="G174" i="99"/>
  <c r="G173" i="94"/>
  <c r="H173" i="94"/>
  <c r="I173" i="94"/>
  <c r="C173" i="94"/>
  <c r="M173" i="94"/>
  <c r="F174" i="99"/>
  <c r="E174" i="99"/>
  <c r="D174" i="99"/>
  <c r="C174" i="99"/>
  <c r="B174" i="99"/>
  <c r="A173" i="99"/>
  <c r="K173" i="99"/>
  <c r="J173" i="99"/>
  <c r="I173" i="99"/>
  <c r="H173" i="99"/>
  <c r="G173" i="99"/>
  <c r="G172" i="94"/>
  <c r="H172" i="94"/>
  <c r="I172" i="94"/>
  <c r="C172" i="94"/>
  <c r="M172" i="94"/>
  <c r="F173" i="99"/>
  <c r="E173" i="99"/>
  <c r="D173" i="99"/>
  <c r="C173" i="99"/>
  <c r="B173" i="99"/>
  <c r="A172" i="99"/>
  <c r="K172" i="99"/>
  <c r="J172" i="99"/>
  <c r="I172" i="99"/>
  <c r="H172" i="99"/>
  <c r="G172" i="99"/>
  <c r="G171" i="94"/>
  <c r="H171" i="94"/>
  <c r="I171" i="94"/>
  <c r="C171" i="94"/>
  <c r="M171" i="94"/>
  <c r="F172" i="99"/>
  <c r="E172" i="99"/>
  <c r="D172" i="99"/>
  <c r="C172" i="99"/>
  <c r="B172" i="99"/>
  <c r="A171" i="99"/>
  <c r="K171" i="99"/>
  <c r="J171" i="99"/>
  <c r="I171" i="99"/>
  <c r="H171" i="99"/>
  <c r="G171" i="99"/>
  <c r="G170" i="94"/>
  <c r="H170" i="94"/>
  <c r="I170" i="94"/>
  <c r="C170" i="94"/>
  <c r="M170" i="94"/>
  <c r="F171" i="99"/>
  <c r="E171" i="99"/>
  <c r="D171" i="99"/>
  <c r="C171" i="99"/>
  <c r="B171" i="99"/>
  <c r="A170" i="99"/>
  <c r="K170" i="99"/>
  <c r="J170" i="99"/>
  <c r="I170" i="99"/>
  <c r="H170" i="99"/>
  <c r="G170" i="99"/>
  <c r="G169" i="94"/>
  <c r="H169" i="94"/>
  <c r="I169" i="94"/>
  <c r="C169" i="94"/>
  <c r="M169" i="94"/>
  <c r="F170" i="99"/>
  <c r="E170" i="99"/>
  <c r="D170" i="99"/>
  <c r="C170" i="99"/>
  <c r="B170" i="99"/>
  <c r="A169" i="99"/>
  <c r="K169" i="99"/>
  <c r="J169" i="99"/>
  <c r="I169" i="99"/>
  <c r="H169" i="99"/>
  <c r="G169" i="99"/>
  <c r="G168" i="94"/>
  <c r="H168" i="94"/>
  <c r="I168" i="94"/>
  <c r="C168" i="94"/>
  <c r="M168" i="94"/>
  <c r="F169" i="99"/>
  <c r="E169" i="99"/>
  <c r="D169" i="99"/>
  <c r="C169" i="99"/>
  <c r="B169" i="99"/>
  <c r="A168" i="99"/>
  <c r="K168" i="99"/>
  <c r="J168" i="99"/>
  <c r="I168" i="99"/>
  <c r="H168" i="99"/>
  <c r="G168" i="99"/>
  <c r="G167" i="94"/>
  <c r="H167" i="94"/>
  <c r="I167" i="94"/>
  <c r="C167" i="94"/>
  <c r="M167" i="94"/>
  <c r="F168" i="99"/>
  <c r="E168" i="99"/>
  <c r="D168" i="99"/>
  <c r="C168" i="99"/>
  <c r="B168" i="99"/>
  <c r="A167" i="99"/>
  <c r="K167" i="99"/>
  <c r="J167" i="99"/>
  <c r="I167" i="99"/>
  <c r="H167" i="99"/>
  <c r="G167" i="99"/>
  <c r="G166" i="94"/>
  <c r="H166" i="94"/>
  <c r="I166" i="94"/>
  <c r="C166" i="94"/>
  <c r="M166" i="94"/>
  <c r="F167" i="99"/>
  <c r="E167" i="99"/>
  <c r="D167" i="99"/>
  <c r="C167" i="99"/>
  <c r="B167" i="99"/>
  <c r="A166" i="99"/>
  <c r="K166" i="99"/>
  <c r="J166" i="99"/>
  <c r="I166" i="99"/>
  <c r="H166" i="99"/>
  <c r="G166" i="99"/>
  <c r="G165" i="94"/>
  <c r="H165" i="94"/>
  <c r="I165" i="94"/>
  <c r="C165" i="94"/>
  <c r="M165" i="94"/>
  <c r="F166" i="99"/>
  <c r="E166" i="99"/>
  <c r="D166" i="99"/>
  <c r="C166" i="99"/>
  <c r="B166" i="99"/>
  <c r="A165" i="99"/>
  <c r="K165" i="99"/>
  <c r="J165" i="99"/>
  <c r="I165" i="99"/>
  <c r="H165" i="99"/>
  <c r="G165" i="99"/>
  <c r="G164" i="94"/>
  <c r="H164" i="94"/>
  <c r="I164" i="94"/>
  <c r="C164" i="94"/>
  <c r="M164" i="94"/>
  <c r="F165" i="99"/>
  <c r="E165" i="99"/>
  <c r="D165" i="99"/>
  <c r="C165" i="99"/>
  <c r="B165" i="99"/>
  <c r="A164" i="99"/>
  <c r="K164" i="99"/>
  <c r="J164" i="99"/>
  <c r="I164" i="99"/>
  <c r="H164" i="99"/>
  <c r="G164" i="99"/>
  <c r="G163" i="94"/>
  <c r="H163" i="94"/>
  <c r="I163" i="94"/>
  <c r="C163" i="94"/>
  <c r="M163" i="94"/>
  <c r="F164" i="99"/>
  <c r="E164" i="99"/>
  <c r="D164" i="99"/>
  <c r="C164" i="99"/>
  <c r="B164" i="99"/>
  <c r="A163" i="99"/>
  <c r="K163" i="99"/>
  <c r="J163" i="99"/>
  <c r="I163" i="99"/>
  <c r="H163" i="99"/>
  <c r="G163" i="99"/>
  <c r="G162" i="94"/>
  <c r="H162" i="94"/>
  <c r="I162" i="94"/>
  <c r="C162" i="94"/>
  <c r="M162" i="94"/>
  <c r="F163" i="99"/>
  <c r="E163" i="99"/>
  <c r="D163" i="99"/>
  <c r="C163" i="99"/>
  <c r="B163" i="99"/>
  <c r="A162" i="99"/>
  <c r="K162" i="99"/>
  <c r="J162" i="99"/>
  <c r="I162" i="99"/>
  <c r="H162" i="99"/>
  <c r="G162" i="99"/>
  <c r="G161" i="94"/>
  <c r="H161" i="94"/>
  <c r="I161" i="94"/>
  <c r="C161" i="94"/>
  <c r="M161" i="94"/>
  <c r="F162" i="99"/>
  <c r="E162" i="99"/>
  <c r="D162" i="99"/>
  <c r="C162" i="99"/>
  <c r="B162" i="99"/>
  <c r="A161" i="99"/>
  <c r="K161" i="99"/>
  <c r="J161" i="99"/>
  <c r="I161" i="99"/>
  <c r="H161" i="99"/>
  <c r="G161" i="99"/>
  <c r="G160" i="94"/>
  <c r="H160" i="94"/>
  <c r="I160" i="94"/>
  <c r="C160" i="94"/>
  <c r="M160" i="94"/>
  <c r="F161" i="99"/>
  <c r="E161" i="99"/>
  <c r="D161" i="99"/>
  <c r="C161" i="99"/>
  <c r="B161" i="99"/>
  <c r="A160" i="99"/>
  <c r="K160" i="99"/>
  <c r="J160" i="99"/>
  <c r="I160" i="99"/>
  <c r="H160" i="99"/>
  <c r="G160" i="99"/>
  <c r="G159" i="94"/>
  <c r="H159" i="94"/>
  <c r="I159" i="94"/>
  <c r="C159" i="94"/>
  <c r="M159" i="94"/>
  <c r="F160" i="99"/>
  <c r="E160" i="99"/>
  <c r="D160" i="99"/>
  <c r="C160" i="99"/>
  <c r="B160" i="99"/>
  <c r="A159" i="99"/>
  <c r="K159" i="99"/>
  <c r="J159" i="99"/>
  <c r="I159" i="99"/>
  <c r="H159" i="99"/>
  <c r="G159" i="99"/>
  <c r="G158" i="94"/>
  <c r="H158" i="94"/>
  <c r="I158" i="94"/>
  <c r="C158" i="94"/>
  <c r="M158" i="94"/>
  <c r="F159" i="99"/>
  <c r="E159" i="99"/>
  <c r="D159" i="99"/>
  <c r="C159" i="99"/>
  <c r="B159" i="99"/>
  <c r="A158" i="99"/>
  <c r="K158" i="99"/>
  <c r="J158" i="99"/>
  <c r="I158" i="99"/>
  <c r="H158" i="99"/>
  <c r="G158" i="99"/>
  <c r="G157" i="94"/>
  <c r="H157" i="94"/>
  <c r="I157" i="94"/>
  <c r="C157" i="94"/>
  <c r="M157" i="94"/>
  <c r="F158" i="99"/>
  <c r="E158" i="99"/>
  <c r="D158" i="99"/>
  <c r="C158" i="99"/>
  <c r="B158" i="99"/>
  <c r="A157" i="99"/>
  <c r="K157" i="99"/>
  <c r="J157" i="99"/>
  <c r="I157" i="99"/>
  <c r="H157" i="99"/>
  <c r="G157" i="99"/>
  <c r="G156" i="94"/>
  <c r="H156" i="94"/>
  <c r="I156" i="94"/>
  <c r="C156" i="94"/>
  <c r="M156" i="94"/>
  <c r="F157" i="99"/>
  <c r="E157" i="99"/>
  <c r="D157" i="99"/>
  <c r="C157" i="99"/>
  <c r="B157" i="99"/>
  <c r="A156" i="99"/>
  <c r="K156" i="99"/>
  <c r="J156" i="99"/>
  <c r="I156" i="99"/>
  <c r="H156" i="99"/>
  <c r="G156" i="99"/>
  <c r="G155" i="94"/>
  <c r="H155" i="94"/>
  <c r="I155" i="94"/>
  <c r="C155" i="94"/>
  <c r="M155" i="94"/>
  <c r="F156" i="99"/>
  <c r="E156" i="99"/>
  <c r="D156" i="99"/>
  <c r="C156" i="99"/>
  <c r="B156" i="99"/>
  <c r="A155" i="99"/>
  <c r="K155" i="99"/>
  <c r="J155" i="99"/>
  <c r="I155" i="99"/>
  <c r="H155" i="99"/>
  <c r="G155" i="99"/>
  <c r="G154" i="94"/>
  <c r="H154" i="94"/>
  <c r="I154" i="94"/>
  <c r="C154" i="94"/>
  <c r="M154" i="94"/>
  <c r="F155" i="99"/>
  <c r="E155" i="99"/>
  <c r="D155" i="99"/>
  <c r="C155" i="99"/>
  <c r="B155" i="99"/>
  <c r="A154" i="99"/>
  <c r="K154" i="99"/>
  <c r="J154" i="99"/>
  <c r="I154" i="99"/>
  <c r="H154" i="99"/>
  <c r="G154" i="99"/>
  <c r="G153" i="94"/>
  <c r="H153" i="94"/>
  <c r="I153" i="94"/>
  <c r="C153" i="94"/>
  <c r="M153" i="94"/>
  <c r="F154" i="99"/>
  <c r="E154" i="99"/>
  <c r="D154" i="99"/>
  <c r="C154" i="99"/>
  <c r="B154" i="99"/>
  <c r="A153" i="99"/>
  <c r="K153" i="99"/>
  <c r="J153" i="99"/>
  <c r="I153" i="99"/>
  <c r="H153" i="99"/>
  <c r="G153" i="99"/>
  <c r="G152" i="94"/>
  <c r="H152" i="94"/>
  <c r="I152" i="94"/>
  <c r="C152" i="94"/>
  <c r="M152" i="94"/>
  <c r="F153" i="99"/>
  <c r="E153" i="99"/>
  <c r="D153" i="99"/>
  <c r="C153" i="99"/>
  <c r="B153" i="99"/>
  <c r="A152" i="99"/>
  <c r="K152" i="99"/>
  <c r="J152" i="99"/>
  <c r="I152" i="99"/>
  <c r="H152" i="99"/>
  <c r="G152" i="99"/>
  <c r="G151" i="94"/>
  <c r="H151" i="94"/>
  <c r="I151" i="94"/>
  <c r="C151" i="94"/>
  <c r="M151" i="94"/>
  <c r="F152" i="99"/>
  <c r="E152" i="99"/>
  <c r="D152" i="99"/>
  <c r="C152" i="99"/>
  <c r="B152" i="99"/>
  <c r="A151" i="99"/>
  <c r="K151" i="99"/>
  <c r="J151" i="99"/>
  <c r="I151" i="99"/>
  <c r="H151" i="99"/>
  <c r="G151" i="99"/>
  <c r="G150" i="94"/>
  <c r="H150" i="94"/>
  <c r="I150" i="94"/>
  <c r="C150" i="94"/>
  <c r="M150" i="94"/>
  <c r="F151" i="99"/>
  <c r="E151" i="99"/>
  <c r="D151" i="99"/>
  <c r="C151" i="99"/>
  <c r="B151" i="99"/>
  <c r="A150" i="99"/>
  <c r="K150" i="99"/>
  <c r="J150" i="99"/>
  <c r="I150" i="99"/>
  <c r="H150" i="99"/>
  <c r="G150" i="99"/>
  <c r="G149" i="94"/>
  <c r="H149" i="94"/>
  <c r="I149" i="94"/>
  <c r="C149" i="94"/>
  <c r="M149" i="94"/>
  <c r="F150" i="99"/>
  <c r="E150" i="99"/>
  <c r="D150" i="99"/>
  <c r="C150" i="99"/>
  <c r="B150" i="99"/>
  <c r="A149" i="99"/>
  <c r="K149" i="99"/>
  <c r="J149" i="99"/>
  <c r="I149" i="99"/>
  <c r="H149" i="99"/>
  <c r="G149" i="99"/>
  <c r="G148" i="94"/>
  <c r="H148" i="94"/>
  <c r="I148" i="94"/>
  <c r="C148" i="94"/>
  <c r="M148" i="94"/>
  <c r="F149" i="99"/>
  <c r="E149" i="99"/>
  <c r="D149" i="99"/>
  <c r="C149" i="99"/>
  <c r="B149" i="99"/>
  <c r="A148" i="99"/>
  <c r="K148" i="99"/>
  <c r="J148" i="99"/>
  <c r="I148" i="99"/>
  <c r="H148" i="99"/>
  <c r="G148" i="99"/>
  <c r="G147" i="94"/>
  <c r="H147" i="94"/>
  <c r="I147" i="94"/>
  <c r="C147" i="94"/>
  <c r="M147" i="94"/>
  <c r="F148" i="99"/>
  <c r="E148" i="99"/>
  <c r="D148" i="99"/>
  <c r="C148" i="99"/>
  <c r="B148" i="99"/>
  <c r="A147" i="99"/>
  <c r="K147" i="99"/>
  <c r="J147" i="99"/>
  <c r="I147" i="99"/>
  <c r="H147" i="99"/>
  <c r="G147" i="99"/>
  <c r="G146" i="94"/>
  <c r="H146" i="94"/>
  <c r="I146" i="94"/>
  <c r="C146" i="94"/>
  <c r="M146" i="94"/>
  <c r="F147" i="99"/>
  <c r="E147" i="99"/>
  <c r="D147" i="99"/>
  <c r="C147" i="99"/>
  <c r="B147" i="99"/>
  <c r="A146" i="99"/>
  <c r="K146" i="99"/>
  <c r="J146" i="99"/>
  <c r="I146" i="99"/>
  <c r="H146" i="99"/>
  <c r="G146" i="99"/>
  <c r="G145" i="94"/>
  <c r="H145" i="94"/>
  <c r="I145" i="94"/>
  <c r="C145" i="94"/>
  <c r="M145" i="94"/>
  <c r="F146" i="99"/>
  <c r="E146" i="99"/>
  <c r="D146" i="99"/>
  <c r="C146" i="99"/>
  <c r="B146" i="99"/>
  <c r="A145" i="99"/>
  <c r="K145" i="99"/>
  <c r="J145" i="99"/>
  <c r="I145" i="99"/>
  <c r="H145" i="99"/>
  <c r="G145" i="99"/>
  <c r="G144" i="94"/>
  <c r="H144" i="94"/>
  <c r="I144" i="94"/>
  <c r="C144" i="94"/>
  <c r="M144" i="94"/>
  <c r="F145" i="99"/>
  <c r="E145" i="99"/>
  <c r="D145" i="99"/>
  <c r="C145" i="99"/>
  <c r="B145" i="99"/>
  <c r="A144" i="99"/>
  <c r="K144" i="99"/>
  <c r="J144" i="99"/>
  <c r="I144" i="99"/>
  <c r="H144" i="99"/>
  <c r="G144" i="99"/>
  <c r="G143" i="94"/>
  <c r="H143" i="94"/>
  <c r="I143" i="94"/>
  <c r="C143" i="94"/>
  <c r="M143" i="94"/>
  <c r="F144" i="99"/>
  <c r="E144" i="99"/>
  <c r="D144" i="99"/>
  <c r="C144" i="99"/>
  <c r="B144" i="99"/>
  <c r="A143" i="99"/>
  <c r="K143" i="99"/>
  <c r="J143" i="99"/>
  <c r="I143" i="99"/>
  <c r="H143" i="99"/>
  <c r="G143" i="99"/>
  <c r="G142" i="94"/>
  <c r="H142" i="94"/>
  <c r="I142" i="94"/>
  <c r="C142" i="94"/>
  <c r="M142" i="94"/>
  <c r="F143" i="99"/>
  <c r="E143" i="99"/>
  <c r="D143" i="99"/>
  <c r="C143" i="99"/>
  <c r="B143" i="99"/>
  <c r="A142" i="99"/>
  <c r="K142" i="99"/>
  <c r="J142" i="99"/>
  <c r="I142" i="99"/>
  <c r="H142" i="99"/>
  <c r="G142" i="99"/>
  <c r="G141" i="94"/>
  <c r="H141" i="94"/>
  <c r="I141" i="94"/>
  <c r="C141" i="94"/>
  <c r="M141" i="94"/>
  <c r="F142" i="99"/>
  <c r="E142" i="99"/>
  <c r="D142" i="99"/>
  <c r="C142" i="99"/>
  <c r="B142" i="99"/>
  <c r="A141" i="99"/>
  <c r="K141" i="99"/>
  <c r="J141" i="99"/>
  <c r="I141" i="99"/>
  <c r="H141" i="99"/>
  <c r="G141" i="99"/>
  <c r="G140" i="94"/>
  <c r="H140" i="94"/>
  <c r="I140" i="94"/>
  <c r="C140" i="94"/>
  <c r="M140" i="94"/>
  <c r="F141" i="99"/>
  <c r="E141" i="99"/>
  <c r="D141" i="99"/>
  <c r="C141" i="99"/>
  <c r="B141" i="99"/>
  <c r="A140" i="99"/>
  <c r="K140" i="99"/>
  <c r="J140" i="99"/>
  <c r="I140" i="99"/>
  <c r="H140" i="99"/>
  <c r="G140" i="99"/>
  <c r="G139" i="94"/>
  <c r="H139" i="94"/>
  <c r="I139" i="94"/>
  <c r="C139" i="94"/>
  <c r="M139" i="94"/>
  <c r="F140" i="99"/>
  <c r="E140" i="99"/>
  <c r="D140" i="99"/>
  <c r="C140" i="99"/>
  <c r="B140" i="99"/>
  <c r="A139" i="99"/>
  <c r="K139" i="99"/>
  <c r="J139" i="99"/>
  <c r="I139" i="99"/>
  <c r="H139" i="99"/>
  <c r="G139" i="99"/>
  <c r="G138" i="94"/>
  <c r="H138" i="94"/>
  <c r="I138" i="94"/>
  <c r="C138" i="94"/>
  <c r="M138" i="94"/>
  <c r="F139" i="99"/>
  <c r="E139" i="99"/>
  <c r="D139" i="99"/>
  <c r="C139" i="99"/>
  <c r="B139" i="99"/>
  <c r="A138" i="99"/>
  <c r="K138" i="99"/>
  <c r="J138" i="99"/>
  <c r="I138" i="99"/>
  <c r="H138" i="99"/>
  <c r="G138" i="99"/>
  <c r="G137" i="94"/>
  <c r="H137" i="94"/>
  <c r="I137" i="94"/>
  <c r="C137" i="94"/>
  <c r="M137" i="94"/>
  <c r="F138" i="99"/>
  <c r="E138" i="99"/>
  <c r="D138" i="99"/>
  <c r="C138" i="99"/>
  <c r="B138" i="99"/>
  <c r="A137" i="99"/>
  <c r="K137" i="99"/>
  <c r="J137" i="99"/>
  <c r="I137" i="99"/>
  <c r="H137" i="99"/>
  <c r="G137" i="99"/>
  <c r="G136" i="94"/>
  <c r="H136" i="94"/>
  <c r="I136" i="94"/>
  <c r="C136" i="94"/>
  <c r="M136" i="94"/>
  <c r="F137" i="99"/>
  <c r="E137" i="99"/>
  <c r="D137" i="99"/>
  <c r="C137" i="99"/>
  <c r="B137" i="99"/>
  <c r="A136" i="99"/>
  <c r="K136" i="99"/>
  <c r="J136" i="99"/>
  <c r="I136" i="99"/>
  <c r="H136" i="99"/>
  <c r="G136" i="99"/>
  <c r="G135" i="94"/>
  <c r="H135" i="94"/>
  <c r="I135" i="94"/>
  <c r="C135" i="94"/>
  <c r="M135" i="94"/>
  <c r="F136" i="99"/>
  <c r="E136" i="99"/>
  <c r="D136" i="99"/>
  <c r="C136" i="99"/>
  <c r="B136" i="99"/>
  <c r="A135" i="99"/>
  <c r="K135" i="99"/>
  <c r="J135" i="99"/>
  <c r="I135" i="99"/>
  <c r="H135" i="99"/>
  <c r="G135" i="99"/>
  <c r="G134" i="94"/>
  <c r="H134" i="94"/>
  <c r="I134" i="94"/>
  <c r="C134" i="94"/>
  <c r="M134" i="94"/>
  <c r="F135" i="99"/>
  <c r="E135" i="99"/>
  <c r="D135" i="99"/>
  <c r="C135" i="99"/>
  <c r="B135" i="99"/>
  <c r="A134" i="99"/>
  <c r="K134" i="99"/>
  <c r="J134" i="99"/>
  <c r="I134" i="99"/>
  <c r="H134" i="99"/>
  <c r="G134" i="99"/>
  <c r="G133" i="94"/>
  <c r="H133" i="94"/>
  <c r="I133" i="94"/>
  <c r="C133" i="94"/>
  <c r="M133" i="94"/>
  <c r="F134" i="99"/>
  <c r="E134" i="99"/>
  <c r="D134" i="99"/>
  <c r="C134" i="99"/>
  <c r="B134" i="99"/>
  <c r="A133" i="99"/>
  <c r="K133" i="99"/>
  <c r="J133" i="99"/>
  <c r="I133" i="99"/>
  <c r="H133" i="99"/>
  <c r="G133" i="99"/>
  <c r="G132" i="94"/>
  <c r="H132" i="94"/>
  <c r="I132" i="94"/>
  <c r="C132" i="94"/>
  <c r="M132" i="94"/>
  <c r="F133" i="99"/>
  <c r="E133" i="99"/>
  <c r="D133" i="99"/>
  <c r="C133" i="99"/>
  <c r="B133" i="99"/>
  <c r="A132" i="99"/>
  <c r="K132" i="99"/>
  <c r="J132" i="99"/>
  <c r="I132" i="99"/>
  <c r="H132" i="99"/>
  <c r="G132" i="99"/>
  <c r="G131" i="94"/>
  <c r="H131" i="94"/>
  <c r="I131" i="94"/>
  <c r="C131" i="94"/>
  <c r="M131" i="94"/>
  <c r="F132" i="99"/>
  <c r="E132" i="99"/>
  <c r="D132" i="99"/>
  <c r="C132" i="99"/>
  <c r="B132" i="99"/>
  <c r="A131" i="99"/>
  <c r="K131" i="99"/>
  <c r="J131" i="99"/>
  <c r="I131" i="99"/>
  <c r="H131" i="99"/>
  <c r="G131" i="99"/>
  <c r="G130" i="94"/>
  <c r="H130" i="94"/>
  <c r="I130" i="94"/>
  <c r="C130" i="94"/>
  <c r="M130" i="94"/>
  <c r="F131" i="99"/>
  <c r="E131" i="99"/>
  <c r="D131" i="99"/>
  <c r="C131" i="99"/>
  <c r="B131" i="99"/>
  <c r="A130" i="99"/>
  <c r="K130" i="99"/>
  <c r="J130" i="99"/>
  <c r="I130" i="99"/>
  <c r="H130" i="99"/>
  <c r="G130" i="99"/>
  <c r="G129" i="94"/>
  <c r="H129" i="94"/>
  <c r="I129" i="94"/>
  <c r="C129" i="94"/>
  <c r="M129" i="94"/>
  <c r="F130" i="99"/>
  <c r="E130" i="99"/>
  <c r="D130" i="99"/>
  <c r="C130" i="99"/>
  <c r="B130" i="99"/>
  <c r="A129" i="99"/>
  <c r="K129" i="99"/>
  <c r="J129" i="99"/>
  <c r="I129" i="99"/>
  <c r="H129" i="99"/>
  <c r="G129" i="99"/>
  <c r="G128" i="94"/>
  <c r="H128" i="94"/>
  <c r="I128" i="94"/>
  <c r="C128" i="94"/>
  <c r="M128" i="94"/>
  <c r="F129" i="99"/>
  <c r="E129" i="99"/>
  <c r="D129" i="99"/>
  <c r="C129" i="99"/>
  <c r="B129" i="99"/>
  <c r="A128" i="99"/>
  <c r="K128" i="99"/>
  <c r="J128" i="99"/>
  <c r="I128" i="99"/>
  <c r="H128" i="99"/>
  <c r="G128" i="99"/>
  <c r="G127" i="94"/>
  <c r="H127" i="94"/>
  <c r="I127" i="94"/>
  <c r="C127" i="94"/>
  <c r="M127" i="94"/>
  <c r="F128" i="99"/>
  <c r="E128" i="99"/>
  <c r="D128" i="99"/>
  <c r="C128" i="99"/>
  <c r="B128" i="99"/>
  <c r="A127" i="99"/>
  <c r="K127" i="99"/>
  <c r="J127" i="99"/>
  <c r="I127" i="99"/>
  <c r="H127" i="99"/>
  <c r="G127" i="99"/>
  <c r="G126" i="94"/>
  <c r="H126" i="94"/>
  <c r="I126" i="94"/>
  <c r="C126" i="94"/>
  <c r="M126" i="94"/>
  <c r="F127" i="99"/>
  <c r="E127" i="99"/>
  <c r="D127" i="99"/>
  <c r="C127" i="99"/>
  <c r="B127" i="99"/>
  <c r="A126" i="99"/>
  <c r="K126" i="99"/>
  <c r="J126" i="99"/>
  <c r="I126" i="99"/>
  <c r="H126" i="99"/>
  <c r="G126" i="99"/>
  <c r="G125" i="94"/>
  <c r="H125" i="94"/>
  <c r="I125" i="94"/>
  <c r="C125" i="94"/>
  <c r="M125" i="94"/>
  <c r="F126" i="99"/>
  <c r="E126" i="99"/>
  <c r="D126" i="99"/>
  <c r="C126" i="99"/>
  <c r="B126" i="99"/>
  <c r="A125" i="99"/>
  <c r="K125" i="99"/>
  <c r="J125" i="99"/>
  <c r="I125" i="99"/>
  <c r="H125" i="99"/>
  <c r="G125" i="99"/>
  <c r="G124" i="94"/>
  <c r="H124" i="94"/>
  <c r="I124" i="94"/>
  <c r="C124" i="94"/>
  <c r="M124" i="94"/>
  <c r="F125" i="99"/>
  <c r="E125" i="99"/>
  <c r="D125" i="99"/>
  <c r="C125" i="99"/>
  <c r="B125" i="99"/>
  <c r="A124" i="99"/>
  <c r="K124" i="99"/>
  <c r="J124" i="99"/>
  <c r="I124" i="99"/>
  <c r="H124" i="99"/>
  <c r="G124" i="99"/>
  <c r="G123" i="94"/>
  <c r="H123" i="94"/>
  <c r="I123" i="94"/>
  <c r="C123" i="94"/>
  <c r="M123" i="94"/>
  <c r="F124" i="99"/>
  <c r="E124" i="99"/>
  <c r="D124" i="99"/>
  <c r="C124" i="99"/>
  <c r="B124" i="99"/>
  <c r="A123" i="99"/>
  <c r="K123" i="99"/>
  <c r="J123" i="99"/>
  <c r="I123" i="99"/>
  <c r="H123" i="99"/>
  <c r="G123" i="99"/>
  <c r="G122" i="94"/>
  <c r="H122" i="94"/>
  <c r="I122" i="94"/>
  <c r="C122" i="94"/>
  <c r="M122" i="94"/>
  <c r="F123" i="99"/>
  <c r="E123" i="99"/>
  <c r="D123" i="99"/>
  <c r="C123" i="99"/>
  <c r="B123" i="99"/>
  <c r="A122" i="99"/>
  <c r="K122" i="99"/>
  <c r="J122" i="99"/>
  <c r="I122" i="99"/>
  <c r="H122" i="99"/>
  <c r="G122" i="99"/>
  <c r="G121" i="94"/>
  <c r="H121" i="94"/>
  <c r="I121" i="94"/>
  <c r="C121" i="94"/>
  <c r="M121" i="94"/>
  <c r="F122" i="99"/>
  <c r="E122" i="99"/>
  <c r="D122" i="99"/>
  <c r="C122" i="99"/>
  <c r="B122" i="99"/>
  <c r="A121" i="99"/>
  <c r="K121" i="99"/>
  <c r="J121" i="99"/>
  <c r="I121" i="99"/>
  <c r="H121" i="99"/>
  <c r="G121" i="99"/>
  <c r="G120" i="94"/>
  <c r="H120" i="94"/>
  <c r="I120" i="94"/>
  <c r="C120" i="94"/>
  <c r="M120" i="94"/>
  <c r="F121" i="99"/>
  <c r="E121" i="99"/>
  <c r="D121" i="99"/>
  <c r="C121" i="99"/>
  <c r="B121" i="99"/>
  <c r="A120" i="99"/>
  <c r="K120" i="99"/>
  <c r="J120" i="99"/>
  <c r="I120" i="99"/>
  <c r="H120" i="99"/>
  <c r="G120" i="99"/>
  <c r="G119" i="94"/>
  <c r="H119" i="94"/>
  <c r="I119" i="94"/>
  <c r="C119" i="94"/>
  <c r="M119" i="94"/>
  <c r="F120" i="99"/>
  <c r="E120" i="99"/>
  <c r="D120" i="99"/>
  <c r="C120" i="99"/>
  <c r="B120" i="99"/>
  <c r="A119" i="99"/>
  <c r="K119" i="99"/>
  <c r="J119" i="99"/>
  <c r="I119" i="99"/>
  <c r="H119" i="99"/>
  <c r="G119" i="99"/>
  <c r="G118" i="94"/>
  <c r="H118" i="94"/>
  <c r="I118" i="94"/>
  <c r="C118" i="94"/>
  <c r="M118" i="94"/>
  <c r="F119" i="99"/>
  <c r="E119" i="99"/>
  <c r="D119" i="99"/>
  <c r="C119" i="99"/>
  <c r="B119" i="99"/>
  <c r="A118" i="99"/>
  <c r="K118" i="99"/>
  <c r="J118" i="99"/>
  <c r="I118" i="99"/>
  <c r="H118" i="99"/>
  <c r="G118" i="99"/>
  <c r="G117" i="94"/>
  <c r="H117" i="94"/>
  <c r="I117" i="94"/>
  <c r="C117" i="94"/>
  <c r="M117" i="94"/>
  <c r="F118" i="99"/>
  <c r="E118" i="99"/>
  <c r="D118" i="99"/>
  <c r="C118" i="99"/>
  <c r="B118" i="99"/>
  <c r="A117" i="99"/>
  <c r="K117" i="99"/>
  <c r="J117" i="99"/>
  <c r="I117" i="99"/>
  <c r="H117" i="99"/>
  <c r="G117" i="99"/>
  <c r="G116" i="94"/>
  <c r="H116" i="94"/>
  <c r="I116" i="94"/>
  <c r="C116" i="94"/>
  <c r="M116" i="94"/>
  <c r="F117" i="99"/>
  <c r="E117" i="99"/>
  <c r="D117" i="99"/>
  <c r="C117" i="99"/>
  <c r="B117" i="99"/>
  <c r="A116" i="99"/>
  <c r="K116" i="99"/>
  <c r="J116" i="99"/>
  <c r="I116" i="99"/>
  <c r="H116" i="99"/>
  <c r="G116" i="99"/>
  <c r="G115" i="94"/>
  <c r="H115" i="94"/>
  <c r="I115" i="94"/>
  <c r="C115" i="94"/>
  <c r="M115" i="94"/>
  <c r="F116" i="99"/>
  <c r="E116" i="99"/>
  <c r="D116" i="99"/>
  <c r="C116" i="99"/>
  <c r="B116" i="99"/>
  <c r="A115" i="99"/>
  <c r="K115" i="99"/>
  <c r="J115" i="99"/>
  <c r="I115" i="99"/>
  <c r="H115" i="99"/>
  <c r="G115" i="99"/>
  <c r="G114" i="94"/>
  <c r="H114" i="94"/>
  <c r="I114" i="94"/>
  <c r="C114" i="94"/>
  <c r="M114" i="94"/>
  <c r="F115" i="99"/>
  <c r="E115" i="99"/>
  <c r="D115" i="99"/>
  <c r="C115" i="99"/>
  <c r="B115" i="99"/>
  <c r="A114" i="99"/>
  <c r="K114" i="99"/>
  <c r="J114" i="99"/>
  <c r="I114" i="99"/>
  <c r="H114" i="99"/>
  <c r="G114" i="99"/>
  <c r="G113" i="94"/>
  <c r="H113" i="94"/>
  <c r="I113" i="94"/>
  <c r="C113" i="94"/>
  <c r="M113" i="94"/>
  <c r="F114" i="99"/>
  <c r="E114" i="99"/>
  <c r="D114" i="99"/>
  <c r="C114" i="99"/>
  <c r="B114" i="99"/>
  <c r="A113" i="99"/>
  <c r="K113" i="99"/>
  <c r="J113" i="99"/>
  <c r="I113" i="99"/>
  <c r="H113" i="99"/>
  <c r="G113" i="99"/>
  <c r="G112" i="94"/>
  <c r="H112" i="94"/>
  <c r="I112" i="94"/>
  <c r="C112" i="94"/>
  <c r="M112" i="94"/>
  <c r="F113" i="99"/>
  <c r="E113" i="99"/>
  <c r="D113" i="99"/>
  <c r="C113" i="99"/>
  <c r="B113" i="99"/>
  <c r="A112" i="99"/>
  <c r="K112" i="99"/>
  <c r="J112" i="99"/>
  <c r="I112" i="99"/>
  <c r="H112" i="99"/>
  <c r="G112" i="99"/>
  <c r="G111" i="94"/>
  <c r="H111" i="94"/>
  <c r="I111" i="94"/>
  <c r="C111" i="94"/>
  <c r="M111" i="94"/>
  <c r="F112" i="99"/>
  <c r="E112" i="99"/>
  <c r="D112" i="99"/>
  <c r="C112" i="99"/>
  <c r="B112" i="99"/>
  <c r="A111" i="99"/>
  <c r="K111" i="99"/>
  <c r="J111" i="99"/>
  <c r="I111" i="99"/>
  <c r="H111" i="99"/>
  <c r="G111" i="99"/>
  <c r="G110" i="94"/>
  <c r="H110" i="94"/>
  <c r="I110" i="94"/>
  <c r="C110" i="94"/>
  <c r="M110" i="94"/>
  <c r="F111" i="99"/>
  <c r="E111" i="99"/>
  <c r="D111" i="99"/>
  <c r="C111" i="99"/>
  <c r="B111" i="99"/>
  <c r="A110" i="99"/>
  <c r="K110" i="99"/>
  <c r="J110" i="99"/>
  <c r="I110" i="99"/>
  <c r="H110" i="99"/>
  <c r="G110" i="99"/>
  <c r="G109" i="94"/>
  <c r="H109" i="94"/>
  <c r="I109" i="94"/>
  <c r="C109" i="94"/>
  <c r="M109" i="94"/>
  <c r="F110" i="99"/>
  <c r="E110" i="99"/>
  <c r="D110" i="99"/>
  <c r="C110" i="99"/>
  <c r="B110" i="99"/>
  <c r="A109" i="99"/>
  <c r="K109" i="99"/>
  <c r="J109" i="99"/>
  <c r="I109" i="99"/>
  <c r="H109" i="99"/>
  <c r="G109" i="99"/>
  <c r="G108" i="94"/>
  <c r="H108" i="94"/>
  <c r="I108" i="94"/>
  <c r="C108" i="94"/>
  <c r="M108" i="94"/>
  <c r="F109" i="99"/>
  <c r="E109" i="99"/>
  <c r="D109" i="99"/>
  <c r="C109" i="99"/>
  <c r="B109" i="99"/>
  <c r="A108" i="99"/>
  <c r="K108" i="99"/>
  <c r="J108" i="99"/>
  <c r="I108" i="99"/>
  <c r="H108" i="99"/>
  <c r="G108" i="99"/>
  <c r="G107" i="94"/>
  <c r="H107" i="94"/>
  <c r="I107" i="94"/>
  <c r="C107" i="94"/>
  <c r="M107" i="94"/>
  <c r="F108" i="99"/>
  <c r="E108" i="99"/>
  <c r="D108" i="99"/>
  <c r="C108" i="99"/>
  <c r="B108" i="99"/>
  <c r="A107" i="99"/>
  <c r="K107" i="99"/>
  <c r="J107" i="99"/>
  <c r="I107" i="99"/>
  <c r="H107" i="99"/>
  <c r="G107" i="99"/>
  <c r="G106" i="94"/>
  <c r="H106" i="94"/>
  <c r="I106" i="94"/>
  <c r="C106" i="94"/>
  <c r="M106" i="94"/>
  <c r="F107" i="99"/>
  <c r="E107" i="99"/>
  <c r="D107" i="99"/>
  <c r="C107" i="99"/>
  <c r="B107" i="99"/>
  <c r="A106" i="99"/>
  <c r="K106" i="99"/>
  <c r="J106" i="99"/>
  <c r="I106" i="99"/>
  <c r="H106" i="99"/>
  <c r="G106" i="99"/>
  <c r="G105" i="94"/>
  <c r="H105" i="94"/>
  <c r="I105" i="94"/>
  <c r="C105" i="94"/>
  <c r="M105" i="94"/>
  <c r="F106" i="99"/>
  <c r="E106" i="99"/>
  <c r="D106" i="99"/>
  <c r="C106" i="99"/>
  <c r="B106" i="99"/>
  <c r="A105" i="99"/>
  <c r="K105" i="99"/>
  <c r="J105" i="99"/>
  <c r="I105" i="99"/>
  <c r="H105" i="99"/>
  <c r="G105" i="99"/>
  <c r="G104" i="94"/>
  <c r="H104" i="94"/>
  <c r="I104" i="94"/>
  <c r="C104" i="94"/>
  <c r="M104" i="94"/>
  <c r="F105" i="99"/>
  <c r="E105" i="99"/>
  <c r="D105" i="99"/>
  <c r="C105" i="99"/>
  <c r="B105" i="99"/>
  <c r="A104" i="99"/>
  <c r="K104" i="99"/>
  <c r="J104" i="99"/>
  <c r="I104" i="99"/>
  <c r="H104" i="99"/>
  <c r="G104" i="99"/>
  <c r="G103" i="94"/>
  <c r="H103" i="94"/>
  <c r="I103" i="94"/>
  <c r="C103" i="94"/>
  <c r="M103" i="94"/>
  <c r="F104" i="99"/>
  <c r="E104" i="99"/>
  <c r="D104" i="99"/>
  <c r="C104" i="99"/>
  <c r="B104" i="99"/>
  <c r="A103" i="99"/>
  <c r="K103" i="99"/>
  <c r="J103" i="99"/>
  <c r="I103" i="99"/>
  <c r="H103" i="99"/>
  <c r="G103" i="99"/>
  <c r="G102" i="94"/>
  <c r="H102" i="94"/>
  <c r="I102" i="94"/>
  <c r="C102" i="94"/>
  <c r="M102" i="94"/>
  <c r="F103" i="99"/>
  <c r="E103" i="99"/>
  <c r="D103" i="99"/>
  <c r="C103" i="99"/>
  <c r="B103" i="99"/>
  <c r="A102" i="99"/>
  <c r="K102" i="99"/>
  <c r="J102" i="99"/>
  <c r="I102" i="99"/>
  <c r="H102" i="99"/>
  <c r="G102" i="99"/>
  <c r="G101" i="94"/>
  <c r="H101" i="94"/>
  <c r="I101" i="94"/>
  <c r="C101" i="94"/>
  <c r="M101" i="94"/>
  <c r="F102" i="99"/>
  <c r="E102" i="99"/>
  <c r="D102" i="99"/>
  <c r="C102" i="99"/>
  <c r="B102" i="99"/>
  <c r="A101" i="99"/>
  <c r="K101" i="99"/>
  <c r="J101" i="99"/>
  <c r="I101" i="99"/>
  <c r="H101" i="99"/>
  <c r="G101" i="99"/>
  <c r="G100" i="94"/>
  <c r="H100" i="94"/>
  <c r="I100" i="94"/>
  <c r="C100" i="94"/>
  <c r="M100" i="94"/>
  <c r="F101" i="99"/>
  <c r="E101" i="99"/>
  <c r="D101" i="99"/>
  <c r="C101" i="99"/>
  <c r="B101" i="99"/>
  <c r="A100" i="99"/>
  <c r="K100" i="99"/>
  <c r="J100" i="99"/>
  <c r="I100" i="99"/>
  <c r="H100" i="99"/>
  <c r="G100" i="99"/>
  <c r="G99" i="94"/>
  <c r="H99" i="94"/>
  <c r="I99" i="94"/>
  <c r="C99" i="94"/>
  <c r="M99" i="94"/>
  <c r="F100" i="99"/>
  <c r="E100" i="99"/>
  <c r="D100" i="99"/>
  <c r="C100" i="99"/>
  <c r="B100" i="99"/>
  <c r="A99" i="99"/>
  <c r="K99" i="99"/>
  <c r="J99" i="99"/>
  <c r="I99" i="99"/>
  <c r="H99" i="99"/>
  <c r="G99" i="99"/>
  <c r="G98" i="94"/>
  <c r="H98" i="94"/>
  <c r="I98" i="94"/>
  <c r="C98" i="94"/>
  <c r="M98" i="94"/>
  <c r="F99" i="99"/>
  <c r="E99" i="99"/>
  <c r="D99" i="99"/>
  <c r="C99" i="99"/>
  <c r="B99" i="99"/>
  <c r="A98" i="99"/>
  <c r="K98" i="99"/>
  <c r="J98" i="99"/>
  <c r="I98" i="99"/>
  <c r="H98" i="99"/>
  <c r="G98" i="99"/>
  <c r="G97" i="94"/>
  <c r="H97" i="94"/>
  <c r="I97" i="94"/>
  <c r="C97" i="94"/>
  <c r="M97" i="94"/>
  <c r="F98" i="99"/>
  <c r="E98" i="99"/>
  <c r="D98" i="99"/>
  <c r="C98" i="99"/>
  <c r="B98" i="99"/>
  <c r="A97" i="99"/>
  <c r="K97" i="99"/>
  <c r="J97" i="99"/>
  <c r="I97" i="99"/>
  <c r="H97" i="99"/>
  <c r="G97" i="99"/>
  <c r="G96" i="94"/>
  <c r="H96" i="94"/>
  <c r="I96" i="94"/>
  <c r="C96" i="94"/>
  <c r="M96" i="94"/>
  <c r="F97" i="99"/>
  <c r="E97" i="99"/>
  <c r="D97" i="99"/>
  <c r="C97" i="99"/>
  <c r="B97" i="99"/>
  <c r="A96" i="99"/>
  <c r="K96" i="99"/>
  <c r="J96" i="99"/>
  <c r="I96" i="99"/>
  <c r="H96" i="99"/>
  <c r="G96" i="99"/>
  <c r="G95" i="94"/>
  <c r="H95" i="94"/>
  <c r="I95" i="94"/>
  <c r="C95" i="94"/>
  <c r="M95" i="94"/>
  <c r="F96" i="99"/>
  <c r="E96" i="99"/>
  <c r="D96" i="99"/>
  <c r="C96" i="99"/>
  <c r="B96" i="99"/>
  <c r="A95" i="99"/>
  <c r="K95" i="99"/>
  <c r="J95" i="99"/>
  <c r="I95" i="99"/>
  <c r="H95" i="99"/>
  <c r="G95" i="99"/>
  <c r="G94" i="94"/>
  <c r="H94" i="94"/>
  <c r="I94" i="94"/>
  <c r="C94" i="94"/>
  <c r="M94" i="94"/>
  <c r="F95" i="99"/>
  <c r="E95" i="99"/>
  <c r="D95" i="99"/>
  <c r="C95" i="99"/>
  <c r="B95" i="99"/>
  <c r="A94" i="99"/>
  <c r="K94" i="99"/>
  <c r="J94" i="99"/>
  <c r="I94" i="99"/>
  <c r="H94" i="99"/>
  <c r="G94" i="99"/>
  <c r="G93" i="94"/>
  <c r="H93" i="94"/>
  <c r="I93" i="94"/>
  <c r="C93" i="94"/>
  <c r="M93" i="94"/>
  <c r="F94" i="99"/>
  <c r="E94" i="99"/>
  <c r="D94" i="99"/>
  <c r="C94" i="99"/>
  <c r="B94" i="99"/>
  <c r="A93" i="99"/>
  <c r="K93" i="99"/>
  <c r="J93" i="99"/>
  <c r="I93" i="99"/>
  <c r="H93" i="99"/>
  <c r="G93" i="99"/>
  <c r="G92" i="94"/>
  <c r="H92" i="94"/>
  <c r="I92" i="94"/>
  <c r="C92" i="94"/>
  <c r="M92" i="94"/>
  <c r="F93" i="99"/>
  <c r="E93" i="99"/>
  <c r="D93" i="99"/>
  <c r="C93" i="99"/>
  <c r="B93" i="99"/>
  <c r="A92" i="99"/>
  <c r="K92" i="99"/>
  <c r="J92" i="99"/>
  <c r="I92" i="99"/>
  <c r="H92" i="99"/>
  <c r="G92" i="99"/>
  <c r="G91" i="94"/>
  <c r="H91" i="94"/>
  <c r="I91" i="94"/>
  <c r="C91" i="94"/>
  <c r="M91" i="94"/>
  <c r="F92" i="99"/>
  <c r="E92" i="99"/>
  <c r="D92" i="99"/>
  <c r="C92" i="99"/>
  <c r="B92" i="99"/>
  <c r="A91" i="99"/>
  <c r="K91" i="99"/>
  <c r="J91" i="99"/>
  <c r="I91" i="99"/>
  <c r="H91" i="99"/>
  <c r="G91" i="99"/>
  <c r="G90" i="94"/>
  <c r="H90" i="94"/>
  <c r="I90" i="94"/>
  <c r="C90" i="94"/>
  <c r="M90" i="94"/>
  <c r="F91" i="99"/>
  <c r="E91" i="99"/>
  <c r="D91" i="99"/>
  <c r="C91" i="99"/>
  <c r="B91" i="99"/>
  <c r="A90" i="99"/>
  <c r="K90" i="99"/>
  <c r="J90" i="99"/>
  <c r="I90" i="99"/>
  <c r="H90" i="99"/>
  <c r="G90" i="99"/>
  <c r="G89" i="94"/>
  <c r="H89" i="94"/>
  <c r="I89" i="94"/>
  <c r="C89" i="94"/>
  <c r="M89" i="94"/>
  <c r="F90" i="99"/>
  <c r="E90" i="99"/>
  <c r="D90" i="99"/>
  <c r="C90" i="99"/>
  <c r="B90" i="99"/>
  <c r="A89" i="99"/>
  <c r="K89" i="99"/>
  <c r="J89" i="99"/>
  <c r="I89" i="99"/>
  <c r="H89" i="99"/>
  <c r="G89" i="99"/>
  <c r="G88" i="94"/>
  <c r="H88" i="94"/>
  <c r="I88" i="94"/>
  <c r="C88" i="94"/>
  <c r="M88" i="94"/>
  <c r="F89" i="99"/>
  <c r="E89" i="99"/>
  <c r="D89" i="99"/>
  <c r="C89" i="99"/>
  <c r="B89" i="99"/>
  <c r="A88" i="99"/>
  <c r="K88" i="99"/>
  <c r="J88" i="99"/>
  <c r="I88" i="99"/>
  <c r="H88" i="99"/>
  <c r="G88" i="99"/>
  <c r="G87" i="94"/>
  <c r="H87" i="94"/>
  <c r="I87" i="94"/>
  <c r="C87" i="94"/>
  <c r="M87" i="94"/>
  <c r="F88" i="99"/>
  <c r="E88" i="99"/>
  <c r="D88" i="99"/>
  <c r="C88" i="99"/>
  <c r="B88" i="99"/>
  <c r="A87" i="99"/>
  <c r="K87" i="99"/>
  <c r="J87" i="99"/>
  <c r="I87" i="99"/>
  <c r="H87" i="99"/>
  <c r="G87" i="99"/>
  <c r="G86" i="94"/>
  <c r="H86" i="94"/>
  <c r="I86" i="94"/>
  <c r="C86" i="94"/>
  <c r="M86" i="94"/>
  <c r="F87" i="99"/>
  <c r="E87" i="99"/>
  <c r="D87" i="99"/>
  <c r="C87" i="99"/>
  <c r="B87" i="99"/>
  <c r="A86" i="99"/>
  <c r="K86" i="99"/>
  <c r="J86" i="99"/>
  <c r="I86" i="99"/>
  <c r="H86" i="99"/>
  <c r="G86" i="99"/>
  <c r="G85" i="94"/>
  <c r="H85" i="94"/>
  <c r="I85" i="94"/>
  <c r="C85" i="94"/>
  <c r="M85" i="94"/>
  <c r="F86" i="99"/>
  <c r="E86" i="99"/>
  <c r="D86" i="99"/>
  <c r="C86" i="99"/>
  <c r="B86" i="99"/>
  <c r="A85" i="99"/>
  <c r="K85" i="99"/>
  <c r="J85" i="99"/>
  <c r="I85" i="99"/>
  <c r="H85" i="99"/>
  <c r="G85" i="99"/>
  <c r="G84" i="94"/>
  <c r="H84" i="94"/>
  <c r="I84" i="94"/>
  <c r="C84" i="94"/>
  <c r="M84" i="94"/>
  <c r="F85" i="99"/>
  <c r="E85" i="99"/>
  <c r="D85" i="99"/>
  <c r="C85" i="99"/>
  <c r="B85" i="99"/>
  <c r="A84" i="99"/>
  <c r="K84" i="99"/>
  <c r="J84" i="99"/>
  <c r="I84" i="99"/>
  <c r="H84" i="99"/>
  <c r="G84" i="99"/>
  <c r="G83" i="94"/>
  <c r="H83" i="94"/>
  <c r="I83" i="94"/>
  <c r="C83" i="94"/>
  <c r="M83" i="94"/>
  <c r="F84" i="99"/>
  <c r="E84" i="99"/>
  <c r="D84" i="99"/>
  <c r="C84" i="99"/>
  <c r="B84" i="99"/>
  <c r="A83" i="99"/>
  <c r="K83" i="99"/>
  <c r="J83" i="99"/>
  <c r="I83" i="99"/>
  <c r="H83" i="99"/>
  <c r="G83" i="99"/>
  <c r="G82" i="94"/>
  <c r="H82" i="94"/>
  <c r="I82" i="94"/>
  <c r="C82" i="94"/>
  <c r="M82" i="94"/>
  <c r="F83" i="99"/>
  <c r="E83" i="99"/>
  <c r="D83" i="99"/>
  <c r="C83" i="99"/>
  <c r="B83" i="99"/>
  <c r="A82" i="99"/>
  <c r="K82" i="99"/>
  <c r="J82" i="99"/>
  <c r="I82" i="99"/>
  <c r="H82" i="99"/>
  <c r="G82" i="99"/>
  <c r="G81" i="94"/>
  <c r="H81" i="94"/>
  <c r="I81" i="94"/>
  <c r="C81" i="94"/>
  <c r="M81" i="94"/>
  <c r="F82" i="99"/>
  <c r="E82" i="99"/>
  <c r="D82" i="99"/>
  <c r="C82" i="99"/>
  <c r="B82" i="99"/>
  <c r="A81" i="99"/>
  <c r="K81" i="99"/>
  <c r="J81" i="99"/>
  <c r="I81" i="99"/>
  <c r="H81" i="99"/>
  <c r="G81" i="99"/>
  <c r="G80" i="94"/>
  <c r="H80" i="94"/>
  <c r="I80" i="94"/>
  <c r="C80" i="94"/>
  <c r="M80" i="94"/>
  <c r="F81" i="99"/>
  <c r="E81" i="99"/>
  <c r="D81" i="99"/>
  <c r="C81" i="99"/>
  <c r="B81" i="99"/>
  <c r="A80" i="99"/>
  <c r="K80" i="99"/>
  <c r="J80" i="99"/>
  <c r="I80" i="99"/>
  <c r="H80" i="99"/>
  <c r="G80" i="99"/>
  <c r="G79" i="94"/>
  <c r="H79" i="94"/>
  <c r="I79" i="94"/>
  <c r="C79" i="94"/>
  <c r="M79" i="94"/>
  <c r="F80" i="99"/>
  <c r="E80" i="99"/>
  <c r="D80" i="99"/>
  <c r="C80" i="99"/>
  <c r="B80" i="99"/>
  <c r="A79" i="99"/>
  <c r="K79" i="99"/>
  <c r="J79" i="99"/>
  <c r="I79" i="99"/>
  <c r="H79" i="99"/>
  <c r="G79" i="99"/>
  <c r="G78" i="94"/>
  <c r="H78" i="94"/>
  <c r="I78" i="94"/>
  <c r="C78" i="94"/>
  <c r="M78" i="94"/>
  <c r="F79" i="99"/>
  <c r="E79" i="99"/>
  <c r="D79" i="99"/>
  <c r="C79" i="99"/>
  <c r="B79" i="99"/>
  <c r="A78" i="99"/>
  <c r="K78" i="99"/>
  <c r="J78" i="99"/>
  <c r="I78" i="99"/>
  <c r="H78" i="99"/>
  <c r="G78" i="99"/>
  <c r="G77" i="94"/>
  <c r="H77" i="94"/>
  <c r="I77" i="94"/>
  <c r="C77" i="94"/>
  <c r="M77" i="94"/>
  <c r="F78" i="99"/>
  <c r="E78" i="99"/>
  <c r="D78" i="99"/>
  <c r="C78" i="99"/>
  <c r="B78" i="99"/>
  <c r="A77" i="99"/>
  <c r="K77" i="99"/>
  <c r="J77" i="99"/>
  <c r="I77" i="99"/>
  <c r="H77" i="99"/>
  <c r="G77" i="99"/>
  <c r="G76" i="94"/>
  <c r="H76" i="94"/>
  <c r="I76" i="94"/>
  <c r="C76" i="94"/>
  <c r="M76" i="94"/>
  <c r="F77" i="99"/>
  <c r="E77" i="99"/>
  <c r="D77" i="99"/>
  <c r="C77" i="99"/>
  <c r="B77" i="99"/>
  <c r="A76" i="99"/>
  <c r="K76" i="99"/>
  <c r="J76" i="99"/>
  <c r="I76" i="99"/>
  <c r="H76" i="99"/>
  <c r="G76" i="99"/>
  <c r="G75" i="94"/>
  <c r="H75" i="94"/>
  <c r="I75" i="94"/>
  <c r="C75" i="94"/>
  <c r="M75" i="94"/>
  <c r="F76" i="99"/>
  <c r="E76" i="99"/>
  <c r="D76" i="99"/>
  <c r="C76" i="99"/>
  <c r="B76" i="99"/>
  <c r="A75" i="99"/>
  <c r="K75" i="99"/>
  <c r="J75" i="99"/>
  <c r="I75" i="99"/>
  <c r="H75" i="99"/>
  <c r="G75" i="99"/>
  <c r="G74" i="94"/>
  <c r="H74" i="94"/>
  <c r="I74" i="94"/>
  <c r="C74" i="94"/>
  <c r="M74" i="94"/>
  <c r="F75" i="99"/>
  <c r="E75" i="99"/>
  <c r="D75" i="99"/>
  <c r="C75" i="99"/>
  <c r="B75" i="99"/>
  <c r="A74" i="99"/>
  <c r="K74" i="99"/>
  <c r="J74" i="99"/>
  <c r="I74" i="99"/>
  <c r="H74" i="99"/>
  <c r="G74" i="99"/>
  <c r="G73" i="94"/>
  <c r="H73" i="94"/>
  <c r="I73" i="94"/>
  <c r="C73" i="94"/>
  <c r="M73" i="94"/>
  <c r="F74" i="99"/>
  <c r="E74" i="99"/>
  <c r="D74" i="99"/>
  <c r="C74" i="99"/>
  <c r="B74" i="99"/>
  <c r="A73" i="99"/>
  <c r="K73" i="99"/>
  <c r="J73" i="99"/>
  <c r="I73" i="99"/>
  <c r="H73" i="99"/>
  <c r="G73" i="99"/>
  <c r="G72" i="94"/>
  <c r="H72" i="94"/>
  <c r="I72" i="94"/>
  <c r="C72" i="94"/>
  <c r="M72" i="94"/>
  <c r="F73" i="99"/>
  <c r="E73" i="99"/>
  <c r="D73" i="99"/>
  <c r="C73" i="99"/>
  <c r="B73" i="99"/>
  <c r="A72" i="99"/>
  <c r="K72" i="99"/>
  <c r="J72" i="99"/>
  <c r="I72" i="99"/>
  <c r="H72" i="99"/>
  <c r="G72" i="99"/>
  <c r="G71" i="94"/>
  <c r="H71" i="94"/>
  <c r="I71" i="94"/>
  <c r="C71" i="94"/>
  <c r="M71" i="94"/>
  <c r="F72" i="99"/>
  <c r="E72" i="99"/>
  <c r="D72" i="99"/>
  <c r="C72" i="99"/>
  <c r="B72" i="99"/>
  <c r="A71" i="99"/>
  <c r="K71" i="99"/>
  <c r="J71" i="99"/>
  <c r="I71" i="99"/>
  <c r="H71" i="99"/>
  <c r="G71" i="99"/>
  <c r="G70" i="94"/>
  <c r="H70" i="94"/>
  <c r="I70" i="94"/>
  <c r="C70" i="94"/>
  <c r="M70" i="94"/>
  <c r="F71" i="99"/>
  <c r="E71" i="99"/>
  <c r="D71" i="99"/>
  <c r="C71" i="99"/>
  <c r="B71" i="99"/>
  <c r="A70" i="99"/>
  <c r="K70" i="99"/>
  <c r="J70" i="99"/>
  <c r="I70" i="99"/>
  <c r="H70" i="99"/>
  <c r="G70" i="99"/>
  <c r="G69" i="94"/>
  <c r="H69" i="94"/>
  <c r="I69" i="94"/>
  <c r="C69" i="94"/>
  <c r="M69" i="94"/>
  <c r="F70" i="99"/>
  <c r="E70" i="99"/>
  <c r="D70" i="99"/>
  <c r="C70" i="99"/>
  <c r="B70" i="99"/>
  <c r="A69" i="99"/>
  <c r="K69" i="99"/>
  <c r="J69" i="99"/>
  <c r="I69" i="99"/>
  <c r="H69" i="99"/>
  <c r="G69" i="99"/>
  <c r="G68" i="94"/>
  <c r="H68" i="94"/>
  <c r="I68" i="94"/>
  <c r="C68" i="94"/>
  <c r="M68" i="94"/>
  <c r="F69" i="99"/>
  <c r="E69" i="99"/>
  <c r="D69" i="99"/>
  <c r="C69" i="99"/>
  <c r="B69" i="99"/>
  <c r="A68" i="99"/>
  <c r="K68" i="99"/>
  <c r="J68" i="99"/>
  <c r="I68" i="99"/>
  <c r="H68" i="99"/>
  <c r="G68" i="99"/>
  <c r="G67" i="94"/>
  <c r="H67" i="94"/>
  <c r="I67" i="94"/>
  <c r="C67" i="94"/>
  <c r="M67" i="94"/>
  <c r="F68" i="99"/>
  <c r="E68" i="99"/>
  <c r="D68" i="99"/>
  <c r="C68" i="99"/>
  <c r="B68" i="99"/>
  <c r="A67" i="99"/>
  <c r="K67" i="99"/>
  <c r="J67" i="99"/>
  <c r="I67" i="99"/>
  <c r="H67" i="99"/>
  <c r="G67" i="99"/>
  <c r="G66" i="94"/>
  <c r="H66" i="94"/>
  <c r="I66" i="94"/>
  <c r="C66" i="94"/>
  <c r="M66" i="94"/>
  <c r="F67" i="99"/>
  <c r="E67" i="99"/>
  <c r="D67" i="99"/>
  <c r="C67" i="99"/>
  <c r="B67" i="99"/>
  <c r="A66" i="99"/>
  <c r="K66" i="99"/>
  <c r="J66" i="99"/>
  <c r="I66" i="99"/>
  <c r="H66" i="99"/>
  <c r="G66" i="99"/>
  <c r="G65" i="94"/>
  <c r="H65" i="94"/>
  <c r="I65" i="94"/>
  <c r="C65" i="94"/>
  <c r="M65" i="94"/>
  <c r="F66" i="99"/>
  <c r="E66" i="99"/>
  <c r="D66" i="99"/>
  <c r="C66" i="99"/>
  <c r="B66" i="99"/>
  <c r="A65" i="99"/>
  <c r="K65" i="99"/>
  <c r="J65" i="99"/>
  <c r="I65" i="99"/>
  <c r="H65" i="99"/>
  <c r="G65" i="99"/>
  <c r="G64" i="94"/>
  <c r="H64" i="94"/>
  <c r="I64" i="94"/>
  <c r="C64" i="94"/>
  <c r="M64" i="94"/>
  <c r="F65" i="99"/>
  <c r="E65" i="99"/>
  <c r="D65" i="99"/>
  <c r="C65" i="99"/>
  <c r="B65" i="99"/>
  <c r="A64" i="99"/>
  <c r="K64" i="99"/>
  <c r="J64" i="99"/>
  <c r="I64" i="99"/>
  <c r="H64" i="99"/>
  <c r="G64" i="99"/>
  <c r="G63" i="94"/>
  <c r="H63" i="94"/>
  <c r="I63" i="94"/>
  <c r="C63" i="94"/>
  <c r="M63" i="94"/>
  <c r="F64" i="99"/>
  <c r="E64" i="99"/>
  <c r="D64" i="99"/>
  <c r="C64" i="99"/>
  <c r="B64" i="99"/>
  <c r="A63" i="99"/>
  <c r="K63" i="99"/>
  <c r="J63" i="99"/>
  <c r="I63" i="99"/>
  <c r="H63" i="99"/>
  <c r="G63" i="99"/>
  <c r="G62" i="94"/>
  <c r="H62" i="94"/>
  <c r="I62" i="94"/>
  <c r="C62" i="94"/>
  <c r="M62" i="94"/>
  <c r="F63" i="99"/>
  <c r="E63" i="99"/>
  <c r="D63" i="99"/>
  <c r="C63" i="99"/>
  <c r="B63" i="99"/>
  <c r="A62" i="99"/>
  <c r="K62" i="99"/>
  <c r="J62" i="99"/>
  <c r="I62" i="99"/>
  <c r="H62" i="99"/>
  <c r="G62" i="99"/>
  <c r="G61" i="94"/>
  <c r="H61" i="94"/>
  <c r="I61" i="94"/>
  <c r="C61" i="94"/>
  <c r="M61" i="94"/>
  <c r="F62" i="99"/>
  <c r="E62" i="99"/>
  <c r="D62" i="99"/>
  <c r="C62" i="99"/>
  <c r="B62" i="99"/>
  <c r="A61" i="99"/>
  <c r="K61" i="99"/>
  <c r="J61" i="99"/>
  <c r="I61" i="99"/>
  <c r="H61" i="99"/>
  <c r="G61" i="99"/>
  <c r="G60" i="94"/>
  <c r="H60" i="94"/>
  <c r="I60" i="94"/>
  <c r="C60" i="94"/>
  <c r="M60" i="94"/>
  <c r="F61" i="99"/>
  <c r="E61" i="99"/>
  <c r="D61" i="99"/>
  <c r="C61" i="99"/>
  <c r="B61" i="99"/>
  <c r="A60" i="99"/>
  <c r="K60" i="99"/>
  <c r="J60" i="99"/>
  <c r="I60" i="99"/>
  <c r="H60" i="99"/>
  <c r="G60" i="99"/>
  <c r="G59" i="94"/>
  <c r="H59" i="94"/>
  <c r="I59" i="94"/>
  <c r="C59" i="94"/>
  <c r="M59" i="94"/>
  <c r="F60" i="99"/>
  <c r="E60" i="99"/>
  <c r="D60" i="99"/>
  <c r="C60" i="99"/>
  <c r="B60" i="99"/>
  <c r="A59" i="99"/>
  <c r="K59" i="99"/>
  <c r="J59" i="99"/>
  <c r="I59" i="99"/>
  <c r="H59" i="99"/>
  <c r="G59" i="99"/>
  <c r="G58" i="94"/>
  <c r="H58" i="94"/>
  <c r="I58" i="94"/>
  <c r="C58" i="94"/>
  <c r="M58" i="94"/>
  <c r="F59" i="99"/>
  <c r="E59" i="99"/>
  <c r="D59" i="99"/>
  <c r="C59" i="99"/>
  <c r="B59" i="99"/>
  <c r="A58" i="99"/>
  <c r="K58" i="99"/>
  <c r="J58" i="99"/>
  <c r="I58" i="99"/>
  <c r="H58" i="99"/>
  <c r="G58" i="99"/>
  <c r="G57" i="94"/>
  <c r="H57" i="94"/>
  <c r="I57" i="94"/>
  <c r="C57" i="94"/>
  <c r="M57" i="94"/>
  <c r="F58" i="99"/>
  <c r="E58" i="99"/>
  <c r="D58" i="99"/>
  <c r="C58" i="99"/>
  <c r="B58" i="99"/>
  <c r="A57" i="99"/>
  <c r="K57" i="99"/>
  <c r="J57" i="99"/>
  <c r="I57" i="99"/>
  <c r="H57" i="99"/>
  <c r="G57" i="99"/>
  <c r="G56" i="94"/>
  <c r="H56" i="94"/>
  <c r="I56" i="94"/>
  <c r="C56" i="94"/>
  <c r="M56" i="94"/>
  <c r="F57" i="99"/>
  <c r="E57" i="99"/>
  <c r="D57" i="99"/>
  <c r="C57" i="99"/>
  <c r="B57" i="99"/>
  <c r="A56" i="99"/>
  <c r="K56" i="99"/>
  <c r="J56" i="99"/>
  <c r="I56" i="99"/>
  <c r="H56" i="99"/>
  <c r="G56" i="99"/>
  <c r="G55" i="94"/>
  <c r="H55" i="94"/>
  <c r="I55" i="94"/>
  <c r="C55" i="94"/>
  <c r="M55" i="94"/>
  <c r="F56" i="99"/>
  <c r="E56" i="99"/>
  <c r="D56" i="99"/>
  <c r="C56" i="99"/>
  <c r="B56" i="99"/>
  <c r="A55" i="99"/>
  <c r="K55" i="99"/>
  <c r="J55" i="99"/>
  <c r="I55" i="99"/>
  <c r="H55" i="99"/>
  <c r="G55" i="99"/>
  <c r="G54" i="94"/>
  <c r="H54" i="94"/>
  <c r="I54" i="94"/>
  <c r="C54" i="94"/>
  <c r="M54" i="94"/>
  <c r="F55" i="99"/>
  <c r="E55" i="99"/>
  <c r="D55" i="99"/>
  <c r="C55" i="99"/>
  <c r="B55" i="99"/>
  <c r="A54" i="99"/>
  <c r="K54" i="99"/>
  <c r="J54" i="99"/>
  <c r="I54" i="99"/>
  <c r="H54" i="99"/>
  <c r="G54" i="99"/>
  <c r="G53" i="94"/>
  <c r="H53" i="94"/>
  <c r="I53" i="94"/>
  <c r="C53" i="94"/>
  <c r="M53" i="94"/>
  <c r="F54" i="99"/>
  <c r="E54" i="99"/>
  <c r="D54" i="99"/>
  <c r="C54" i="99"/>
  <c r="B54" i="99"/>
  <c r="A53" i="99"/>
  <c r="K53" i="99"/>
  <c r="J53" i="99"/>
  <c r="I53" i="99"/>
  <c r="H53" i="99"/>
  <c r="G53" i="99"/>
  <c r="G52" i="94"/>
  <c r="H52" i="94"/>
  <c r="I52" i="94"/>
  <c r="C52" i="94"/>
  <c r="M52" i="94"/>
  <c r="F53" i="99"/>
  <c r="E53" i="99"/>
  <c r="D53" i="99"/>
  <c r="C53" i="99"/>
  <c r="B53" i="99"/>
  <c r="A52" i="99"/>
  <c r="K52" i="99"/>
  <c r="J52" i="99"/>
  <c r="I52" i="99"/>
  <c r="H52" i="99"/>
  <c r="G52" i="99"/>
  <c r="G51" i="94"/>
  <c r="H51" i="94"/>
  <c r="I51" i="94"/>
  <c r="C51" i="94"/>
  <c r="M51" i="94"/>
  <c r="F52" i="99"/>
  <c r="E52" i="99"/>
  <c r="D52" i="99"/>
  <c r="C52" i="99"/>
  <c r="B52" i="99"/>
  <c r="A51" i="99"/>
  <c r="K51" i="99"/>
  <c r="J51" i="99"/>
  <c r="I51" i="99"/>
  <c r="H51" i="99"/>
  <c r="G51" i="99"/>
  <c r="G50" i="94"/>
  <c r="H50" i="94"/>
  <c r="I50" i="94"/>
  <c r="C50" i="94"/>
  <c r="M50" i="94"/>
  <c r="F51" i="99"/>
  <c r="E51" i="99"/>
  <c r="D51" i="99"/>
  <c r="C51" i="99"/>
  <c r="B51" i="99"/>
  <c r="A50" i="99"/>
  <c r="K50" i="99"/>
  <c r="J50" i="99"/>
  <c r="I50" i="99"/>
  <c r="H50" i="99"/>
  <c r="G50" i="99"/>
  <c r="G49" i="94"/>
  <c r="H49" i="94"/>
  <c r="I49" i="94"/>
  <c r="C49" i="94"/>
  <c r="M49" i="94"/>
  <c r="F50" i="99"/>
  <c r="E50" i="99"/>
  <c r="D50" i="99"/>
  <c r="C50" i="99"/>
  <c r="B50" i="99"/>
  <c r="A49" i="99"/>
  <c r="K49" i="99"/>
  <c r="J49" i="99"/>
  <c r="I49" i="99"/>
  <c r="H49" i="99"/>
  <c r="G49" i="99"/>
  <c r="G48" i="94"/>
  <c r="H48" i="94"/>
  <c r="I48" i="94"/>
  <c r="C48" i="94"/>
  <c r="M48" i="94"/>
  <c r="F49" i="99"/>
  <c r="E49" i="99"/>
  <c r="D49" i="99"/>
  <c r="C49" i="99"/>
  <c r="B49" i="99"/>
  <c r="A48" i="99"/>
  <c r="K48" i="99"/>
  <c r="J48" i="99"/>
  <c r="I48" i="99"/>
  <c r="H48" i="99"/>
  <c r="G48" i="99"/>
  <c r="G47" i="94"/>
  <c r="H47" i="94"/>
  <c r="I47" i="94"/>
  <c r="C47" i="94"/>
  <c r="M47" i="94"/>
  <c r="F48" i="99"/>
  <c r="E48" i="99"/>
  <c r="D48" i="99"/>
  <c r="C48" i="99"/>
  <c r="B48" i="99"/>
  <c r="A47" i="99"/>
  <c r="K47" i="99"/>
  <c r="J47" i="99"/>
  <c r="I47" i="99"/>
  <c r="H47" i="99"/>
  <c r="G47" i="99"/>
  <c r="G46" i="94"/>
  <c r="H46" i="94"/>
  <c r="I46" i="94"/>
  <c r="C46" i="94"/>
  <c r="M46" i="94"/>
  <c r="F47" i="99"/>
  <c r="E47" i="99"/>
  <c r="D47" i="99"/>
  <c r="C47" i="99"/>
  <c r="B47" i="99"/>
  <c r="A46" i="99"/>
  <c r="K46" i="99"/>
  <c r="J46" i="99"/>
  <c r="I46" i="99"/>
  <c r="H46" i="99"/>
  <c r="G46" i="99"/>
  <c r="G45" i="94"/>
  <c r="H45" i="94"/>
  <c r="I45" i="94"/>
  <c r="C45" i="94"/>
  <c r="M45" i="94"/>
  <c r="F46" i="99"/>
  <c r="E46" i="99"/>
  <c r="D46" i="99"/>
  <c r="C46" i="99"/>
  <c r="B46" i="99"/>
  <c r="A45" i="99"/>
  <c r="K45" i="99"/>
  <c r="J45" i="99"/>
  <c r="I45" i="99"/>
  <c r="H45" i="99"/>
  <c r="G45" i="99"/>
  <c r="G44" i="94"/>
  <c r="H44" i="94"/>
  <c r="I44" i="94"/>
  <c r="C44" i="94"/>
  <c r="M44" i="94"/>
  <c r="F45" i="99"/>
  <c r="E45" i="99"/>
  <c r="D45" i="99"/>
  <c r="C45" i="99"/>
  <c r="B45" i="99"/>
  <c r="A44" i="99"/>
  <c r="K44" i="99"/>
  <c r="J44" i="99"/>
  <c r="I44" i="99"/>
  <c r="H44" i="99"/>
  <c r="G44" i="99"/>
  <c r="G43" i="94"/>
  <c r="H43" i="94"/>
  <c r="I43" i="94"/>
  <c r="C43" i="94"/>
  <c r="M43" i="94"/>
  <c r="F44" i="99"/>
  <c r="E44" i="99"/>
  <c r="D44" i="99"/>
  <c r="C44" i="99"/>
  <c r="B44" i="99"/>
  <c r="A43" i="99"/>
  <c r="K43" i="99"/>
  <c r="J43" i="99"/>
  <c r="I43" i="99"/>
  <c r="H43" i="99"/>
  <c r="G43" i="99"/>
  <c r="G42" i="94"/>
  <c r="H42" i="94"/>
  <c r="I42" i="94"/>
  <c r="C42" i="94"/>
  <c r="M42" i="94"/>
  <c r="F43" i="99"/>
  <c r="E43" i="99"/>
  <c r="D43" i="99"/>
  <c r="C43" i="99"/>
  <c r="B43" i="99"/>
  <c r="A42" i="99"/>
  <c r="K42" i="99"/>
  <c r="J42" i="99"/>
  <c r="I42" i="99"/>
  <c r="H42" i="99"/>
  <c r="G42" i="99"/>
  <c r="G41" i="94"/>
  <c r="H41" i="94"/>
  <c r="I41" i="94"/>
  <c r="C41" i="94"/>
  <c r="M41" i="94"/>
  <c r="F42" i="99"/>
  <c r="E42" i="99"/>
  <c r="D42" i="99"/>
  <c r="C42" i="99"/>
  <c r="B42" i="99"/>
  <c r="A41" i="99"/>
  <c r="K41" i="99"/>
  <c r="J41" i="99"/>
  <c r="I41" i="99"/>
  <c r="H41" i="99"/>
  <c r="G41" i="99"/>
  <c r="G40" i="94"/>
  <c r="H40" i="94"/>
  <c r="I40" i="94"/>
  <c r="C40" i="94"/>
  <c r="M40" i="94"/>
  <c r="F41" i="99"/>
  <c r="E41" i="99"/>
  <c r="D41" i="99"/>
  <c r="C41" i="99"/>
  <c r="B41" i="99"/>
  <c r="A40" i="99"/>
  <c r="K40" i="99"/>
  <c r="J40" i="99"/>
  <c r="I40" i="99"/>
  <c r="H40" i="99"/>
  <c r="G40" i="99"/>
  <c r="G39" i="94"/>
  <c r="H39" i="94"/>
  <c r="I39" i="94"/>
  <c r="C39" i="94"/>
  <c r="M39" i="94"/>
  <c r="F40" i="99"/>
  <c r="E40" i="99"/>
  <c r="D40" i="99"/>
  <c r="C40" i="99"/>
  <c r="B40" i="99"/>
  <c r="A39" i="99"/>
  <c r="K39" i="99"/>
  <c r="J39" i="99"/>
  <c r="I39" i="99"/>
  <c r="H39" i="99"/>
  <c r="G39" i="99"/>
  <c r="G38" i="94"/>
  <c r="H38" i="94"/>
  <c r="I38" i="94"/>
  <c r="C38" i="94"/>
  <c r="M38" i="94"/>
  <c r="F39" i="99"/>
  <c r="E39" i="99"/>
  <c r="D39" i="99"/>
  <c r="C39" i="99"/>
  <c r="B39" i="99"/>
  <c r="A38" i="99"/>
  <c r="K38" i="99"/>
  <c r="J38" i="99"/>
  <c r="I38" i="99"/>
  <c r="H38" i="99"/>
  <c r="G38" i="99"/>
  <c r="G37" i="94"/>
  <c r="H37" i="94"/>
  <c r="I37" i="94"/>
  <c r="C37" i="94"/>
  <c r="M37" i="94"/>
  <c r="F38" i="99"/>
  <c r="E38" i="99"/>
  <c r="D38" i="99"/>
  <c r="C38" i="99"/>
  <c r="B38" i="99"/>
  <c r="A37" i="99"/>
  <c r="K37" i="99"/>
  <c r="J37" i="99"/>
  <c r="I37" i="99"/>
  <c r="H37" i="99"/>
  <c r="G37" i="99"/>
  <c r="G36" i="94"/>
  <c r="H36" i="94"/>
  <c r="I36" i="94"/>
  <c r="C36" i="94"/>
  <c r="M36" i="94"/>
  <c r="F37" i="99"/>
  <c r="E37" i="99"/>
  <c r="D37" i="99"/>
  <c r="C37" i="99"/>
  <c r="B37" i="99"/>
  <c r="A36" i="99"/>
  <c r="K36" i="99"/>
  <c r="J36" i="99"/>
  <c r="I36" i="99"/>
  <c r="H36" i="99"/>
  <c r="G36" i="99"/>
  <c r="G35" i="94"/>
  <c r="H35" i="94"/>
  <c r="I35" i="94"/>
  <c r="C35" i="94"/>
  <c r="M35" i="94"/>
  <c r="F36" i="99"/>
  <c r="E36" i="99"/>
  <c r="D36" i="99"/>
  <c r="C36" i="99"/>
  <c r="B36" i="99"/>
  <c r="A35" i="99"/>
  <c r="K35" i="99"/>
  <c r="J35" i="99"/>
  <c r="I35" i="99"/>
  <c r="H35" i="99"/>
  <c r="G35" i="99"/>
  <c r="G34" i="94"/>
  <c r="H34" i="94"/>
  <c r="I34" i="94"/>
  <c r="C34" i="94"/>
  <c r="M34" i="94"/>
  <c r="F35" i="99"/>
  <c r="E35" i="99"/>
  <c r="D35" i="99"/>
  <c r="C35" i="99"/>
  <c r="B35" i="99"/>
  <c r="A34" i="99"/>
  <c r="K34" i="99"/>
  <c r="J34" i="99"/>
  <c r="I34" i="99"/>
  <c r="H34" i="99"/>
  <c r="G34" i="99"/>
  <c r="G33" i="94"/>
  <c r="H33" i="94"/>
  <c r="I33" i="94"/>
  <c r="C33" i="94"/>
  <c r="M33" i="94"/>
  <c r="F34" i="99"/>
  <c r="E34" i="99"/>
  <c r="D34" i="99"/>
  <c r="C34" i="99"/>
  <c r="B34" i="99"/>
  <c r="A33" i="99"/>
  <c r="K33" i="99"/>
  <c r="J33" i="99"/>
  <c r="I33" i="99"/>
  <c r="H33" i="99"/>
  <c r="G33" i="99"/>
  <c r="G32" i="94"/>
  <c r="H32" i="94"/>
  <c r="I32" i="94"/>
  <c r="C32" i="94"/>
  <c r="M32" i="94"/>
  <c r="F33" i="99"/>
  <c r="E33" i="99"/>
  <c r="D33" i="99"/>
  <c r="C33" i="99"/>
  <c r="B33" i="99"/>
  <c r="A32" i="99"/>
  <c r="K32" i="99"/>
  <c r="J32" i="99"/>
  <c r="I32" i="99"/>
  <c r="H32" i="99"/>
  <c r="G32" i="99"/>
  <c r="G31" i="94"/>
  <c r="H31" i="94"/>
  <c r="I31" i="94"/>
  <c r="C31" i="94"/>
  <c r="M31" i="94"/>
  <c r="F32" i="99"/>
  <c r="E32" i="99"/>
  <c r="D32" i="99"/>
  <c r="C32" i="99"/>
  <c r="B32" i="99"/>
  <c r="A31" i="99"/>
  <c r="K31" i="99"/>
  <c r="J31" i="99"/>
  <c r="I31" i="99"/>
  <c r="H31" i="99"/>
  <c r="G31" i="99"/>
  <c r="G30" i="94"/>
  <c r="H30" i="94"/>
  <c r="I30" i="94"/>
  <c r="C30" i="94"/>
  <c r="M30" i="94"/>
  <c r="F31" i="99"/>
  <c r="E31" i="99"/>
  <c r="D31" i="99"/>
  <c r="C31" i="99"/>
  <c r="B31" i="99"/>
  <c r="A30" i="99"/>
  <c r="K30" i="99"/>
  <c r="J30" i="99"/>
  <c r="I30" i="99"/>
  <c r="H30" i="99"/>
  <c r="G30" i="99"/>
  <c r="G29" i="94"/>
  <c r="H29" i="94"/>
  <c r="I29" i="94"/>
  <c r="C29" i="94"/>
  <c r="M29" i="94"/>
  <c r="F30" i="99"/>
  <c r="E30" i="99"/>
  <c r="D30" i="99"/>
  <c r="C30" i="99"/>
  <c r="B30" i="99"/>
  <c r="A29" i="99"/>
  <c r="K29" i="99"/>
  <c r="J29" i="99"/>
  <c r="I29" i="99"/>
  <c r="H29" i="99"/>
  <c r="G29" i="99"/>
  <c r="G28" i="94"/>
  <c r="H28" i="94"/>
  <c r="I28" i="94"/>
  <c r="C28" i="94"/>
  <c r="M28" i="94"/>
  <c r="F29" i="99"/>
  <c r="E29" i="99"/>
  <c r="D29" i="99"/>
  <c r="C29" i="99"/>
  <c r="B29" i="99"/>
  <c r="A28" i="99"/>
  <c r="K28" i="99"/>
  <c r="J28" i="99"/>
  <c r="I28" i="99"/>
  <c r="H28" i="99"/>
  <c r="G28" i="99"/>
  <c r="G27" i="94"/>
  <c r="H27" i="94"/>
  <c r="I27" i="94"/>
  <c r="C27" i="94"/>
  <c r="M27" i="94"/>
  <c r="F28" i="99"/>
  <c r="E28" i="99"/>
  <c r="D28" i="99"/>
  <c r="C28" i="99"/>
  <c r="B28" i="99"/>
  <c r="A27" i="99"/>
  <c r="K27" i="99"/>
  <c r="J27" i="99"/>
  <c r="I27" i="99"/>
  <c r="H27" i="99"/>
  <c r="G27" i="99"/>
  <c r="G26" i="94"/>
  <c r="H26" i="94"/>
  <c r="I26" i="94"/>
  <c r="C26" i="94"/>
  <c r="M26" i="94"/>
  <c r="F27" i="99"/>
  <c r="E27" i="99"/>
  <c r="D27" i="99"/>
  <c r="C27" i="99"/>
  <c r="B27" i="99"/>
  <c r="A26" i="99"/>
  <c r="K26" i="99"/>
  <c r="J26" i="99"/>
  <c r="I26" i="99"/>
  <c r="H26" i="99"/>
  <c r="G26" i="99"/>
  <c r="G25" i="94"/>
  <c r="H25" i="94"/>
  <c r="I25" i="94"/>
  <c r="C25" i="94"/>
  <c r="M25" i="94"/>
  <c r="F26" i="99"/>
  <c r="E26" i="99"/>
  <c r="D26" i="99"/>
  <c r="C26" i="99"/>
  <c r="B26" i="99"/>
  <c r="A25" i="99"/>
  <c r="K25" i="99"/>
  <c r="J25" i="99"/>
  <c r="I25" i="99"/>
  <c r="H25" i="99"/>
  <c r="G25" i="99"/>
  <c r="G24" i="94"/>
  <c r="H24" i="94"/>
  <c r="I24" i="94"/>
  <c r="C24" i="94"/>
  <c r="M24" i="94"/>
  <c r="F25" i="99"/>
  <c r="E25" i="99"/>
  <c r="D25" i="99"/>
  <c r="C25" i="99"/>
  <c r="B25" i="99"/>
  <c r="A24" i="99"/>
  <c r="K24" i="99"/>
  <c r="J24" i="99"/>
  <c r="I24" i="99"/>
  <c r="H24" i="99"/>
  <c r="G24" i="99"/>
  <c r="G23" i="94"/>
  <c r="H23" i="94"/>
  <c r="I23" i="94"/>
  <c r="C23" i="94"/>
  <c r="M23" i="94"/>
  <c r="F24" i="99"/>
  <c r="E24" i="99"/>
  <c r="D24" i="99"/>
  <c r="C24" i="99"/>
  <c r="B24" i="99"/>
  <c r="A23" i="99"/>
  <c r="K23" i="99"/>
  <c r="J23" i="99"/>
  <c r="I23" i="99"/>
  <c r="H23" i="99"/>
  <c r="G23" i="99"/>
  <c r="G22" i="94"/>
  <c r="H22" i="94"/>
  <c r="I22" i="94"/>
  <c r="C22" i="94"/>
  <c r="M22" i="94"/>
  <c r="F23" i="99"/>
  <c r="E23" i="99"/>
  <c r="D23" i="99"/>
  <c r="C23" i="99"/>
  <c r="B23" i="99"/>
  <c r="A22" i="99"/>
  <c r="K22" i="99"/>
  <c r="J22" i="99"/>
  <c r="I22" i="99"/>
  <c r="H22" i="99"/>
  <c r="G22" i="99"/>
  <c r="G21" i="94"/>
  <c r="H21" i="94"/>
  <c r="I21" i="94"/>
  <c r="C21" i="94"/>
  <c r="M21" i="94"/>
  <c r="F22" i="99"/>
  <c r="E22" i="99"/>
  <c r="D22" i="99"/>
  <c r="C22" i="99"/>
  <c r="B22" i="99"/>
  <c r="A21" i="99"/>
  <c r="K21" i="99"/>
  <c r="J21" i="99"/>
  <c r="I21" i="99"/>
  <c r="H21" i="99"/>
  <c r="G21" i="99"/>
  <c r="G20" i="94"/>
  <c r="H20" i="94"/>
  <c r="I20" i="94"/>
  <c r="C20" i="94"/>
  <c r="M20" i="94"/>
  <c r="F21" i="99"/>
  <c r="E21" i="99"/>
  <c r="D21" i="99"/>
  <c r="C21" i="99"/>
  <c r="B21" i="99"/>
  <c r="A20" i="99"/>
  <c r="K20" i="99"/>
  <c r="J20" i="99"/>
  <c r="I20" i="99"/>
  <c r="H20" i="99"/>
  <c r="G20" i="99"/>
  <c r="G19" i="94"/>
  <c r="H19" i="94"/>
  <c r="I19" i="94"/>
  <c r="C19" i="94"/>
  <c r="M19" i="94"/>
  <c r="F20" i="99"/>
  <c r="E20" i="99"/>
  <c r="D20" i="99"/>
  <c r="C20" i="99"/>
  <c r="B20" i="99"/>
  <c r="A19" i="99"/>
  <c r="K19" i="99"/>
  <c r="J19" i="99"/>
  <c r="I19" i="99"/>
  <c r="H19" i="99"/>
  <c r="G19" i="99"/>
  <c r="G18" i="94"/>
  <c r="H18" i="94"/>
  <c r="I18" i="94"/>
  <c r="C18" i="94"/>
  <c r="M18" i="94"/>
  <c r="F19" i="99"/>
  <c r="E19" i="99"/>
  <c r="D19" i="99"/>
  <c r="C19" i="99"/>
  <c r="B19" i="99"/>
  <c r="A18" i="99"/>
  <c r="K18" i="99"/>
  <c r="J18" i="99"/>
  <c r="I18" i="99"/>
  <c r="H18" i="99"/>
  <c r="G18" i="99"/>
  <c r="G17" i="94"/>
  <c r="H17" i="94"/>
  <c r="I17" i="94"/>
  <c r="C17" i="94"/>
  <c r="M17" i="94"/>
  <c r="F18" i="99"/>
  <c r="E18" i="99"/>
  <c r="D18" i="99"/>
  <c r="C18" i="99"/>
  <c r="B18" i="99"/>
  <c r="A17" i="99"/>
  <c r="K17" i="99"/>
  <c r="J17" i="99"/>
  <c r="I17" i="99"/>
  <c r="H17" i="99"/>
  <c r="G17" i="99"/>
  <c r="G16" i="94"/>
  <c r="H16" i="94"/>
  <c r="I16" i="94"/>
  <c r="C16" i="94"/>
  <c r="M16" i="94"/>
  <c r="F17" i="99"/>
  <c r="E17" i="99"/>
  <c r="D17" i="99"/>
  <c r="C17" i="99"/>
  <c r="B17" i="99"/>
  <c r="A16" i="99"/>
  <c r="K16" i="99"/>
  <c r="J16" i="99"/>
  <c r="I16" i="99"/>
  <c r="H16" i="99"/>
  <c r="G16" i="99"/>
  <c r="G15" i="94"/>
  <c r="H15" i="94"/>
  <c r="I15" i="94"/>
  <c r="C15" i="94"/>
  <c r="M15" i="94"/>
  <c r="F16" i="99"/>
  <c r="E16" i="99"/>
  <c r="D16" i="99"/>
  <c r="C16" i="99"/>
  <c r="B16" i="99"/>
  <c r="A15" i="99"/>
  <c r="K15" i="99"/>
  <c r="J15" i="99"/>
  <c r="I15" i="99"/>
  <c r="H15" i="99"/>
  <c r="G15" i="99"/>
  <c r="G14" i="94"/>
  <c r="H14" i="94"/>
  <c r="I14" i="94"/>
  <c r="C14" i="94"/>
  <c r="M14" i="94"/>
  <c r="F15" i="99"/>
  <c r="E15" i="99"/>
  <c r="D15" i="99"/>
  <c r="C15" i="99"/>
  <c r="B15" i="99"/>
  <c r="A14" i="99"/>
  <c r="K14" i="99"/>
  <c r="J14" i="99"/>
  <c r="I14" i="99"/>
  <c r="H14" i="99"/>
  <c r="G14" i="99"/>
  <c r="G13" i="94"/>
  <c r="H13" i="94"/>
  <c r="I13" i="94"/>
  <c r="C13" i="94"/>
  <c r="M13" i="94"/>
  <c r="F14" i="99"/>
  <c r="E14" i="99"/>
  <c r="D14" i="99"/>
  <c r="C14" i="99"/>
  <c r="B14" i="99"/>
  <c r="A13" i="99"/>
  <c r="K13" i="99"/>
  <c r="J13" i="99"/>
  <c r="I13" i="99"/>
  <c r="H13" i="99"/>
  <c r="G13" i="99"/>
  <c r="G12" i="94"/>
  <c r="H12" i="94"/>
  <c r="I12" i="94"/>
  <c r="C12" i="94"/>
  <c r="M12" i="94"/>
  <c r="F13" i="99"/>
  <c r="E13" i="99"/>
  <c r="D13" i="99"/>
  <c r="C13" i="99"/>
  <c r="B13" i="99"/>
  <c r="A12" i="99"/>
  <c r="K12" i="99"/>
  <c r="J12" i="99"/>
  <c r="I12" i="99"/>
  <c r="H12" i="99"/>
  <c r="G12" i="99"/>
  <c r="G11" i="94"/>
  <c r="H11" i="94"/>
  <c r="I11" i="94"/>
  <c r="C11" i="94"/>
  <c r="M11" i="94"/>
  <c r="F12" i="99"/>
  <c r="E12" i="99"/>
  <c r="D12" i="99"/>
  <c r="C12" i="99"/>
  <c r="B12" i="99"/>
  <c r="A11" i="99"/>
  <c r="K11" i="99"/>
  <c r="J11" i="99"/>
  <c r="I11" i="99"/>
  <c r="H11" i="99"/>
  <c r="G11" i="99"/>
  <c r="G10" i="94"/>
  <c r="H10" i="94"/>
  <c r="I10" i="94"/>
  <c r="C10" i="94"/>
  <c r="M10" i="94"/>
  <c r="F11" i="99"/>
  <c r="E11" i="99"/>
  <c r="D11" i="99"/>
  <c r="C11" i="99"/>
  <c r="B11" i="99"/>
  <c r="A10" i="99"/>
  <c r="K10" i="99"/>
  <c r="J10" i="99"/>
  <c r="I10" i="99"/>
  <c r="H10" i="99"/>
  <c r="G10" i="99"/>
  <c r="G9" i="94"/>
  <c r="H9" i="94"/>
  <c r="I9" i="94"/>
  <c r="C9" i="94"/>
  <c r="M9" i="94"/>
  <c r="F10" i="99"/>
  <c r="E10" i="99"/>
  <c r="D10" i="99"/>
  <c r="C10" i="99"/>
  <c r="B10" i="99"/>
  <c r="A9" i="99"/>
  <c r="K9" i="99"/>
  <c r="J9" i="99"/>
  <c r="I9" i="99"/>
  <c r="H9" i="99"/>
  <c r="G9" i="99"/>
  <c r="G8" i="94"/>
  <c r="H8" i="94"/>
  <c r="I8" i="94"/>
  <c r="C8" i="94"/>
  <c r="M8" i="94"/>
  <c r="F9" i="99"/>
  <c r="E9" i="99"/>
  <c r="D9" i="99"/>
  <c r="C9" i="99"/>
  <c r="B9" i="99"/>
  <c r="A8" i="99"/>
  <c r="K8" i="99"/>
  <c r="J8" i="99"/>
  <c r="I8" i="99"/>
  <c r="H8" i="99"/>
  <c r="G8" i="99"/>
  <c r="G7" i="94"/>
  <c r="H7" i="94"/>
  <c r="I7" i="94"/>
  <c r="C7" i="94"/>
  <c r="M7" i="94"/>
  <c r="F8" i="99"/>
  <c r="E8" i="99"/>
  <c r="D8" i="99"/>
  <c r="C8" i="99"/>
  <c r="B8" i="99"/>
  <c r="A7" i="99"/>
  <c r="K7" i="99"/>
  <c r="J7" i="99"/>
  <c r="I7" i="99"/>
  <c r="H7" i="99"/>
  <c r="G7" i="99"/>
  <c r="G6" i="94"/>
  <c r="H6" i="94"/>
  <c r="I6" i="94"/>
  <c r="C6" i="94"/>
  <c r="M6" i="94"/>
  <c r="F7" i="99"/>
  <c r="E7" i="99"/>
  <c r="D7" i="99"/>
  <c r="C7" i="99"/>
  <c r="B7" i="99"/>
  <c r="A6" i="99"/>
  <c r="K6" i="99"/>
  <c r="J6" i="99"/>
  <c r="I6" i="99"/>
  <c r="H6" i="99"/>
  <c r="G6" i="99"/>
  <c r="G5" i="94"/>
  <c r="H5" i="94"/>
  <c r="I5" i="94"/>
  <c r="C5" i="94"/>
  <c r="M5" i="94"/>
  <c r="F6" i="99"/>
  <c r="E6" i="99"/>
  <c r="D6" i="99"/>
  <c r="C6" i="99"/>
  <c r="B6" i="99"/>
  <c r="A5" i="99"/>
  <c r="K5" i="99"/>
  <c r="J5" i="99"/>
  <c r="I5" i="99"/>
  <c r="H5" i="99"/>
  <c r="G5" i="99"/>
  <c r="G4" i="94"/>
  <c r="H4" i="94"/>
  <c r="I4" i="94"/>
  <c r="C4" i="94"/>
  <c r="M4" i="94"/>
  <c r="F5" i="99"/>
  <c r="E5" i="99"/>
  <c r="D5" i="99"/>
  <c r="C5" i="99"/>
  <c r="B5" i="99"/>
  <c r="A4" i="99"/>
  <c r="K4" i="99"/>
  <c r="J4" i="99"/>
  <c r="I4" i="99"/>
  <c r="H4" i="99"/>
  <c r="G4" i="99"/>
  <c r="G3" i="94"/>
  <c r="H3" i="94"/>
  <c r="I3" i="94"/>
  <c r="C3" i="94"/>
  <c r="M3" i="94"/>
  <c r="F4" i="99"/>
  <c r="E4" i="99"/>
  <c r="D4" i="99"/>
  <c r="C4" i="99"/>
  <c r="B4" i="99"/>
  <c r="C1" i="98"/>
  <c r="A1" i="98"/>
  <c r="A256" i="98"/>
  <c r="B1" i="98"/>
  <c r="K256" i="98"/>
  <c r="J256" i="98"/>
  <c r="I256" i="98"/>
  <c r="H256" i="98"/>
  <c r="G256" i="98"/>
  <c r="G255" i="93"/>
  <c r="H255" i="93"/>
  <c r="I255" i="93"/>
  <c r="C255" i="93"/>
  <c r="M255" i="93"/>
  <c r="F256" i="98"/>
  <c r="E256" i="98"/>
  <c r="D256" i="98"/>
  <c r="C256" i="98"/>
  <c r="B256" i="98"/>
  <c r="A255" i="98"/>
  <c r="K255" i="98"/>
  <c r="J255" i="98"/>
  <c r="I255" i="98"/>
  <c r="H255" i="98"/>
  <c r="G255" i="98"/>
  <c r="G254" i="93"/>
  <c r="H254" i="93"/>
  <c r="I254" i="93"/>
  <c r="C254" i="93"/>
  <c r="M254" i="93"/>
  <c r="F255" i="98"/>
  <c r="E255" i="98"/>
  <c r="D255" i="98"/>
  <c r="C255" i="98"/>
  <c r="B255" i="98"/>
  <c r="A254" i="98"/>
  <c r="K254" i="98"/>
  <c r="J254" i="98"/>
  <c r="I254" i="98"/>
  <c r="H254" i="98"/>
  <c r="G254" i="98"/>
  <c r="G253" i="93"/>
  <c r="H253" i="93"/>
  <c r="I253" i="93"/>
  <c r="C253" i="93"/>
  <c r="M253" i="93"/>
  <c r="F254" i="98"/>
  <c r="E254" i="98"/>
  <c r="D254" i="98"/>
  <c r="C254" i="98"/>
  <c r="B254" i="98"/>
  <c r="A253" i="98"/>
  <c r="K253" i="98"/>
  <c r="J253" i="98"/>
  <c r="I253" i="98"/>
  <c r="H253" i="98"/>
  <c r="G253" i="98"/>
  <c r="G252" i="93"/>
  <c r="H252" i="93"/>
  <c r="I252" i="93"/>
  <c r="C252" i="93"/>
  <c r="M252" i="93"/>
  <c r="F253" i="98"/>
  <c r="E253" i="98"/>
  <c r="D253" i="98"/>
  <c r="C253" i="98"/>
  <c r="B253" i="98"/>
  <c r="A252" i="98"/>
  <c r="K252" i="98"/>
  <c r="J252" i="98"/>
  <c r="I252" i="98"/>
  <c r="H252" i="98"/>
  <c r="G252" i="98"/>
  <c r="G251" i="93"/>
  <c r="H251" i="93"/>
  <c r="I251" i="93"/>
  <c r="C251" i="93"/>
  <c r="M251" i="93"/>
  <c r="F252" i="98"/>
  <c r="E252" i="98"/>
  <c r="D252" i="98"/>
  <c r="C252" i="98"/>
  <c r="B252" i="98"/>
  <c r="A251" i="98"/>
  <c r="K251" i="98"/>
  <c r="J251" i="98"/>
  <c r="I251" i="98"/>
  <c r="H251" i="98"/>
  <c r="G251" i="98"/>
  <c r="G250" i="93"/>
  <c r="H250" i="93"/>
  <c r="I250" i="93"/>
  <c r="C250" i="93"/>
  <c r="M250" i="93"/>
  <c r="F251" i="98"/>
  <c r="E251" i="98"/>
  <c r="D251" i="98"/>
  <c r="C251" i="98"/>
  <c r="B251" i="98"/>
  <c r="A250" i="98"/>
  <c r="K250" i="98"/>
  <c r="J250" i="98"/>
  <c r="I250" i="98"/>
  <c r="H250" i="98"/>
  <c r="G250" i="98"/>
  <c r="G249" i="93"/>
  <c r="H249" i="93"/>
  <c r="I249" i="93"/>
  <c r="C249" i="93"/>
  <c r="M249" i="93"/>
  <c r="F250" i="98"/>
  <c r="E250" i="98"/>
  <c r="D250" i="98"/>
  <c r="C250" i="98"/>
  <c r="B250" i="98"/>
  <c r="A249" i="98"/>
  <c r="K249" i="98"/>
  <c r="J249" i="98"/>
  <c r="I249" i="98"/>
  <c r="H249" i="98"/>
  <c r="G249" i="98"/>
  <c r="G248" i="93"/>
  <c r="H248" i="93"/>
  <c r="I248" i="93"/>
  <c r="C248" i="93"/>
  <c r="M248" i="93"/>
  <c r="F249" i="98"/>
  <c r="E249" i="98"/>
  <c r="D249" i="98"/>
  <c r="C249" i="98"/>
  <c r="B249" i="98"/>
  <c r="A248" i="98"/>
  <c r="K248" i="98"/>
  <c r="J248" i="98"/>
  <c r="I248" i="98"/>
  <c r="H248" i="98"/>
  <c r="G248" i="98"/>
  <c r="G247" i="93"/>
  <c r="H247" i="93"/>
  <c r="I247" i="93"/>
  <c r="C247" i="93"/>
  <c r="M247" i="93"/>
  <c r="F248" i="98"/>
  <c r="E248" i="98"/>
  <c r="D248" i="98"/>
  <c r="C248" i="98"/>
  <c r="B248" i="98"/>
  <c r="A247" i="98"/>
  <c r="K247" i="98"/>
  <c r="J247" i="98"/>
  <c r="I247" i="98"/>
  <c r="H247" i="98"/>
  <c r="G247" i="98"/>
  <c r="G246" i="93"/>
  <c r="H246" i="93"/>
  <c r="I246" i="93"/>
  <c r="C246" i="93"/>
  <c r="M246" i="93"/>
  <c r="F247" i="98"/>
  <c r="E247" i="98"/>
  <c r="D247" i="98"/>
  <c r="C247" i="98"/>
  <c r="B247" i="98"/>
  <c r="A246" i="98"/>
  <c r="K246" i="98"/>
  <c r="J246" i="98"/>
  <c r="I246" i="98"/>
  <c r="H246" i="98"/>
  <c r="G246" i="98"/>
  <c r="G245" i="93"/>
  <c r="H245" i="93"/>
  <c r="I245" i="93"/>
  <c r="C245" i="93"/>
  <c r="M245" i="93"/>
  <c r="F246" i="98"/>
  <c r="E246" i="98"/>
  <c r="D246" i="98"/>
  <c r="C246" i="98"/>
  <c r="B246" i="98"/>
  <c r="A245" i="98"/>
  <c r="K245" i="98"/>
  <c r="J245" i="98"/>
  <c r="I245" i="98"/>
  <c r="H245" i="98"/>
  <c r="G245" i="98"/>
  <c r="G244" i="93"/>
  <c r="H244" i="93"/>
  <c r="I244" i="93"/>
  <c r="C244" i="93"/>
  <c r="M244" i="93"/>
  <c r="F245" i="98"/>
  <c r="E245" i="98"/>
  <c r="D245" i="98"/>
  <c r="C245" i="98"/>
  <c r="B245" i="98"/>
  <c r="A244" i="98"/>
  <c r="K244" i="98"/>
  <c r="J244" i="98"/>
  <c r="I244" i="98"/>
  <c r="H244" i="98"/>
  <c r="G244" i="98"/>
  <c r="G243" i="93"/>
  <c r="H243" i="93"/>
  <c r="I243" i="93"/>
  <c r="C243" i="93"/>
  <c r="M243" i="93"/>
  <c r="F244" i="98"/>
  <c r="E244" i="98"/>
  <c r="D244" i="98"/>
  <c r="C244" i="98"/>
  <c r="B244" i="98"/>
  <c r="A243" i="98"/>
  <c r="K243" i="98"/>
  <c r="J243" i="98"/>
  <c r="I243" i="98"/>
  <c r="H243" i="98"/>
  <c r="G243" i="98"/>
  <c r="G242" i="93"/>
  <c r="H242" i="93"/>
  <c r="I242" i="93"/>
  <c r="C242" i="93"/>
  <c r="M242" i="93"/>
  <c r="F243" i="98"/>
  <c r="E243" i="98"/>
  <c r="D243" i="98"/>
  <c r="C243" i="98"/>
  <c r="B243" i="98"/>
  <c r="A242" i="98"/>
  <c r="K242" i="98"/>
  <c r="J242" i="98"/>
  <c r="I242" i="98"/>
  <c r="H242" i="98"/>
  <c r="G242" i="98"/>
  <c r="G241" i="93"/>
  <c r="H241" i="93"/>
  <c r="I241" i="93"/>
  <c r="C241" i="93"/>
  <c r="M241" i="93"/>
  <c r="F242" i="98"/>
  <c r="E242" i="98"/>
  <c r="D242" i="98"/>
  <c r="C242" i="98"/>
  <c r="B242" i="98"/>
  <c r="A241" i="98"/>
  <c r="K241" i="98"/>
  <c r="J241" i="98"/>
  <c r="I241" i="98"/>
  <c r="H241" i="98"/>
  <c r="G241" i="98"/>
  <c r="G240" i="93"/>
  <c r="H240" i="93"/>
  <c r="I240" i="93"/>
  <c r="C240" i="93"/>
  <c r="M240" i="93"/>
  <c r="F241" i="98"/>
  <c r="E241" i="98"/>
  <c r="D241" i="98"/>
  <c r="C241" i="98"/>
  <c r="B241" i="98"/>
  <c r="A240" i="98"/>
  <c r="K240" i="98"/>
  <c r="J240" i="98"/>
  <c r="I240" i="98"/>
  <c r="H240" i="98"/>
  <c r="G240" i="98"/>
  <c r="G239" i="93"/>
  <c r="H239" i="93"/>
  <c r="I239" i="93"/>
  <c r="C239" i="93"/>
  <c r="M239" i="93"/>
  <c r="F240" i="98"/>
  <c r="E240" i="98"/>
  <c r="D240" i="98"/>
  <c r="C240" i="98"/>
  <c r="B240" i="98"/>
  <c r="A239" i="98"/>
  <c r="K239" i="98"/>
  <c r="J239" i="98"/>
  <c r="I239" i="98"/>
  <c r="H239" i="98"/>
  <c r="G239" i="98"/>
  <c r="G238" i="93"/>
  <c r="H238" i="93"/>
  <c r="I238" i="93"/>
  <c r="C238" i="93"/>
  <c r="M238" i="93"/>
  <c r="F239" i="98"/>
  <c r="E239" i="98"/>
  <c r="D239" i="98"/>
  <c r="C239" i="98"/>
  <c r="B239" i="98"/>
  <c r="A238" i="98"/>
  <c r="K238" i="98"/>
  <c r="J238" i="98"/>
  <c r="I238" i="98"/>
  <c r="H238" i="98"/>
  <c r="G238" i="98"/>
  <c r="G237" i="93"/>
  <c r="H237" i="93"/>
  <c r="I237" i="93"/>
  <c r="C237" i="93"/>
  <c r="M237" i="93"/>
  <c r="F238" i="98"/>
  <c r="E238" i="98"/>
  <c r="D238" i="98"/>
  <c r="C238" i="98"/>
  <c r="B238" i="98"/>
  <c r="A237" i="98"/>
  <c r="K237" i="98"/>
  <c r="J237" i="98"/>
  <c r="I237" i="98"/>
  <c r="H237" i="98"/>
  <c r="G237" i="98"/>
  <c r="G236" i="93"/>
  <c r="H236" i="93"/>
  <c r="I236" i="93"/>
  <c r="C236" i="93"/>
  <c r="M236" i="93"/>
  <c r="F237" i="98"/>
  <c r="E237" i="98"/>
  <c r="D237" i="98"/>
  <c r="C237" i="98"/>
  <c r="B237" i="98"/>
  <c r="A236" i="98"/>
  <c r="K236" i="98"/>
  <c r="J236" i="98"/>
  <c r="I236" i="98"/>
  <c r="H236" i="98"/>
  <c r="G236" i="98"/>
  <c r="G235" i="93"/>
  <c r="H235" i="93"/>
  <c r="I235" i="93"/>
  <c r="C235" i="93"/>
  <c r="M235" i="93"/>
  <c r="F236" i="98"/>
  <c r="E236" i="98"/>
  <c r="D236" i="98"/>
  <c r="C236" i="98"/>
  <c r="B236" i="98"/>
  <c r="A235" i="98"/>
  <c r="K235" i="98"/>
  <c r="J235" i="98"/>
  <c r="I235" i="98"/>
  <c r="H235" i="98"/>
  <c r="G235" i="98"/>
  <c r="G234" i="93"/>
  <c r="H234" i="93"/>
  <c r="I234" i="93"/>
  <c r="C234" i="93"/>
  <c r="M234" i="93"/>
  <c r="F235" i="98"/>
  <c r="E235" i="98"/>
  <c r="D235" i="98"/>
  <c r="C235" i="98"/>
  <c r="B235" i="98"/>
  <c r="A234" i="98"/>
  <c r="K234" i="98"/>
  <c r="J234" i="98"/>
  <c r="I234" i="98"/>
  <c r="H234" i="98"/>
  <c r="G234" i="98"/>
  <c r="G233" i="93"/>
  <c r="H233" i="93"/>
  <c r="I233" i="93"/>
  <c r="C233" i="93"/>
  <c r="M233" i="93"/>
  <c r="F234" i="98"/>
  <c r="E234" i="98"/>
  <c r="D234" i="98"/>
  <c r="C234" i="98"/>
  <c r="B234" i="98"/>
  <c r="A233" i="98"/>
  <c r="K233" i="98"/>
  <c r="J233" i="98"/>
  <c r="I233" i="98"/>
  <c r="H233" i="98"/>
  <c r="G233" i="98"/>
  <c r="G232" i="93"/>
  <c r="H232" i="93"/>
  <c r="I232" i="93"/>
  <c r="C232" i="93"/>
  <c r="M232" i="93"/>
  <c r="F233" i="98"/>
  <c r="E233" i="98"/>
  <c r="D233" i="98"/>
  <c r="C233" i="98"/>
  <c r="B233" i="98"/>
  <c r="A232" i="98"/>
  <c r="K232" i="98"/>
  <c r="J232" i="98"/>
  <c r="I232" i="98"/>
  <c r="H232" i="98"/>
  <c r="G232" i="98"/>
  <c r="G231" i="93"/>
  <c r="H231" i="93"/>
  <c r="I231" i="93"/>
  <c r="C231" i="93"/>
  <c r="M231" i="93"/>
  <c r="F232" i="98"/>
  <c r="E232" i="98"/>
  <c r="D232" i="98"/>
  <c r="C232" i="98"/>
  <c r="B232" i="98"/>
  <c r="A231" i="98"/>
  <c r="K231" i="98"/>
  <c r="J231" i="98"/>
  <c r="I231" i="98"/>
  <c r="H231" i="98"/>
  <c r="G231" i="98"/>
  <c r="G230" i="93"/>
  <c r="H230" i="93"/>
  <c r="I230" i="93"/>
  <c r="C230" i="93"/>
  <c r="M230" i="93"/>
  <c r="F231" i="98"/>
  <c r="E231" i="98"/>
  <c r="D231" i="98"/>
  <c r="C231" i="98"/>
  <c r="B231" i="98"/>
  <c r="A230" i="98"/>
  <c r="K230" i="98"/>
  <c r="J230" i="98"/>
  <c r="I230" i="98"/>
  <c r="H230" i="98"/>
  <c r="G230" i="98"/>
  <c r="G229" i="93"/>
  <c r="H229" i="93"/>
  <c r="I229" i="93"/>
  <c r="C229" i="93"/>
  <c r="M229" i="93"/>
  <c r="F230" i="98"/>
  <c r="E230" i="98"/>
  <c r="D230" i="98"/>
  <c r="C230" i="98"/>
  <c r="B230" i="98"/>
  <c r="A229" i="98"/>
  <c r="K229" i="98"/>
  <c r="J229" i="98"/>
  <c r="I229" i="98"/>
  <c r="H229" i="98"/>
  <c r="G229" i="98"/>
  <c r="G228" i="93"/>
  <c r="H228" i="93"/>
  <c r="I228" i="93"/>
  <c r="C228" i="93"/>
  <c r="M228" i="93"/>
  <c r="F229" i="98"/>
  <c r="E229" i="98"/>
  <c r="D229" i="98"/>
  <c r="C229" i="98"/>
  <c r="B229" i="98"/>
  <c r="A228" i="98"/>
  <c r="K228" i="98"/>
  <c r="J228" i="98"/>
  <c r="I228" i="98"/>
  <c r="H228" i="98"/>
  <c r="G228" i="98"/>
  <c r="G227" i="93"/>
  <c r="H227" i="93"/>
  <c r="I227" i="93"/>
  <c r="C227" i="93"/>
  <c r="M227" i="93"/>
  <c r="F228" i="98"/>
  <c r="E228" i="98"/>
  <c r="D228" i="98"/>
  <c r="C228" i="98"/>
  <c r="B228" i="98"/>
  <c r="A227" i="98"/>
  <c r="K227" i="98"/>
  <c r="J227" i="98"/>
  <c r="I227" i="98"/>
  <c r="H227" i="98"/>
  <c r="G227" i="98"/>
  <c r="G226" i="93"/>
  <c r="H226" i="93"/>
  <c r="I226" i="93"/>
  <c r="C226" i="93"/>
  <c r="M226" i="93"/>
  <c r="F227" i="98"/>
  <c r="E227" i="98"/>
  <c r="D227" i="98"/>
  <c r="C227" i="98"/>
  <c r="B227" i="98"/>
  <c r="A226" i="98"/>
  <c r="K226" i="98"/>
  <c r="J226" i="98"/>
  <c r="I226" i="98"/>
  <c r="H226" i="98"/>
  <c r="G226" i="98"/>
  <c r="G225" i="93"/>
  <c r="H225" i="93"/>
  <c r="I225" i="93"/>
  <c r="C225" i="93"/>
  <c r="M225" i="93"/>
  <c r="F226" i="98"/>
  <c r="E226" i="98"/>
  <c r="D226" i="98"/>
  <c r="C226" i="98"/>
  <c r="B226" i="98"/>
  <c r="A225" i="98"/>
  <c r="K225" i="98"/>
  <c r="J225" i="98"/>
  <c r="I225" i="98"/>
  <c r="H225" i="98"/>
  <c r="G225" i="98"/>
  <c r="G224" i="93"/>
  <c r="H224" i="93"/>
  <c r="I224" i="93"/>
  <c r="C224" i="93"/>
  <c r="M224" i="93"/>
  <c r="F225" i="98"/>
  <c r="E225" i="98"/>
  <c r="D225" i="98"/>
  <c r="C225" i="98"/>
  <c r="B225" i="98"/>
  <c r="A224" i="98"/>
  <c r="K224" i="98"/>
  <c r="J224" i="98"/>
  <c r="I224" i="98"/>
  <c r="H224" i="98"/>
  <c r="G224" i="98"/>
  <c r="G223" i="93"/>
  <c r="H223" i="93"/>
  <c r="I223" i="93"/>
  <c r="C223" i="93"/>
  <c r="M223" i="93"/>
  <c r="F224" i="98"/>
  <c r="E224" i="98"/>
  <c r="D224" i="98"/>
  <c r="C224" i="98"/>
  <c r="B224" i="98"/>
  <c r="A223" i="98"/>
  <c r="K223" i="98"/>
  <c r="J223" i="98"/>
  <c r="I223" i="98"/>
  <c r="H223" i="98"/>
  <c r="G223" i="98"/>
  <c r="G222" i="93"/>
  <c r="H222" i="93"/>
  <c r="I222" i="93"/>
  <c r="C222" i="93"/>
  <c r="M222" i="93"/>
  <c r="F223" i="98"/>
  <c r="E223" i="98"/>
  <c r="D223" i="98"/>
  <c r="C223" i="98"/>
  <c r="B223" i="98"/>
  <c r="A222" i="98"/>
  <c r="K222" i="98"/>
  <c r="J222" i="98"/>
  <c r="I222" i="98"/>
  <c r="H222" i="98"/>
  <c r="G222" i="98"/>
  <c r="G221" i="93"/>
  <c r="H221" i="93"/>
  <c r="I221" i="93"/>
  <c r="C221" i="93"/>
  <c r="M221" i="93"/>
  <c r="F222" i="98"/>
  <c r="E222" i="98"/>
  <c r="D222" i="98"/>
  <c r="C222" i="98"/>
  <c r="B222" i="98"/>
  <c r="A221" i="98"/>
  <c r="K221" i="98"/>
  <c r="J221" i="98"/>
  <c r="I221" i="98"/>
  <c r="H221" i="98"/>
  <c r="G221" i="98"/>
  <c r="G220" i="93"/>
  <c r="H220" i="93"/>
  <c r="I220" i="93"/>
  <c r="C220" i="93"/>
  <c r="M220" i="93"/>
  <c r="F221" i="98"/>
  <c r="E221" i="98"/>
  <c r="D221" i="98"/>
  <c r="C221" i="98"/>
  <c r="B221" i="98"/>
  <c r="A220" i="98"/>
  <c r="K220" i="98"/>
  <c r="J220" i="98"/>
  <c r="I220" i="98"/>
  <c r="H220" i="98"/>
  <c r="G220" i="98"/>
  <c r="G219" i="93"/>
  <c r="H219" i="93"/>
  <c r="I219" i="93"/>
  <c r="C219" i="93"/>
  <c r="M219" i="93"/>
  <c r="F220" i="98"/>
  <c r="E220" i="98"/>
  <c r="D220" i="98"/>
  <c r="C220" i="98"/>
  <c r="B220" i="98"/>
  <c r="A219" i="98"/>
  <c r="K219" i="98"/>
  <c r="J219" i="98"/>
  <c r="I219" i="98"/>
  <c r="H219" i="98"/>
  <c r="G219" i="98"/>
  <c r="G218" i="93"/>
  <c r="H218" i="93"/>
  <c r="I218" i="93"/>
  <c r="C218" i="93"/>
  <c r="M218" i="93"/>
  <c r="F219" i="98"/>
  <c r="E219" i="98"/>
  <c r="D219" i="98"/>
  <c r="C219" i="98"/>
  <c r="B219" i="98"/>
  <c r="A218" i="98"/>
  <c r="K218" i="98"/>
  <c r="J218" i="98"/>
  <c r="I218" i="98"/>
  <c r="H218" i="98"/>
  <c r="G218" i="98"/>
  <c r="G217" i="93"/>
  <c r="H217" i="93"/>
  <c r="I217" i="93"/>
  <c r="C217" i="93"/>
  <c r="M217" i="93"/>
  <c r="F218" i="98"/>
  <c r="E218" i="98"/>
  <c r="D218" i="98"/>
  <c r="C218" i="98"/>
  <c r="B218" i="98"/>
  <c r="A217" i="98"/>
  <c r="K217" i="98"/>
  <c r="J217" i="98"/>
  <c r="I217" i="98"/>
  <c r="H217" i="98"/>
  <c r="G217" i="98"/>
  <c r="G216" i="93"/>
  <c r="H216" i="93"/>
  <c r="I216" i="93"/>
  <c r="C216" i="93"/>
  <c r="M216" i="93"/>
  <c r="F217" i="98"/>
  <c r="E217" i="98"/>
  <c r="D217" i="98"/>
  <c r="C217" i="98"/>
  <c r="B217" i="98"/>
  <c r="A216" i="98"/>
  <c r="K216" i="98"/>
  <c r="J216" i="98"/>
  <c r="I216" i="98"/>
  <c r="H216" i="98"/>
  <c r="G216" i="98"/>
  <c r="G215" i="93"/>
  <c r="H215" i="93"/>
  <c r="I215" i="93"/>
  <c r="C215" i="93"/>
  <c r="M215" i="93"/>
  <c r="F216" i="98"/>
  <c r="E216" i="98"/>
  <c r="D216" i="98"/>
  <c r="C216" i="98"/>
  <c r="B216" i="98"/>
  <c r="A215" i="98"/>
  <c r="K215" i="98"/>
  <c r="J215" i="98"/>
  <c r="I215" i="98"/>
  <c r="H215" i="98"/>
  <c r="G215" i="98"/>
  <c r="G214" i="93"/>
  <c r="H214" i="93"/>
  <c r="I214" i="93"/>
  <c r="C214" i="93"/>
  <c r="M214" i="93"/>
  <c r="F215" i="98"/>
  <c r="E215" i="98"/>
  <c r="D215" i="98"/>
  <c r="C215" i="98"/>
  <c r="B215" i="98"/>
  <c r="A214" i="98"/>
  <c r="K214" i="98"/>
  <c r="J214" i="98"/>
  <c r="I214" i="98"/>
  <c r="H214" i="98"/>
  <c r="G214" i="98"/>
  <c r="G213" i="93"/>
  <c r="H213" i="93"/>
  <c r="I213" i="93"/>
  <c r="C213" i="93"/>
  <c r="M213" i="93"/>
  <c r="F214" i="98"/>
  <c r="E214" i="98"/>
  <c r="D214" i="98"/>
  <c r="C214" i="98"/>
  <c r="B214" i="98"/>
  <c r="A213" i="98"/>
  <c r="K213" i="98"/>
  <c r="J213" i="98"/>
  <c r="I213" i="98"/>
  <c r="H213" i="98"/>
  <c r="G213" i="98"/>
  <c r="G212" i="93"/>
  <c r="H212" i="93"/>
  <c r="I212" i="93"/>
  <c r="C212" i="93"/>
  <c r="M212" i="93"/>
  <c r="F213" i="98"/>
  <c r="E213" i="98"/>
  <c r="D213" i="98"/>
  <c r="C213" i="98"/>
  <c r="B213" i="98"/>
  <c r="A212" i="98"/>
  <c r="K212" i="98"/>
  <c r="J212" i="98"/>
  <c r="I212" i="98"/>
  <c r="H212" i="98"/>
  <c r="G212" i="98"/>
  <c r="G211" i="93"/>
  <c r="H211" i="93"/>
  <c r="I211" i="93"/>
  <c r="C211" i="93"/>
  <c r="M211" i="93"/>
  <c r="F212" i="98"/>
  <c r="E212" i="98"/>
  <c r="D212" i="98"/>
  <c r="C212" i="98"/>
  <c r="B212" i="98"/>
  <c r="A211" i="98"/>
  <c r="K211" i="98"/>
  <c r="J211" i="98"/>
  <c r="I211" i="98"/>
  <c r="H211" i="98"/>
  <c r="G211" i="98"/>
  <c r="G210" i="93"/>
  <c r="H210" i="93"/>
  <c r="I210" i="93"/>
  <c r="C210" i="93"/>
  <c r="M210" i="93"/>
  <c r="F211" i="98"/>
  <c r="E211" i="98"/>
  <c r="D211" i="98"/>
  <c r="C211" i="98"/>
  <c r="B211" i="98"/>
  <c r="A210" i="98"/>
  <c r="K210" i="98"/>
  <c r="J210" i="98"/>
  <c r="I210" i="98"/>
  <c r="H210" i="98"/>
  <c r="G210" i="98"/>
  <c r="G209" i="93"/>
  <c r="H209" i="93"/>
  <c r="I209" i="93"/>
  <c r="C209" i="93"/>
  <c r="M209" i="93"/>
  <c r="F210" i="98"/>
  <c r="E210" i="98"/>
  <c r="D210" i="98"/>
  <c r="C210" i="98"/>
  <c r="B210" i="98"/>
  <c r="A209" i="98"/>
  <c r="K209" i="98"/>
  <c r="J209" i="98"/>
  <c r="I209" i="98"/>
  <c r="H209" i="98"/>
  <c r="G209" i="98"/>
  <c r="G208" i="93"/>
  <c r="H208" i="93"/>
  <c r="I208" i="93"/>
  <c r="C208" i="93"/>
  <c r="M208" i="93"/>
  <c r="F209" i="98"/>
  <c r="E209" i="98"/>
  <c r="D209" i="98"/>
  <c r="C209" i="98"/>
  <c r="B209" i="98"/>
  <c r="A208" i="98"/>
  <c r="K208" i="98"/>
  <c r="J208" i="98"/>
  <c r="I208" i="98"/>
  <c r="H208" i="98"/>
  <c r="G208" i="98"/>
  <c r="G207" i="93"/>
  <c r="H207" i="93"/>
  <c r="I207" i="93"/>
  <c r="C207" i="93"/>
  <c r="M207" i="93"/>
  <c r="F208" i="98"/>
  <c r="E208" i="98"/>
  <c r="D208" i="98"/>
  <c r="C208" i="98"/>
  <c r="B208" i="98"/>
  <c r="A207" i="98"/>
  <c r="K207" i="98"/>
  <c r="J207" i="98"/>
  <c r="I207" i="98"/>
  <c r="H207" i="98"/>
  <c r="G207" i="98"/>
  <c r="G206" i="93"/>
  <c r="H206" i="93"/>
  <c r="I206" i="93"/>
  <c r="C206" i="93"/>
  <c r="M206" i="93"/>
  <c r="F207" i="98"/>
  <c r="E207" i="98"/>
  <c r="D207" i="98"/>
  <c r="C207" i="98"/>
  <c r="B207" i="98"/>
  <c r="A206" i="98"/>
  <c r="K206" i="98"/>
  <c r="J206" i="98"/>
  <c r="I206" i="98"/>
  <c r="H206" i="98"/>
  <c r="G206" i="98"/>
  <c r="G205" i="93"/>
  <c r="H205" i="93"/>
  <c r="I205" i="93"/>
  <c r="C205" i="93"/>
  <c r="M205" i="93"/>
  <c r="F206" i="98"/>
  <c r="E206" i="98"/>
  <c r="D206" i="98"/>
  <c r="C206" i="98"/>
  <c r="B206" i="98"/>
  <c r="A205" i="98"/>
  <c r="K205" i="98"/>
  <c r="J205" i="98"/>
  <c r="I205" i="98"/>
  <c r="H205" i="98"/>
  <c r="G205" i="98"/>
  <c r="G204" i="93"/>
  <c r="H204" i="93"/>
  <c r="I204" i="93"/>
  <c r="C204" i="93"/>
  <c r="M204" i="93"/>
  <c r="F205" i="98"/>
  <c r="E205" i="98"/>
  <c r="D205" i="98"/>
  <c r="C205" i="98"/>
  <c r="B205" i="98"/>
  <c r="A204" i="98"/>
  <c r="K204" i="98"/>
  <c r="J204" i="98"/>
  <c r="I204" i="98"/>
  <c r="H204" i="98"/>
  <c r="G204" i="98"/>
  <c r="G203" i="93"/>
  <c r="H203" i="93"/>
  <c r="I203" i="93"/>
  <c r="C203" i="93"/>
  <c r="M203" i="93"/>
  <c r="F204" i="98"/>
  <c r="E204" i="98"/>
  <c r="D204" i="98"/>
  <c r="C204" i="98"/>
  <c r="B204" i="98"/>
  <c r="A203" i="98"/>
  <c r="K203" i="98"/>
  <c r="J203" i="98"/>
  <c r="I203" i="98"/>
  <c r="H203" i="98"/>
  <c r="G203" i="98"/>
  <c r="G202" i="93"/>
  <c r="H202" i="93"/>
  <c r="I202" i="93"/>
  <c r="C202" i="93"/>
  <c r="M202" i="93"/>
  <c r="F203" i="98"/>
  <c r="E203" i="98"/>
  <c r="D203" i="98"/>
  <c r="C203" i="98"/>
  <c r="B203" i="98"/>
  <c r="A202" i="98"/>
  <c r="K202" i="98"/>
  <c r="J202" i="98"/>
  <c r="I202" i="98"/>
  <c r="H202" i="98"/>
  <c r="G202" i="98"/>
  <c r="G201" i="93"/>
  <c r="H201" i="93"/>
  <c r="I201" i="93"/>
  <c r="C201" i="93"/>
  <c r="M201" i="93"/>
  <c r="F202" i="98"/>
  <c r="E202" i="98"/>
  <c r="D202" i="98"/>
  <c r="C202" i="98"/>
  <c r="B202" i="98"/>
  <c r="A201" i="98"/>
  <c r="K201" i="98"/>
  <c r="J201" i="98"/>
  <c r="I201" i="98"/>
  <c r="H201" i="98"/>
  <c r="G201" i="98"/>
  <c r="G200" i="93"/>
  <c r="H200" i="93"/>
  <c r="I200" i="93"/>
  <c r="C200" i="93"/>
  <c r="M200" i="93"/>
  <c r="F201" i="98"/>
  <c r="E201" i="98"/>
  <c r="D201" i="98"/>
  <c r="C201" i="98"/>
  <c r="B201" i="98"/>
  <c r="A200" i="98"/>
  <c r="K200" i="98"/>
  <c r="J200" i="98"/>
  <c r="I200" i="98"/>
  <c r="H200" i="98"/>
  <c r="G200" i="98"/>
  <c r="G199" i="93"/>
  <c r="H199" i="93"/>
  <c r="I199" i="93"/>
  <c r="C199" i="93"/>
  <c r="M199" i="93"/>
  <c r="F200" i="98"/>
  <c r="E200" i="98"/>
  <c r="D200" i="98"/>
  <c r="C200" i="98"/>
  <c r="B200" i="98"/>
  <c r="A199" i="98"/>
  <c r="K199" i="98"/>
  <c r="J199" i="98"/>
  <c r="I199" i="98"/>
  <c r="H199" i="98"/>
  <c r="G199" i="98"/>
  <c r="G198" i="93"/>
  <c r="H198" i="93"/>
  <c r="I198" i="93"/>
  <c r="C198" i="93"/>
  <c r="M198" i="93"/>
  <c r="F199" i="98"/>
  <c r="E199" i="98"/>
  <c r="D199" i="98"/>
  <c r="C199" i="98"/>
  <c r="B199" i="98"/>
  <c r="A198" i="98"/>
  <c r="K198" i="98"/>
  <c r="J198" i="98"/>
  <c r="I198" i="98"/>
  <c r="H198" i="98"/>
  <c r="G198" i="98"/>
  <c r="G197" i="93"/>
  <c r="H197" i="93"/>
  <c r="I197" i="93"/>
  <c r="C197" i="93"/>
  <c r="M197" i="93"/>
  <c r="F198" i="98"/>
  <c r="E198" i="98"/>
  <c r="D198" i="98"/>
  <c r="C198" i="98"/>
  <c r="B198" i="98"/>
  <c r="A197" i="98"/>
  <c r="K197" i="98"/>
  <c r="J197" i="98"/>
  <c r="I197" i="98"/>
  <c r="H197" i="98"/>
  <c r="G197" i="98"/>
  <c r="G196" i="93"/>
  <c r="H196" i="93"/>
  <c r="I196" i="93"/>
  <c r="C196" i="93"/>
  <c r="M196" i="93"/>
  <c r="F197" i="98"/>
  <c r="E197" i="98"/>
  <c r="D197" i="98"/>
  <c r="C197" i="98"/>
  <c r="B197" i="98"/>
  <c r="A196" i="98"/>
  <c r="K196" i="98"/>
  <c r="J196" i="98"/>
  <c r="I196" i="98"/>
  <c r="H196" i="98"/>
  <c r="G196" i="98"/>
  <c r="G195" i="93"/>
  <c r="H195" i="93"/>
  <c r="I195" i="93"/>
  <c r="C195" i="93"/>
  <c r="M195" i="93"/>
  <c r="F196" i="98"/>
  <c r="E196" i="98"/>
  <c r="D196" i="98"/>
  <c r="C196" i="98"/>
  <c r="B196" i="98"/>
  <c r="A195" i="98"/>
  <c r="K195" i="98"/>
  <c r="J195" i="98"/>
  <c r="I195" i="98"/>
  <c r="H195" i="98"/>
  <c r="G195" i="98"/>
  <c r="G194" i="93"/>
  <c r="H194" i="93"/>
  <c r="I194" i="93"/>
  <c r="C194" i="93"/>
  <c r="M194" i="93"/>
  <c r="F195" i="98"/>
  <c r="E195" i="98"/>
  <c r="D195" i="98"/>
  <c r="C195" i="98"/>
  <c r="B195" i="98"/>
  <c r="A194" i="98"/>
  <c r="K194" i="98"/>
  <c r="J194" i="98"/>
  <c r="I194" i="98"/>
  <c r="H194" i="98"/>
  <c r="G194" i="98"/>
  <c r="G193" i="93"/>
  <c r="H193" i="93"/>
  <c r="I193" i="93"/>
  <c r="C193" i="93"/>
  <c r="M193" i="93"/>
  <c r="F194" i="98"/>
  <c r="E194" i="98"/>
  <c r="D194" i="98"/>
  <c r="C194" i="98"/>
  <c r="B194" i="98"/>
  <c r="A193" i="98"/>
  <c r="K193" i="98"/>
  <c r="J193" i="98"/>
  <c r="I193" i="98"/>
  <c r="H193" i="98"/>
  <c r="G193" i="98"/>
  <c r="G192" i="93"/>
  <c r="H192" i="93"/>
  <c r="I192" i="93"/>
  <c r="C192" i="93"/>
  <c r="M192" i="93"/>
  <c r="F193" i="98"/>
  <c r="E193" i="98"/>
  <c r="D193" i="98"/>
  <c r="C193" i="98"/>
  <c r="B193" i="98"/>
  <c r="A192" i="98"/>
  <c r="K192" i="98"/>
  <c r="J192" i="98"/>
  <c r="I192" i="98"/>
  <c r="H192" i="98"/>
  <c r="G192" i="98"/>
  <c r="G191" i="93"/>
  <c r="H191" i="93"/>
  <c r="I191" i="93"/>
  <c r="C191" i="93"/>
  <c r="M191" i="93"/>
  <c r="F192" i="98"/>
  <c r="E192" i="98"/>
  <c r="D192" i="98"/>
  <c r="C192" i="98"/>
  <c r="B192" i="98"/>
  <c r="A191" i="98"/>
  <c r="K191" i="98"/>
  <c r="J191" i="98"/>
  <c r="I191" i="98"/>
  <c r="H191" i="98"/>
  <c r="G191" i="98"/>
  <c r="G190" i="93"/>
  <c r="H190" i="93"/>
  <c r="I190" i="93"/>
  <c r="C190" i="93"/>
  <c r="M190" i="93"/>
  <c r="F191" i="98"/>
  <c r="E191" i="98"/>
  <c r="D191" i="98"/>
  <c r="C191" i="98"/>
  <c r="B191" i="98"/>
  <c r="A190" i="98"/>
  <c r="K190" i="98"/>
  <c r="J190" i="98"/>
  <c r="I190" i="98"/>
  <c r="H190" i="98"/>
  <c r="G190" i="98"/>
  <c r="G189" i="93"/>
  <c r="H189" i="93"/>
  <c r="I189" i="93"/>
  <c r="C189" i="93"/>
  <c r="M189" i="93"/>
  <c r="F190" i="98"/>
  <c r="E190" i="98"/>
  <c r="D190" i="98"/>
  <c r="C190" i="98"/>
  <c r="B190" i="98"/>
  <c r="A189" i="98"/>
  <c r="K189" i="98"/>
  <c r="J189" i="98"/>
  <c r="I189" i="98"/>
  <c r="H189" i="98"/>
  <c r="G189" i="98"/>
  <c r="G188" i="93"/>
  <c r="H188" i="93"/>
  <c r="I188" i="93"/>
  <c r="C188" i="93"/>
  <c r="M188" i="93"/>
  <c r="F189" i="98"/>
  <c r="E189" i="98"/>
  <c r="D189" i="98"/>
  <c r="C189" i="98"/>
  <c r="B189" i="98"/>
  <c r="A188" i="98"/>
  <c r="K188" i="98"/>
  <c r="J188" i="98"/>
  <c r="I188" i="98"/>
  <c r="H188" i="98"/>
  <c r="G188" i="98"/>
  <c r="G187" i="93"/>
  <c r="H187" i="93"/>
  <c r="I187" i="93"/>
  <c r="C187" i="93"/>
  <c r="M187" i="93"/>
  <c r="F188" i="98"/>
  <c r="E188" i="98"/>
  <c r="D188" i="98"/>
  <c r="C188" i="98"/>
  <c r="B188" i="98"/>
  <c r="A187" i="98"/>
  <c r="K187" i="98"/>
  <c r="J187" i="98"/>
  <c r="I187" i="98"/>
  <c r="H187" i="98"/>
  <c r="G187" i="98"/>
  <c r="G186" i="93"/>
  <c r="H186" i="93"/>
  <c r="I186" i="93"/>
  <c r="C186" i="93"/>
  <c r="M186" i="93"/>
  <c r="F187" i="98"/>
  <c r="E187" i="98"/>
  <c r="D187" i="98"/>
  <c r="C187" i="98"/>
  <c r="B187" i="98"/>
  <c r="A186" i="98"/>
  <c r="K186" i="98"/>
  <c r="J186" i="98"/>
  <c r="I186" i="98"/>
  <c r="H186" i="98"/>
  <c r="G186" i="98"/>
  <c r="G185" i="93"/>
  <c r="H185" i="93"/>
  <c r="I185" i="93"/>
  <c r="C185" i="93"/>
  <c r="M185" i="93"/>
  <c r="F186" i="98"/>
  <c r="E186" i="98"/>
  <c r="D186" i="98"/>
  <c r="C186" i="98"/>
  <c r="B186" i="98"/>
  <c r="A185" i="98"/>
  <c r="K185" i="98"/>
  <c r="J185" i="98"/>
  <c r="I185" i="98"/>
  <c r="H185" i="98"/>
  <c r="G185" i="98"/>
  <c r="G184" i="93"/>
  <c r="H184" i="93"/>
  <c r="I184" i="93"/>
  <c r="C184" i="93"/>
  <c r="M184" i="93"/>
  <c r="F185" i="98"/>
  <c r="E185" i="98"/>
  <c r="D185" i="98"/>
  <c r="C185" i="98"/>
  <c r="B185" i="98"/>
  <c r="A184" i="98"/>
  <c r="K184" i="98"/>
  <c r="J184" i="98"/>
  <c r="I184" i="98"/>
  <c r="H184" i="98"/>
  <c r="G184" i="98"/>
  <c r="G183" i="93"/>
  <c r="H183" i="93"/>
  <c r="I183" i="93"/>
  <c r="C183" i="93"/>
  <c r="M183" i="93"/>
  <c r="F184" i="98"/>
  <c r="E184" i="98"/>
  <c r="D184" i="98"/>
  <c r="C184" i="98"/>
  <c r="B184" i="98"/>
  <c r="A183" i="98"/>
  <c r="K183" i="98"/>
  <c r="J183" i="98"/>
  <c r="I183" i="98"/>
  <c r="H183" i="98"/>
  <c r="G183" i="98"/>
  <c r="G182" i="93"/>
  <c r="H182" i="93"/>
  <c r="I182" i="93"/>
  <c r="C182" i="93"/>
  <c r="M182" i="93"/>
  <c r="F183" i="98"/>
  <c r="E183" i="98"/>
  <c r="D183" i="98"/>
  <c r="C183" i="98"/>
  <c r="B183" i="98"/>
  <c r="A182" i="98"/>
  <c r="K182" i="98"/>
  <c r="J182" i="98"/>
  <c r="I182" i="98"/>
  <c r="H182" i="98"/>
  <c r="G182" i="98"/>
  <c r="G181" i="93"/>
  <c r="H181" i="93"/>
  <c r="I181" i="93"/>
  <c r="C181" i="93"/>
  <c r="M181" i="93"/>
  <c r="F182" i="98"/>
  <c r="E182" i="98"/>
  <c r="D182" i="98"/>
  <c r="C182" i="98"/>
  <c r="B182" i="98"/>
  <c r="A181" i="98"/>
  <c r="K181" i="98"/>
  <c r="J181" i="98"/>
  <c r="I181" i="98"/>
  <c r="H181" i="98"/>
  <c r="G181" i="98"/>
  <c r="G180" i="93"/>
  <c r="H180" i="93"/>
  <c r="I180" i="93"/>
  <c r="C180" i="93"/>
  <c r="M180" i="93"/>
  <c r="F181" i="98"/>
  <c r="E181" i="98"/>
  <c r="D181" i="98"/>
  <c r="C181" i="98"/>
  <c r="B181" i="98"/>
  <c r="A180" i="98"/>
  <c r="K180" i="98"/>
  <c r="J180" i="98"/>
  <c r="I180" i="98"/>
  <c r="H180" i="98"/>
  <c r="G180" i="98"/>
  <c r="G179" i="93"/>
  <c r="H179" i="93"/>
  <c r="I179" i="93"/>
  <c r="C179" i="93"/>
  <c r="M179" i="93"/>
  <c r="F180" i="98"/>
  <c r="E180" i="98"/>
  <c r="D180" i="98"/>
  <c r="C180" i="98"/>
  <c r="B180" i="98"/>
  <c r="A179" i="98"/>
  <c r="K179" i="98"/>
  <c r="J179" i="98"/>
  <c r="I179" i="98"/>
  <c r="H179" i="98"/>
  <c r="G179" i="98"/>
  <c r="G178" i="93"/>
  <c r="H178" i="93"/>
  <c r="I178" i="93"/>
  <c r="C178" i="93"/>
  <c r="M178" i="93"/>
  <c r="F179" i="98"/>
  <c r="E179" i="98"/>
  <c r="D179" i="98"/>
  <c r="C179" i="98"/>
  <c r="B179" i="98"/>
  <c r="A178" i="98"/>
  <c r="K178" i="98"/>
  <c r="J178" i="98"/>
  <c r="I178" i="98"/>
  <c r="H178" i="98"/>
  <c r="G178" i="98"/>
  <c r="G177" i="93"/>
  <c r="H177" i="93"/>
  <c r="I177" i="93"/>
  <c r="C177" i="93"/>
  <c r="M177" i="93"/>
  <c r="F178" i="98"/>
  <c r="E178" i="98"/>
  <c r="D178" i="98"/>
  <c r="C178" i="98"/>
  <c r="B178" i="98"/>
  <c r="A177" i="98"/>
  <c r="K177" i="98"/>
  <c r="J177" i="98"/>
  <c r="I177" i="98"/>
  <c r="H177" i="98"/>
  <c r="G177" i="98"/>
  <c r="G176" i="93"/>
  <c r="H176" i="93"/>
  <c r="I176" i="93"/>
  <c r="C176" i="93"/>
  <c r="M176" i="93"/>
  <c r="F177" i="98"/>
  <c r="E177" i="98"/>
  <c r="D177" i="98"/>
  <c r="C177" i="98"/>
  <c r="B177" i="98"/>
  <c r="A176" i="98"/>
  <c r="K176" i="98"/>
  <c r="J176" i="98"/>
  <c r="I176" i="98"/>
  <c r="H176" i="98"/>
  <c r="G176" i="98"/>
  <c r="G175" i="93"/>
  <c r="H175" i="93"/>
  <c r="I175" i="93"/>
  <c r="C175" i="93"/>
  <c r="M175" i="93"/>
  <c r="F176" i="98"/>
  <c r="E176" i="98"/>
  <c r="D176" i="98"/>
  <c r="C176" i="98"/>
  <c r="B176" i="98"/>
  <c r="A175" i="98"/>
  <c r="K175" i="98"/>
  <c r="J175" i="98"/>
  <c r="I175" i="98"/>
  <c r="H175" i="98"/>
  <c r="G175" i="98"/>
  <c r="G174" i="93"/>
  <c r="H174" i="93"/>
  <c r="I174" i="93"/>
  <c r="C174" i="93"/>
  <c r="M174" i="93"/>
  <c r="F175" i="98"/>
  <c r="E175" i="98"/>
  <c r="D175" i="98"/>
  <c r="C175" i="98"/>
  <c r="B175" i="98"/>
  <c r="A174" i="98"/>
  <c r="K174" i="98"/>
  <c r="J174" i="98"/>
  <c r="I174" i="98"/>
  <c r="H174" i="98"/>
  <c r="G174" i="98"/>
  <c r="G173" i="93"/>
  <c r="H173" i="93"/>
  <c r="I173" i="93"/>
  <c r="C173" i="93"/>
  <c r="M173" i="93"/>
  <c r="F174" i="98"/>
  <c r="E174" i="98"/>
  <c r="D174" i="98"/>
  <c r="C174" i="98"/>
  <c r="B174" i="98"/>
  <c r="A173" i="98"/>
  <c r="K173" i="98"/>
  <c r="J173" i="98"/>
  <c r="I173" i="98"/>
  <c r="H173" i="98"/>
  <c r="G173" i="98"/>
  <c r="G172" i="93"/>
  <c r="H172" i="93"/>
  <c r="I172" i="93"/>
  <c r="C172" i="93"/>
  <c r="M172" i="93"/>
  <c r="F173" i="98"/>
  <c r="E173" i="98"/>
  <c r="D173" i="98"/>
  <c r="C173" i="98"/>
  <c r="B173" i="98"/>
  <c r="A172" i="98"/>
  <c r="K172" i="98"/>
  <c r="J172" i="98"/>
  <c r="I172" i="98"/>
  <c r="H172" i="98"/>
  <c r="G172" i="98"/>
  <c r="G171" i="93"/>
  <c r="H171" i="93"/>
  <c r="I171" i="93"/>
  <c r="C171" i="93"/>
  <c r="M171" i="93"/>
  <c r="F172" i="98"/>
  <c r="E172" i="98"/>
  <c r="D172" i="98"/>
  <c r="C172" i="98"/>
  <c r="B172" i="98"/>
  <c r="A171" i="98"/>
  <c r="K171" i="98"/>
  <c r="J171" i="98"/>
  <c r="I171" i="98"/>
  <c r="H171" i="98"/>
  <c r="G171" i="98"/>
  <c r="G170" i="93"/>
  <c r="H170" i="93"/>
  <c r="I170" i="93"/>
  <c r="C170" i="93"/>
  <c r="M170" i="93"/>
  <c r="F171" i="98"/>
  <c r="E171" i="98"/>
  <c r="D171" i="98"/>
  <c r="C171" i="98"/>
  <c r="B171" i="98"/>
  <c r="A170" i="98"/>
  <c r="K170" i="98"/>
  <c r="J170" i="98"/>
  <c r="I170" i="98"/>
  <c r="H170" i="98"/>
  <c r="G170" i="98"/>
  <c r="G169" i="93"/>
  <c r="H169" i="93"/>
  <c r="I169" i="93"/>
  <c r="C169" i="93"/>
  <c r="M169" i="93"/>
  <c r="F170" i="98"/>
  <c r="E170" i="98"/>
  <c r="D170" i="98"/>
  <c r="C170" i="98"/>
  <c r="B170" i="98"/>
  <c r="A169" i="98"/>
  <c r="K169" i="98"/>
  <c r="J169" i="98"/>
  <c r="I169" i="98"/>
  <c r="H169" i="98"/>
  <c r="G169" i="98"/>
  <c r="G168" i="93"/>
  <c r="H168" i="93"/>
  <c r="I168" i="93"/>
  <c r="C168" i="93"/>
  <c r="M168" i="93"/>
  <c r="F169" i="98"/>
  <c r="E169" i="98"/>
  <c r="D169" i="98"/>
  <c r="C169" i="98"/>
  <c r="B169" i="98"/>
  <c r="A168" i="98"/>
  <c r="K168" i="98"/>
  <c r="J168" i="98"/>
  <c r="I168" i="98"/>
  <c r="H168" i="98"/>
  <c r="G168" i="98"/>
  <c r="G167" i="93"/>
  <c r="H167" i="93"/>
  <c r="I167" i="93"/>
  <c r="C167" i="93"/>
  <c r="M167" i="93"/>
  <c r="F168" i="98"/>
  <c r="E168" i="98"/>
  <c r="D168" i="98"/>
  <c r="C168" i="98"/>
  <c r="B168" i="98"/>
  <c r="A167" i="98"/>
  <c r="K167" i="98"/>
  <c r="J167" i="98"/>
  <c r="I167" i="98"/>
  <c r="H167" i="98"/>
  <c r="G167" i="98"/>
  <c r="G166" i="93"/>
  <c r="H166" i="93"/>
  <c r="I166" i="93"/>
  <c r="C166" i="93"/>
  <c r="M166" i="93"/>
  <c r="F167" i="98"/>
  <c r="E167" i="98"/>
  <c r="D167" i="98"/>
  <c r="C167" i="98"/>
  <c r="B167" i="98"/>
  <c r="A166" i="98"/>
  <c r="K166" i="98"/>
  <c r="J166" i="98"/>
  <c r="I166" i="98"/>
  <c r="H166" i="98"/>
  <c r="G166" i="98"/>
  <c r="G165" i="93"/>
  <c r="H165" i="93"/>
  <c r="I165" i="93"/>
  <c r="C165" i="93"/>
  <c r="M165" i="93"/>
  <c r="F166" i="98"/>
  <c r="E166" i="98"/>
  <c r="D166" i="98"/>
  <c r="C166" i="98"/>
  <c r="B166" i="98"/>
  <c r="A165" i="98"/>
  <c r="K165" i="98"/>
  <c r="J165" i="98"/>
  <c r="I165" i="98"/>
  <c r="H165" i="98"/>
  <c r="G165" i="98"/>
  <c r="G164" i="93"/>
  <c r="H164" i="93"/>
  <c r="I164" i="93"/>
  <c r="C164" i="93"/>
  <c r="M164" i="93"/>
  <c r="F165" i="98"/>
  <c r="E165" i="98"/>
  <c r="D165" i="98"/>
  <c r="C165" i="98"/>
  <c r="B165" i="98"/>
  <c r="A164" i="98"/>
  <c r="K164" i="98"/>
  <c r="J164" i="98"/>
  <c r="I164" i="98"/>
  <c r="H164" i="98"/>
  <c r="G164" i="98"/>
  <c r="G163" i="93"/>
  <c r="H163" i="93"/>
  <c r="I163" i="93"/>
  <c r="C163" i="93"/>
  <c r="M163" i="93"/>
  <c r="F164" i="98"/>
  <c r="E164" i="98"/>
  <c r="D164" i="98"/>
  <c r="C164" i="98"/>
  <c r="B164" i="98"/>
  <c r="A163" i="98"/>
  <c r="K163" i="98"/>
  <c r="J163" i="98"/>
  <c r="I163" i="98"/>
  <c r="H163" i="98"/>
  <c r="G163" i="98"/>
  <c r="G162" i="93"/>
  <c r="H162" i="93"/>
  <c r="I162" i="93"/>
  <c r="C162" i="93"/>
  <c r="M162" i="93"/>
  <c r="F163" i="98"/>
  <c r="E163" i="98"/>
  <c r="D163" i="98"/>
  <c r="C163" i="98"/>
  <c r="B163" i="98"/>
  <c r="A162" i="98"/>
  <c r="K162" i="98"/>
  <c r="J162" i="98"/>
  <c r="I162" i="98"/>
  <c r="H162" i="98"/>
  <c r="G162" i="98"/>
  <c r="G161" i="93"/>
  <c r="H161" i="93"/>
  <c r="I161" i="93"/>
  <c r="C161" i="93"/>
  <c r="M161" i="93"/>
  <c r="F162" i="98"/>
  <c r="E162" i="98"/>
  <c r="D162" i="98"/>
  <c r="C162" i="98"/>
  <c r="B162" i="98"/>
  <c r="A161" i="98"/>
  <c r="K161" i="98"/>
  <c r="J161" i="98"/>
  <c r="I161" i="98"/>
  <c r="H161" i="98"/>
  <c r="G161" i="98"/>
  <c r="G160" i="93"/>
  <c r="H160" i="93"/>
  <c r="I160" i="93"/>
  <c r="C160" i="93"/>
  <c r="M160" i="93"/>
  <c r="F161" i="98"/>
  <c r="E161" i="98"/>
  <c r="D161" i="98"/>
  <c r="C161" i="98"/>
  <c r="B161" i="98"/>
  <c r="A160" i="98"/>
  <c r="K160" i="98"/>
  <c r="J160" i="98"/>
  <c r="I160" i="98"/>
  <c r="H160" i="98"/>
  <c r="G160" i="98"/>
  <c r="G159" i="93"/>
  <c r="H159" i="93"/>
  <c r="I159" i="93"/>
  <c r="C159" i="93"/>
  <c r="M159" i="93"/>
  <c r="F160" i="98"/>
  <c r="E160" i="98"/>
  <c r="D160" i="98"/>
  <c r="C160" i="98"/>
  <c r="B160" i="98"/>
  <c r="A159" i="98"/>
  <c r="K159" i="98"/>
  <c r="J159" i="98"/>
  <c r="I159" i="98"/>
  <c r="H159" i="98"/>
  <c r="G159" i="98"/>
  <c r="G158" i="93"/>
  <c r="H158" i="93"/>
  <c r="I158" i="93"/>
  <c r="C158" i="93"/>
  <c r="M158" i="93"/>
  <c r="F159" i="98"/>
  <c r="E159" i="98"/>
  <c r="D159" i="98"/>
  <c r="C159" i="98"/>
  <c r="B159" i="98"/>
  <c r="A158" i="98"/>
  <c r="K158" i="98"/>
  <c r="J158" i="98"/>
  <c r="I158" i="98"/>
  <c r="H158" i="98"/>
  <c r="G158" i="98"/>
  <c r="G157" i="93"/>
  <c r="H157" i="93"/>
  <c r="I157" i="93"/>
  <c r="C157" i="93"/>
  <c r="M157" i="93"/>
  <c r="F158" i="98"/>
  <c r="E158" i="98"/>
  <c r="D158" i="98"/>
  <c r="C158" i="98"/>
  <c r="B158" i="98"/>
  <c r="A157" i="98"/>
  <c r="K157" i="98"/>
  <c r="J157" i="98"/>
  <c r="I157" i="98"/>
  <c r="H157" i="98"/>
  <c r="G157" i="98"/>
  <c r="G156" i="93"/>
  <c r="H156" i="93"/>
  <c r="I156" i="93"/>
  <c r="C156" i="93"/>
  <c r="M156" i="93"/>
  <c r="F157" i="98"/>
  <c r="E157" i="98"/>
  <c r="D157" i="98"/>
  <c r="C157" i="98"/>
  <c r="B157" i="98"/>
  <c r="A156" i="98"/>
  <c r="K156" i="98"/>
  <c r="J156" i="98"/>
  <c r="I156" i="98"/>
  <c r="H156" i="98"/>
  <c r="G156" i="98"/>
  <c r="G155" i="93"/>
  <c r="H155" i="93"/>
  <c r="I155" i="93"/>
  <c r="C155" i="93"/>
  <c r="M155" i="93"/>
  <c r="F156" i="98"/>
  <c r="E156" i="98"/>
  <c r="D156" i="98"/>
  <c r="C156" i="98"/>
  <c r="B156" i="98"/>
  <c r="A155" i="98"/>
  <c r="K155" i="98"/>
  <c r="J155" i="98"/>
  <c r="I155" i="98"/>
  <c r="H155" i="98"/>
  <c r="G155" i="98"/>
  <c r="G154" i="93"/>
  <c r="H154" i="93"/>
  <c r="I154" i="93"/>
  <c r="C154" i="93"/>
  <c r="M154" i="93"/>
  <c r="F155" i="98"/>
  <c r="E155" i="98"/>
  <c r="D155" i="98"/>
  <c r="C155" i="98"/>
  <c r="B155" i="98"/>
  <c r="A154" i="98"/>
  <c r="K154" i="98"/>
  <c r="J154" i="98"/>
  <c r="I154" i="98"/>
  <c r="H154" i="98"/>
  <c r="G154" i="98"/>
  <c r="G153" i="93"/>
  <c r="H153" i="93"/>
  <c r="I153" i="93"/>
  <c r="C153" i="93"/>
  <c r="M153" i="93"/>
  <c r="F154" i="98"/>
  <c r="E154" i="98"/>
  <c r="D154" i="98"/>
  <c r="C154" i="98"/>
  <c r="B154" i="98"/>
  <c r="A153" i="98"/>
  <c r="K153" i="98"/>
  <c r="J153" i="98"/>
  <c r="I153" i="98"/>
  <c r="H153" i="98"/>
  <c r="G153" i="98"/>
  <c r="G152" i="93"/>
  <c r="H152" i="93"/>
  <c r="I152" i="93"/>
  <c r="C152" i="93"/>
  <c r="M152" i="93"/>
  <c r="F153" i="98"/>
  <c r="E153" i="98"/>
  <c r="D153" i="98"/>
  <c r="C153" i="98"/>
  <c r="B153" i="98"/>
  <c r="A152" i="98"/>
  <c r="K152" i="98"/>
  <c r="J152" i="98"/>
  <c r="I152" i="98"/>
  <c r="H152" i="98"/>
  <c r="G152" i="98"/>
  <c r="G151" i="93"/>
  <c r="H151" i="93"/>
  <c r="I151" i="93"/>
  <c r="C151" i="93"/>
  <c r="M151" i="93"/>
  <c r="F152" i="98"/>
  <c r="E152" i="98"/>
  <c r="D152" i="98"/>
  <c r="C152" i="98"/>
  <c r="B152" i="98"/>
  <c r="A151" i="98"/>
  <c r="K151" i="98"/>
  <c r="J151" i="98"/>
  <c r="I151" i="98"/>
  <c r="H151" i="98"/>
  <c r="G151" i="98"/>
  <c r="G150" i="93"/>
  <c r="H150" i="93"/>
  <c r="I150" i="93"/>
  <c r="C150" i="93"/>
  <c r="M150" i="93"/>
  <c r="F151" i="98"/>
  <c r="E151" i="98"/>
  <c r="D151" i="98"/>
  <c r="C151" i="98"/>
  <c r="B151" i="98"/>
  <c r="A150" i="98"/>
  <c r="K150" i="98"/>
  <c r="J150" i="98"/>
  <c r="I150" i="98"/>
  <c r="H150" i="98"/>
  <c r="G150" i="98"/>
  <c r="G149" i="93"/>
  <c r="H149" i="93"/>
  <c r="I149" i="93"/>
  <c r="C149" i="93"/>
  <c r="M149" i="93"/>
  <c r="F150" i="98"/>
  <c r="E150" i="98"/>
  <c r="D150" i="98"/>
  <c r="C150" i="98"/>
  <c r="B150" i="98"/>
  <c r="A149" i="98"/>
  <c r="K149" i="98"/>
  <c r="J149" i="98"/>
  <c r="I149" i="98"/>
  <c r="H149" i="98"/>
  <c r="G149" i="98"/>
  <c r="G148" i="93"/>
  <c r="H148" i="93"/>
  <c r="I148" i="93"/>
  <c r="C148" i="93"/>
  <c r="M148" i="93"/>
  <c r="F149" i="98"/>
  <c r="E149" i="98"/>
  <c r="D149" i="98"/>
  <c r="C149" i="98"/>
  <c r="B149" i="98"/>
  <c r="A148" i="98"/>
  <c r="K148" i="98"/>
  <c r="J148" i="98"/>
  <c r="I148" i="98"/>
  <c r="H148" i="98"/>
  <c r="G148" i="98"/>
  <c r="G147" i="93"/>
  <c r="H147" i="93"/>
  <c r="I147" i="93"/>
  <c r="C147" i="93"/>
  <c r="M147" i="93"/>
  <c r="F148" i="98"/>
  <c r="E148" i="98"/>
  <c r="D148" i="98"/>
  <c r="C148" i="98"/>
  <c r="B148" i="98"/>
  <c r="A147" i="98"/>
  <c r="K147" i="98"/>
  <c r="J147" i="98"/>
  <c r="I147" i="98"/>
  <c r="H147" i="98"/>
  <c r="G147" i="98"/>
  <c r="G146" i="93"/>
  <c r="H146" i="93"/>
  <c r="I146" i="93"/>
  <c r="C146" i="93"/>
  <c r="M146" i="93"/>
  <c r="F147" i="98"/>
  <c r="E147" i="98"/>
  <c r="D147" i="98"/>
  <c r="C147" i="98"/>
  <c r="B147" i="98"/>
  <c r="A146" i="98"/>
  <c r="K146" i="98"/>
  <c r="J146" i="98"/>
  <c r="I146" i="98"/>
  <c r="H146" i="98"/>
  <c r="G146" i="98"/>
  <c r="G145" i="93"/>
  <c r="H145" i="93"/>
  <c r="I145" i="93"/>
  <c r="C145" i="93"/>
  <c r="M145" i="93"/>
  <c r="F146" i="98"/>
  <c r="E146" i="98"/>
  <c r="D146" i="98"/>
  <c r="C146" i="98"/>
  <c r="B146" i="98"/>
  <c r="A145" i="98"/>
  <c r="K145" i="98"/>
  <c r="J145" i="98"/>
  <c r="I145" i="98"/>
  <c r="H145" i="98"/>
  <c r="G145" i="98"/>
  <c r="G144" i="93"/>
  <c r="H144" i="93"/>
  <c r="I144" i="93"/>
  <c r="C144" i="93"/>
  <c r="M144" i="93"/>
  <c r="F145" i="98"/>
  <c r="E145" i="98"/>
  <c r="D145" i="98"/>
  <c r="C145" i="98"/>
  <c r="B145" i="98"/>
  <c r="A144" i="98"/>
  <c r="K144" i="98"/>
  <c r="J144" i="98"/>
  <c r="I144" i="98"/>
  <c r="H144" i="98"/>
  <c r="G144" i="98"/>
  <c r="G143" i="93"/>
  <c r="H143" i="93"/>
  <c r="I143" i="93"/>
  <c r="C143" i="93"/>
  <c r="M143" i="93"/>
  <c r="F144" i="98"/>
  <c r="E144" i="98"/>
  <c r="D144" i="98"/>
  <c r="C144" i="98"/>
  <c r="B144" i="98"/>
  <c r="A143" i="98"/>
  <c r="K143" i="98"/>
  <c r="J143" i="98"/>
  <c r="I143" i="98"/>
  <c r="H143" i="98"/>
  <c r="G143" i="98"/>
  <c r="G142" i="93"/>
  <c r="H142" i="93"/>
  <c r="I142" i="93"/>
  <c r="C142" i="93"/>
  <c r="M142" i="93"/>
  <c r="F143" i="98"/>
  <c r="E143" i="98"/>
  <c r="D143" i="98"/>
  <c r="C143" i="98"/>
  <c r="B143" i="98"/>
  <c r="A142" i="98"/>
  <c r="K142" i="98"/>
  <c r="J142" i="98"/>
  <c r="I142" i="98"/>
  <c r="H142" i="98"/>
  <c r="G142" i="98"/>
  <c r="G141" i="93"/>
  <c r="H141" i="93"/>
  <c r="I141" i="93"/>
  <c r="C141" i="93"/>
  <c r="M141" i="93"/>
  <c r="F142" i="98"/>
  <c r="E142" i="98"/>
  <c r="D142" i="98"/>
  <c r="C142" i="98"/>
  <c r="B142" i="98"/>
  <c r="A141" i="98"/>
  <c r="K141" i="98"/>
  <c r="J141" i="98"/>
  <c r="I141" i="98"/>
  <c r="H141" i="98"/>
  <c r="G141" i="98"/>
  <c r="G140" i="93"/>
  <c r="H140" i="93"/>
  <c r="I140" i="93"/>
  <c r="C140" i="93"/>
  <c r="M140" i="93"/>
  <c r="F141" i="98"/>
  <c r="E141" i="98"/>
  <c r="D141" i="98"/>
  <c r="C141" i="98"/>
  <c r="B141" i="98"/>
  <c r="A140" i="98"/>
  <c r="K140" i="98"/>
  <c r="J140" i="98"/>
  <c r="I140" i="98"/>
  <c r="H140" i="98"/>
  <c r="G140" i="98"/>
  <c r="G139" i="93"/>
  <c r="H139" i="93"/>
  <c r="I139" i="93"/>
  <c r="C139" i="93"/>
  <c r="M139" i="93"/>
  <c r="F140" i="98"/>
  <c r="E140" i="98"/>
  <c r="D140" i="98"/>
  <c r="C140" i="98"/>
  <c r="B140" i="98"/>
  <c r="A139" i="98"/>
  <c r="K139" i="98"/>
  <c r="J139" i="98"/>
  <c r="I139" i="98"/>
  <c r="H139" i="98"/>
  <c r="G139" i="98"/>
  <c r="G138" i="93"/>
  <c r="H138" i="93"/>
  <c r="I138" i="93"/>
  <c r="C138" i="93"/>
  <c r="M138" i="93"/>
  <c r="F139" i="98"/>
  <c r="E139" i="98"/>
  <c r="D139" i="98"/>
  <c r="C139" i="98"/>
  <c r="B139" i="98"/>
  <c r="A138" i="98"/>
  <c r="K138" i="98"/>
  <c r="J138" i="98"/>
  <c r="I138" i="98"/>
  <c r="H138" i="98"/>
  <c r="G138" i="98"/>
  <c r="G137" i="93"/>
  <c r="H137" i="93"/>
  <c r="I137" i="93"/>
  <c r="C137" i="93"/>
  <c r="M137" i="93"/>
  <c r="F138" i="98"/>
  <c r="E138" i="98"/>
  <c r="D138" i="98"/>
  <c r="C138" i="98"/>
  <c r="B138" i="98"/>
  <c r="A137" i="98"/>
  <c r="K137" i="98"/>
  <c r="J137" i="98"/>
  <c r="I137" i="98"/>
  <c r="H137" i="98"/>
  <c r="G137" i="98"/>
  <c r="G136" i="93"/>
  <c r="H136" i="93"/>
  <c r="I136" i="93"/>
  <c r="C136" i="93"/>
  <c r="M136" i="93"/>
  <c r="F137" i="98"/>
  <c r="E137" i="98"/>
  <c r="D137" i="98"/>
  <c r="C137" i="98"/>
  <c r="B137" i="98"/>
  <c r="A136" i="98"/>
  <c r="K136" i="98"/>
  <c r="J136" i="98"/>
  <c r="I136" i="98"/>
  <c r="H136" i="98"/>
  <c r="G136" i="98"/>
  <c r="G135" i="93"/>
  <c r="H135" i="93"/>
  <c r="I135" i="93"/>
  <c r="C135" i="93"/>
  <c r="M135" i="93"/>
  <c r="F136" i="98"/>
  <c r="E136" i="98"/>
  <c r="D136" i="98"/>
  <c r="C136" i="98"/>
  <c r="B136" i="98"/>
  <c r="A135" i="98"/>
  <c r="K135" i="98"/>
  <c r="J135" i="98"/>
  <c r="I135" i="98"/>
  <c r="H135" i="98"/>
  <c r="G135" i="98"/>
  <c r="G134" i="93"/>
  <c r="H134" i="93"/>
  <c r="I134" i="93"/>
  <c r="C134" i="93"/>
  <c r="M134" i="93"/>
  <c r="F135" i="98"/>
  <c r="E135" i="98"/>
  <c r="D135" i="98"/>
  <c r="C135" i="98"/>
  <c r="B135" i="98"/>
  <c r="A134" i="98"/>
  <c r="K134" i="98"/>
  <c r="J134" i="98"/>
  <c r="I134" i="98"/>
  <c r="H134" i="98"/>
  <c r="G134" i="98"/>
  <c r="G133" i="93"/>
  <c r="H133" i="93"/>
  <c r="I133" i="93"/>
  <c r="C133" i="93"/>
  <c r="M133" i="93"/>
  <c r="F134" i="98"/>
  <c r="E134" i="98"/>
  <c r="D134" i="98"/>
  <c r="C134" i="98"/>
  <c r="B134" i="98"/>
  <c r="A133" i="98"/>
  <c r="K133" i="98"/>
  <c r="J133" i="98"/>
  <c r="I133" i="98"/>
  <c r="H133" i="98"/>
  <c r="G133" i="98"/>
  <c r="G132" i="93"/>
  <c r="H132" i="93"/>
  <c r="I132" i="93"/>
  <c r="C132" i="93"/>
  <c r="M132" i="93"/>
  <c r="F133" i="98"/>
  <c r="E133" i="98"/>
  <c r="D133" i="98"/>
  <c r="C133" i="98"/>
  <c r="B133" i="98"/>
  <c r="A132" i="98"/>
  <c r="K132" i="98"/>
  <c r="J132" i="98"/>
  <c r="I132" i="98"/>
  <c r="H132" i="98"/>
  <c r="G132" i="98"/>
  <c r="G131" i="93"/>
  <c r="H131" i="93"/>
  <c r="I131" i="93"/>
  <c r="C131" i="93"/>
  <c r="M131" i="93"/>
  <c r="F132" i="98"/>
  <c r="E132" i="98"/>
  <c r="D132" i="98"/>
  <c r="C132" i="98"/>
  <c r="B132" i="98"/>
  <c r="A131" i="98"/>
  <c r="K131" i="98"/>
  <c r="J131" i="98"/>
  <c r="I131" i="98"/>
  <c r="H131" i="98"/>
  <c r="G131" i="98"/>
  <c r="G130" i="93"/>
  <c r="H130" i="93"/>
  <c r="I130" i="93"/>
  <c r="C130" i="93"/>
  <c r="M130" i="93"/>
  <c r="F131" i="98"/>
  <c r="E131" i="98"/>
  <c r="D131" i="98"/>
  <c r="C131" i="98"/>
  <c r="B131" i="98"/>
  <c r="A130" i="98"/>
  <c r="K130" i="98"/>
  <c r="J130" i="98"/>
  <c r="I130" i="98"/>
  <c r="H130" i="98"/>
  <c r="G130" i="98"/>
  <c r="G129" i="93"/>
  <c r="H129" i="93"/>
  <c r="I129" i="93"/>
  <c r="C129" i="93"/>
  <c r="M129" i="93"/>
  <c r="F130" i="98"/>
  <c r="E130" i="98"/>
  <c r="D130" i="98"/>
  <c r="C130" i="98"/>
  <c r="B130" i="98"/>
  <c r="A129" i="98"/>
  <c r="K129" i="98"/>
  <c r="J129" i="98"/>
  <c r="I129" i="98"/>
  <c r="H129" i="98"/>
  <c r="G129" i="98"/>
  <c r="G128" i="93"/>
  <c r="H128" i="93"/>
  <c r="I128" i="93"/>
  <c r="C128" i="93"/>
  <c r="M128" i="93"/>
  <c r="F129" i="98"/>
  <c r="E129" i="98"/>
  <c r="D129" i="98"/>
  <c r="C129" i="98"/>
  <c r="B129" i="98"/>
  <c r="A128" i="98"/>
  <c r="K128" i="98"/>
  <c r="J128" i="98"/>
  <c r="I128" i="98"/>
  <c r="H128" i="98"/>
  <c r="G128" i="98"/>
  <c r="G127" i="93"/>
  <c r="H127" i="93"/>
  <c r="I127" i="93"/>
  <c r="C127" i="93"/>
  <c r="M127" i="93"/>
  <c r="F128" i="98"/>
  <c r="E128" i="98"/>
  <c r="D128" i="98"/>
  <c r="C128" i="98"/>
  <c r="B128" i="98"/>
  <c r="A127" i="98"/>
  <c r="K127" i="98"/>
  <c r="J127" i="98"/>
  <c r="I127" i="98"/>
  <c r="H127" i="98"/>
  <c r="G127" i="98"/>
  <c r="G126" i="93"/>
  <c r="H126" i="93"/>
  <c r="I126" i="93"/>
  <c r="C126" i="93"/>
  <c r="M126" i="93"/>
  <c r="F127" i="98"/>
  <c r="E127" i="98"/>
  <c r="D127" i="98"/>
  <c r="C127" i="98"/>
  <c r="B127" i="98"/>
  <c r="A126" i="98"/>
  <c r="K126" i="98"/>
  <c r="J126" i="98"/>
  <c r="I126" i="98"/>
  <c r="H126" i="98"/>
  <c r="G126" i="98"/>
  <c r="G125" i="93"/>
  <c r="H125" i="93"/>
  <c r="I125" i="93"/>
  <c r="C125" i="93"/>
  <c r="M125" i="93"/>
  <c r="F126" i="98"/>
  <c r="E126" i="98"/>
  <c r="D126" i="98"/>
  <c r="C126" i="98"/>
  <c r="B126" i="98"/>
  <c r="A125" i="98"/>
  <c r="K125" i="98"/>
  <c r="J125" i="98"/>
  <c r="I125" i="98"/>
  <c r="H125" i="98"/>
  <c r="G125" i="98"/>
  <c r="G124" i="93"/>
  <c r="H124" i="93"/>
  <c r="I124" i="93"/>
  <c r="C124" i="93"/>
  <c r="M124" i="93"/>
  <c r="F125" i="98"/>
  <c r="E125" i="98"/>
  <c r="D125" i="98"/>
  <c r="C125" i="98"/>
  <c r="B125" i="98"/>
  <c r="A124" i="98"/>
  <c r="K124" i="98"/>
  <c r="J124" i="98"/>
  <c r="I124" i="98"/>
  <c r="H124" i="98"/>
  <c r="G124" i="98"/>
  <c r="G123" i="93"/>
  <c r="H123" i="93"/>
  <c r="I123" i="93"/>
  <c r="C123" i="93"/>
  <c r="M123" i="93"/>
  <c r="F124" i="98"/>
  <c r="E124" i="98"/>
  <c r="D124" i="98"/>
  <c r="C124" i="98"/>
  <c r="B124" i="98"/>
  <c r="A123" i="98"/>
  <c r="K123" i="98"/>
  <c r="J123" i="98"/>
  <c r="I123" i="98"/>
  <c r="H123" i="98"/>
  <c r="G123" i="98"/>
  <c r="G122" i="93"/>
  <c r="H122" i="93"/>
  <c r="I122" i="93"/>
  <c r="C122" i="93"/>
  <c r="M122" i="93"/>
  <c r="F123" i="98"/>
  <c r="E123" i="98"/>
  <c r="D123" i="98"/>
  <c r="C123" i="98"/>
  <c r="B123" i="98"/>
  <c r="A122" i="98"/>
  <c r="K122" i="98"/>
  <c r="J122" i="98"/>
  <c r="I122" i="98"/>
  <c r="H122" i="98"/>
  <c r="G122" i="98"/>
  <c r="G121" i="93"/>
  <c r="H121" i="93"/>
  <c r="I121" i="93"/>
  <c r="C121" i="93"/>
  <c r="M121" i="93"/>
  <c r="F122" i="98"/>
  <c r="E122" i="98"/>
  <c r="D122" i="98"/>
  <c r="C122" i="98"/>
  <c r="B122" i="98"/>
  <c r="A121" i="98"/>
  <c r="K121" i="98"/>
  <c r="J121" i="98"/>
  <c r="I121" i="98"/>
  <c r="H121" i="98"/>
  <c r="G121" i="98"/>
  <c r="G120" i="93"/>
  <c r="H120" i="93"/>
  <c r="I120" i="93"/>
  <c r="C120" i="93"/>
  <c r="M120" i="93"/>
  <c r="F121" i="98"/>
  <c r="E121" i="98"/>
  <c r="D121" i="98"/>
  <c r="C121" i="98"/>
  <c r="B121" i="98"/>
  <c r="A120" i="98"/>
  <c r="K120" i="98"/>
  <c r="J120" i="98"/>
  <c r="I120" i="98"/>
  <c r="H120" i="98"/>
  <c r="G120" i="98"/>
  <c r="G119" i="93"/>
  <c r="H119" i="93"/>
  <c r="I119" i="93"/>
  <c r="C119" i="93"/>
  <c r="M119" i="93"/>
  <c r="F120" i="98"/>
  <c r="E120" i="98"/>
  <c r="D120" i="98"/>
  <c r="C120" i="98"/>
  <c r="B120" i="98"/>
  <c r="A119" i="98"/>
  <c r="K119" i="98"/>
  <c r="J119" i="98"/>
  <c r="I119" i="98"/>
  <c r="H119" i="98"/>
  <c r="G119" i="98"/>
  <c r="G118" i="93"/>
  <c r="H118" i="93"/>
  <c r="I118" i="93"/>
  <c r="C118" i="93"/>
  <c r="M118" i="93"/>
  <c r="F119" i="98"/>
  <c r="E119" i="98"/>
  <c r="D119" i="98"/>
  <c r="C119" i="98"/>
  <c r="B119" i="98"/>
  <c r="A118" i="98"/>
  <c r="K118" i="98"/>
  <c r="J118" i="98"/>
  <c r="I118" i="98"/>
  <c r="H118" i="98"/>
  <c r="G118" i="98"/>
  <c r="G117" i="93"/>
  <c r="H117" i="93"/>
  <c r="I117" i="93"/>
  <c r="C117" i="93"/>
  <c r="M117" i="93"/>
  <c r="F118" i="98"/>
  <c r="E118" i="98"/>
  <c r="D118" i="98"/>
  <c r="C118" i="98"/>
  <c r="B118" i="98"/>
  <c r="A117" i="98"/>
  <c r="K117" i="98"/>
  <c r="J117" i="98"/>
  <c r="I117" i="98"/>
  <c r="H117" i="98"/>
  <c r="G117" i="98"/>
  <c r="G116" i="93"/>
  <c r="H116" i="93"/>
  <c r="I116" i="93"/>
  <c r="C116" i="93"/>
  <c r="M116" i="93"/>
  <c r="F117" i="98"/>
  <c r="E117" i="98"/>
  <c r="D117" i="98"/>
  <c r="C117" i="98"/>
  <c r="B117" i="98"/>
  <c r="A116" i="98"/>
  <c r="K116" i="98"/>
  <c r="J116" i="98"/>
  <c r="I116" i="98"/>
  <c r="H116" i="98"/>
  <c r="G116" i="98"/>
  <c r="G115" i="93"/>
  <c r="H115" i="93"/>
  <c r="I115" i="93"/>
  <c r="C115" i="93"/>
  <c r="M115" i="93"/>
  <c r="F116" i="98"/>
  <c r="E116" i="98"/>
  <c r="D116" i="98"/>
  <c r="C116" i="98"/>
  <c r="B116" i="98"/>
  <c r="A115" i="98"/>
  <c r="K115" i="98"/>
  <c r="J115" i="98"/>
  <c r="I115" i="98"/>
  <c r="H115" i="98"/>
  <c r="G115" i="98"/>
  <c r="G114" i="93"/>
  <c r="H114" i="93"/>
  <c r="I114" i="93"/>
  <c r="C114" i="93"/>
  <c r="M114" i="93"/>
  <c r="F115" i="98"/>
  <c r="E115" i="98"/>
  <c r="D115" i="98"/>
  <c r="C115" i="98"/>
  <c r="B115" i="98"/>
  <c r="A114" i="98"/>
  <c r="K114" i="98"/>
  <c r="J114" i="98"/>
  <c r="I114" i="98"/>
  <c r="H114" i="98"/>
  <c r="G114" i="98"/>
  <c r="G113" i="93"/>
  <c r="H113" i="93"/>
  <c r="I113" i="93"/>
  <c r="C113" i="93"/>
  <c r="M113" i="93"/>
  <c r="F114" i="98"/>
  <c r="E114" i="98"/>
  <c r="D114" i="98"/>
  <c r="C114" i="98"/>
  <c r="B114" i="98"/>
  <c r="A113" i="98"/>
  <c r="K113" i="98"/>
  <c r="J113" i="98"/>
  <c r="I113" i="98"/>
  <c r="H113" i="98"/>
  <c r="G113" i="98"/>
  <c r="G112" i="93"/>
  <c r="H112" i="93"/>
  <c r="I112" i="93"/>
  <c r="C112" i="93"/>
  <c r="M112" i="93"/>
  <c r="F113" i="98"/>
  <c r="E113" i="98"/>
  <c r="D113" i="98"/>
  <c r="C113" i="98"/>
  <c r="B113" i="98"/>
  <c r="A112" i="98"/>
  <c r="K112" i="98"/>
  <c r="J112" i="98"/>
  <c r="I112" i="98"/>
  <c r="H112" i="98"/>
  <c r="G112" i="98"/>
  <c r="G111" i="93"/>
  <c r="H111" i="93"/>
  <c r="I111" i="93"/>
  <c r="C111" i="93"/>
  <c r="M111" i="93"/>
  <c r="F112" i="98"/>
  <c r="E112" i="98"/>
  <c r="D112" i="98"/>
  <c r="C112" i="98"/>
  <c r="B112" i="98"/>
  <c r="A111" i="98"/>
  <c r="K111" i="98"/>
  <c r="J111" i="98"/>
  <c r="I111" i="98"/>
  <c r="H111" i="98"/>
  <c r="G111" i="98"/>
  <c r="G110" i="93"/>
  <c r="H110" i="93"/>
  <c r="I110" i="93"/>
  <c r="C110" i="93"/>
  <c r="M110" i="93"/>
  <c r="F111" i="98"/>
  <c r="E111" i="98"/>
  <c r="D111" i="98"/>
  <c r="C111" i="98"/>
  <c r="B111" i="98"/>
  <c r="A110" i="98"/>
  <c r="K110" i="98"/>
  <c r="J110" i="98"/>
  <c r="I110" i="98"/>
  <c r="H110" i="98"/>
  <c r="G110" i="98"/>
  <c r="G109" i="93"/>
  <c r="H109" i="93"/>
  <c r="I109" i="93"/>
  <c r="C109" i="93"/>
  <c r="M109" i="93"/>
  <c r="F110" i="98"/>
  <c r="E110" i="98"/>
  <c r="D110" i="98"/>
  <c r="C110" i="98"/>
  <c r="B110" i="98"/>
  <c r="A109" i="98"/>
  <c r="K109" i="98"/>
  <c r="J109" i="98"/>
  <c r="I109" i="98"/>
  <c r="H109" i="98"/>
  <c r="G109" i="98"/>
  <c r="G108" i="93"/>
  <c r="H108" i="93"/>
  <c r="I108" i="93"/>
  <c r="C108" i="93"/>
  <c r="M108" i="93"/>
  <c r="F109" i="98"/>
  <c r="E109" i="98"/>
  <c r="D109" i="98"/>
  <c r="C109" i="98"/>
  <c r="B109" i="98"/>
  <c r="A108" i="98"/>
  <c r="K108" i="98"/>
  <c r="J108" i="98"/>
  <c r="I108" i="98"/>
  <c r="H108" i="98"/>
  <c r="G108" i="98"/>
  <c r="G107" i="93"/>
  <c r="H107" i="93"/>
  <c r="I107" i="93"/>
  <c r="C107" i="93"/>
  <c r="M107" i="93"/>
  <c r="F108" i="98"/>
  <c r="E108" i="98"/>
  <c r="D108" i="98"/>
  <c r="C108" i="98"/>
  <c r="B108" i="98"/>
  <c r="A107" i="98"/>
  <c r="K107" i="98"/>
  <c r="J107" i="98"/>
  <c r="I107" i="98"/>
  <c r="H107" i="98"/>
  <c r="G107" i="98"/>
  <c r="G106" i="93"/>
  <c r="H106" i="93"/>
  <c r="I106" i="93"/>
  <c r="C106" i="93"/>
  <c r="M106" i="93"/>
  <c r="F107" i="98"/>
  <c r="E107" i="98"/>
  <c r="D107" i="98"/>
  <c r="C107" i="98"/>
  <c r="B107" i="98"/>
  <c r="A106" i="98"/>
  <c r="K106" i="98"/>
  <c r="J106" i="98"/>
  <c r="I106" i="98"/>
  <c r="H106" i="98"/>
  <c r="G106" i="98"/>
  <c r="G105" i="93"/>
  <c r="H105" i="93"/>
  <c r="I105" i="93"/>
  <c r="C105" i="93"/>
  <c r="M105" i="93"/>
  <c r="F106" i="98"/>
  <c r="E106" i="98"/>
  <c r="D106" i="98"/>
  <c r="C106" i="98"/>
  <c r="B106" i="98"/>
  <c r="A105" i="98"/>
  <c r="K105" i="98"/>
  <c r="J105" i="98"/>
  <c r="I105" i="98"/>
  <c r="H105" i="98"/>
  <c r="G105" i="98"/>
  <c r="G104" i="93"/>
  <c r="H104" i="93"/>
  <c r="I104" i="93"/>
  <c r="C104" i="93"/>
  <c r="M104" i="93"/>
  <c r="F105" i="98"/>
  <c r="E105" i="98"/>
  <c r="D105" i="98"/>
  <c r="C105" i="98"/>
  <c r="B105" i="98"/>
  <c r="A104" i="98"/>
  <c r="K104" i="98"/>
  <c r="J104" i="98"/>
  <c r="I104" i="98"/>
  <c r="H104" i="98"/>
  <c r="G104" i="98"/>
  <c r="G103" i="93"/>
  <c r="H103" i="93"/>
  <c r="I103" i="93"/>
  <c r="C103" i="93"/>
  <c r="M103" i="93"/>
  <c r="F104" i="98"/>
  <c r="E104" i="98"/>
  <c r="D104" i="98"/>
  <c r="C104" i="98"/>
  <c r="B104" i="98"/>
  <c r="A103" i="98"/>
  <c r="K103" i="98"/>
  <c r="J103" i="98"/>
  <c r="I103" i="98"/>
  <c r="H103" i="98"/>
  <c r="G103" i="98"/>
  <c r="G102" i="93"/>
  <c r="H102" i="93"/>
  <c r="I102" i="93"/>
  <c r="C102" i="93"/>
  <c r="M102" i="93"/>
  <c r="F103" i="98"/>
  <c r="E103" i="98"/>
  <c r="D103" i="98"/>
  <c r="C103" i="98"/>
  <c r="B103" i="98"/>
  <c r="A102" i="98"/>
  <c r="K102" i="98"/>
  <c r="J102" i="98"/>
  <c r="I102" i="98"/>
  <c r="H102" i="98"/>
  <c r="G102" i="98"/>
  <c r="G101" i="93"/>
  <c r="H101" i="93"/>
  <c r="I101" i="93"/>
  <c r="C101" i="93"/>
  <c r="M101" i="93"/>
  <c r="F102" i="98"/>
  <c r="E102" i="98"/>
  <c r="D102" i="98"/>
  <c r="C102" i="98"/>
  <c r="B102" i="98"/>
  <c r="A101" i="98"/>
  <c r="K101" i="98"/>
  <c r="J101" i="98"/>
  <c r="I101" i="98"/>
  <c r="H101" i="98"/>
  <c r="G101" i="98"/>
  <c r="G100" i="93"/>
  <c r="H100" i="93"/>
  <c r="I100" i="93"/>
  <c r="C100" i="93"/>
  <c r="M100" i="93"/>
  <c r="F101" i="98"/>
  <c r="E101" i="98"/>
  <c r="D101" i="98"/>
  <c r="C101" i="98"/>
  <c r="B101" i="98"/>
  <c r="A100" i="98"/>
  <c r="K100" i="98"/>
  <c r="J100" i="98"/>
  <c r="I100" i="98"/>
  <c r="H100" i="98"/>
  <c r="G100" i="98"/>
  <c r="G99" i="93"/>
  <c r="H99" i="93"/>
  <c r="I99" i="93"/>
  <c r="C99" i="93"/>
  <c r="M99" i="93"/>
  <c r="F100" i="98"/>
  <c r="E100" i="98"/>
  <c r="D100" i="98"/>
  <c r="C100" i="98"/>
  <c r="B100" i="98"/>
  <c r="A99" i="98"/>
  <c r="K99" i="98"/>
  <c r="J99" i="98"/>
  <c r="I99" i="98"/>
  <c r="H99" i="98"/>
  <c r="G99" i="98"/>
  <c r="G98" i="93"/>
  <c r="H98" i="93"/>
  <c r="I98" i="93"/>
  <c r="C98" i="93"/>
  <c r="M98" i="93"/>
  <c r="F99" i="98"/>
  <c r="E99" i="98"/>
  <c r="D99" i="98"/>
  <c r="C99" i="98"/>
  <c r="B99" i="98"/>
  <c r="A98" i="98"/>
  <c r="K98" i="98"/>
  <c r="J98" i="98"/>
  <c r="I98" i="98"/>
  <c r="H98" i="98"/>
  <c r="G98" i="98"/>
  <c r="G97" i="93"/>
  <c r="H97" i="93"/>
  <c r="I97" i="93"/>
  <c r="C97" i="93"/>
  <c r="M97" i="93"/>
  <c r="F98" i="98"/>
  <c r="E98" i="98"/>
  <c r="D98" i="98"/>
  <c r="C98" i="98"/>
  <c r="B98" i="98"/>
  <c r="A97" i="98"/>
  <c r="K97" i="98"/>
  <c r="J97" i="98"/>
  <c r="I97" i="98"/>
  <c r="H97" i="98"/>
  <c r="G97" i="98"/>
  <c r="G96" i="93"/>
  <c r="H96" i="93"/>
  <c r="I96" i="93"/>
  <c r="C96" i="93"/>
  <c r="M96" i="93"/>
  <c r="F97" i="98"/>
  <c r="E97" i="98"/>
  <c r="D97" i="98"/>
  <c r="C97" i="98"/>
  <c r="B97" i="98"/>
  <c r="A96" i="98"/>
  <c r="K96" i="98"/>
  <c r="J96" i="98"/>
  <c r="I96" i="98"/>
  <c r="H96" i="98"/>
  <c r="G96" i="98"/>
  <c r="G95" i="93"/>
  <c r="H95" i="93"/>
  <c r="I95" i="93"/>
  <c r="C95" i="93"/>
  <c r="M95" i="93"/>
  <c r="F96" i="98"/>
  <c r="E96" i="98"/>
  <c r="D96" i="98"/>
  <c r="C96" i="98"/>
  <c r="B96" i="98"/>
  <c r="A95" i="98"/>
  <c r="K95" i="98"/>
  <c r="J95" i="98"/>
  <c r="I95" i="98"/>
  <c r="H95" i="98"/>
  <c r="G95" i="98"/>
  <c r="G94" i="93"/>
  <c r="H94" i="93"/>
  <c r="I94" i="93"/>
  <c r="C94" i="93"/>
  <c r="M94" i="93"/>
  <c r="F95" i="98"/>
  <c r="E95" i="98"/>
  <c r="D95" i="98"/>
  <c r="C95" i="98"/>
  <c r="B95" i="98"/>
  <c r="A94" i="98"/>
  <c r="K94" i="98"/>
  <c r="J94" i="98"/>
  <c r="I94" i="98"/>
  <c r="H94" i="98"/>
  <c r="G94" i="98"/>
  <c r="G93" i="93"/>
  <c r="H93" i="93"/>
  <c r="I93" i="93"/>
  <c r="C93" i="93"/>
  <c r="M93" i="93"/>
  <c r="F94" i="98"/>
  <c r="E94" i="98"/>
  <c r="D94" i="98"/>
  <c r="C94" i="98"/>
  <c r="B94" i="98"/>
  <c r="A93" i="98"/>
  <c r="K93" i="98"/>
  <c r="J93" i="98"/>
  <c r="I93" i="98"/>
  <c r="H93" i="98"/>
  <c r="G93" i="98"/>
  <c r="G92" i="93"/>
  <c r="H92" i="93"/>
  <c r="I92" i="93"/>
  <c r="C92" i="93"/>
  <c r="M92" i="93"/>
  <c r="F93" i="98"/>
  <c r="E93" i="98"/>
  <c r="D93" i="98"/>
  <c r="C93" i="98"/>
  <c r="B93" i="98"/>
  <c r="A92" i="98"/>
  <c r="K92" i="98"/>
  <c r="J92" i="98"/>
  <c r="I92" i="98"/>
  <c r="H92" i="98"/>
  <c r="G92" i="98"/>
  <c r="G91" i="93"/>
  <c r="H91" i="93"/>
  <c r="I91" i="93"/>
  <c r="C91" i="93"/>
  <c r="M91" i="93"/>
  <c r="F92" i="98"/>
  <c r="E92" i="98"/>
  <c r="D92" i="98"/>
  <c r="C92" i="98"/>
  <c r="B92" i="98"/>
  <c r="A91" i="98"/>
  <c r="K91" i="98"/>
  <c r="J91" i="98"/>
  <c r="I91" i="98"/>
  <c r="H91" i="98"/>
  <c r="G91" i="98"/>
  <c r="G90" i="93"/>
  <c r="H90" i="93"/>
  <c r="I90" i="93"/>
  <c r="C90" i="93"/>
  <c r="M90" i="93"/>
  <c r="F91" i="98"/>
  <c r="E91" i="98"/>
  <c r="D91" i="98"/>
  <c r="C91" i="98"/>
  <c r="B91" i="98"/>
  <c r="A90" i="98"/>
  <c r="K90" i="98"/>
  <c r="J90" i="98"/>
  <c r="I90" i="98"/>
  <c r="H90" i="98"/>
  <c r="G90" i="98"/>
  <c r="G89" i="93"/>
  <c r="H89" i="93"/>
  <c r="I89" i="93"/>
  <c r="C89" i="93"/>
  <c r="M89" i="93"/>
  <c r="F90" i="98"/>
  <c r="E90" i="98"/>
  <c r="D90" i="98"/>
  <c r="C90" i="98"/>
  <c r="B90" i="98"/>
  <c r="A89" i="98"/>
  <c r="K89" i="98"/>
  <c r="J89" i="98"/>
  <c r="I89" i="98"/>
  <c r="H89" i="98"/>
  <c r="G89" i="98"/>
  <c r="G88" i="93"/>
  <c r="H88" i="93"/>
  <c r="I88" i="93"/>
  <c r="C88" i="93"/>
  <c r="M88" i="93"/>
  <c r="F89" i="98"/>
  <c r="E89" i="98"/>
  <c r="D89" i="98"/>
  <c r="C89" i="98"/>
  <c r="B89" i="98"/>
  <c r="A88" i="98"/>
  <c r="K88" i="98"/>
  <c r="J88" i="98"/>
  <c r="I88" i="98"/>
  <c r="H88" i="98"/>
  <c r="G88" i="98"/>
  <c r="G87" i="93"/>
  <c r="H87" i="93"/>
  <c r="I87" i="93"/>
  <c r="C87" i="93"/>
  <c r="M87" i="93"/>
  <c r="F88" i="98"/>
  <c r="E88" i="98"/>
  <c r="D88" i="98"/>
  <c r="C88" i="98"/>
  <c r="B88" i="98"/>
  <c r="A87" i="98"/>
  <c r="K87" i="98"/>
  <c r="J87" i="98"/>
  <c r="I87" i="98"/>
  <c r="H87" i="98"/>
  <c r="G87" i="98"/>
  <c r="G86" i="93"/>
  <c r="H86" i="93"/>
  <c r="I86" i="93"/>
  <c r="C86" i="93"/>
  <c r="M86" i="93"/>
  <c r="F87" i="98"/>
  <c r="E87" i="98"/>
  <c r="D87" i="98"/>
  <c r="C87" i="98"/>
  <c r="B87" i="98"/>
  <c r="A86" i="98"/>
  <c r="K86" i="98"/>
  <c r="J86" i="98"/>
  <c r="I86" i="98"/>
  <c r="H86" i="98"/>
  <c r="G86" i="98"/>
  <c r="G85" i="93"/>
  <c r="H85" i="93"/>
  <c r="I85" i="93"/>
  <c r="C85" i="93"/>
  <c r="M85" i="93"/>
  <c r="F86" i="98"/>
  <c r="E86" i="98"/>
  <c r="D86" i="98"/>
  <c r="C86" i="98"/>
  <c r="B86" i="98"/>
  <c r="A85" i="98"/>
  <c r="K85" i="98"/>
  <c r="J85" i="98"/>
  <c r="I85" i="98"/>
  <c r="H85" i="98"/>
  <c r="G85" i="98"/>
  <c r="G84" i="93"/>
  <c r="H84" i="93"/>
  <c r="I84" i="93"/>
  <c r="C84" i="93"/>
  <c r="M84" i="93"/>
  <c r="F85" i="98"/>
  <c r="E85" i="98"/>
  <c r="D85" i="98"/>
  <c r="C85" i="98"/>
  <c r="B85" i="98"/>
  <c r="A84" i="98"/>
  <c r="K84" i="98"/>
  <c r="J84" i="98"/>
  <c r="I84" i="98"/>
  <c r="H84" i="98"/>
  <c r="G84" i="98"/>
  <c r="G83" i="93"/>
  <c r="H83" i="93"/>
  <c r="I83" i="93"/>
  <c r="C83" i="93"/>
  <c r="M83" i="93"/>
  <c r="F84" i="98"/>
  <c r="E84" i="98"/>
  <c r="D84" i="98"/>
  <c r="C84" i="98"/>
  <c r="B84" i="98"/>
  <c r="A83" i="98"/>
  <c r="K83" i="98"/>
  <c r="J83" i="98"/>
  <c r="I83" i="98"/>
  <c r="H83" i="98"/>
  <c r="G83" i="98"/>
  <c r="G82" i="93"/>
  <c r="H82" i="93"/>
  <c r="I82" i="93"/>
  <c r="C82" i="93"/>
  <c r="M82" i="93"/>
  <c r="F83" i="98"/>
  <c r="E83" i="98"/>
  <c r="D83" i="98"/>
  <c r="C83" i="98"/>
  <c r="B83" i="98"/>
  <c r="A82" i="98"/>
  <c r="K82" i="98"/>
  <c r="J82" i="98"/>
  <c r="I82" i="98"/>
  <c r="H82" i="98"/>
  <c r="G82" i="98"/>
  <c r="G81" i="93"/>
  <c r="H81" i="93"/>
  <c r="I81" i="93"/>
  <c r="C81" i="93"/>
  <c r="M81" i="93"/>
  <c r="F82" i="98"/>
  <c r="E82" i="98"/>
  <c r="D82" i="98"/>
  <c r="C82" i="98"/>
  <c r="B82" i="98"/>
  <c r="A81" i="98"/>
  <c r="K81" i="98"/>
  <c r="J81" i="98"/>
  <c r="I81" i="98"/>
  <c r="H81" i="98"/>
  <c r="G81" i="98"/>
  <c r="G80" i="93"/>
  <c r="H80" i="93"/>
  <c r="I80" i="93"/>
  <c r="C80" i="93"/>
  <c r="M80" i="93"/>
  <c r="F81" i="98"/>
  <c r="E81" i="98"/>
  <c r="D81" i="98"/>
  <c r="C81" i="98"/>
  <c r="B81" i="98"/>
  <c r="A80" i="98"/>
  <c r="K80" i="98"/>
  <c r="J80" i="98"/>
  <c r="I80" i="98"/>
  <c r="H80" i="98"/>
  <c r="G80" i="98"/>
  <c r="G79" i="93"/>
  <c r="H79" i="93"/>
  <c r="I79" i="93"/>
  <c r="C79" i="93"/>
  <c r="M79" i="93"/>
  <c r="F80" i="98"/>
  <c r="E80" i="98"/>
  <c r="D80" i="98"/>
  <c r="C80" i="98"/>
  <c r="B80" i="98"/>
  <c r="A79" i="98"/>
  <c r="K79" i="98"/>
  <c r="J79" i="98"/>
  <c r="I79" i="98"/>
  <c r="H79" i="98"/>
  <c r="G79" i="98"/>
  <c r="G78" i="93"/>
  <c r="H78" i="93"/>
  <c r="I78" i="93"/>
  <c r="C78" i="93"/>
  <c r="M78" i="93"/>
  <c r="F79" i="98"/>
  <c r="E79" i="98"/>
  <c r="D79" i="98"/>
  <c r="C79" i="98"/>
  <c r="B79" i="98"/>
  <c r="A78" i="98"/>
  <c r="K78" i="98"/>
  <c r="J78" i="98"/>
  <c r="I78" i="98"/>
  <c r="H78" i="98"/>
  <c r="G78" i="98"/>
  <c r="G77" i="93"/>
  <c r="H77" i="93"/>
  <c r="I77" i="93"/>
  <c r="C77" i="93"/>
  <c r="M77" i="93"/>
  <c r="F78" i="98"/>
  <c r="E78" i="98"/>
  <c r="D78" i="98"/>
  <c r="C78" i="98"/>
  <c r="B78" i="98"/>
  <c r="A77" i="98"/>
  <c r="K77" i="98"/>
  <c r="J77" i="98"/>
  <c r="I77" i="98"/>
  <c r="H77" i="98"/>
  <c r="G77" i="98"/>
  <c r="G76" i="93"/>
  <c r="H76" i="93"/>
  <c r="I76" i="93"/>
  <c r="C76" i="93"/>
  <c r="M76" i="93"/>
  <c r="F77" i="98"/>
  <c r="E77" i="98"/>
  <c r="D77" i="98"/>
  <c r="C77" i="98"/>
  <c r="B77" i="98"/>
  <c r="A76" i="98"/>
  <c r="K76" i="98"/>
  <c r="J76" i="98"/>
  <c r="I76" i="98"/>
  <c r="H76" i="98"/>
  <c r="G76" i="98"/>
  <c r="G75" i="93"/>
  <c r="H75" i="93"/>
  <c r="I75" i="93"/>
  <c r="C75" i="93"/>
  <c r="M75" i="93"/>
  <c r="F76" i="98"/>
  <c r="E76" i="98"/>
  <c r="D76" i="98"/>
  <c r="C76" i="98"/>
  <c r="B76" i="98"/>
  <c r="A75" i="98"/>
  <c r="K75" i="98"/>
  <c r="J75" i="98"/>
  <c r="I75" i="98"/>
  <c r="H75" i="98"/>
  <c r="G75" i="98"/>
  <c r="G74" i="93"/>
  <c r="H74" i="93"/>
  <c r="I74" i="93"/>
  <c r="C74" i="93"/>
  <c r="M74" i="93"/>
  <c r="F75" i="98"/>
  <c r="E75" i="98"/>
  <c r="D75" i="98"/>
  <c r="C75" i="98"/>
  <c r="B75" i="98"/>
  <c r="A74" i="98"/>
  <c r="K74" i="98"/>
  <c r="J74" i="98"/>
  <c r="I74" i="98"/>
  <c r="H74" i="98"/>
  <c r="G74" i="98"/>
  <c r="G73" i="93"/>
  <c r="H73" i="93"/>
  <c r="I73" i="93"/>
  <c r="C73" i="93"/>
  <c r="M73" i="93"/>
  <c r="F74" i="98"/>
  <c r="E74" i="98"/>
  <c r="D74" i="98"/>
  <c r="C74" i="98"/>
  <c r="B74" i="98"/>
  <c r="A73" i="98"/>
  <c r="K73" i="98"/>
  <c r="J73" i="98"/>
  <c r="I73" i="98"/>
  <c r="H73" i="98"/>
  <c r="G73" i="98"/>
  <c r="G72" i="93"/>
  <c r="H72" i="93"/>
  <c r="I72" i="93"/>
  <c r="C72" i="93"/>
  <c r="M72" i="93"/>
  <c r="F73" i="98"/>
  <c r="E73" i="98"/>
  <c r="D73" i="98"/>
  <c r="C73" i="98"/>
  <c r="B73" i="98"/>
  <c r="A72" i="98"/>
  <c r="K72" i="98"/>
  <c r="J72" i="98"/>
  <c r="I72" i="98"/>
  <c r="H72" i="98"/>
  <c r="G72" i="98"/>
  <c r="G71" i="93"/>
  <c r="H71" i="93"/>
  <c r="I71" i="93"/>
  <c r="C71" i="93"/>
  <c r="M71" i="93"/>
  <c r="F72" i="98"/>
  <c r="E72" i="98"/>
  <c r="D72" i="98"/>
  <c r="C72" i="98"/>
  <c r="B72" i="98"/>
  <c r="A71" i="98"/>
  <c r="K71" i="98"/>
  <c r="J71" i="98"/>
  <c r="I71" i="98"/>
  <c r="H71" i="98"/>
  <c r="G71" i="98"/>
  <c r="G70" i="93"/>
  <c r="H70" i="93"/>
  <c r="I70" i="93"/>
  <c r="C70" i="93"/>
  <c r="M70" i="93"/>
  <c r="F71" i="98"/>
  <c r="E71" i="98"/>
  <c r="D71" i="98"/>
  <c r="C71" i="98"/>
  <c r="B71" i="98"/>
  <c r="A70" i="98"/>
  <c r="K70" i="98"/>
  <c r="J70" i="98"/>
  <c r="I70" i="98"/>
  <c r="H70" i="98"/>
  <c r="G70" i="98"/>
  <c r="G69" i="93"/>
  <c r="H69" i="93"/>
  <c r="I69" i="93"/>
  <c r="C69" i="93"/>
  <c r="M69" i="93"/>
  <c r="F70" i="98"/>
  <c r="E70" i="98"/>
  <c r="D70" i="98"/>
  <c r="C70" i="98"/>
  <c r="B70" i="98"/>
  <c r="A69" i="98"/>
  <c r="K69" i="98"/>
  <c r="J69" i="98"/>
  <c r="I69" i="98"/>
  <c r="H69" i="98"/>
  <c r="G69" i="98"/>
  <c r="G68" i="93"/>
  <c r="H68" i="93"/>
  <c r="I68" i="93"/>
  <c r="C68" i="93"/>
  <c r="M68" i="93"/>
  <c r="F69" i="98"/>
  <c r="E69" i="98"/>
  <c r="D69" i="98"/>
  <c r="C69" i="98"/>
  <c r="B69" i="98"/>
  <c r="A68" i="98"/>
  <c r="K68" i="98"/>
  <c r="J68" i="98"/>
  <c r="I68" i="98"/>
  <c r="H68" i="98"/>
  <c r="G68" i="98"/>
  <c r="G67" i="93"/>
  <c r="H67" i="93"/>
  <c r="I67" i="93"/>
  <c r="C67" i="93"/>
  <c r="M67" i="93"/>
  <c r="F68" i="98"/>
  <c r="E68" i="98"/>
  <c r="D68" i="98"/>
  <c r="C68" i="98"/>
  <c r="B68" i="98"/>
  <c r="A67" i="98"/>
  <c r="K67" i="98"/>
  <c r="J67" i="98"/>
  <c r="I67" i="98"/>
  <c r="H67" i="98"/>
  <c r="G67" i="98"/>
  <c r="G66" i="93"/>
  <c r="H66" i="93"/>
  <c r="I66" i="93"/>
  <c r="C66" i="93"/>
  <c r="M66" i="93"/>
  <c r="F67" i="98"/>
  <c r="E67" i="98"/>
  <c r="D67" i="98"/>
  <c r="C67" i="98"/>
  <c r="B67" i="98"/>
  <c r="A66" i="98"/>
  <c r="K66" i="98"/>
  <c r="J66" i="98"/>
  <c r="I66" i="98"/>
  <c r="H66" i="98"/>
  <c r="G66" i="98"/>
  <c r="G65" i="93"/>
  <c r="H65" i="93"/>
  <c r="I65" i="93"/>
  <c r="C65" i="93"/>
  <c r="M65" i="93"/>
  <c r="F66" i="98"/>
  <c r="E66" i="98"/>
  <c r="D66" i="98"/>
  <c r="C66" i="98"/>
  <c r="B66" i="98"/>
  <c r="A65" i="98"/>
  <c r="K65" i="98"/>
  <c r="J65" i="98"/>
  <c r="I65" i="98"/>
  <c r="H65" i="98"/>
  <c r="G65" i="98"/>
  <c r="G64" i="93"/>
  <c r="H64" i="93"/>
  <c r="I64" i="93"/>
  <c r="C64" i="93"/>
  <c r="M64" i="93"/>
  <c r="F65" i="98"/>
  <c r="E65" i="98"/>
  <c r="D65" i="98"/>
  <c r="C65" i="98"/>
  <c r="B65" i="98"/>
  <c r="A64" i="98"/>
  <c r="K64" i="98"/>
  <c r="J64" i="98"/>
  <c r="I64" i="98"/>
  <c r="H64" i="98"/>
  <c r="G64" i="98"/>
  <c r="G63" i="93"/>
  <c r="H63" i="93"/>
  <c r="I63" i="93"/>
  <c r="C63" i="93"/>
  <c r="M63" i="93"/>
  <c r="F64" i="98"/>
  <c r="E64" i="98"/>
  <c r="D64" i="98"/>
  <c r="C64" i="98"/>
  <c r="B64" i="98"/>
  <c r="A63" i="98"/>
  <c r="K63" i="98"/>
  <c r="J63" i="98"/>
  <c r="I63" i="98"/>
  <c r="H63" i="98"/>
  <c r="G63" i="98"/>
  <c r="G62" i="93"/>
  <c r="H62" i="93"/>
  <c r="I62" i="93"/>
  <c r="C62" i="93"/>
  <c r="M62" i="93"/>
  <c r="F63" i="98"/>
  <c r="E63" i="98"/>
  <c r="D63" i="98"/>
  <c r="C63" i="98"/>
  <c r="B63" i="98"/>
  <c r="A62" i="98"/>
  <c r="K62" i="98"/>
  <c r="J62" i="98"/>
  <c r="I62" i="98"/>
  <c r="H62" i="98"/>
  <c r="G62" i="98"/>
  <c r="G61" i="93"/>
  <c r="H61" i="93"/>
  <c r="I61" i="93"/>
  <c r="C61" i="93"/>
  <c r="M61" i="93"/>
  <c r="F62" i="98"/>
  <c r="E62" i="98"/>
  <c r="D62" i="98"/>
  <c r="C62" i="98"/>
  <c r="B62" i="98"/>
  <c r="A61" i="98"/>
  <c r="K61" i="98"/>
  <c r="J61" i="98"/>
  <c r="I61" i="98"/>
  <c r="H61" i="98"/>
  <c r="G61" i="98"/>
  <c r="G60" i="93"/>
  <c r="H60" i="93"/>
  <c r="I60" i="93"/>
  <c r="C60" i="93"/>
  <c r="M60" i="93"/>
  <c r="F61" i="98"/>
  <c r="E61" i="98"/>
  <c r="D61" i="98"/>
  <c r="C61" i="98"/>
  <c r="B61" i="98"/>
  <c r="A60" i="98"/>
  <c r="K60" i="98"/>
  <c r="J60" i="98"/>
  <c r="I60" i="98"/>
  <c r="H60" i="98"/>
  <c r="G60" i="98"/>
  <c r="G59" i="93"/>
  <c r="H59" i="93"/>
  <c r="I59" i="93"/>
  <c r="C59" i="93"/>
  <c r="M59" i="93"/>
  <c r="F60" i="98"/>
  <c r="E60" i="98"/>
  <c r="D60" i="98"/>
  <c r="C60" i="98"/>
  <c r="B60" i="98"/>
  <c r="A59" i="98"/>
  <c r="K59" i="98"/>
  <c r="J59" i="98"/>
  <c r="I59" i="98"/>
  <c r="H59" i="98"/>
  <c r="G59" i="98"/>
  <c r="G58" i="93"/>
  <c r="H58" i="93"/>
  <c r="I58" i="93"/>
  <c r="C58" i="93"/>
  <c r="M58" i="93"/>
  <c r="F59" i="98"/>
  <c r="E59" i="98"/>
  <c r="D59" i="98"/>
  <c r="C59" i="98"/>
  <c r="B59" i="98"/>
  <c r="A58" i="98"/>
  <c r="K58" i="98"/>
  <c r="J58" i="98"/>
  <c r="I58" i="98"/>
  <c r="H58" i="98"/>
  <c r="G58" i="98"/>
  <c r="G57" i="93"/>
  <c r="H57" i="93"/>
  <c r="I57" i="93"/>
  <c r="C57" i="93"/>
  <c r="M57" i="93"/>
  <c r="F58" i="98"/>
  <c r="E58" i="98"/>
  <c r="D58" i="98"/>
  <c r="C58" i="98"/>
  <c r="B58" i="98"/>
  <c r="A57" i="98"/>
  <c r="K57" i="98"/>
  <c r="J57" i="98"/>
  <c r="I57" i="98"/>
  <c r="H57" i="98"/>
  <c r="G57" i="98"/>
  <c r="G56" i="93"/>
  <c r="H56" i="93"/>
  <c r="I56" i="93"/>
  <c r="C56" i="93"/>
  <c r="M56" i="93"/>
  <c r="F57" i="98"/>
  <c r="E57" i="98"/>
  <c r="D57" i="98"/>
  <c r="C57" i="98"/>
  <c r="B57" i="98"/>
  <c r="A56" i="98"/>
  <c r="K56" i="98"/>
  <c r="J56" i="98"/>
  <c r="I56" i="98"/>
  <c r="H56" i="98"/>
  <c r="G56" i="98"/>
  <c r="G55" i="93"/>
  <c r="H55" i="93"/>
  <c r="I55" i="93"/>
  <c r="C55" i="93"/>
  <c r="M55" i="93"/>
  <c r="F56" i="98"/>
  <c r="E56" i="98"/>
  <c r="D56" i="98"/>
  <c r="C56" i="98"/>
  <c r="B56" i="98"/>
  <c r="A55" i="98"/>
  <c r="K55" i="98"/>
  <c r="J55" i="98"/>
  <c r="I55" i="98"/>
  <c r="H55" i="98"/>
  <c r="G55" i="98"/>
  <c r="G54" i="93"/>
  <c r="H54" i="93"/>
  <c r="I54" i="93"/>
  <c r="C54" i="93"/>
  <c r="M54" i="93"/>
  <c r="F55" i="98"/>
  <c r="E55" i="98"/>
  <c r="D55" i="98"/>
  <c r="C55" i="98"/>
  <c r="B55" i="98"/>
  <c r="A54" i="98"/>
  <c r="K54" i="98"/>
  <c r="J54" i="98"/>
  <c r="I54" i="98"/>
  <c r="H54" i="98"/>
  <c r="G54" i="98"/>
  <c r="G53" i="93"/>
  <c r="H53" i="93"/>
  <c r="I53" i="93"/>
  <c r="C53" i="93"/>
  <c r="M53" i="93"/>
  <c r="F54" i="98"/>
  <c r="E54" i="98"/>
  <c r="D54" i="98"/>
  <c r="C54" i="98"/>
  <c r="B54" i="98"/>
  <c r="A53" i="98"/>
  <c r="K53" i="98"/>
  <c r="J53" i="98"/>
  <c r="I53" i="98"/>
  <c r="H53" i="98"/>
  <c r="G53" i="98"/>
  <c r="G52" i="93"/>
  <c r="H52" i="93"/>
  <c r="I52" i="93"/>
  <c r="C52" i="93"/>
  <c r="M52" i="93"/>
  <c r="F53" i="98"/>
  <c r="E53" i="98"/>
  <c r="D53" i="98"/>
  <c r="C53" i="98"/>
  <c r="B53" i="98"/>
  <c r="A52" i="98"/>
  <c r="K52" i="98"/>
  <c r="J52" i="98"/>
  <c r="I52" i="98"/>
  <c r="H52" i="98"/>
  <c r="G52" i="98"/>
  <c r="G51" i="93"/>
  <c r="H51" i="93"/>
  <c r="I51" i="93"/>
  <c r="C51" i="93"/>
  <c r="M51" i="93"/>
  <c r="F52" i="98"/>
  <c r="E52" i="98"/>
  <c r="D52" i="98"/>
  <c r="C52" i="98"/>
  <c r="B52" i="98"/>
  <c r="A51" i="98"/>
  <c r="K51" i="98"/>
  <c r="J51" i="98"/>
  <c r="I51" i="98"/>
  <c r="H51" i="98"/>
  <c r="G51" i="98"/>
  <c r="G50" i="93"/>
  <c r="H50" i="93"/>
  <c r="I50" i="93"/>
  <c r="C50" i="93"/>
  <c r="M50" i="93"/>
  <c r="F51" i="98"/>
  <c r="E51" i="98"/>
  <c r="D51" i="98"/>
  <c r="C51" i="98"/>
  <c r="B51" i="98"/>
  <c r="A50" i="98"/>
  <c r="K50" i="98"/>
  <c r="J50" i="98"/>
  <c r="I50" i="98"/>
  <c r="H50" i="98"/>
  <c r="G50" i="98"/>
  <c r="G49" i="93"/>
  <c r="H49" i="93"/>
  <c r="I49" i="93"/>
  <c r="C49" i="93"/>
  <c r="M49" i="93"/>
  <c r="F50" i="98"/>
  <c r="E50" i="98"/>
  <c r="D50" i="98"/>
  <c r="C50" i="98"/>
  <c r="B50" i="98"/>
  <c r="A49" i="98"/>
  <c r="K49" i="98"/>
  <c r="J49" i="98"/>
  <c r="I49" i="98"/>
  <c r="H49" i="98"/>
  <c r="G49" i="98"/>
  <c r="G48" i="93"/>
  <c r="H48" i="93"/>
  <c r="I48" i="93"/>
  <c r="C48" i="93"/>
  <c r="M48" i="93"/>
  <c r="F49" i="98"/>
  <c r="E49" i="98"/>
  <c r="D49" i="98"/>
  <c r="C49" i="98"/>
  <c r="B49" i="98"/>
  <c r="A48" i="98"/>
  <c r="K48" i="98"/>
  <c r="J48" i="98"/>
  <c r="I48" i="98"/>
  <c r="H48" i="98"/>
  <c r="G48" i="98"/>
  <c r="G47" i="93"/>
  <c r="H47" i="93"/>
  <c r="I47" i="93"/>
  <c r="C47" i="93"/>
  <c r="M47" i="93"/>
  <c r="F48" i="98"/>
  <c r="E48" i="98"/>
  <c r="D48" i="98"/>
  <c r="C48" i="98"/>
  <c r="B48" i="98"/>
  <c r="A47" i="98"/>
  <c r="K47" i="98"/>
  <c r="J47" i="98"/>
  <c r="I47" i="98"/>
  <c r="H47" i="98"/>
  <c r="G47" i="98"/>
  <c r="G46" i="93"/>
  <c r="H46" i="93"/>
  <c r="I46" i="93"/>
  <c r="C46" i="93"/>
  <c r="M46" i="93"/>
  <c r="F47" i="98"/>
  <c r="E47" i="98"/>
  <c r="D47" i="98"/>
  <c r="C47" i="98"/>
  <c r="B47" i="98"/>
  <c r="A46" i="98"/>
  <c r="K46" i="98"/>
  <c r="J46" i="98"/>
  <c r="I46" i="98"/>
  <c r="H46" i="98"/>
  <c r="G46" i="98"/>
  <c r="G45" i="93"/>
  <c r="H45" i="93"/>
  <c r="I45" i="93"/>
  <c r="C45" i="93"/>
  <c r="M45" i="93"/>
  <c r="F46" i="98"/>
  <c r="E46" i="98"/>
  <c r="D46" i="98"/>
  <c r="C46" i="98"/>
  <c r="B46" i="98"/>
  <c r="A45" i="98"/>
  <c r="K45" i="98"/>
  <c r="J45" i="98"/>
  <c r="I45" i="98"/>
  <c r="H45" i="98"/>
  <c r="G45" i="98"/>
  <c r="G44" i="93"/>
  <c r="H44" i="93"/>
  <c r="I44" i="93"/>
  <c r="C44" i="93"/>
  <c r="M44" i="93"/>
  <c r="F45" i="98"/>
  <c r="E45" i="98"/>
  <c r="D45" i="98"/>
  <c r="C45" i="98"/>
  <c r="B45" i="98"/>
  <c r="A44" i="98"/>
  <c r="K44" i="98"/>
  <c r="J44" i="98"/>
  <c r="I44" i="98"/>
  <c r="H44" i="98"/>
  <c r="G44" i="98"/>
  <c r="G43" i="93"/>
  <c r="H43" i="93"/>
  <c r="I43" i="93"/>
  <c r="C43" i="93"/>
  <c r="M43" i="93"/>
  <c r="F44" i="98"/>
  <c r="E44" i="98"/>
  <c r="D44" i="98"/>
  <c r="C44" i="98"/>
  <c r="B44" i="98"/>
  <c r="A43" i="98"/>
  <c r="K43" i="98"/>
  <c r="J43" i="98"/>
  <c r="I43" i="98"/>
  <c r="H43" i="98"/>
  <c r="G43" i="98"/>
  <c r="G42" i="93"/>
  <c r="H42" i="93"/>
  <c r="I42" i="93"/>
  <c r="C42" i="93"/>
  <c r="M42" i="93"/>
  <c r="F43" i="98"/>
  <c r="E43" i="98"/>
  <c r="D43" i="98"/>
  <c r="C43" i="98"/>
  <c r="B43" i="98"/>
  <c r="A42" i="98"/>
  <c r="K42" i="98"/>
  <c r="J42" i="98"/>
  <c r="I42" i="98"/>
  <c r="H42" i="98"/>
  <c r="G42" i="98"/>
  <c r="G41" i="93"/>
  <c r="H41" i="93"/>
  <c r="I41" i="93"/>
  <c r="C41" i="93"/>
  <c r="M41" i="93"/>
  <c r="F42" i="98"/>
  <c r="E42" i="98"/>
  <c r="D42" i="98"/>
  <c r="C42" i="98"/>
  <c r="B42" i="98"/>
  <c r="A41" i="98"/>
  <c r="K41" i="98"/>
  <c r="J41" i="98"/>
  <c r="I41" i="98"/>
  <c r="H41" i="98"/>
  <c r="G41" i="98"/>
  <c r="G40" i="93"/>
  <c r="H40" i="93"/>
  <c r="I40" i="93"/>
  <c r="C40" i="93"/>
  <c r="M40" i="93"/>
  <c r="F41" i="98"/>
  <c r="E41" i="98"/>
  <c r="D41" i="98"/>
  <c r="C41" i="98"/>
  <c r="B41" i="98"/>
  <c r="A40" i="98"/>
  <c r="K40" i="98"/>
  <c r="J40" i="98"/>
  <c r="I40" i="98"/>
  <c r="H40" i="98"/>
  <c r="G40" i="98"/>
  <c r="G39" i="93"/>
  <c r="H39" i="93"/>
  <c r="I39" i="93"/>
  <c r="C39" i="93"/>
  <c r="M39" i="93"/>
  <c r="F40" i="98"/>
  <c r="E40" i="98"/>
  <c r="D40" i="98"/>
  <c r="C40" i="98"/>
  <c r="B40" i="98"/>
  <c r="A39" i="98"/>
  <c r="K39" i="98"/>
  <c r="J39" i="98"/>
  <c r="I39" i="98"/>
  <c r="H39" i="98"/>
  <c r="G39" i="98"/>
  <c r="G38" i="93"/>
  <c r="H38" i="93"/>
  <c r="I38" i="93"/>
  <c r="C38" i="93"/>
  <c r="M38" i="93"/>
  <c r="F39" i="98"/>
  <c r="E39" i="98"/>
  <c r="D39" i="98"/>
  <c r="C39" i="98"/>
  <c r="B39" i="98"/>
  <c r="A38" i="98"/>
  <c r="K38" i="98"/>
  <c r="J38" i="98"/>
  <c r="I38" i="98"/>
  <c r="H38" i="98"/>
  <c r="G38" i="98"/>
  <c r="G37" i="93"/>
  <c r="H37" i="93"/>
  <c r="I37" i="93"/>
  <c r="C37" i="93"/>
  <c r="M37" i="93"/>
  <c r="F38" i="98"/>
  <c r="E38" i="98"/>
  <c r="D38" i="98"/>
  <c r="C38" i="98"/>
  <c r="B38" i="98"/>
  <c r="A37" i="98"/>
  <c r="K37" i="98"/>
  <c r="J37" i="98"/>
  <c r="I37" i="98"/>
  <c r="H37" i="98"/>
  <c r="G37" i="98"/>
  <c r="G36" i="93"/>
  <c r="H36" i="93"/>
  <c r="I36" i="93"/>
  <c r="C36" i="93"/>
  <c r="M36" i="93"/>
  <c r="F37" i="98"/>
  <c r="E37" i="98"/>
  <c r="D37" i="98"/>
  <c r="C37" i="98"/>
  <c r="B37" i="98"/>
  <c r="A36" i="98"/>
  <c r="K36" i="98"/>
  <c r="J36" i="98"/>
  <c r="I36" i="98"/>
  <c r="H36" i="98"/>
  <c r="G36" i="98"/>
  <c r="G35" i="93"/>
  <c r="H35" i="93"/>
  <c r="I35" i="93"/>
  <c r="C35" i="93"/>
  <c r="M35" i="93"/>
  <c r="F36" i="98"/>
  <c r="E36" i="98"/>
  <c r="D36" i="98"/>
  <c r="C36" i="98"/>
  <c r="B36" i="98"/>
  <c r="A35" i="98"/>
  <c r="K35" i="98"/>
  <c r="J35" i="98"/>
  <c r="I35" i="98"/>
  <c r="H35" i="98"/>
  <c r="G35" i="98"/>
  <c r="G34" i="93"/>
  <c r="H34" i="93"/>
  <c r="I34" i="93"/>
  <c r="C34" i="93"/>
  <c r="M34" i="93"/>
  <c r="F35" i="98"/>
  <c r="E35" i="98"/>
  <c r="D35" i="98"/>
  <c r="C35" i="98"/>
  <c r="B35" i="98"/>
  <c r="A34" i="98"/>
  <c r="K34" i="98"/>
  <c r="J34" i="98"/>
  <c r="I34" i="98"/>
  <c r="H34" i="98"/>
  <c r="G34" i="98"/>
  <c r="G33" i="93"/>
  <c r="H33" i="93"/>
  <c r="I33" i="93"/>
  <c r="C33" i="93"/>
  <c r="M33" i="93"/>
  <c r="F34" i="98"/>
  <c r="E34" i="98"/>
  <c r="D34" i="98"/>
  <c r="C34" i="98"/>
  <c r="B34" i="98"/>
  <c r="A33" i="98"/>
  <c r="K33" i="98"/>
  <c r="J33" i="98"/>
  <c r="I33" i="98"/>
  <c r="H33" i="98"/>
  <c r="G33" i="98"/>
  <c r="G32" i="93"/>
  <c r="H32" i="93"/>
  <c r="I32" i="93"/>
  <c r="C32" i="93"/>
  <c r="M32" i="93"/>
  <c r="F33" i="98"/>
  <c r="E33" i="98"/>
  <c r="D33" i="98"/>
  <c r="C33" i="98"/>
  <c r="B33" i="98"/>
  <c r="A32" i="98"/>
  <c r="K32" i="98"/>
  <c r="J32" i="98"/>
  <c r="I32" i="98"/>
  <c r="H32" i="98"/>
  <c r="G32" i="98"/>
  <c r="G31" i="93"/>
  <c r="H31" i="93"/>
  <c r="I31" i="93"/>
  <c r="C31" i="93"/>
  <c r="M31" i="93"/>
  <c r="F32" i="98"/>
  <c r="E32" i="98"/>
  <c r="D32" i="98"/>
  <c r="C32" i="98"/>
  <c r="B32" i="98"/>
  <c r="A31" i="98"/>
  <c r="K31" i="98"/>
  <c r="J31" i="98"/>
  <c r="I31" i="98"/>
  <c r="H31" i="98"/>
  <c r="G31" i="98"/>
  <c r="G30" i="93"/>
  <c r="H30" i="93"/>
  <c r="I30" i="93"/>
  <c r="C30" i="93"/>
  <c r="M30" i="93"/>
  <c r="F31" i="98"/>
  <c r="E31" i="98"/>
  <c r="D31" i="98"/>
  <c r="C31" i="98"/>
  <c r="B31" i="98"/>
  <c r="A30" i="98"/>
  <c r="K30" i="98"/>
  <c r="J30" i="98"/>
  <c r="I30" i="98"/>
  <c r="H30" i="98"/>
  <c r="G30" i="98"/>
  <c r="G29" i="93"/>
  <c r="H29" i="93"/>
  <c r="I29" i="93"/>
  <c r="C29" i="93"/>
  <c r="M29" i="93"/>
  <c r="F30" i="98"/>
  <c r="E30" i="98"/>
  <c r="D30" i="98"/>
  <c r="C30" i="98"/>
  <c r="B30" i="98"/>
  <c r="A29" i="98"/>
  <c r="K29" i="98"/>
  <c r="J29" i="98"/>
  <c r="I29" i="98"/>
  <c r="H29" i="98"/>
  <c r="G29" i="98"/>
  <c r="G28" i="93"/>
  <c r="H28" i="93"/>
  <c r="I28" i="93"/>
  <c r="C28" i="93"/>
  <c r="M28" i="93"/>
  <c r="F29" i="98"/>
  <c r="E29" i="98"/>
  <c r="D29" i="98"/>
  <c r="C29" i="98"/>
  <c r="B29" i="98"/>
  <c r="A28" i="98"/>
  <c r="K28" i="98"/>
  <c r="J28" i="98"/>
  <c r="I28" i="98"/>
  <c r="H28" i="98"/>
  <c r="G28" i="98"/>
  <c r="G27" i="93"/>
  <c r="H27" i="93"/>
  <c r="I27" i="93"/>
  <c r="C27" i="93"/>
  <c r="M27" i="93"/>
  <c r="F28" i="98"/>
  <c r="E28" i="98"/>
  <c r="D28" i="98"/>
  <c r="C28" i="98"/>
  <c r="B28" i="98"/>
  <c r="A27" i="98"/>
  <c r="K27" i="98"/>
  <c r="J27" i="98"/>
  <c r="I27" i="98"/>
  <c r="H27" i="98"/>
  <c r="G27" i="98"/>
  <c r="G26" i="93"/>
  <c r="H26" i="93"/>
  <c r="I26" i="93"/>
  <c r="C26" i="93"/>
  <c r="M26" i="93"/>
  <c r="F27" i="98"/>
  <c r="E27" i="98"/>
  <c r="D27" i="98"/>
  <c r="C27" i="98"/>
  <c r="B27" i="98"/>
  <c r="A26" i="98"/>
  <c r="K26" i="98"/>
  <c r="J26" i="98"/>
  <c r="I26" i="98"/>
  <c r="H26" i="98"/>
  <c r="G26" i="98"/>
  <c r="G25" i="93"/>
  <c r="H25" i="93"/>
  <c r="I25" i="93"/>
  <c r="C25" i="93"/>
  <c r="M25" i="93"/>
  <c r="F26" i="98"/>
  <c r="E26" i="98"/>
  <c r="D26" i="98"/>
  <c r="C26" i="98"/>
  <c r="B26" i="98"/>
  <c r="A25" i="98"/>
  <c r="K25" i="98"/>
  <c r="J25" i="98"/>
  <c r="I25" i="98"/>
  <c r="H25" i="98"/>
  <c r="G25" i="98"/>
  <c r="G24" i="93"/>
  <c r="H24" i="93"/>
  <c r="I24" i="93"/>
  <c r="C24" i="93"/>
  <c r="M24" i="93"/>
  <c r="F25" i="98"/>
  <c r="E25" i="98"/>
  <c r="D25" i="98"/>
  <c r="C25" i="98"/>
  <c r="B25" i="98"/>
  <c r="A24" i="98"/>
  <c r="K24" i="98"/>
  <c r="J24" i="98"/>
  <c r="I24" i="98"/>
  <c r="H24" i="98"/>
  <c r="G24" i="98"/>
  <c r="G23" i="93"/>
  <c r="H23" i="93"/>
  <c r="I23" i="93"/>
  <c r="C23" i="93"/>
  <c r="M23" i="93"/>
  <c r="F24" i="98"/>
  <c r="E24" i="98"/>
  <c r="D24" i="98"/>
  <c r="C24" i="98"/>
  <c r="B24" i="98"/>
  <c r="A23" i="98"/>
  <c r="K23" i="98"/>
  <c r="J23" i="98"/>
  <c r="I23" i="98"/>
  <c r="H23" i="98"/>
  <c r="G23" i="98"/>
  <c r="G22" i="93"/>
  <c r="H22" i="93"/>
  <c r="I22" i="93"/>
  <c r="C22" i="93"/>
  <c r="M22" i="93"/>
  <c r="F23" i="98"/>
  <c r="E23" i="98"/>
  <c r="D23" i="98"/>
  <c r="C23" i="98"/>
  <c r="B23" i="98"/>
  <c r="A22" i="98"/>
  <c r="K22" i="98"/>
  <c r="J22" i="98"/>
  <c r="I22" i="98"/>
  <c r="H22" i="98"/>
  <c r="G22" i="98"/>
  <c r="G21" i="93"/>
  <c r="H21" i="93"/>
  <c r="I21" i="93"/>
  <c r="C21" i="93"/>
  <c r="M21" i="93"/>
  <c r="F22" i="98"/>
  <c r="E22" i="98"/>
  <c r="D22" i="98"/>
  <c r="C22" i="98"/>
  <c r="B22" i="98"/>
  <c r="A21" i="98"/>
  <c r="K21" i="98"/>
  <c r="J21" i="98"/>
  <c r="I21" i="98"/>
  <c r="H21" i="98"/>
  <c r="G21" i="98"/>
  <c r="G20" i="93"/>
  <c r="H20" i="93"/>
  <c r="I20" i="93"/>
  <c r="C20" i="93"/>
  <c r="M20" i="93"/>
  <c r="F21" i="98"/>
  <c r="E21" i="98"/>
  <c r="D21" i="98"/>
  <c r="C21" i="98"/>
  <c r="B21" i="98"/>
  <c r="A20" i="98"/>
  <c r="K20" i="98"/>
  <c r="J20" i="98"/>
  <c r="I20" i="98"/>
  <c r="H20" i="98"/>
  <c r="G20" i="98"/>
  <c r="G19" i="93"/>
  <c r="H19" i="93"/>
  <c r="I19" i="93"/>
  <c r="C19" i="93"/>
  <c r="M19" i="93"/>
  <c r="F20" i="98"/>
  <c r="E20" i="98"/>
  <c r="D20" i="98"/>
  <c r="C20" i="98"/>
  <c r="B20" i="98"/>
  <c r="A19" i="98"/>
  <c r="K19" i="98"/>
  <c r="J19" i="98"/>
  <c r="I19" i="98"/>
  <c r="H19" i="98"/>
  <c r="G19" i="98"/>
  <c r="G18" i="93"/>
  <c r="H18" i="93"/>
  <c r="I18" i="93"/>
  <c r="C18" i="93"/>
  <c r="M18" i="93"/>
  <c r="F19" i="98"/>
  <c r="E19" i="98"/>
  <c r="D19" i="98"/>
  <c r="C19" i="98"/>
  <c r="B19" i="98"/>
  <c r="A18" i="98"/>
  <c r="K18" i="98"/>
  <c r="J18" i="98"/>
  <c r="I18" i="98"/>
  <c r="H18" i="98"/>
  <c r="G18" i="98"/>
  <c r="G17" i="93"/>
  <c r="H17" i="93"/>
  <c r="I17" i="93"/>
  <c r="C17" i="93"/>
  <c r="M17" i="93"/>
  <c r="F18" i="98"/>
  <c r="E18" i="98"/>
  <c r="D18" i="98"/>
  <c r="C18" i="98"/>
  <c r="B18" i="98"/>
  <c r="A17" i="98"/>
  <c r="K17" i="98"/>
  <c r="J17" i="98"/>
  <c r="I17" i="98"/>
  <c r="H17" i="98"/>
  <c r="G17" i="98"/>
  <c r="G16" i="93"/>
  <c r="H16" i="93"/>
  <c r="I16" i="93"/>
  <c r="C16" i="93"/>
  <c r="M16" i="93"/>
  <c r="F17" i="98"/>
  <c r="E17" i="98"/>
  <c r="D17" i="98"/>
  <c r="C17" i="98"/>
  <c r="B17" i="98"/>
  <c r="A16" i="98"/>
  <c r="K16" i="98"/>
  <c r="J16" i="98"/>
  <c r="I16" i="98"/>
  <c r="H16" i="98"/>
  <c r="G16" i="98"/>
  <c r="G15" i="93"/>
  <c r="H15" i="93"/>
  <c r="I15" i="93"/>
  <c r="C15" i="93"/>
  <c r="M15" i="93"/>
  <c r="F16" i="98"/>
  <c r="E16" i="98"/>
  <c r="D16" i="98"/>
  <c r="C16" i="98"/>
  <c r="B16" i="98"/>
  <c r="A15" i="98"/>
  <c r="K15" i="98"/>
  <c r="J15" i="98"/>
  <c r="I15" i="98"/>
  <c r="H15" i="98"/>
  <c r="G15" i="98"/>
  <c r="G14" i="93"/>
  <c r="H14" i="93"/>
  <c r="I14" i="93"/>
  <c r="C14" i="93"/>
  <c r="M14" i="93"/>
  <c r="F15" i="98"/>
  <c r="E15" i="98"/>
  <c r="D15" i="98"/>
  <c r="C15" i="98"/>
  <c r="B15" i="98"/>
  <c r="A14" i="98"/>
  <c r="K14" i="98"/>
  <c r="J14" i="98"/>
  <c r="I14" i="98"/>
  <c r="H14" i="98"/>
  <c r="G14" i="98"/>
  <c r="G13" i="93"/>
  <c r="H13" i="93"/>
  <c r="I13" i="93"/>
  <c r="C13" i="93"/>
  <c r="M13" i="93"/>
  <c r="F14" i="98"/>
  <c r="E14" i="98"/>
  <c r="D14" i="98"/>
  <c r="C14" i="98"/>
  <c r="B14" i="98"/>
  <c r="A13" i="98"/>
  <c r="K13" i="98"/>
  <c r="J13" i="98"/>
  <c r="I13" i="98"/>
  <c r="H13" i="98"/>
  <c r="G13" i="98"/>
  <c r="G12" i="93"/>
  <c r="H12" i="93"/>
  <c r="I12" i="93"/>
  <c r="C12" i="93"/>
  <c r="M12" i="93"/>
  <c r="F13" i="98"/>
  <c r="E13" i="98"/>
  <c r="D13" i="98"/>
  <c r="C13" i="98"/>
  <c r="B13" i="98"/>
  <c r="A12" i="98"/>
  <c r="K12" i="98"/>
  <c r="J12" i="98"/>
  <c r="I12" i="98"/>
  <c r="H12" i="98"/>
  <c r="G12" i="98"/>
  <c r="G11" i="93"/>
  <c r="H11" i="93"/>
  <c r="I11" i="93"/>
  <c r="C11" i="93"/>
  <c r="M11" i="93"/>
  <c r="F12" i="98"/>
  <c r="E12" i="98"/>
  <c r="D12" i="98"/>
  <c r="C12" i="98"/>
  <c r="B12" i="98"/>
  <c r="A11" i="98"/>
  <c r="K11" i="98"/>
  <c r="J11" i="98"/>
  <c r="I11" i="98"/>
  <c r="H11" i="98"/>
  <c r="G11" i="98"/>
  <c r="G10" i="93"/>
  <c r="H10" i="93"/>
  <c r="I10" i="93"/>
  <c r="C10" i="93"/>
  <c r="M10" i="93"/>
  <c r="F11" i="98"/>
  <c r="E11" i="98"/>
  <c r="D11" i="98"/>
  <c r="C11" i="98"/>
  <c r="B11" i="98"/>
  <c r="A10" i="98"/>
  <c r="K10" i="98"/>
  <c r="J10" i="98"/>
  <c r="I10" i="98"/>
  <c r="H10" i="98"/>
  <c r="G10" i="98"/>
  <c r="G9" i="93"/>
  <c r="H9" i="93"/>
  <c r="I9" i="93"/>
  <c r="C9" i="93"/>
  <c r="M9" i="93"/>
  <c r="F10" i="98"/>
  <c r="E10" i="98"/>
  <c r="D10" i="98"/>
  <c r="C10" i="98"/>
  <c r="B10" i="98"/>
  <c r="A9" i="98"/>
  <c r="K9" i="98"/>
  <c r="J9" i="98"/>
  <c r="I9" i="98"/>
  <c r="H9" i="98"/>
  <c r="G9" i="98"/>
  <c r="G8" i="93"/>
  <c r="H8" i="93"/>
  <c r="I8" i="93"/>
  <c r="C8" i="93"/>
  <c r="M8" i="93"/>
  <c r="F9" i="98"/>
  <c r="E9" i="98"/>
  <c r="D9" i="98"/>
  <c r="C9" i="98"/>
  <c r="B9" i="98"/>
  <c r="A8" i="98"/>
  <c r="K8" i="98"/>
  <c r="J8" i="98"/>
  <c r="I8" i="98"/>
  <c r="H8" i="98"/>
  <c r="G8" i="98"/>
  <c r="G7" i="93"/>
  <c r="H7" i="93"/>
  <c r="I7" i="93"/>
  <c r="C7" i="93"/>
  <c r="M7" i="93"/>
  <c r="F8" i="98"/>
  <c r="E8" i="98"/>
  <c r="D8" i="98"/>
  <c r="C8" i="98"/>
  <c r="B8" i="98"/>
  <c r="A7" i="98"/>
  <c r="K7" i="98"/>
  <c r="J7" i="98"/>
  <c r="I7" i="98"/>
  <c r="H7" i="98"/>
  <c r="G7" i="98"/>
  <c r="G6" i="93"/>
  <c r="H6" i="93"/>
  <c r="I6" i="93"/>
  <c r="C6" i="93"/>
  <c r="M6" i="93"/>
  <c r="F7" i="98"/>
  <c r="E7" i="98"/>
  <c r="D7" i="98"/>
  <c r="C7" i="98"/>
  <c r="B7" i="98"/>
  <c r="A6" i="98"/>
  <c r="K6" i="98"/>
  <c r="J6" i="98"/>
  <c r="I6" i="98"/>
  <c r="H6" i="98"/>
  <c r="G6" i="98"/>
  <c r="G5" i="93"/>
  <c r="H5" i="93"/>
  <c r="I5" i="93"/>
  <c r="C5" i="93"/>
  <c r="M5" i="93"/>
  <c r="F6" i="98"/>
  <c r="E6" i="98"/>
  <c r="D6" i="98"/>
  <c r="C6" i="98"/>
  <c r="B6" i="98"/>
  <c r="A5" i="98"/>
  <c r="K5" i="98"/>
  <c r="J5" i="98"/>
  <c r="I5" i="98"/>
  <c r="H5" i="98"/>
  <c r="G5" i="98"/>
  <c r="G4" i="93"/>
  <c r="H4" i="93"/>
  <c r="I4" i="93"/>
  <c r="C4" i="93"/>
  <c r="M4" i="93"/>
  <c r="F5" i="98"/>
  <c r="E5" i="98"/>
  <c r="D5" i="98"/>
  <c r="C5" i="98"/>
  <c r="B5" i="98"/>
  <c r="A4" i="98"/>
  <c r="K4" i="98"/>
  <c r="J4" i="98"/>
  <c r="I4" i="98"/>
  <c r="H4" i="98"/>
  <c r="G4" i="98"/>
  <c r="G3" i="93"/>
  <c r="H3" i="93"/>
  <c r="I3" i="93"/>
  <c r="C3" i="93"/>
  <c r="M3" i="93"/>
  <c r="F4" i="98"/>
  <c r="E4" i="98"/>
  <c r="D4" i="98"/>
  <c r="C4" i="98"/>
  <c r="B4" i="98"/>
  <c r="C1" i="97"/>
  <c r="A1" i="97"/>
  <c r="A256" i="97"/>
  <c r="B1" i="97"/>
  <c r="K256" i="97"/>
  <c r="J256" i="97"/>
  <c r="I256" i="97"/>
  <c r="H256" i="97"/>
  <c r="G256" i="97"/>
  <c r="G255" i="91"/>
  <c r="H255" i="91"/>
  <c r="I255" i="91"/>
  <c r="C255" i="91"/>
  <c r="M255" i="91"/>
  <c r="F256" i="97"/>
  <c r="E256" i="97"/>
  <c r="D256" i="97"/>
  <c r="C256" i="97"/>
  <c r="B256" i="97"/>
  <c r="A255" i="97"/>
  <c r="K255" i="97"/>
  <c r="J255" i="97"/>
  <c r="I255" i="97"/>
  <c r="H255" i="97"/>
  <c r="G255" i="97"/>
  <c r="G254" i="91"/>
  <c r="H254" i="91"/>
  <c r="I254" i="91"/>
  <c r="C254" i="91"/>
  <c r="M254" i="91"/>
  <c r="F255" i="97"/>
  <c r="E255" i="97"/>
  <c r="D255" i="97"/>
  <c r="C255" i="97"/>
  <c r="B255" i="97"/>
  <c r="A254" i="97"/>
  <c r="K254" i="97"/>
  <c r="J254" i="97"/>
  <c r="I254" i="97"/>
  <c r="H254" i="97"/>
  <c r="G254" i="97"/>
  <c r="G253" i="91"/>
  <c r="H253" i="91"/>
  <c r="I253" i="91"/>
  <c r="C253" i="91"/>
  <c r="M253" i="91"/>
  <c r="F254" i="97"/>
  <c r="E254" i="97"/>
  <c r="D254" i="97"/>
  <c r="C254" i="97"/>
  <c r="B254" i="97"/>
  <c r="A253" i="97"/>
  <c r="K253" i="97"/>
  <c r="J253" i="97"/>
  <c r="I253" i="97"/>
  <c r="H253" i="97"/>
  <c r="G253" i="97"/>
  <c r="G252" i="91"/>
  <c r="H252" i="91"/>
  <c r="I252" i="91"/>
  <c r="C252" i="91"/>
  <c r="M252" i="91"/>
  <c r="F253" i="97"/>
  <c r="E253" i="97"/>
  <c r="D253" i="97"/>
  <c r="C253" i="97"/>
  <c r="B253" i="97"/>
  <c r="A252" i="97"/>
  <c r="K252" i="97"/>
  <c r="J252" i="97"/>
  <c r="I252" i="97"/>
  <c r="H252" i="97"/>
  <c r="G252" i="97"/>
  <c r="G251" i="91"/>
  <c r="H251" i="91"/>
  <c r="I251" i="91"/>
  <c r="C251" i="91"/>
  <c r="M251" i="91"/>
  <c r="F252" i="97"/>
  <c r="E252" i="97"/>
  <c r="D252" i="97"/>
  <c r="C252" i="97"/>
  <c r="B252" i="97"/>
  <c r="A251" i="97"/>
  <c r="K251" i="97"/>
  <c r="J251" i="97"/>
  <c r="I251" i="97"/>
  <c r="H251" i="97"/>
  <c r="G251" i="97"/>
  <c r="G250" i="91"/>
  <c r="H250" i="91"/>
  <c r="I250" i="91"/>
  <c r="C250" i="91"/>
  <c r="M250" i="91"/>
  <c r="F251" i="97"/>
  <c r="E251" i="97"/>
  <c r="D251" i="97"/>
  <c r="C251" i="97"/>
  <c r="B251" i="97"/>
  <c r="A250" i="97"/>
  <c r="K250" i="97"/>
  <c r="J250" i="97"/>
  <c r="I250" i="97"/>
  <c r="H250" i="97"/>
  <c r="G250" i="97"/>
  <c r="G249" i="91"/>
  <c r="H249" i="91"/>
  <c r="I249" i="91"/>
  <c r="C249" i="91"/>
  <c r="M249" i="91"/>
  <c r="F250" i="97"/>
  <c r="E250" i="97"/>
  <c r="D250" i="97"/>
  <c r="C250" i="97"/>
  <c r="B250" i="97"/>
  <c r="A249" i="97"/>
  <c r="K249" i="97"/>
  <c r="J249" i="97"/>
  <c r="I249" i="97"/>
  <c r="H249" i="97"/>
  <c r="G249" i="97"/>
  <c r="G248" i="91"/>
  <c r="H248" i="91"/>
  <c r="I248" i="91"/>
  <c r="C248" i="91"/>
  <c r="M248" i="91"/>
  <c r="F249" i="97"/>
  <c r="E249" i="97"/>
  <c r="D249" i="97"/>
  <c r="C249" i="97"/>
  <c r="B249" i="97"/>
  <c r="A248" i="97"/>
  <c r="K248" i="97"/>
  <c r="J248" i="97"/>
  <c r="I248" i="97"/>
  <c r="H248" i="97"/>
  <c r="G248" i="97"/>
  <c r="G247" i="91"/>
  <c r="H247" i="91"/>
  <c r="I247" i="91"/>
  <c r="C247" i="91"/>
  <c r="M247" i="91"/>
  <c r="F248" i="97"/>
  <c r="E248" i="97"/>
  <c r="D248" i="97"/>
  <c r="C248" i="97"/>
  <c r="B248" i="97"/>
  <c r="A247" i="97"/>
  <c r="K247" i="97"/>
  <c r="J247" i="97"/>
  <c r="I247" i="97"/>
  <c r="H247" i="97"/>
  <c r="G247" i="97"/>
  <c r="G246" i="91"/>
  <c r="H246" i="91"/>
  <c r="I246" i="91"/>
  <c r="C246" i="91"/>
  <c r="M246" i="91"/>
  <c r="F247" i="97"/>
  <c r="E247" i="97"/>
  <c r="D247" i="97"/>
  <c r="C247" i="97"/>
  <c r="B247" i="97"/>
  <c r="A246" i="97"/>
  <c r="K246" i="97"/>
  <c r="J246" i="97"/>
  <c r="I246" i="97"/>
  <c r="H246" i="97"/>
  <c r="G246" i="97"/>
  <c r="G245" i="91"/>
  <c r="H245" i="91"/>
  <c r="I245" i="91"/>
  <c r="C245" i="91"/>
  <c r="M245" i="91"/>
  <c r="F246" i="97"/>
  <c r="E246" i="97"/>
  <c r="D246" i="97"/>
  <c r="C246" i="97"/>
  <c r="B246" i="97"/>
  <c r="A245" i="97"/>
  <c r="K245" i="97"/>
  <c r="J245" i="97"/>
  <c r="I245" i="97"/>
  <c r="H245" i="97"/>
  <c r="G245" i="97"/>
  <c r="G244" i="91"/>
  <c r="H244" i="91"/>
  <c r="I244" i="91"/>
  <c r="C244" i="91"/>
  <c r="M244" i="91"/>
  <c r="F245" i="97"/>
  <c r="E245" i="97"/>
  <c r="D245" i="97"/>
  <c r="C245" i="97"/>
  <c r="B245" i="97"/>
  <c r="A244" i="97"/>
  <c r="K244" i="97"/>
  <c r="J244" i="97"/>
  <c r="I244" i="97"/>
  <c r="H244" i="97"/>
  <c r="G244" i="97"/>
  <c r="G243" i="91"/>
  <c r="H243" i="91"/>
  <c r="I243" i="91"/>
  <c r="C243" i="91"/>
  <c r="M243" i="91"/>
  <c r="F244" i="97"/>
  <c r="E244" i="97"/>
  <c r="D244" i="97"/>
  <c r="C244" i="97"/>
  <c r="B244" i="97"/>
  <c r="A243" i="97"/>
  <c r="K243" i="97"/>
  <c r="J243" i="97"/>
  <c r="I243" i="97"/>
  <c r="H243" i="97"/>
  <c r="G243" i="97"/>
  <c r="G242" i="91"/>
  <c r="H242" i="91"/>
  <c r="I242" i="91"/>
  <c r="C242" i="91"/>
  <c r="M242" i="91"/>
  <c r="F243" i="97"/>
  <c r="E243" i="97"/>
  <c r="D243" i="97"/>
  <c r="C243" i="97"/>
  <c r="B243" i="97"/>
  <c r="A242" i="97"/>
  <c r="K242" i="97"/>
  <c r="J242" i="97"/>
  <c r="I242" i="97"/>
  <c r="H242" i="97"/>
  <c r="G242" i="97"/>
  <c r="G241" i="91"/>
  <c r="H241" i="91"/>
  <c r="I241" i="91"/>
  <c r="C241" i="91"/>
  <c r="M241" i="91"/>
  <c r="F242" i="97"/>
  <c r="E242" i="97"/>
  <c r="D242" i="97"/>
  <c r="C242" i="97"/>
  <c r="B242" i="97"/>
  <c r="A241" i="97"/>
  <c r="K241" i="97"/>
  <c r="J241" i="97"/>
  <c r="I241" i="97"/>
  <c r="H241" i="97"/>
  <c r="G241" i="97"/>
  <c r="G240" i="91"/>
  <c r="H240" i="91"/>
  <c r="I240" i="91"/>
  <c r="C240" i="91"/>
  <c r="M240" i="91"/>
  <c r="F241" i="97"/>
  <c r="E241" i="97"/>
  <c r="D241" i="97"/>
  <c r="C241" i="97"/>
  <c r="B241" i="97"/>
  <c r="A240" i="97"/>
  <c r="K240" i="97"/>
  <c r="J240" i="97"/>
  <c r="I240" i="97"/>
  <c r="H240" i="97"/>
  <c r="G240" i="97"/>
  <c r="G239" i="91"/>
  <c r="H239" i="91"/>
  <c r="I239" i="91"/>
  <c r="C239" i="91"/>
  <c r="M239" i="91"/>
  <c r="F240" i="97"/>
  <c r="E240" i="97"/>
  <c r="D240" i="97"/>
  <c r="C240" i="97"/>
  <c r="B240" i="97"/>
  <c r="A239" i="97"/>
  <c r="K239" i="97"/>
  <c r="J239" i="97"/>
  <c r="I239" i="97"/>
  <c r="H239" i="97"/>
  <c r="G239" i="97"/>
  <c r="G238" i="91"/>
  <c r="H238" i="91"/>
  <c r="I238" i="91"/>
  <c r="C238" i="91"/>
  <c r="M238" i="91"/>
  <c r="F239" i="97"/>
  <c r="E239" i="97"/>
  <c r="D239" i="97"/>
  <c r="C239" i="97"/>
  <c r="B239" i="97"/>
  <c r="A238" i="97"/>
  <c r="K238" i="97"/>
  <c r="J238" i="97"/>
  <c r="I238" i="97"/>
  <c r="H238" i="97"/>
  <c r="G238" i="97"/>
  <c r="G237" i="91"/>
  <c r="H237" i="91"/>
  <c r="I237" i="91"/>
  <c r="C237" i="91"/>
  <c r="M237" i="91"/>
  <c r="F238" i="97"/>
  <c r="E238" i="97"/>
  <c r="D238" i="97"/>
  <c r="C238" i="97"/>
  <c r="B238" i="97"/>
  <c r="A237" i="97"/>
  <c r="K237" i="97"/>
  <c r="J237" i="97"/>
  <c r="I237" i="97"/>
  <c r="H237" i="97"/>
  <c r="G237" i="97"/>
  <c r="G236" i="91"/>
  <c r="H236" i="91"/>
  <c r="I236" i="91"/>
  <c r="C236" i="91"/>
  <c r="M236" i="91"/>
  <c r="F237" i="97"/>
  <c r="E237" i="97"/>
  <c r="D237" i="97"/>
  <c r="C237" i="97"/>
  <c r="B237" i="97"/>
  <c r="A236" i="97"/>
  <c r="K236" i="97"/>
  <c r="J236" i="97"/>
  <c r="I236" i="97"/>
  <c r="H236" i="97"/>
  <c r="G236" i="97"/>
  <c r="G235" i="91"/>
  <c r="H235" i="91"/>
  <c r="I235" i="91"/>
  <c r="C235" i="91"/>
  <c r="M235" i="91"/>
  <c r="F236" i="97"/>
  <c r="E236" i="97"/>
  <c r="D236" i="97"/>
  <c r="C236" i="97"/>
  <c r="B236" i="97"/>
  <c r="A235" i="97"/>
  <c r="K235" i="97"/>
  <c r="J235" i="97"/>
  <c r="I235" i="97"/>
  <c r="H235" i="97"/>
  <c r="G235" i="97"/>
  <c r="G234" i="91"/>
  <c r="H234" i="91"/>
  <c r="I234" i="91"/>
  <c r="C234" i="91"/>
  <c r="M234" i="91"/>
  <c r="F235" i="97"/>
  <c r="E235" i="97"/>
  <c r="D235" i="97"/>
  <c r="C235" i="97"/>
  <c r="B235" i="97"/>
  <c r="A234" i="97"/>
  <c r="K234" i="97"/>
  <c r="J234" i="97"/>
  <c r="I234" i="97"/>
  <c r="H234" i="97"/>
  <c r="G234" i="97"/>
  <c r="G233" i="91"/>
  <c r="H233" i="91"/>
  <c r="I233" i="91"/>
  <c r="C233" i="91"/>
  <c r="M233" i="91"/>
  <c r="F234" i="97"/>
  <c r="E234" i="97"/>
  <c r="D234" i="97"/>
  <c r="C234" i="97"/>
  <c r="B234" i="97"/>
  <c r="A233" i="97"/>
  <c r="K233" i="97"/>
  <c r="J233" i="97"/>
  <c r="I233" i="97"/>
  <c r="H233" i="97"/>
  <c r="G233" i="97"/>
  <c r="G232" i="91"/>
  <c r="H232" i="91"/>
  <c r="I232" i="91"/>
  <c r="C232" i="91"/>
  <c r="M232" i="91"/>
  <c r="F233" i="97"/>
  <c r="E233" i="97"/>
  <c r="D233" i="97"/>
  <c r="C233" i="97"/>
  <c r="B233" i="97"/>
  <c r="A232" i="97"/>
  <c r="K232" i="97"/>
  <c r="J232" i="97"/>
  <c r="I232" i="97"/>
  <c r="H232" i="97"/>
  <c r="G232" i="97"/>
  <c r="G231" i="91"/>
  <c r="H231" i="91"/>
  <c r="I231" i="91"/>
  <c r="C231" i="91"/>
  <c r="M231" i="91"/>
  <c r="F232" i="97"/>
  <c r="E232" i="97"/>
  <c r="D232" i="97"/>
  <c r="C232" i="97"/>
  <c r="B232" i="97"/>
  <c r="A231" i="97"/>
  <c r="K231" i="97"/>
  <c r="J231" i="97"/>
  <c r="I231" i="97"/>
  <c r="H231" i="97"/>
  <c r="G231" i="97"/>
  <c r="G230" i="91"/>
  <c r="H230" i="91"/>
  <c r="I230" i="91"/>
  <c r="C230" i="91"/>
  <c r="M230" i="91"/>
  <c r="F231" i="97"/>
  <c r="E231" i="97"/>
  <c r="D231" i="97"/>
  <c r="C231" i="97"/>
  <c r="B231" i="97"/>
  <c r="A230" i="97"/>
  <c r="K230" i="97"/>
  <c r="J230" i="97"/>
  <c r="I230" i="97"/>
  <c r="H230" i="97"/>
  <c r="G230" i="97"/>
  <c r="G229" i="91"/>
  <c r="H229" i="91"/>
  <c r="I229" i="91"/>
  <c r="C229" i="91"/>
  <c r="M229" i="91"/>
  <c r="F230" i="97"/>
  <c r="E230" i="97"/>
  <c r="D230" i="97"/>
  <c r="C230" i="97"/>
  <c r="B230" i="97"/>
  <c r="A229" i="97"/>
  <c r="K229" i="97"/>
  <c r="J229" i="97"/>
  <c r="I229" i="97"/>
  <c r="H229" i="97"/>
  <c r="G229" i="97"/>
  <c r="G228" i="91"/>
  <c r="H228" i="91"/>
  <c r="I228" i="91"/>
  <c r="C228" i="91"/>
  <c r="M228" i="91"/>
  <c r="F229" i="97"/>
  <c r="E229" i="97"/>
  <c r="D229" i="97"/>
  <c r="C229" i="97"/>
  <c r="B229" i="97"/>
  <c r="A228" i="97"/>
  <c r="K228" i="97"/>
  <c r="J228" i="97"/>
  <c r="I228" i="97"/>
  <c r="H228" i="97"/>
  <c r="G228" i="97"/>
  <c r="G227" i="91"/>
  <c r="H227" i="91"/>
  <c r="I227" i="91"/>
  <c r="C227" i="91"/>
  <c r="M227" i="91"/>
  <c r="F228" i="97"/>
  <c r="E228" i="97"/>
  <c r="D228" i="97"/>
  <c r="C228" i="97"/>
  <c r="B228" i="97"/>
  <c r="A227" i="97"/>
  <c r="K227" i="97"/>
  <c r="J227" i="97"/>
  <c r="I227" i="97"/>
  <c r="H227" i="97"/>
  <c r="G227" i="97"/>
  <c r="G226" i="91"/>
  <c r="H226" i="91"/>
  <c r="I226" i="91"/>
  <c r="C226" i="91"/>
  <c r="M226" i="91"/>
  <c r="F227" i="97"/>
  <c r="E227" i="97"/>
  <c r="D227" i="97"/>
  <c r="C227" i="97"/>
  <c r="B227" i="97"/>
  <c r="A226" i="97"/>
  <c r="K226" i="97"/>
  <c r="J226" i="97"/>
  <c r="I226" i="97"/>
  <c r="H226" i="97"/>
  <c r="G226" i="97"/>
  <c r="G225" i="91"/>
  <c r="H225" i="91"/>
  <c r="I225" i="91"/>
  <c r="C225" i="91"/>
  <c r="M225" i="91"/>
  <c r="F226" i="97"/>
  <c r="E226" i="97"/>
  <c r="D226" i="97"/>
  <c r="C226" i="97"/>
  <c r="B226" i="97"/>
  <c r="A225" i="97"/>
  <c r="K225" i="97"/>
  <c r="J225" i="97"/>
  <c r="I225" i="97"/>
  <c r="H225" i="97"/>
  <c r="G225" i="97"/>
  <c r="G224" i="91"/>
  <c r="H224" i="91"/>
  <c r="I224" i="91"/>
  <c r="C224" i="91"/>
  <c r="M224" i="91"/>
  <c r="F225" i="97"/>
  <c r="E225" i="97"/>
  <c r="D225" i="97"/>
  <c r="C225" i="97"/>
  <c r="B225" i="97"/>
  <c r="A224" i="97"/>
  <c r="K224" i="97"/>
  <c r="J224" i="97"/>
  <c r="I224" i="97"/>
  <c r="H224" i="97"/>
  <c r="G224" i="97"/>
  <c r="G223" i="91"/>
  <c r="H223" i="91"/>
  <c r="I223" i="91"/>
  <c r="C223" i="91"/>
  <c r="M223" i="91"/>
  <c r="F224" i="97"/>
  <c r="E224" i="97"/>
  <c r="D224" i="97"/>
  <c r="C224" i="97"/>
  <c r="B224" i="97"/>
  <c r="A223" i="97"/>
  <c r="K223" i="97"/>
  <c r="J223" i="97"/>
  <c r="I223" i="97"/>
  <c r="H223" i="97"/>
  <c r="G223" i="97"/>
  <c r="G222" i="91"/>
  <c r="H222" i="91"/>
  <c r="I222" i="91"/>
  <c r="C222" i="91"/>
  <c r="M222" i="91"/>
  <c r="F223" i="97"/>
  <c r="E223" i="97"/>
  <c r="D223" i="97"/>
  <c r="C223" i="97"/>
  <c r="B223" i="97"/>
  <c r="A222" i="97"/>
  <c r="K222" i="97"/>
  <c r="J222" i="97"/>
  <c r="I222" i="97"/>
  <c r="H222" i="97"/>
  <c r="G222" i="97"/>
  <c r="G221" i="91"/>
  <c r="H221" i="91"/>
  <c r="I221" i="91"/>
  <c r="C221" i="91"/>
  <c r="M221" i="91"/>
  <c r="F222" i="97"/>
  <c r="E222" i="97"/>
  <c r="D222" i="97"/>
  <c r="C222" i="97"/>
  <c r="B222" i="97"/>
  <c r="A221" i="97"/>
  <c r="K221" i="97"/>
  <c r="J221" i="97"/>
  <c r="I221" i="97"/>
  <c r="H221" i="97"/>
  <c r="G221" i="97"/>
  <c r="G220" i="91"/>
  <c r="H220" i="91"/>
  <c r="I220" i="91"/>
  <c r="C220" i="91"/>
  <c r="M220" i="91"/>
  <c r="F221" i="97"/>
  <c r="E221" i="97"/>
  <c r="D221" i="97"/>
  <c r="C221" i="97"/>
  <c r="B221" i="97"/>
  <c r="A220" i="97"/>
  <c r="K220" i="97"/>
  <c r="J220" i="97"/>
  <c r="I220" i="97"/>
  <c r="H220" i="97"/>
  <c r="G220" i="97"/>
  <c r="G219" i="91"/>
  <c r="H219" i="91"/>
  <c r="I219" i="91"/>
  <c r="C219" i="91"/>
  <c r="M219" i="91"/>
  <c r="F220" i="97"/>
  <c r="E220" i="97"/>
  <c r="D220" i="97"/>
  <c r="C220" i="97"/>
  <c r="B220" i="97"/>
  <c r="A219" i="97"/>
  <c r="K219" i="97"/>
  <c r="J219" i="97"/>
  <c r="I219" i="97"/>
  <c r="H219" i="97"/>
  <c r="G219" i="97"/>
  <c r="G218" i="91"/>
  <c r="H218" i="91"/>
  <c r="I218" i="91"/>
  <c r="C218" i="91"/>
  <c r="M218" i="91"/>
  <c r="F219" i="97"/>
  <c r="E219" i="97"/>
  <c r="D219" i="97"/>
  <c r="C219" i="97"/>
  <c r="B219" i="97"/>
  <c r="A218" i="97"/>
  <c r="K218" i="97"/>
  <c r="J218" i="97"/>
  <c r="I218" i="97"/>
  <c r="H218" i="97"/>
  <c r="G218" i="97"/>
  <c r="G217" i="91"/>
  <c r="H217" i="91"/>
  <c r="I217" i="91"/>
  <c r="C217" i="91"/>
  <c r="M217" i="91"/>
  <c r="F218" i="97"/>
  <c r="E218" i="97"/>
  <c r="D218" i="97"/>
  <c r="C218" i="97"/>
  <c r="B218" i="97"/>
  <c r="A217" i="97"/>
  <c r="K217" i="97"/>
  <c r="J217" i="97"/>
  <c r="I217" i="97"/>
  <c r="H217" i="97"/>
  <c r="G217" i="97"/>
  <c r="G216" i="91"/>
  <c r="H216" i="91"/>
  <c r="I216" i="91"/>
  <c r="C216" i="91"/>
  <c r="M216" i="91"/>
  <c r="F217" i="97"/>
  <c r="E217" i="97"/>
  <c r="D217" i="97"/>
  <c r="C217" i="97"/>
  <c r="B217" i="97"/>
  <c r="A216" i="97"/>
  <c r="K216" i="97"/>
  <c r="J216" i="97"/>
  <c r="I216" i="97"/>
  <c r="H216" i="97"/>
  <c r="G216" i="97"/>
  <c r="G215" i="91"/>
  <c r="H215" i="91"/>
  <c r="I215" i="91"/>
  <c r="C215" i="91"/>
  <c r="M215" i="91"/>
  <c r="F216" i="97"/>
  <c r="E216" i="97"/>
  <c r="D216" i="97"/>
  <c r="C216" i="97"/>
  <c r="B216" i="97"/>
  <c r="A215" i="97"/>
  <c r="K215" i="97"/>
  <c r="J215" i="97"/>
  <c r="I215" i="97"/>
  <c r="H215" i="97"/>
  <c r="G215" i="97"/>
  <c r="G214" i="91"/>
  <c r="H214" i="91"/>
  <c r="I214" i="91"/>
  <c r="C214" i="91"/>
  <c r="M214" i="91"/>
  <c r="F215" i="97"/>
  <c r="E215" i="97"/>
  <c r="D215" i="97"/>
  <c r="C215" i="97"/>
  <c r="B215" i="97"/>
  <c r="A214" i="97"/>
  <c r="K214" i="97"/>
  <c r="J214" i="97"/>
  <c r="I214" i="97"/>
  <c r="H214" i="97"/>
  <c r="G214" i="97"/>
  <c r="G213" i="91"/>
  <c r="H213" i="91"/>
  <c r="I213" i="91"/>
  <c r="C213" i="91"/>
  <c r="M213" i="91"/>
  <c r="F214" i="97"/>
  <c r="E214" i="97"/>
  <c r="D214" i="97"/>
  <c r="C214" i="97"/>
  <c r="B214" i="97"/>
  <c r="A213" i="97"/>
  <c r="K213" i="97"/>
  <c r="J213" i="97"/>
  <c r="I213" i="97"/>
  <c r="H213" i="97"/>
  <c r="G213" i="97"/>
  <c r="G212" i="91"/>
  <c r="H212" i="91"/>
  <c r="I212" i="91"/>
  <c r="C212" i="91"/>
  <c r="M212" i="91"/>
  <c r="F213" i="97"/>
  <c r="E213" i="97"/>
  <c r="D213" i="97"/>
  <c r="C213" i="97"/>
  <c r="B213" i="97"/>
  <c r="A212" i="97"/>
  <c r="K212" i="97"/>
  <c r="J212" i="97"/>
  <c r="I212" i="97"/>
  <c r="H212" i="97"/>
  <c r="G212" i="97"/>
  <c r="G211" i="91"/>
  <c r="H211" i="91"/>
  <c r="I211" i="91"/>
  <c r="C211" i="91"/>
  <c r="M211" i="91"/>
  <c r="F212" i="97"/>
  <c r="E212" i="97"/>
  <c r="D212" i="97"/>
  <c r="C212" i="97"/>
  <c r="B212" i="97"/>
  <c r="A211" i="97"/>
  <c r="K211" i="97"/>
  <c r="J211" i="97"/>
  <c r="I211" i="97"/>
  <c r="H211" i="97"/>
  <c r="G211" i="97"/>
  <c r="G210" i="91"/>
  <c r="H210" i="91"/>
  <c r="I210" i="91"/>
  <c r="C210" i="91"/>
  <c r="M210" i="91"/>
  <c r="F211" i="97"/>
  <c r="E211" i="97"/>
  <c r="D211" i="97"/>
  <c r="C211" i="97"/>
  <c r="B211" i="97"/>
  <c r="A210" i="97"/>
  <c r="K210" i="97"/>
  <c r="J210" i="97"/>
  <c r="I210" i="97"/>
  <c r="H210" i="97"/>
  <c r="G210" i="97"/>
  <c r="G209" i="91"/>
  <c r="H209" i="91"/>
  <c r="I209" i="91"/>
  <c r="C209" i="91"/>
  <c r="M209" i="91"/>
  <c r="F210" i="97"/>
  <c r="E210" i="97"/>
  <c r="D210" i="97"/>
  <c r="C210" i="97"/>
  <c r="B210" i="97"/>
  <c r="A209" i="97"/>
  <c r="K209" i="97"/>
  <c r="J209" i="97"/>
  <c r="I209" i="97"/>
  <c r="H209" i="97"/>
  <c r="G209" i="97"/>
  <c r="G208" i="91"/>
  <c r="H208" i="91"/>
  <c r="I208" i="91"/>
  <c r="C208" i="91"/>
  <c r="M208" i="91"/>
  <c r="F209" i="97"/>
  <c r="E209" i="97"/>
  <c r="D209" i="97"/>
  <c r="C209" i="97"/>
  <c r="B209" i="97"/>
  <c r="A208" i="97"/>
  <c r="K208" i="97"/>
  <c r="J208" i="97"/>
  <c r="I208" i="97"/>
  <c r="H208" i="97"/>
  <c r="G208" i="97"/>
  <c r="G207" i="91"/>
  <c r="H207" i="91"/>
  <c r="I207" i="91"/>
  <c r="C207" i="91"/>
  <c r="M207" i="91"/>
  <c r="F208" i="97"/>
  <c r="E208" i="97"/>
  <c r="D208" i="97"/>
  <c r="C208" i="97"/>
  <c r="B208" i="97"/>
  <c r="A207" i="97"/>
  <c r="K207" i="97"/>
  <c r="J207" i="97"/>
  <c r="I207" i="97"/>
  <c r="H207" i="97"/>
  <c r="G207" i="97"/>
  <c r="G206" i="91"/>
  <c r="H206" i="91"/>
  <c r="I206" i="91"/>
  <c r="C206" i="91"/>
  <c r="M206" i="91"/>
  <c r="F207" i="97"/>
  <c r="E207" i="97"/>
  <c r="D207" i="97"/>
  <c r="C207" i="97"/>
  <c r="B207" i="97"/>
  <c r="A206" i="97"/>
  <c r="K206" i="97"/>
  <c r="J206" i="97"/>
  <c r="I206" i="97"/>
  <c r="H206" i="97"/>
  <c r="G206" i="97"/>
  <c r="G205" i="91"/>
  <c r="H205" i="91"/>
  <c r="I205" i="91"/>
  <c r="C205" i="91"/>
  <c r="M205" i="91"/>
  <c r="F206" i="97"/>
  <c r="E206" i="97"/>
  <c r="D206" i="97"/>
  <c r="C206" i="97"/>
  <c r="B206" i="97"/>
  <c r="A205" i="97"/>
  <c r="K205" i="97"/>
  <c r="J205" i="97"/>
  <c r="I205" i="97"/>
  <c r="H205" i="97"/>
  <c r="G205" i="97"/>
  <c r="G204" i="91"/>
  <c r="H204" i="91"/>
  <c r="I204" i="91"/>
  <c r="C204" i="91"/>
  <c r="M204" i="91"/>
  <c r="F205" i="97"/>
  <c r="E205" i="97"/>
  <c r="D205" i="97"/>
  <c r="C205" i="97"/>
  <c r="B205" i="97"/>
  <c r="A204" i="97"/>
  <c r="K204" i="97"/>
  <c r="J204" i="97"/>
  <c r="I204" i="97"/>
  <c r="H204" i="97"/>
  <c r="G204" i="97"/>
  <c r="G203" i="91"/>
  <c r="H203" i="91"/>
  <c r="I203" i="91"/>
  <c r="C203" i="91"/>
  <c r="M203" i="91"/>
  <c r="F204" i="97"/>
  <c r="E204" i="97"/>
  <c r="D204" i="97"/>
  <c r="C204" i="97"/>
  <c r="B204" i="97"/>
  <c r="A203" i="97"/>
  <c r="K203" i="97"/>
  <c r="J203" i="97"/>
  <c r="I203" i="97"/>
  <c r="H203" i="97"/>
  <c r="G203" i="97"/>
  <c r="G202" i="91"/>
  <c r="H202" i="91"/>
  <c r="I202" i="91"/>
  <c r="C202" i="91"/>
  <c r="M202" i="91"/>
  <c r="F203" i="97"/>
  <c r="E203" i="97"/>
  <c r="D203" i="97"/>
  <c r="C203" i="97"/>
  <c r="B203" i="97"/>
  <c r="A202" i="97"/>
  <c r="K202" i="97"/>
  <c r="J202" i="97"/>
  <c r="I202" i="97"/>
  <c r="H202" i="97"/>
  <c r="G202" i="97"/>
  <c r="G201" i="91"/>
  <c r="H201" i="91"/>
  <c r="I201" i="91"/>
  <c r="C201" i="91"/>
  <c r="M201" i="91"/>
  <c r="F202" i="97"/>
  <c r="E202" i="97"/>
  <c r="D202" i="97"/>
  <c r="C202" i="97"/>
  <c r="B202" i="97"/>
  <c r="A201" i="97"/>
  <c r="K201" i="97"/>
  <c r="J201" i="97"/>
  <c r="I201" i="97"/>
  <c r="H201" i="97"/>
  <c r="G201" i="97"/>
  <c r="G200" i="91"/>
  <c r="H200" i="91"/>
  <c r="I200" i="91"/>
  <c r="C200" i="91"/>
  <c r="M200" i="91"/>
  <c r="F201" i="97"/>
  <c r="E201" i="97"/>
  <c r="D201" i="97"/>
  <c r="C201" i="97"/>
  <c r="B201" i="97"/>
  <c r="A200" i="97"/>
  <c r="K200" i="97"/>
  <c r="J200" i="97"/>
  <c r="I200" i="97"/>
  <c r="H200" i="97"/>
  <c r="G200" i="97"/>
  <c r="G199" i="91"/>
  <c r="H199" i="91"/>
  <c r="I199" i="91"/>
  <c r="C199" i="91"/>
  <c r="M199" i="91"/>
  <c r="F200" i="97"/>
  <c r="E200" i="97"/>
  <c r="D200" i="97"/>
  <c r="C200" i="97"/>
  <c r="B200" i="97"/>
  <c r="A199" i="97"/>
  <c r="K199" i="97"/>
  <c r="J199" i="97"/>
  <c r="I199" i="97"/>
  <c r="H199" i="97"/>
  <c r="G199" i="97"/>
  <c r="G198" i="91"/>
  <c r="H198" i="91"/>
  <c r="I198" i="91"/>
  <c r="C198" i="91"/>
  <c r="M198" i="91"/>
  <c r="F199" i="97"/>
  <c r="E199" i="97"/>
  <c r="D199" i="97"/>
  <c r="C199" i="97"/>
  <c r="B199" i="97"/>
  <c r="A198" i="97"/>
  <c r="K198" i="97"/>
  <c r="J198" i="97"/>
  <c r="I198" i="97"/>
  <c r="H198" i="97"/>
  <c r="G198" i="97"/>
  <c r="G197" i="91"/>
  <c r="H197" i="91"/>
  <c r="I197" i="91"/>
  <c r="C197" i="91"/>
  <c r="M197" i="91"/>
  <c r="F198" i="97"/>
  <c r="E198" i="97"/>
  <c r="D198" i="97"/>
  <c r="C198" i="97"/>
  <c r="B198" i="97"/>
  <c r="A197" i="97"/>
  <c r="K197" i="97"/>
  <c r="J197" i="97"/>
  <c r="I197" i="97"/>
  <c r="H197" i="97"/>
  <c r="G197" i="97"/>
  <c r="G196" i="91"/>
  <c r="H196" i="91"/>
  <c r="I196" i="91"/>
  <c r="C196" i="91"/>
  <c r="M196" i="91"/>
  <c r="F197" i="97"/>
  <c r="E197" i="97"/>
  <c r="D197" i="97"/>
  <c r="C197" i="97"/>
  <c r="B197" i="97"/>
  <c r="A196" i="97"/>
  <c r="K196" i="97"/>
  <c r="J196" i="97"/>
  <c r="I196" i="97"/>
  <c r="H196" i="97"/>
  <c r="G196" i="97"/>
  <c r="G195" i="91"/>
  <c r="H195" i="91"/>
  <c r="I195" i="91"/>
  <c r="C195" i="91"/>
  <c r="M195" i="91"/>
  <c r="F196" i="97"/>
  <c r="E196" i="97"/>
  <c r="D196" i="97"/>
  <c r="C196" i="97"/>
  <c r="B196" i="97"/>
  <c r="A195" i="97"/>
  <c r="K195" i="97"/>
  <c r="J195" i="97"/>
  <c r="I195" i="97"/>
  <c r="H195" i="97"/>
  <c r="G195" i="97"/>
  <c r="G194" i="91"/>
  <c r="H194" i="91"/>
  <c r="I194" i="91"/>
  <c r="C194" i="91"/>
  <c r="M194" i="91"/>
  <c r="F195" i="97"/>
  <c r="E195" i="97"/>
  <c r="D195" i="97"/>
  <c r="C195" i="97"/>
  <c r="B195" i="97"/>
  <c r="A194" i="97"/>
  <c r="K194" i="97"/>
  <c r="J194" i="97"/>
  <c r="I194" i="97"/>
  <c r="H194" i="97"/>
  <c r="G194" i="97"/>
  <c r="G193" i="91"/>
  <c r="H193" i="91"/>
  <c r="I193" i="91"/>
  <c r="C193" i="91"/>
  <c r="M193" i="91"/>
  <c r="F194" i="97"/>
  <c r="E194" i="97"/>
  <c r="D194" i="97"/>
  <c r="C194" i="97"/>
  <c r="B194" i="97"/>
  <c r="A193" i="97"/>
  <c r="K193" i="97"/>
  <c r="J193" i="97"/>
  <c r="I193" i="97"/>
  <c r="H193" i="97"/>
  <c r="G193" i="97"/>
  <c r="G192" i="91"/>
  <c r="H192" i="91"/>
  <c r="I192" i="91"/>
  <c r="C192" i="91"/>
  <c r="M192" i="91"/>
  <c r="F193" i="97"/>
  <c r="E193" i="97"/>
  <c r="D193" i="97"/>
  <c r="C193" i="97"/>
  <c r="B193" i="97"/>
  <c r="A192" i="97"/>
  <c r="K192" i="97"/>
  <c r="J192" i="97"/>
  <c r="I192" i="97"/>
  <c r="H192" i="97"/>
  <c r="G192" i="97"/>
  <c r="G191" i="91"/>
  <c r="H191" i="91"/>
  <c r="I191" i="91"/>
  <c r="C191" i="91"/>
  <c r="M191" i="91"/>
  <c r="F192" i="97"/>
  <c r="E192" i="97"/>
  <c r="D192" i="97"/>
  <c r="C192" i="97"/>
  <c r="B192" i="97"/>
  <c r="A191" i="97"/>
  <c r="K191" i="97"/>
  <c r="J191" i="97"/>
  <c r="I191" i="97"/>
  <c r="H191" i="97"/>
  <c r="G191" i="97"/>
  <c r="G190" i="91"/>
  <c r="H190" i="91"/>
  <c r="I190" i="91"/>
  <c r="C190" i="91"/>
  <c r="M190" i="91"/>
  <c r="F191" i="97"/>
  <c r="E191" i="97"/>
  <c r="D191" i="97"/>
  <c r="C191" i="97"/>
  <c r="B191" i="97"/>
  <c r="A190" i="97"/>
  <c r="K190" i="97"/>
  <c r="J190" i="97"/>
  <c r="I190" i="97"/>
  <c r="H190" i="97"/>
  <c r="G190" i="97"/>
  <c r="G189" i="91"/>
  <c r="H189" i="91"/>
  <c r="I189" i="91"/>
  <c r="C189" i="91"/>
  <c r="M189" i="91"/>
  <c r="F190" i="97"/>
  <c r="E190" i="97"/>
  <c r="D190" i="97"/>
  <c r="C190" i="97"/>
  <c r="B190" i="97"/>
  <c r="A189" i="97"/>
  <c r="K189" i="97"/>
  <c r="J189" i="97"/>
  <c r="I189" i="97"/>
  <c r="H189" i="97"/>
  <c r="G189" i="97"/>
  <c r="G188" i="91"/>
  <c r="H188" i="91"/>
  <c r="I188" i="91"/>
  <c r="C188" i="91"/>
  <c r="M188" i="91"/>
  <c r="F189" i="97"/>
  <c r="E189" i="97"/>
  <c r="D189" i="97"/>
  <c r="C189" i="97"/>
  <c r="B189" i="97"/>
  <c r="A188" i="97"/>
  <c r="K188" i="97"/>
  <c r="J188" i="97"/>
  <c r="I188" i="97"/>
  <c r="H188" i="97"/>
  <c r="G188" i="97"/>
  <c r="G187" i="91"/>
  <c r="H187" i="91"/>
  <c r="I187" i="91"/>
  <c r="C187" i="91"/>
  <c r="M187" i="91"/>
  <c r="F188" i="97"/>
  <c r="E188" i="97"/>
  <c r="D188" i="97"/>
  <c r="C188" i="97"/>
  <c r="B188" i="97"/>
  <c r="A187" i="97"/>
  <c r="K187" i="97"/>
  <c r="J187" i="97"/>
  <c r="I187" i="97"/>
  <c r="H187" i="97"/>
  <c r="G187" i="97"/>
  <c r="G186" i="91"/>
  <c r="H186" i="91"/>
  <c r="I186" i="91"/>
  <c r="C186" i="91"/>
  <c r="M186" i="91"/>
  <c r="F187" i="97"/>
  <c r="E187" i="97"/>
  <c r="D187" i="97"/>
  <c r="C187" i="97"/>
  <c r="B187" i="97"/>
  <c r="A186" i="97"/>
  <c r="K186" i="97"/>
  <c r="J186" i="97"/>
  <c r="I186" i="97"/>
  <c r="H186" i="97"/>
  <c r="G186" i="97"/>
  <c r="G185" i="91"/>
  <c r="H185" i="91"/>
  <c r="I185" i="91"/>
  <c r="C185" i="91"/>
  <c r="M185" i="91"/>
  <c r="F186" i="97"/>
  <c r="E186" i="97"/>
  <c r="D186" i="97"/>
  <c r="C186" i="97"/>
  <c r="B186" i="97"/>
  <c r="A185" i="97"/>
  <c r="K185" i="97"/>
  <c r="J185" i="97"/>
  <c r="I185" i="97"/>
  <c r="H185" i="97"/>
  <c r="G185" i="97"/>
  <c r="G184" i="91"/>
  <c r="H184" i="91"/>
  <c r="I184" i="91"/>
  <c r="C184" i="91"/>
  <c r="M184" i="91"/>
  <c r="F185" i="97"/>
  <c r="E185" i="97"/>
  <c r="D185" i="97"/>
  <c r="C185" i="97"/>
  <c r="B185" i="97"/>
  <c r="A184" i="97"/>
  <c r="K184" i="97"/>
  <c r="J184" i="97"/>
  <c r="I184" i="97"/>
  <c r="H184" i="97"/>
  <c r="G184" i="97"/>
  <c r="G183" i="91"/>
  <c r="H183" i="91"/>
  <c r="I183" i="91"/>
  <c r="C183" i="91"/>
  <c r="M183" i="91"/>
  <c r="F184" i="97"/>
  <c r="E184" i="97"/>
  <c r="D184" i="97"/>
  <c r="C184" i="97"/>
  <c r="B184" i="97"/>
  <c r="A183" i="97"/>
  <c r="K183" i="97"/>
  <c r="J183" i="97"/>
  <c r="I183" i="97"/>
  <c r="H183" i="97"/>
  <c r="G183" i="97"/>
  <c r="G182" i="91"/>
  <c r="H182" i="91"/>
  <c r="I182" i="91"/>
  <c r="C182" i="91"/>
  <c r="M182" i="91"/>
  <c r="F183" i="97"/>
  <c r="E183" i="97"/>
  <c r="D183" i="97"/>
  <c r="C183" i="97"/>
  <c r="B183" i="97"/>
  <c r="A182" i="97"/>
  <c r="K182" i="97"/>
  <c r="J182" i="97"/>
  <c r="I182" i="97"/>
  <c r="H182" i="97"/>
  <c r="G182" i="97"/>
  <c r="G181" i="91"/>
  <c r="H181" i="91"/>
  <c r="I181" i="91"/>
  <c r="C181" i="91"/>
  <c r="M181" i="91"/>
  <c r="F182" i="97"/>
  <c r="E182" i="97"/>
  <c r="D182" i="97"/>
  <c r="C182" i="97"/>
  <c r="B182" i="97"/>
  <c r="A181" i="97"/>
  <c r="K181" i="97"/>
  <c r="J181" i="97"/>
  <c r="I181" i="97"/>
  <c r="H181" i="97"/>
  <c r="G181" i="97"/>
  <c r="G180" i="91"/>
  <c r="H180" i="91"/>
  <c r="I180" i="91"/>
  <c r="C180" i="91"/>
  <c r="M180" i="91"/>
  <c r="F181" i="97"/>
  <c r="E181" i="97"/>
  <c r="D181" i="97"/>
  <c r="C181" i="97"/>
  <c r="B181" i="97"/>
  <c r="A180" i="97"/>
  <c r="K180" i="97"/>
  <c r="J180" i="97"/>
  <c r="I180" i="97"/>
  <c r="H180" i="97"/>
  <c r="G180" i="97"/>
  <c r="G179" i="91"/>
  <c r="H179" i="91"/>
  <c r="I179" i="91"/>
  <c r="C179" i="91"/>
  <c r="M179" i="91"/>
  <c r="F180" i="97"/>
  <c r="E180" i="97"/>
  <c r="D180" i="97"/>
  <c r="C180" i="97"/>
  <c r="B180" i="97"/>
  <c r="A179" i="97"/>
  <c r="K179" i="97"/>
  <c r="J179" i="97"/>
  <c r="I179" i="97"/>
  <c r="H179" i="97"/>
  <c r="G179" i="97"/>
  <c r="G178" i="91"/>
  <c r="H178" i="91"/>
  <c r="I178" i="91"/>
  <c r="C178" i="91"/>
  <c r="M178" i="91"/>
  <c r="F179" i="97"/>
  <c r="E179" i="97"/>
  <c r="D179" i="97"/>
  <c r="C179" i="97"/>
  <c r="B179" i="97"/>
  <c r="A178" i="97"/>
  <c r="K178" i="97"/>
  <c r="J178" i="97"/>
  <c r="I178" i="97"/>
  <c r="H178" i="97"/>
  <c r="G178" i="97"/>
  <c r="G177" i="91"/>
  <c r="H177" i="91"/>
  <c r="I177" i="91"/>
  <c r="C177" i="91"/>
  <c r="M177" i="91"/>
  <c r="F178" i="97"/>
  <c r="E178" i="97"/>
  <c r="D178" i="97"/>
  <c r="C178" i="97"/>
  <c r="B178" i="97"/>
  <c r="A177" i="97"/>
  <c r="K177" i="97"/>
  <c r="J177" i="97"/>
  <c r="I177" i="97"/>
  <c r="H177" i="97"/>
  <c r="G177" i="97"/>
  <c r="G176" i="91"/>
  <c r="H176" i="91"/>
  <c r="I176" i="91"/>
  <c r="C176" i="91"/>
  <c r="M176" i="91"/>
  <c r="F177" i="97"/>
  <c r="E177" i="97"/>
  <c r="D177" i="97"/>
  <c r="C177" i="97"/>
  <c r="B177" i="97"/>
  <c r="A176" i="97"/>
  <c r="K176" i="97"/>
  <c r="J176" i="97"/>
  <c r="I176" i="97"/>
  <c r="H176" i="97"/>
  <c r="G176" i="97"/>
  <c r="G175" i="91"/>
  <c r="H175" i="91"/>
  <c r="I175" i="91"/>
  <c r="C175" i="91"/>
  <c r="M175" i="91"/>
  <c r="F176" i="97"/>
  <c r="E176" i="97"/>
  <c r="D176" i="97"/>
  <c r="C176" i="97"/>
  <c r="B176" i="97"/>
  <c r="A175" i="97"/>
  <c r="K175" i="97"/>
  <c r="J175" i="97"/>
  <c r="I175" i="97"/>
  <c r="H175" i="97"/>
  <c r="G175" i="97"/>
  <c r="G174" i="91"/>
  <c r="H174" i="91"/>
  <c r="I174" i="91"/>
  <c r="C174" i="91"/>
  <c r="M174" i="91"/>
  <c r="F175" i="97"/>
  <c r="E175" i="97"/>
  <c r="D175" i="97"/>
  <c r="C175" i="97"/>
  <c r="B175" i="97"/>
  <c r="A174" i="97"/>
  <c r="K174" i="97"/>
  <c r="J174" i="97"/>
  <c r="I174" i="97"/>
  <c r="H174" i="97"/>
  <c r="G174" i="97"/>
  <c r="G173" i="91"/>
  <c r="H173" i="91"/>
  <c r="I173" i="91"/>
  <c r="C173" i="91"/>
  <c r="M173" i="91"/>
  <c r="F174" i="97"/>
  <c r="E174" i="97"/>
  <c r="D174" i="97"/>
  <c r="C174" i="97"/>
  <c r="B174" i="97"/>
  <c r="A173" i="97"/>
  <c r="K173" i="97"/>
  <c r="J173" i="97"/>
  <c r="I173" i="97"/>
  <c r="H173" i="97"/>
  <c r="G173" i="97"/>
  <c r="G172" i="91"/>
  <c r="H172" i="91"/>
  <c r="I172" i="91"/>
  <c r="C172" i="91"/>
  <c r="M172" i="91"/>
  <c r="F173" i="97"/>
  <c r="E173" i="97"/>
  <c r="D173" i="97"/>
  <c r="C173" i="97"/>
  <c r="B173" i="97"/>
  <c r="A172" i="97"/>
  <c r="K172" i="97"/>
  <c r="J172" i="97"/>
  <c r="I172" i="97"/>
  <c r="H172" i="97"/>
  <c r="G172" i="97"/>
  <c r="G171" i="91"/>
  <c r="H171" i="91"/>
  <c r="I171" i="91"/>
  <c r="C171" i="91"/>
  <c r="M171" i="91"/>
  <c r="F172" i="97"/>
  <c r="E172" i="97"/>
  <c r="D172" i="97"/>
  <c r="C172" i="97"/>
  <c r="B172" i="97"/>
  <c r="A171" i="97"/>
  <c r="K171" i="97"/>
  <c r="J171" i="97"/>
  <c r="I171" i="97"/>
  <c r="H171" i="97"/>
  <c r="G171" i="97"/>
  <c r="G170" i="91"/>
  <c r="H170" i="91"/>
  <c r="I170" i="91"/>
  <c r="C170" i="91"/>
  <c r="M170" i="91"/>
  <c r="F171" i="97"/>
  <c r="E171" i="97"/>
  <c r="D171" i="97"/>
  <c r="C171" i="97"/>
  <c r="B171" i="97"/>
  <c r="A170" i="97"/>
  <c r="K170" i="97"/>
  <c r="J170" i="97"/>
  <c r="I170" i="97"/>
  <c r="H170" i="97"/>
  <c r="G170" i="97"/>
  <c r="G169" i="91"/>
  <c r="H169" i="91"/>
  <c r="I169" i="91"/>
  <c r="C169" i="91"/>
  <c r="M169" i="91"/>
  <c r="F170" i="97"/>
  <c r="E170" i="97"/>
  <c r="D170" i="97"/>
  <c r="C170" i="97"/>
  <c r="B170" i="97"/>
  <c r="A169" i="97"/>
  <c r="K169" i="97"/>
  <c r="J169" i="97"/>
  <c r="I169" i="97"/>
  <c r="H169" i="97"/>
  <c r="G169" i="97"/>
  <c r="G168" i="91"/>
  <c r="H168" i="91"/>
  <c r="I168" i="91"/>
  <c r="C168" i="91"/>
  <c r="M168" i="91"/>
  <c r="F169" i="97"/>
  <c r="E169" i="97"/>
  <c r="D169" i="97"/>
  <c r="C169" i="97"/>
  <c r="B169" i="97"/>
  <c r="A168" i="97"/>
  <c r="K168" i="97"/>
  <c r="J168" i="97"/>
  <c r="I168" i="97"/>
  <c r="H168" i="97"/>
  <c r="G168" i="97"/>
  <c r="G167" i="91"/>
  <c r="H167" i="91"/>
  <c r="I167" i="91"/>
  <c r="C167" i="91"/>
  <c r="M167" i="91"/>
  <c r="F168" i="97"/>
  <c r="E168" i="97"/>
  <c r="D168" i="97"/>
  <c r="C168" i="97"/>
  <c r="B168" i="97"/>
  <c r="A167" i="97"/>
  <c r="K167" i="97"/>
  <c r="J167" i="97"/>
  <c r="I167" i="97"/>
  <c r="H167" i="97"/>
  <c r="G167" i="97"/>
  <c r="G166" i="91"/>
  <c r="H166" i="91"/>
  <c r="I166" i="91"/>
  <c r="C166" i="91"/>
  <c r="M166" i="91"/>
  <c r="F167" i="97"/>
  <c r="E167" i="97"/>
  <c r="D167" i="97"/>
  <c r="C167" i="97"/>
  <c r="B167" i="97"/>
  <c r="A166" i="97"/>
  <c r="K166" i="97"/>
  <c r="J166" i="97"/>
  <c r="I166" i="97"/>
  <c r="H166" i="97"/>
  <c r="G166" i="97"/>
  <c r="G165" i="91"/>
  <c r="H165" i="91"/>
  <c r="I165" i="91"/>
  <c r="C165" i="91"/>
  <c r="M165" i="91"/>
  <c r="F166" i="97"/>
  <c r="E166" i="97"/>
  <c r="D166" i="97"/>
  <c r="C166" i="97"/>
  <c r="B166" i="97"/>
  <c r="A165" i="97"/>
  <c r="K165" i="97"/>
  <c r="J165" i="97"/>
  <c r="I165" i="97"/>
  <c r="H165" i="97"/>
  <c r="G165" i="97"/>
  <c r="G164" i="91"/>
  <c r="H164" i="91"/>
  <c r="I164" i="91"/>
  <c r="C164" i="91"/>
  <c r="M164" i="91"/>
  <c r="F165" i="97"/>
  <c r="E165" i="97"/>
  <c r="D165" i="97"/>
  <c r="C165" i="97"/>
  <c r="B165" i="97"/>
  <c r="A164" i="97"/>
  <c r="K164" i="97"/>
  <c r="J164" i="97"/>
  <c r="I164" i="97"/>
  <c r="H164" i="97"/>
  <c r="G164" i="97"/>
  <c r="G163" i="91"/>
  <c r="H163" i="91"/>
  <c r="I163" i="91"/>
  <c r="C163" i="91"/>
  <c r="M163" i="91"/>
  <c r="F164" i="97"/>
  <c r="E164" i="97"/>
  <c r="D164" i="97"/>
  <c r="C164" i="97"/>
  <c r="B164" i="97"/>
  <c r="A163" i="97"/>
  <c r="K163" i="97"/>
  <c r="J163" i="97"/>
  <c r="I163" i="97"/>
  <c r="H163" i="97"/>
  <c r="G163" i="97"/>
  <c r="G162" i="91"/>
  <c r="H162" i="91"/>
  <c r="I162" i="91"/>
  <c r="C162" i="91"/>
  <c r="M162" i="91"/>
  <c r="F163" i="97"/>
  <c r="E163" i="97"/>
  <c r="D163" i="97"/>
  <c r="C163" i="97"/>
  <c r="B163" i="97"/>
  <c r="A162" i="97"/>
  <c r="K162" i="97"/>
  <c r="J162" i="97"/>
  <c r="I162" i="97"/>
  <c r="H162" i="97"/>
  <c r="G162" i="97"/>
  <c r="G161" i="91"/>
  <c r="H161" i="91"/>
  <c r="I161" i="91"/>
  <c r="C161" i="91"/>
  <c r="M161" i="91"/>
  <c r="F162" i="97"/>
  <c r="E162" i="97"/>
  <c r="D162" i="97"/>
  <c r="C162" i="97"/>
  <c r="B162" i="97"/>
  <c r="A161" i="97"/>
  <c r="K161" i="97"/>
  <c r="J161" i="97"/>
  <c r="I161" i="97"/>
  <c r="H161" i="97"/>
  <c r="G161" i="97"/>
  <c r="G160" i="91"/>
  <c r="H160" i="91"/>
  <c r="I160" i="91"/>
  <c r="C160" i="91"/>
  <c r="M160" i="91"/>
  <c r="F161" i="97"/>
  <c r="E161" i="97"/>
  <c r="D161" i="97"/>
  <c r="C161" i="97"/>
  <c r="B161" i="97"/>
  <c r="A160" i="97"/>
  <c r="K160" i="97"/>
  <c r="J160" i="97"/>
  <c r="I160" i="97"/>
  <c r="H160" i="97"/>
  <c r="G160" i="97"/>
  <c r="G159" i="91"/>
  <c r="H159" i="91"/>
  <c r="I159" i="91"/>
  <c r="C159" i="91"/>
  <c r="M159" i="91"/>
  <c r="F160" i="97"/>
  <c r="E160" i="97"/>
  <c r="D160" i="97"/>
  <c r="C160" i="97"/>
  <c r="B160" i="97"/>
  <c r="A159" i="97"/>
  <c r="K159" i="97"/>
  <c r="J159" i="97"/>
  <c r="I159" i="97"/>
  <c r="H159" i="97"/>
  <c r="G159" i="97"/>
  <c r="G158" i="91"/>
  <c r="H158" i="91"/>
  <c r="I158" i="91"/>
  <c r="C158" i="91"/>
  <c r="M158" i="91"/>
  <c r="F159" i="97"/>
  <c r="E159" i="97"/>
  <c r="D159" i="97"/>
  <c r="C159" i="97"/>
  <c r="B159" i="97"/>
  <c r="A158" i="97"/>
  <c r="K158" i="97"/>
  <c r="J158" i="97"/>
  <c r="I158" i="97"/>
  <c r="H158" i="97"/>
  <c r="G158" i="97"/>
  <c r="G157" i="91"/>
  <c r="H157" i="91"/>
  <c r="I157" i="91"/>
  <c r="C157" i="91"/>
  <c r="M157" i="91"/>
  <c r="F158" i="97"/>
  <c r="E158" i="97"/>
  <c r="D158" i="97"/>
  <c r="C158" i="97"/>
  <c r="B158" i="97"/>
  <c r="A157" i="97"/>
  <c r="K157" i="97"/>
  <c r="J157" i="97"/>
  <c r="I157" i="97"/>
  <c r="H157" i="97"/>
  <c r="G157" i="97"/>
  <c r="G156" i="91"/>
  <c r="H156" i="91"/>
  <c r="I156" i="91"/>
  <c r="C156" i="91"/>
  <c r="M156" i="91"/>
  <c r="F157" i="97"/>
  <c r="E157" i="97"/>
  <c r="D157" i="97"/>
  <c r="C157" i="97"/>
  <c r="B157" i="97"/>
  <c r="A156" i="97"/>
  <c r="K156" i="97"/>
  <c r="J156" i="97"/>
  <c r="I156" i="97"/>
  <c r="H156" i="97"/>
  <c r="G156" i="97"/>
  <c r="G155" i="91"/>
  <c r="H155" i="91"/>
  <c r="I155" i="91"/>
  <c r="C155" i="91"/>
  <c r="M155" i="91"/>
  <c r="F156" i="97"/>
  <c r="E156" i="97"/>
  <c r="D156" i="97"/>
  <c r="C156" i="97"/>
  <c r="B156" i="97"/>
  <c r="A155" i="97"/>
  <c r="K155" i="97"/>
  <c r="J155" i="97"/>
  <c r="I155" i="97"/>
  <c r="H155" i="97"/>
  <c r="G155" i="97"/>
  <c r="G154" i="91"/>
  <c r="H154" i="91"/>
  <c r="I154" i="91"/>
  <c r="C154" i="91"/>
  <c r="M154" i="91"/>
  <c r="F155" i="97"/>
  <c r="E155" i="97"/>
  <c r="D155" i="97"/>
  <c r="C155" i="97"/>
  <c r="B155" i="97"/>
  <c r="A154" i="97"/>
  <c r="K154" i="97"/>
  <c r="J154" i="97"/>
  <c r="I154" i="97"/>
  <c r="H154" i="97"/>
  <c r="G154" i="97"/>
  <c r="G153" i="91"/>
  <c r="H153" i="91"/>
  <c r="I153" i="91"/>
  <c r="C153" i="91"/>
  <c r="M153" i="91"/>
  <c r="F154" i="97"/>
  <c r="E154" i="97"/>
  <c r="D154" i="97"/>
  <c r="C154" i="97"/>
  <c r="B154" i="97"/>
  <c r="A153" i="97"/>
  <c r="K153" i="97"/>
  <c r="J153" i="97"/>
  <c r="I153" i="97"/>
  <c r="H153" i="97"/>
  <c r="G153" i="97"/>
  <c r="G152" i="91"/>
  <c r="H152" i="91"/>
  <c r="I152" i="91"/>
  <c r="C152" i="91"/>
  <c r="M152" i="91"/>
  <c r="F153" i="97"/>
  <c r="E153" i="97"/>
  <c r="D153" i="97"/>
  <c r="C153" i="97"/>
  <c r="B153" i="97"/>
  <c r="A152" i="97"/>
  <c r="K152" i="97"/>
  <c r="J152" i="97"/>
  <c r="I152" i="97"/>
  <c r="H152" i="97"/>
  <c r="G152" i="97"/>
  <c r="G151" i="91"/>
  <c r="H151" i="91"/>
  <c r="I151" i="91"/>
  <c r="C151" i="91"/>
  <c r="M151" i="91"/>
  <c r="F152" i="97"/>
  <c r="E152" i="97"/>
  <c r="D152" i="97"/>
  <c r="C152" i="97"/>
  <c r="B152" i="97"/>
  <c r="A151" i="97"/>
  <c r="K151" i="97"/>
  <c r="J151" i="97"/>
  <c r="I151" i="97"/>
  <c r="H151" i="97"/>
  <c r="G151" i="97"/>
  <c r="G150" i="91"/>
  <c r="H150" i="91"/>
  <c r="I150" i="91"/>
  <c r="C150" i="91"/>
  <c r="M150" i="91"/>
  <c r="F151" i="97"/>
  <c r="E151" i="97"/>
  <c r="D151" i="97"/>
  <c r="C151" i="97"/>
  <c r="B151" i="97"/>
  <c r="A150" i="97"/>
  <c r="K150" i="97"/>
  <c r="J150" i="97"/>
  <c r="I150" i="97"/>
  <c r="H150" i="97"/>
  <c r="G150" i="97"/>
  <c r="G149" i="91"/>
  <c r="H149" i="91"/>
  <c r="I149" i="91"/>
  <c r="C149" i="91"/>
  <c r="M149" i="91"/>
  <c r="F150" i="97"/>
  <c r="E150" i="97"/>
  <c r="D150" i="97"/>
  <c r="C150" i="97"/>
  <c r="B150" i="97"/>
  <c r="A149" i="97"/>
  <c r="K149" i="97"/>
  <c r="J149" i="97"/>
  <c r="I149" i="97"/>
  <c r="H149" i="97"/>
  <c r="G149" i="97"/>
  <c r="G148" i="91"/>
  <c r="H148" i="91"/>
  <c r="I148" i="91"/>
  <c r="C148" i="91"/>
  <c r="M148" i="91"/>
  <c r="F149" i="97"/>
  <c r="E149" i="97"/>
  <c r="D149" i="97"/>
  <c r="C149" i="97"/>
  <c r="B149" i="97"/>
  <c r="A148" i="97"/>
  <c r="K148" i="97"/>
  <c r="J148" i="97"/>
  <c r="I148" i="97"/>
  <c r="H148" i="97"/>
  <c r="G148" i="97"/>
  <c r="G147" i="91"/>
  <c r="H147" i="91"/>
  <c r="I147" i="91"/>
  <c r="C147" i="91"/>
  <c r="M147" i="91"/>
  <c r="F148" i="97"/>
  <c r="E148" i="97"/>
  <c r="D148" i="97"/>
  <c r="C148" i="97"/>
  <c r="B148" i="97"/>
  <c r="A147" i="97"/>
  <c r="K147" i="97"/>
  <c r="J147" i="97"/>
  <c r="I147" i="97"/>
  <c r="H147" i="97"/>
  <c r="G147" i="97"/>
  <c r="G146" i="91"/>
  <c r="H146" i="91"/>
  <c r="I146" i="91"/>
  <c r="C146" i="91"/>
  <c r="M146" i="91"/>
  <c r="F147" i="97"/>
  <c r="E147" i="97"/>
  <c r="D147" i="97"/>
  <c r="C147" i="97"/>
  <c r="B147" i="97"/>
  <c r="A146" i="97"/>
  <c r="K146" i="97"/>
  <c r="J146" i="97"/>
  <c r="I146" i="97"/>
  <c r="H146" i="97"/>
  <c r="G146" i="97"/>
  <c r="G145" i="91"/>
  <c r="H145" i="91"/>
  <c r="I145" i="91"/>
  <c r="C145" i="91"/>
  <c r="M145" i="91"/>
  <c r="F146" i="97"/>
  <c r="E146" i="97"/>
  <c r="D146" i="97"/>
  <c r="C146" i="97"/>
  <c r="B146" i="97"/>
  <c r="A145" i="97"/>
  <c r="K145" i="97"/>
  <c r="J145" i="97"/>
  <c r="I145" i="97"/>
  <c r="H145" i="97"/>
  <c r="G145" i="97"/>
  <c r="G144" i="91"/>
  <c r="H144" i="91"/>
  <c r="I144" i="91"/>
  <c r="C144" i="91"/>
  <c r="M144" i="91"/>
  <c r="F145" i="97"/>
  <c r="E145" i="97"/>
  <c r="D145" i="97"/>
  <c r="C145" i="97"/>
  <c r="B145" i="97"/>
  <c r="A144" i="97"/>
  <c r="K144" i="97"/>
  <c r="J144" i="97"/>
  <c r="I144" i="97"/>
  <c r="H144" i="97"/>
  <c r="G144" i="97"/>
  <c r="G143" i="91"/>
  <c r="H143" i="91"/>
  <c r="I143" i="91"/>
  <c r="C143" i="91"/>
  <c r="M143" i="91"/>
  <c r="F144" i="97"/>
  <c r="E144" i="97"/>
  <c r="D144" i="97"/>
  <c r="C144" i="97"/>
  <c r="B144" i="97"/>
  <c r="A143" i="97"/>
  <c r="K143" i="97"/>
  <c r="J143" i="97"/>
  <c r="I143" i="97"/>
  <c r="H143" i="97"/>
  <c r="G143" i="97"/>
  <c r="G142" i="91"/>
  <c r="H142" i="91"/>
  <c r="I142" i="91"/>
  <c r="C142" i="91"/>
  <c r="M142" i="91"/>
  <c r="F143" i="97"/>
  <c r="E143" i="97"/>
  <c r="D143" i="97"/>
  <c r="C143" i="97"/>
  <c r="B143" i="97"/>
  <c r="A142" i="97"/>
  <c r="K142" i="97"/>
  <c r="J142" i="97"/>
  <c r="I142" i="97"/>
  <c r="H142" i="97"/>
  <c r="G142" i="97"/>
  <c r="G141" i="91"/>
  <c r="H141" i="91"/>
  <c r="I141" i="91"/>
  <c r="C141" i="91"/>
  <c r="M141" i="91"/>
  <c r="F142" i="97"/>
  <c r="E142" i="97"/>
  <c r="D142" i="97"/>
  <c r="C142" i="97"/>
  <c r="B142" i="97"/>
  <c r="A141" i="97"/>
  <c r="K141" i="97"/>
  <c r="J141" i="97"/>
  <c r="I141" i="97"/>
  <c r="H141" i="97"/>
  <c r="G141" i="97"/>
  <c r="G140" i="91"/>
  <c r="H140" i="91"/>
  <c r="I140" i="91"/>
  <c r="C140" i="91"/>
  <c r="M140" i="91"/>
  <c r="F141" i="97"/>
  <c r="E141" i="97"/>
  <c r="D141" i="97"/>
  <c r="C141" i="97"/>
  <c r="B141" i="97"/>
  <c r="A140" i="97"/>
  <c r="K140" i="97"/>
  <c r="J140" i="97"/>
  <c r="I140" i="97"/>
  <c r="H140" i="97"/>
  <c r="G140" i="97"/>
  <c r="G139" i="91"/>
  <c r="H139" i="91"/>
  <c r="I139" i="91"/>
  <c r="C139" i="91"/>
  <c r="M139" i="91"/>
  <c r="F140" i="97"/>
  <c r="E140" i="97"/>
  <c r="D140" i="97"/>
  <c r="C140" i="97"/>
  <c r="B140" i="97"/>
  <c r="A139" i="97"/>
  <c r="K139" i="97"/>
  <c r="J139" i="97"/>
  <c r="I139" i="97"/>
  <c r="H139" i="97"/>
  <c r="G139" i="97"/>
  <c r="G138" i="91"/>
  <c r="H138" i="91"/>
  <c r="I138" i="91"/>
  <c r="C138" i="91"/>
  <c r="M138" i="91"/>
  <c r="F139" i="97"/>
  <c r="E139" i="97"/>
  <c r="D139" i="97"/>
  <c r="C139" i="97"/>
  <c r="B139" i="97"/>
  <c r="A138" i="97"/>
  <c r="K138" i="97"/>
  <c r="J138" i="97"/>
  <c r="I138" i="97"/>
  <c r="H138" i="97"/>
  <c r="G138" i="97"/>
  <c r="G137" i="91"/>
  <c r="H137" i="91"/>
  <c r="I137" i="91"/>
  <c r="C137" i="91"/>
  <c r="M137" i="91"/>
  <c r="F138" i="97"/>
  <c r="E138" i="97"/>
  <c r="D138" i="97"/>
  <c r="C138" i="97"/>
  <c r="B138" i="97"/>
  <c r="A137" i="97"/>
  <c r="K137" i="97"/>
  <c r="J137" i="97"/>
  <c r="I137" i="97"/>
  <c r="H137" i="97"/>
  <c r="G137" i="97"/>
  <c r="G136" i="91"/>
  <c r="H136" i="91"/>
  <c r="I136" i="91"/>
  <c r="C136" i="91"/>
  <c r="M136" i="91"/>
  <c r="F137" i="97"/>
  <c r="E137" i="97"/>
  <c r="D137" i="97"/>
  <c r="C137" i="97"/>
  <c r="B137" i="97"/>
  <c r="A136" i="97"/>
  <c r="K136" i="97"/>
  <c r="J136" i="97"/>
  <c r="I136" i="97"/>
  <c r="H136" i="97"/>
  <c r="G136" i="97"/>
  <c r="G135" i="91"/>
  <c r="H135" i="91"/>
  <c r="I135" i="91"/>
  <c r="C135" i="91"/>
  <c r="M135" i="91"/>
  <c r="F136" i="97"/>
  <c r="E136" i="97"/>
  <c r="D136" i="97"/>
  <c r="C136" i="97"/>
  <c r="B136" i="97"/>
  <c r="A135" i="97"/>
  <c r="K135" i="97"/>
  <c r="J135" i="97"/>
  <c r="I135" i="97"/>
  <c r="H135" i="97"/>
  <c r="G135" i="97"/>
  <c r="G134" i="91"/>
  <c r="H134" i="91"/>
  <c r="I134" i="91"/>
  <c r="C134" i="91"/>
  <c r="M134" i="91"/>
  <c r="F135" i="97"/>
  <c r="E135" i="97"/>
  <c r="D135" i="97"/>
  <c r="C135" i="97"/>
  <c r="B135" i="97"/>
  <c r="A134" i="97"/>
  <c r="K134" i="97"/>
  <c r="J134" i="97"/>
  <c r="I134" i="97"/>
  <c r="H134" i="97"/>
  <c r="G134" i="97"/>
  <c r="G133" i="91"/>
  <c r="H133" i="91"/>
  <c r="I133" i="91"/>
  <c r="C133" i="91"/>
  <c r="M133" i="91"/>
  <c r="F134" i="97"/>
  <c r="E134" i="97"/>
  <c r="D134" i="97"/>
  <c r="C134" i="97"/>
  <c r="B134" i="97"/>
  <c r="A133" i="97"/>
  <c r="K133" i="97"/>
  <c r="J133" i="97"/>
  <c r="I133" i="97"/>
  <c r="H133" i="97"/>
  <c r="G133" i="97"/>
  <c r="G132" i="91"/>
  <c r="H132" i="91"/>
  <c r="I132" i="91"/>
  <c r="C132" i="91"/>
  <c r="M132" i="91"/>
  <c r="F133" i="97"/>
  <c r="E133" i="97"/>
  <c r="D133" i="97"/>
  <c r="C133" i="97"/>
  <c r="B133" i="97"/>
  <c r="A132" i="97"/>
  <c r="K132" i="97"/>
  <c r="J132" i="97"/>
  <c r="I132" i="97"/>
  <c r="H132" i="97"/>
  <c r="G132" i="97"/>
  <c r="G131" i="91"/>
  <c r="H131" i="91"/>
  <c r="I131" i="91"/>
  <c r="C131" i="91"/>
  <c r="M131" i="91"/>
  <c r="F132" i="97"/>
  <c r="E132" i="97"/>
  <c r="D132" i="97"/>
  <c r="C132" i="97"/>
  <c r="B132" i="97"/>
  <c r="A131" i="97"/>
  <c r="K131" i="97"/>
  <c r="J131" i="97"/>
  <c r="I131" i="97"/>
  <c r="H131" i="97"/>
  <c r="G131" i="97"/>
  <c r="G130" i="91"/>
  <c r="H130" i="91"/>
  <c r="I130" i="91"/>
  <c r="C130" i="91"/>
  <c r="M130" i="91"/>
  <c r="F131" i="97"/>
  <c r="E131" i="97"/>
  <c r="D131" i="97"/>
  <c r="C131" i="97"/>
  <c r="B131" i="97"/>
  <c r="A130" i="97"/>
  <c r="K130" i="97"/>
  <c r="J130" i="97"/>
  <c r="I130" i="97"/>
  <c r="H130" i="97"/>
  <c r="G130" i="97"/>
  <c r="G129" i="91"/>
  <c r="H129" i="91"/>
  <c r="I129" i="91"/>
  <c r="C129" i="91"/>
  <c r="M129" i="91"/>
  <c r="F130" i="97"/>
  <c r="E130" i="97"/>
  <c r="D130" i="97"/>
  <c r="C130" i="97"/>
  <c r="B130" i="97"/>
  <c r="A129" i="97"/>
  <c r="K129" i="97"/>
  <c r="J129" i="97"/>
  <c r="I129" i="97"/>
  <c r="H129" i="97"/>
  <c r="G129" i="97"/>
  <c r="G128" i="91"/>
  <c r="H128" i="91"/>
  <c r="I128" i="91"/>
  <c r="C128" i="91"/>
  <c r="M128" i="91"/>
  <c r="F129" i="97"/>
  <c r="E129" i="97"/>
  <c r="D129" i="97"/>
  <c r="C129" i="97"/>
  <c r="B129" i="97"/>
  <c r="A128" i="97"/>
  <c r="K128" i="97"/>
  <c r="J128" i="97"/>
  <c r="I128" i="97"/>
  <c r="H128" i="97"/>
  <c r="G128" i="97"/>
  <c r="G127" i="91"/>
  <c r="H127" i="91"/>
  <c r="I127" i="91"/>
  <c r="C127" i="91"/>
  <c r="M127" i="91"/>
  <c r="F128" i="97"/>
  <c r="E128" i="97"/>
  <c r="D128" i="97"/>
  <c r="C128" i="97"/>
  <c r="B128" i="97"/>
  <c r="A127" i="97"/>
  <c r="K127" i="97"/>
  <c r="J127" i="97"/>
  <c r="I127" i="97"/>
  <c r="H127" i="97"/>
  <c r="G127" i="97"/>
  <c r="G126" i="91"/>
  <c r="H126" i="91"/>
  <c r="I126" i="91"/>
  <c r="C126" i="91"/>
  <c r="M126" i="91"/>
  <c r="F127" i="97"/>
  <c r="E127" i="97"/>
  <c r="D127" i="97"/>
  <c r="C127" i="97"/>
  <c r="B127" i="97"/>
  <c r="A126" i="97"/>
  <c r="K126" i="97"/>
  <c r="J126" i="97"/>
  <c r="I126" i="97"/>
  <c r="H126" i="97"/>
  <c r="G126" i="97"/>
  <c r="G125" i="91"/>
  <c r="H125" i="91"/>
  <c r="I125" i="91"/>
  <c r="C125" i="91"/>
  <c r="M125" i="91"/>
  <c r="F126" i="97"/>
  <c r="E126" i="97"/>
  <c r="D126" i="97"/>
  <c r="C126" i="97"/>
  <c r="B126" i="97"/>
  <c r="A125" i="97"/>
  <c r="K125" i="97"/>
  <c r="J125" i="97"/>
  <c r="I125" i="97"/>
  <c r="H125" i="97"/>
  <c r="G125" i="97"/>
  <c r="G124" i="91"/>
  <c r="H124" i="91"/>
  <c r="I124" i="91"/>
  <c r="C124" i="91"/>
  <c r="M124" i="91"/>
  <c r="F125" i="97"/>
  <c r="E125" i="97"/>
  <c r="D125" i="97"/>
  <c r="C125" i="97"/>
  <c r="B125" i="97"/>
  <c r="A124" i="97"/>
  <c r="K124" i="97"/>
  <c r="J124" i="97"/>
  <c r="I124" i="97"/>
  <c r="H124" i="97"/>
  <c r="G124" i="97"/>
  <c r="G123" i="91"/>
  <c r="H123" i="91"/>
  <c r="I123" i="91"/>
  <c r="C123" i="91"/>
  <c r="M123" i="91"/>
  <c r="F124" i="97"/>
  <c r="E124" i="97"/>
  <c r="D124" i="97"/>
  <c r="C124" i="97"/>
  <c r="B124" i="97"/>
  <c r="A123" i="97"/>
  <c r="K123" i="97"/>
  <c r="J123" i="97"/>
  <c r="I123" i="97"/>
  <c r="H123" i="97"/>
  <c r="G123" i="97"/>
  <c r="G122" i="91"/>
  <c r="H122" i="91"/>
  <c r="I122" i="91"/>
  <c r="C122" i="91"/>
  <c r="M122" i="91"/>
  <c r="F123" i="97"/>
  <c r="E123" i="97"/>
  <c r="D123" i="97"/>
  <c r="C123" i="97"/>
  <c r="B123" i="97"/>
  <c r="A122" i="97"/>
  <c r="K122" i="97"/>
  <c r="J122" i="97"/>
  <c r="I122" i="97"/>
  <c r="H122" i="97"/>
  <c r="G122" i="97"/>
  <c r="G121" i="91"/>
  <c r="H121" i="91"/>
  <c r="I121" i="91"/>
  <c r="C121" i="91"/>
  <c r="M121" i="91"/>
  <c r="F122" i="97"/>
  <c r="E122" i="97"/>
  <c r="D122" i="97"/>
  <c r="C122" i="97"/>
  <c r="B122" i="97"/>
  <c r="A121" i="97"/>
  <c r="K121" i="97"/>
  <c r="J121" i="97"/>
  <c r="I121" i="97"/>
  <c r="H121" i="97"/>
  <c r="G121" i="97"/>
  <c r="G120" i="91"/>
  <c r="H120" i="91"/>
  <c r="I120" i="91"/>
  <c r="C120" i="91"/>
  <c r="M120" i="91"/>
  <c r="F121" i="97"/>
  <c r="E121" i="97"/>
  <c r="D121" i="97"/>
  <c r="C121" i="97"/>
  <c r="B121" i="97"/>
  <c r="A120" i="97"/>
  <c r="K120" i="97"/>
  <c r="J120" i="97"/>
  <c r="I120" i="97"/>
  <c r="H120" i="97"/>
  <c r="G120" i="97"/>
  <c r="G119" i="91"/>
  <c r="H119" i="91"/>
  <c r="I119" i="91"/>
  <c r="C119" i="91"/>
  <c r="M119" i="91"/>
  <c r="F120" i="97"/>
  <c r="E120" i="97"/>
  <c r="D120" i="97"/>
  <c r="C120" i="97"/>
  <c r="B120" i="97"/>
  <c r="A119" i="97"/>
  <c r="K119" i="97"/>
  <c r="J119" i="97"/>
  <c r="I119" i="97"/>
  <c r="H119" i="97"/>
  <c r="G119" i="97"/>
  <c r="G118" i="91"/>
  <c r="H118" i="91"/>
  <c r="I118" i="91"/>
  <c r="C118" i="91"/>
  <c r="M118" i="91"/>
  <c r="F119" i="97"/>
  <c r="E119" i="97"/>
  <c r="D119" i="97"/>
  <c r="C119" i="97"/>
  <c r="B119" i="97"/>
  <c r="A118" i="97"/>
  <c r="K118" i="97"/>
  <c r="J118" i="97"/>
  <c r="I118" i="97"/>
  <c r="H118" i="97"/>
  <c r="G118" i="97"/>
  <c r="G117" i="91"/>
  <c r="H117" i="91"/>
  <c r="I117" i="91"/>
  <c r="C117" i="91"/>
  <c r="M117" i="91"/>
  <c r="F118" i="97"/>
  <c r="E118" i="97"/>
  <c r="D118" i="97"/>
  <c r="C118" i="97"/>
  <c r="B118" i="97"/>
  <c r="A117" i="97"/>
  <c r="K117" i="97"/>
  <c r="J117" i="97"/>
  <c r="I117" i="97"/>
  <c r="H117" i="97"/>
  <c r="G117" i="97"/>
  <c r="G116" i="91"/>
  <c r="H116" i="91"/>
  <c r="I116" i="91"/>
  <c r="C116" i="91"/>
  <c r="M116" i="91"/>
  <c r="F117" i="97"/>
  <c r="E117" i="97"/>
  <c r="D117" i="97"/>
  <c r="C117" i="97"/>
  <c r="B117" i="97"/>
  <c r="A116" i="97"/>
  <c r="K116" i="97"/>
  <c r="J116" i="97"/>
  <c r="I116" i="97"/>
  <c r="H116" i="97"/>
  <c r="G116" i="97"/>
  <c r="G115" i="91"/>
  <c r="H115" i="91"/>
  <c r="I115" i="91"/>
  <c r="C115" i="91"/>
  <c r="M115" i="91"/>
  <c r="F116" i="97"/>
  <c r="E116" i="97"/>
  <c r="D116" i="97"/>
  <c r="C116" i="97"/>
  <c r="B116" i="97"/>
  <c r="A115" i="97"/>
  <c r="K115" i="97"/>
  <c r="J115" i="97"/>
  <c r="I115" i="97"/>
  <c r="H115" i="97"/>
  <c r="G115" i="97"/>
  <c r="G114" i="91"/>
  <c r="H114" i="91"/>
  <c r="I114" i="91"/>
  <c r="C114" i="91"/>
  <c r="M114" i="91"/>
  <c r="F115" i="97"/>
  <c r="E115" i="97"/>
  <c r="D115" i="97"/>
  <c r="C115" i="97"/>
  <c r="B115" i="97"/>
  <c r="A114" i="97"/>
  <c r="K114" i="97"/>
  <c r="J114" i="97"/>
  <c r="I114" i="97"/>
  <c r="H114" i="97"/>
  <c r="G114" i="97"/>
  <c r="G113" i="91"/>
  <c r="H113" i="91"/>
  <c r="I113" i="91"/>
  <c r="C113" i="91"/>
  <c r="M113" i="91"/>
  <c r="F114" i="97"/>
  <c r="E114" i="97"/>
  <c r="D114" i="97"/>
  <c r="C114" i="97"/>
  <c r="B114" i="97"/>
  <c r="A113" i="97"/>
  <c r="K113" i="97"/>
  <c r="J113" i="97"/>
  <c r="I113" i="97"/>
  <c r="H113" i="97"/>
  <c r="G113" i="97"/>
  <c r="G112" i="91"/>
  <c r="H112" i="91"/>
  <c r="I112" i="91"/>
  <c r="C112" i="91"/>
  <c r="M112" i="91"/>
  <c r="F113" i="97"/>
  <c r="E113" i="97"/>
  <c r="D113" i="97"/>
  <c r="C113" i="97"/>
  <c r="B113" i="97"/>
  <c r="A112" i="97"/>
  <c r="K112" i="97"/>
  <c r="J112" i="97"/>
  <c r="I112" i="97"/>
  <c r="H112" i="97"/>
  <c r="G112" i="97"/>
  <c r="G111" i="91"/>
  <c r="H111" i="91"/>
  <c r="I111" i="91"/>
  <c r="C111" i="91"/>
  <c r="M111" i="91"/>
  <c r="F112" i="97"/>
  <c r="E112" i="97"/>
  <c r="D112" i="97"/>
  <c r="C112" i="97"/>
  <c r="B112" i="97"/>
  <c r="A111" i="97"/>
  <c r="K111" i="97"/>
  <c r="J111" i="97"/>
  <c r="I111" i="97"/>
  <c r="H111" i="97"/>
  <c r="G111" i="97"/>
  <c r="G110" i="91"/>
  <c r="H110" i="91"/>
  <c r="I110" i="91"/>
  <c r="C110" i="91"/>
  <c r="M110" i="91"/>
  <c r="F111" i="97"/>
  <c r="E111" i="97"/>
  <c r="D111" i="97"/>
  <c r="C111" i="97"/>
  <c r="B111" i="97"/>
  <c r="A110" i="97"/>
  <c r="K110" i="97"/>
  <c r="J110" i="97"/>
  <c r="I110" i="97"/>
  <c r="H110" i="97"/>
  <c r="G110" i="97"/>
  <c r="G109" i="91"/>
  <c r="H109" i="91"/>
  <c r="I109" i="91"/>
  <c r="C109" i="91"/>
  <c r="M109" i="91"/>
  <c r="F110" i="97"/>
  <c r="E110" i="97"/>
  <c r="D110" i="97"/>
  <c r="C110" i="97"/>
  <c r="B110" i="97"/>
  <c r="A109" i="97"/>
  <c r="K109" i="97"/>
  <c r="J109" i="97"/>
  <c r="I109" i="97"/>
  <c r="H109" i="97"/>
  <c r="G109" i="97"/>
  <c r="G108" i="91"/>
  <c r="H108" i="91"/>
  <c r="I108" i="91"/>
  <c r="C108" i="91"/>
  <c r="M108" i="91"/>
  <c r="F109" i="97"/>
  <c r="E109" i="97"/>
  <c r="D109" i="97"/>
  <c r="C109" i="97"/>
  <c r="B109" i="97"/>
  <c r="A108" i="97"/>
  <c r="K108" i="97"/>
  <c r="J108" i="97"/>
  <c r="I108" i="97"/>
  <c r="H108" i="97"/>
  <c r="G108" i="97"/>
  <c r="G107" i="91"/>
  <c r="H107" i="91"/>
  <c r="I107" i="91"/>
  <c r="C107" i="91"/>
  <c r="M107" i="91"/>
  <c r="F108" i="97"/>
  <c r="E108" i="97"/>
  <c r="D108" i="97"/>
  <c r="C108" i="97"/>
  <c r="B108" i="97"/>
  <c r="A107" i="97"/>
  <c r="K107" i="97"/>
  <c r="J107" i="97"/>
  <c r="I107" i="97"/>
  <c r="H107" i="97"/>
  <c r="G107" i="97"/>
  <c r="G106" i="91"/>
  <c r="H106" i="91"/>
  <c r="I106" i="91"/>
  <c r="C106" i="91"/>
  <c r="M106" i="91"/>
  <c r="F107" i="97"/>
  <c r="E107" i="97"/>
  <c r="D107" i="97"/>
  <c r="C107" i="97"/>
  <c r="B107" i="97"/>
  <c r="A106" i="97"/>
  <c r="K106" i="97"/>
  <c r="J106" i="97"/>
  <c r="I106" i="97"/>
  <c r="H106" i="97"/>
  <c r="G106" i="97"/>
  <c r="G105" i="91"/>
  <c r="H105" i="91"/>
  <c r="I105" i="91"/>
  <c r="C105" i="91"/>
  <c r="M105" i="91"/>
  <c r="F106" i="97"/>
  <c r="E106" i="97"/>
  <c r="D106" i="97"/>
  <c r="C106" i="97"/>
  <c r="B106" i="97"/>
  <c r="A105" i="97"/>
  <c r="K105" i="97"/>
  <c r="J105" i="97"/>
  <c r="I105" i="97"/>
  <c r="H105" i="97"/>
  <c r="G105" i="97"/>
  <c r="G104" i="91"/>
  <c r="H104" i="91"/>
  <c r="I104" i="91"/>
  <c r="C104" i="91"/>
  <c r="M104" i="91"/>
  <c r="F105" i="97"/>
  <c r="E105" i="97"/>
  <c r="D105" i="97"/>
  <c r="C105" i="97"/>
  <c r="B105" i="97"/>
  <c r="A104" i="97"/>
  <c r="K104" i="97"/>
  <c r="J104" i="97"/>
  <c r="I104" i="97"/>
  <c r="H104" i="97"/>
  <c r="G104" i="97"/>
  <c r="G103" i="91"/>
  <c r="H103" i="91"/>
  <c r="I103" i="91"/>
  <c r="C103" i="91"/>
  <c r="M103" i="91"/>
  <c r="F104" i="97"/>
  <c r="E104" i="97"/>
  <c r="D104" i="97"/>
  <c r="C104" i="97"/>
  <c r="B104" i="97"/>
  <c r="A103" i="97"/>
  <c r="K103" i="97"/>
  <c r="J103" i="97"/>
  <c r="I103" i="97"/>
  <c r="H103" i="97"/>
  <c r="G103" i="97"/>
  <c r="G102" i="91"/>
  <c r="H102" i="91"/>
  <c r="I102" i="91"/>
  <c r="C102" i="91"/>
  <c r="M102" i="91"/>
  <c r="F103" i="97"/>
  <c r="E103" i="97"/>
  <c r="D103" i="97"/>
  <c r="C103" i="97"/>
  <c r="B103" i="97"/>
  <c r="A102" i="97"/>
  <c r="K102" i="97"/>
  <c r="J102" i="97"/>
  <c r="I102" i="97"/>
  <c r="H102" i="97"/>
  <c r="G102" i="97"/>
  <c r="G101" i="91"/>
  <c r="H101" i="91"/>
  <c r="I101" i="91"/>
  <c r="C101" i="91"/>
  <c r="M101" i="91"/>
  <c r="F102" i="97"/>
  <c r="E102" i="97"/>
  <c r="D102" i="97"/>
  <c r="C102" i="97"/>
  <c r="B102" i="97"/>
  <c r="A101" i="97"/>
  <c r="K101" i="97"/>
  <c r="J101" i="97"/>
  <c r="I101" i="97"/>
  <c r="H101" i="97"/>
  <c r="G101" i="97"/>
  <c r="G100" i="91"/>
  <c r="H100" i="91"/>
  <c r="I100" i="91"/>
  <c r="C100" i="91"/>
  <c r="M100" i="91"/>
  <c r="F101" i="97"/>
  <c r="E101" i="97"/>
  <c r="D101" i="97"/>
  <c r="C101" i="97"/>
  <c r="B101" i="97"/>
  <c r="A100" i="97"/>
  <c r="K100" i="97"/>
  <c r="J100" i="97"/>
  <c r="I100" i="97"/>
  <c r="H100" i="97"/>
  <c r="G100" i="97"/>
  <c r="G99" i="91"/>
  <c r="H99" i="91"/>
  <c r="I99" i="91"/>
  <c r="C99" i="91"/>
  <c r="M99" i="91"/>
  <c r="F100" i="97"/>
  <c r="E100" i="97"/>
  <c r="D100" i="97"/>
  <c r="C100" i="97"/>
  <c r="B100" i="97"/>
  <c r="A99" i="97"/>
  <c r="K99" i="97"/>
  <c r="J99" i="97"/>
  <c r="I99" i="97"/>
  <c r="H99" i="97"/>
  <c r="G99" i="97"/>
  <c r="G98" i="91"/>
  <c r="H98" i="91"/>
  <c r="I98" i="91"/>
  <c r="C98" i="91"/>
  <c r="M98" i="91"/>
  <c r="F99" i="97"/>
  <c r="E99" i="97"/>
  <c r="D99" i="97"/>
  <c r="C99" i="97"/>
  <c r="B99" i="97"/>
  <c r="A98" i="97"/>
  <c r="K98" i="97"/>
  <c r="J98" i="97"/>
  <c r="I98" i="97"/>
  <c r="H98" i="97"/>
  <c r="G98" i="97"/>
  <c r="G97" i="91"/>
  <c r="H97" i="91"/>
  <c r="I97" i="91"/>
  <c r="C97" i="91"/>
  <c r="M97" i="91"/>
  <c r="F98" i="97"/>
  <c r="E98" i="97"/>
  <c r="D98" i="97"/>
  <c r="C98" i="97"/>
  <c r="B98" i="97"/>
  <c r="A97" i="97"/>
  <c r="K97" i="97"/>
  <c r="J97" i="97"/>
  <c r="I97" i="97"/>
  <c r="H97" i="97"/>
  <c r="G97" i="97"/>
  <c r="G96" i="91"/>
  <c r="H96" i="91"/>
  <c r="I96" i="91"/>
  <c r="C96" i="91"/>
  <c r="M96" i="91"/>
  <c r="F97" i="97"/>
  <c r="E97" i="97"/>
  <c r="D97" i="97"/>
  <c r="C97" i="97"/>
  <c r="B97" i="97"/>
  <c r="A96" i="97"/>
  <c r="K96" i="97"/>
  <c r="J96" i="97"/>
  <c r="I96" i="97"/>
  <c r="H96" i="97"/>
  <c r="G96" i="97"/>
  <c r="G95" i="91"/>
  <c r="H95" i="91"/>
  <c r="I95" i="91"/>
  <c r="C95" i="91"/>
  <c r="M95" i="91"/>
  <c r="F96" i="97"/>
  <c r="E96" i="97"/>
  <c r="D96" i="97"/>
  <c r="C96" i="97"/>
  <c r="B96" i="97"/>
  <c r="A95" i="97"/>
  <c r="K95" i="97"/>
  <c r="J95" i="97"/>
  <c r="I95" i="97"/>
  <c r="H95" i="97"/>
  <c r="G95" i="97"/>
  <c r="G94" i="91"/>
  <c r="H94" i="91"/>
  <c r="I94" i="91"/>
  <c r="C94" i="91"/>
  <c r="M94" i="91"/>
  <c r="F95" i="97"/>
  <c r="E95" i="97"/>
  <c r="D95" i="97"/>
  <c r="C95" i="97"/>
  <c r="B95" i="97"/>
  <c r="A94" i="97"/>
  <c r="K94" i="97"/>
  <c r="J94" i="97"/>
  <c r="I94" i="97"/>
  <c r="H94" i="97"/>
  <c r="G94" i="97"/>
  <c r="G93" i="91"/>
  <c r="H93" i="91"/>
  <c r="I93" i="91"/>
  <c r="C93" i="91"/>
  <c r="M93" i="91"/>
  <c r="F94" i="97"/>
  <c r="E94" i="97"/>
  <c r="D94" i="97"/>
  <c r="C94" i="97"/>
  <c r="B94" i="97"/>
  <c r="A93" i="97"/>
  <c r="K93" i="97"/>
  <c r="J93" i="97"/>
  <c r="I93" i="97"/>
  <c r="H93" i="97"/>
  <c r="G93" i="97"/>
  <c r="G92" i="91"/>
  <c r="H92" i="91"/>
  <c r="I92" i="91"/>
  <c r="C92" i="91"/>
  <c r="M92" i="91"/>
  <c r="F93" i="97"/>
  <c r="E93" i="97"/>
  <c r="D93" i="97"/>
  <c r="C93" i="97"/>
  <c r="B93" i="97"/>
  <c r="A92" i="97"/>
  <c r="K92" i="97"/>
  <c r="J92" i="97"/>
  <c r="I92" i="97"/>
  <c r="H92" i="97"/>
  <c r="G92" i="97"/>
  <c r="G91" i="91"/>
  <c r="H91" i="91"/>
  <c r="I91" i="91"/>
  <c r="C91" i="91"/>
  <c r="M91" i="91"/>
  <c r="F92" i="97"/>
  <c r="E92" i="97"/>
  <c r="D92" i="97"/>
  <c r="C92" i="97"/>
  <c r="B92" i="97"/>
  <c r="A91" i="97"/>
  <c r="K91" i="97"/>
  <c r="J91" i="97"/>
  <c r="I91" i="97"/>
  <c r="H91" i="97"/>
  <c r="G91" i="97"/>
  <c r="G90" i="91"/>
  <c r="H90" i="91"/>
  <c r="I90" i="91"/>
  <c r="C90" i="91"/>
  <c r="M90" i="91"/>
  <c r="F91" i="97"/>
  <c r="E91" i="97"/>
  <c r="D91" i="97"/>
  <c r="C91" i="97"/>
  <c r="B91" i="97"/>
  <c r="A90" i="97"/>
  <c r="K90" i="97"/>
  <c r="J90" i="97"/>
  <c r="I90" i="97"/>
  <c r="H90" i="97"/>
  <c r="G90" i="97"/>
  <c r="G89" i="91"/>
  <c r="H89" i="91"/>
  <c r="I89" i="91"/>
  <c r="C89" i="91"/>
  <c r="M89" i="91"/>
  <c r="F90" i="97"/>
  <c r="E90" i="97"/>
  <c r="D90" i="97"/>
  <c r="C90" i="97"/>
  <c r="B90" i="97"/>
  <c r="A89" i="97"/>
  <c r="K89" i="97"/>
  <c r="J89" i="97"/>
  <c r="I89" i="97"/>
  <c r="H89" i="97"/>
  <c r="G89" i="97"/>
  <c r="G88" i="91"/>
  <c r="H88" i="91"/>
  <c r="I88" i="91"/>
  <c r="C88" i="91"/>
  <c r="M88" i="91"/>
  <c r="F89" i="97"/>
  <c r="E89" i="97"/>
  <c r="D89" i="97"/>
  <c r="C89" i="97"/>
  <c r="B89" i="97"/>
  <c r="A88" i="97"/>
  <c r="K88" i="97"/>
  <c r="J88" i="97"/>
  <c r="I88" i="97"/>
  <c r="H88" i="97"/>
  <c r="G88" i="97"/>
  <c r="G87" i="91"/>
  <c r="H87" i="91"/>
  <c r="I87" i="91"/>
  <c r="C87" i="91"/>
  <c r="M87" i="91"/>
  <c r="F88" i="97"/>
  <c r="E88" i="97"/>
  <c r="D88" i="97"/>
  <c r="C88" i="97"/>
  <c r="B88" i="97"/>
  <c r="A87" i="97"/>
  <c r="K87" i="97"/>
  <c r="J87" i="97"/>
  <c r="I87" i="97"/>
  <c r="H87" i="97"/>
  <c r="G87" i="97"/>
  <c r="G86" i="91"/>
  <c r="H86" i="91"/>
  <c r="I86" i="91"/>
  <c r="C86" i="91"/>
  <c r="M86" i="91"/>
  <c r="F87" i="97"/>
  <c r="E87" i="97"/>
  <c r="D87" i="97"/>
  <c r="C87" i="97"/>
  <c r="B87" i="97"/>
  <c r="A86" i="97"/>
  <c r="K86" i="97"/>
  <c r="J86" i="97"/>
  <c r="I86" i="97"/>
  <c r="H86" i="97"/>
  <c r="G86" i="97"/>
  <c r="G85" i="91"/>
  <c r="H85" i="91"/>
  <c r="I85" i="91"/>
  <c r="C85" i="91"/>
  <c r="M85" i="91"/>
  <c r="F86" i="97"/>
  <c r="E86" i="97"/>
  <c r="D86" i="97"/>
  <c r="C86" i="97"/>
  <c r="B86" i="97"/>
  <c r="A85" i="97"/>
  <c r="K85" i="97"/>
  <c r="J85" i="97"/>
  <c r="I85" i="97"/>
  <c r="H85" i="97"/>
  <c r="G85" i="97"/>
  <c r="G84" i="91"/>
  <c r="H84" i="91"/>
  <c r="I84" i="91"/>
  <c r="C84" i="91"/>
  <c r="M84" i="91"/>
  <c r="F85" i="97"/>
  <c r="E85" i="97"/>
  <c r="D85" i="97"/>
  <c r="C85" i="97"/>
  <c r="B85" i="97"/>
  <c r="A84" i="97"/>
  <c r="K84" i="97"/>
  <c r="J84" i="97"/>
  <c r="I84" i="97"/>
  <c r="H84" i="97"/>
  <c r="G84" i="97"/>
  <c r="G83" i="91"/>
  <c r="H83" i="91"/>
  <c r="I83" i="91"/>
  <c r="C83" i="91"/>
  <c r="M83" i="91"/>
  <c r="F84" i="97"/>
  <c r="E84" i="97"/>
  <c r="D84" i="97"/>
  <c r="C84" i="97"/>
  <c r="B84" i="97"/>
  <c r="A83" i="97"/>
  <c r="K83" i="97"/>
  <c r="J83" i="97"/>
  <c r="I83" i="97"/>
  <c r="H83" i="97"/>
  <c r="G83" i="97"/>
  <c r="G82" i="91"/>
  <c r="H82" i="91"/>
  <c r="I82" i="91"/>
  <c r="C82" i="91"/>
  <c r="M82" i="91"/>
  <c r="F83" i="97"/>
  <c r="E83" i="97"/>
  <c r="D83" i="97"/>
  <c r="C83" i="97"/>
  <c r="B83" i="97"/>
  <c r="A82" i="97"/>
  <c r="K82" i="97"/>
  <c r="J82" i="97"/>
  <c r="I82" i="97"/>
  <c r="H82" i="97"/>
  <c r="G82" i="97"/>
  <c r="G81" i="91"/>
  <c r="H81" i="91"/>
  <c r="I81" i="91"/>
  <c r="C81" i="91"/>
  <c r="M81" i="91"/>
  <c r="F82" i="97"/>
  <c r="E82" i="97"/>
  <c r="D82" i="97"/>
  <c r="C82" i="97"/>
  <c r="B82" i="97"/>
  <c r="A81" i="97"/>
  <c r="K81" i="97"/>
  <c r="J81" i="97"/>
  <c r="I81" i="97"/>
  <c r="H81" i="97"/>
  <c r="G81" i="97"/>
  <c r="G80" i="91"/>
  <c r="H80" i="91"/>
  <c r="I80" i="91"/>
  <c r="C80" i="91"/>
  <c r="M80" i="91"/>
  <c r="F81" i="97"/>
  <c r="E81" i="97"/>
  <c r="D81" i="97"/>
  <c r="C81" i="97"/>
  <c r="B81" i="97"/>
  <c r="A80" i="97"/>
  <c r="K80" i="97"/>
  <c r="J80" i="97"/>
  <c r="I80" i="97"/>
  <c r="H80" i="97"/>
  <c r="G80" i="97"/>
  <c r="G79" i="91"/>
  <c r="H79" i="91"/>
  <c r="I79" i="91"/>
  <c r="C79" i="91"/>
  <c r="M79" i="91"/>
  <c r="F80" i="97"/>
  <c r="E80" i="97"/>
  <c r="D80" i="97"/>
  <c r="C80" i="97"/>
  <c r="B80" i="97"/>
  <c r="A79" i="97"/>
  <c r="K79" i="97"/>
  <c r="J79" i="97"/>
  <c r="I79" i="97"/>
  <c r="H79" i="97"/>
  <c r="G79" i="97"/>
  <c r="G78" i="91"/>
  <c r="H78" i="91"/>
  <c r="I78" i="91"/>
  <c r="C78" i="91"/>
  <c r="M78" i="91"/>
  <c r="F79" i="97"/>
  <c r="E79" i="97"/>
  <c r="D79" i="97"/>
  <c r="C79" i="97"/>
  <c r="B79" i="97"/>
  <c r="A78" i="97"/>
  <c r="K78" i="97"/>
  <c r="J78" i="97"/>
  <c r="I78" i="97"/>
  <c r="H78" i="97"/>
  <c r="G78" i="97"/>
  <c r="G77" i="91"/>
  <c r="H77" i="91"/>
  <c r="I77" i="91"/>
  <c r="C77" i="91"/>
  <c r="M77" i="91"/>
  <c r="F78" i="97"/>
  <c r="E78" i="97"/>
  <c r="D78" i="97"/>
  <c r="C78" i="97"/>
  <c r="B78" i="97"/>
  <c r="A77" i="97"/>
  <c r="K77" i="97"/>
  <c r="J77" i="97"/>
  <c r="I77" i="97"/>
  <c r="H77" i="97"/>
  <c r="G77" i="97"/>
  <c r="G76" i="91"/>
  <c r="H76" i="91"/>
  <c r="I76" i="91"/>
  <c r="C76" i="91"/>
  <c r="M76" i="91"/>
  <c r="F77" i="97"/>
  <c r="E77" i="97"/>
  <c r="D77" i="97"/>
  <c r="C77" i="97"/>
  <c r="B77" i="97"/>
  <c r="A76" i="97"/>
  <c r="K76" i="97"/>
  <c r="J76" i="97"/>
  <c r="I76" i="97"/>
  <c r="H76" i="97"/>
  <c r="G76" i="97"/>
  <c r="G75" i="91"/>
  <c r="H75" i="91"/>
  <c r="I75" i="91"/>
  <c r="C75" i="91"/>
  <c r="M75" i="91"/>
  <c r="F76" i="97"/>
  <c r="E76" i="97"/>
  <c r="D76" i="97"/>
  <c r="C76" i="97"/>
  <c r="B76" i="97"/>
  <c r="A75" i="97"/>
  <c r="K75" i="97"/>
  <c r="J75" i="97"/>
  <c r="I75" i="97"/>
  <c r="H75" i="97"/>
  <c r="G75" i="97"/>
  <c r="G74" i="91"/>
  <c r="H74" i="91"/>
  <c r="I74" i="91"/>
  <c r="C74" i="91"/>
  <c r="M74" i="91"/>
  <c r="F75" i="97"/>
  <c r="E75" i="97"/>
  <c r="D75" i="97"/>
  <c r="C75" i="97"/>
  <c r="B75" i="97"/>
  <c r="A74" i="97"/>
  <c r="K74" i="97"/>
  <c r="J74" i="97"/>
  <c r="I74" i="97"/>
  <c r="H74" i="97"/>
  <c r="G74" i="97"/>
  <c r="G73" i="91"/>
  <c r="H73" i="91"/>
  <c r="I73" i="91"/>
  <c r="C73" i="91"/>
  <c r="M73" i="91"/>
  <c r="F74" i="97"/>
  <c r="E74" i="97"/>
  <c r="D74" i="97"/>
  <c r="C74" i="97"/>
  <c r="B74" i="97"/>
  <c r="A73" i="97"/>
  <c r="K73" i="97"/>
  <c r="J73" i="97"/>
  <c r="I73" i="97"/>
  <c r="H73" i="97"/>
  <c r="G73" i="97"/>
  <c r="G72" i="91"/>
  <c r="H72" i="91"/>
  <c r="I72" i="91"/>
  <c r="C72" i="91"/>
  <c r="M72" i="91"/>
  <c r="F73" i="97"/>
  <c r="E73" i="97"/>
  <c r="D73" i="97"/>
  <c r="C73" i="97"/>
  <c r="B73" i="97"/>
  <c r="A72" i="97"/>
  <c r="K72" i="97"/>
  <c r="J72" i="97"/>
  <c r="I72" i="97"/>
  <c r="H72" i="97"/>
  <c r="G72" i="97"/>
  <c r="G71" i="91"/>
  <c r="H71" i="91"/>
  <c r="I71" i="91"/>
  <c r="C71" i="91"/>
  <c r="M71" i="91"/>
  <c r="F72" i="97"/>
  <c r="E72" i="97"/>
  <c r="D72" i="97"/>
  <c r="C72" i="97"/>
  <c r="B72" i="97"/>
  <c r="A71" i="97"/>
  <c r="K71" i="97"/>
  <c r="J71" i="97"/>
  <c r="I71" i="97"/>
  <c r="H71" i="97"/>
  <c r="G71" i="97"/>
  <c r="G70" i="91"/>
  <c r="H70" i="91"/>
  <c r="I70" i="91"/>
  <c r="C70" i="91"/>
  <c r="M70" i="91"/>
  <c r="F71" i="97"/>
  <c r="E71" i="97"/>
  <c r="D71" i="97"/>
  <c r="C71" i="97"/>
  <c r="B71" i="97"/>
  <c r="A70" i="97"/>
  <c r="K70" i="97"/>
  <c r="J70" i="97"/>
  <c r="I70" i="97"/>
  <c r="H70" i="97"/>
  <c r="G70" i="97"/>
  <c r="G69" i="91"/>
  <c r="H69" i="91"/>
  <c r="I69" i="91"/>
  <c r="C69" i="91"/>
  <c r="M69" i="91"/>
  <c r="F70" i="97"/>
  <c r="E70" i="97"/>
  <c r="D70" i="97"/>
  <c r="C70" i="97"/>
  <c r="B70" i="97"/>
  <c r="A69" i="97"/>
  <c r="K69" i="97"/>
  <c r="J69" i="97"/>
  <c r="I69" i="97"/>
  <c r="H69" i="97"/>
  <c r="G69" i="97"/>
  <c r="G68" i="91"/>
  <c r="H68" i="91"/>
  <c r="I68" i="91"/>
  <c r="C68" i="91"/>
  <c r="M68" i="91"/>
  <c r="F69" i="97"/>
  <c r="E69" i="97"/>
  <c r="D69" i="97"/>
  <c r="C69" i="97"/>
  <c r="B69" i="97"/>
  <c r="A68" i="97"/>
  <c r="K68" i="97"/>
  <c r="J68" i="97"/>
  <c r="I68" i="97"/>
  <c r="H68" i="97"/>
  <c r="G68" i="97"/>
  <c r="G67" i="91"/>
  <c r="H67" i="91"/>
  <c r="I67" i="91"/>
  <c r="C67" i="91"/>
  <c r="M67" i="91"/>
  <c r="F68" i="97"/>
  <c r="E68" i="97"/>
  <c r="D68" i="97"/>
  <c r="C68" i="97"/>
  <c r="B68" i="97"/>
  <c r="A67" i="97"/>
  <c r="K67" i="97"/>
  <c r="J67" i="97"/>
  <c r="I67" i="97"/>
  <c r="H67" i="97"/>
  <c r="G67" i="97"/>
  <c r="G66" i="91"/>
  <c r="H66" i="91"/>
  <c r="I66" i="91"/>
  <c r="C66" i="91"/>
  <c r="M66" i="91"/>
  <c r="F67" i="97"/>
  <c r="E67" i="97"/>
  <c r="D67" i="97"/>
  <c r="C67" i="97"/>
  <c r="B67" i="97"/>
  <c r="A66" i="97"/>
  <c r="K66" i="97"/>
  <c r="J66" i="97"/>
  <c r="I66" i="97"/>
  <c r="H66" i="97"/>
  <c r="G66" i="97"/>
  <c r="G65" i="91"/>
  <c r="H65" i="91"/>
  <c r="I65" i="91"/>
  <c r="C65" i="91"/>
  <c r="M65" i="91"/>
  <c r="F66" i="97"/>
  <c r="E66" i="97"/>
  <c r="D66" i="97"/>
  <c r="C66" i="97"/>
  <c r="B66" i="97"/>
  <c r="A65" i="97"/>
  <c r="K65" i="97"/>
  <c r="J65" i="97"/>
  <c r="I65" i="97"/>
  <c r="H65" i="97"/>
  <c r="G65" i="97"/>
  <c r="G64" i="91"/>
  <c r="H64" i="91"/>
  <c r="I64" i="91"/>
  <c r="C64" i="91"/>
  <c r="M64" i="91"/>
  <c r="F65" i="97"/>
  <c r="E65" i="97"/>
  <c r="D65" i="97"/>
  <c r="C65" i="97"/>
  <c r="B65" i="97"/>
  <c r="A64" i="97"/>
  <c r="K64" i="97"/>
  <c r="J64" i="97"/>
  <c r="I64" i="97"/>
  <c r="H64" i="97"/>
  <c r="G64" i="97"/>
  <c r="G63" i="91"/>
  <c r="H63" i="91"/>
  <c r="I63" i="91"/>
  <c r="C63" i="91"/>
  <c r="M63" i="91"/>
  <c r="F64" i="97"/>
  <c r="E64" i="97"/>
  <c r="D64" i="97"/>
  <c r="C64" i="97"/>
  <c r="B64" i="97"/>
  <c r="A63" i="97"/>
  <c r="K63" i="97"/>
  <c r="J63" i="97"/>
  <c r="I63" i="97"/>
  <c r="H63" i="97"/>
  <c r="G63" i="97"/>
  <c r="G62" i="91"/>
  <c r="H62" i="91"/>
  <c r="I62" i="91"/>
  <c r="C62" i="91"/>
  <c r="M62" i="91"/>
  <c r="F63" i="97"/>
  <c r="E63" i="97"/>
  <c r="D63" i="97"/>
  <c r="C63" i="97"/>
  <c r="B63" i="97"/>
  <c r="A62" i="97"/>
  <c r="K62" i="97"/>
  <c r="J62" i="97"/>
  <c r="I62" i="97"/>
  <c r="H62" i="97"/>
  <c r="G62" i="97"/>
  <c r="G61" i="91"/>
  <c r="H61" i="91"/>
  <c r="I61" i="91"/>
  <c r="C61" i="91"/>
  <c r="M61" i="91"/>
  <c r="F62" i="97"/>
  <c r="E62" i="97"/>
  <c r="D62" i="97"/>
  <c r="C62" i="97"/>
  <c r="B62" i="97"/>
  <c r="A61" i="97"/>
  <c r="K61" i="97"/>
  <c r="J61" i="97"/>
  <c r="I61" i="97"/>
  <c r="H61" i="97"/>
  <c r="G61" i="97"/>
  <c r="G60" i="91"/>
  <c r="H60" i="91"/>
  <c r="I60" i="91"/>
  <c r="C60" i="91"/>
  <c r="M60" i="91"/>
  <c r="F61" i="97"/>
  <c r="E61" i="97"/>
  <c r="D61" i="97"/>
  <c r="C61" i="97"/>
  <c r="B61" i="97"/>
  <c r="A60" i="97"/>
  <c r="K60" i="97"/>
  <c r="J60" i="97"/>
  <c r="I60" i="97"/>
  <c r="H60" i="97"/>
  <c r="G60" i="97"/>
  <c r="G59" i="91"/>
  <c r="H59" i="91"/>
  <c r="I59" i="91"/>
  <c r="C59" i="91"/>
  <c r="M59" i="91"/>
  <c r="F60" i="97"/>
  <c r="E60" i="97"/>
  <c r="D60" i="97"/>
  <c r="C60" i="97"/>
  <c r="B60" i="97"/>
  <c r="A59" i="97"/>
  <c r="K59" i="97"/>
  <c r="J59" i="97"/>
  <c r="I59" i="97"/>
  <c r="H59" i="97"/>
  <c r="G59" i="97"/>
  <c r="G58" i="91"/>
  <c r="H58" i="91"/>
  <c r="I58" i="91"/>
  <c r="C58" i="91"/>
  <c r="M58" i="91"/>
  <c r="F59" i="97"/>
  <c r="E59" i="97"/>
  <c r="D59" i="97"/>
  <c r="C59" i="97"/>
  <c r="B59" i="97"/>
  <c r="A58" i="97"/>
  <c r="K58" i="97"/>
  <c r="J58" i="97"/>
  <c r="I58" i="97"/>
  <c r="H58" i="97"/>
  <c r="G58" i="97"/>
  <c r="G57" i="91"/>
  <c r="H57" i="91"/>
  <c r="I57" i="91"/>
  <c r="C57" i="91"/>
  <c r="M57" i="91"/>
  <c r="F58" i="97"/>
  <c r="E58" i="97"/>
  <c r="D58" i="97"/>
  <c r="C58" i="97"/>
  <c r="B58" i="97"/>
  <c r="A57" i="97"/>
  <c r="K57" i="97"/>
  <c r="J57" i="97"/>
  <c r="I57" i="97"/>
  <c r="H57" i="97"/>
  <c r="G57" i="97"/>
  <c r="G56" i="91"/>
  <c r="H56" i="91"/>
  <c r="I56" i="91"/>
  <c r="C56" i="91"/>
  <c r="M56" i="91"/>
  <c r="F57" i="97"/>
  <c r="E57" i="97"/>
  <c r="D57" i="97"/>
  <c r="C57" i="97"/>
  <c r="B57" i="97"/>
  <c r="A56" i="97"/>
  <c r="K56" i="97"/>
  <c r="J56" i="97"/>
  <c r="I56" i="97"/>
  <c r="H56" i="97"/>
  <c r="G56" i="97"/>
  <c r="G55" i="91"/>
  <c r="H55" i="91"/>
  <c r="I55" i="91"/>
  <c r="C55" i="91"/>
  <c r="M55" i="91"/>
  <c r="F56" i="97"/>
  <c r="E56" i="97"/>
  <c r="D56" i="97"/>
  <c r="C56" i="97"/>
  <c r="B56" i="97"/>
  <c r="A55" i="97"/>
  <c r="K55" i="97"/>
  <c r="J55" i="97"/>
  <c r="I55" i="97"/>
  <c r="H55" i="97"/>
  <c r="G55" i="97"/>
  <c r="G54" i="91"/>
  <c r="H54" i="91"/>
  <c r="I54" i="91"/>
  <c r="C54" i="91"/>
  <c r="M54" i="91"/>
  <c r="F55" i="97"/>
  <c r="E55" i="97"/>
  <c r="D55" i="97"/>
  <c r="C55" i="97"/>
  <c r="B55" i="97"/>
  <c r="A54" i="97"/>
  <c r="K54" i="97"/>
  <c r="J54" i="97"/>
  <c r="I54" i="97"/>
  <c r="H54" i="97"/>
  <c r="G54" i="97"/>
  <c r="G53" i="91"/>
  <c r="H53" i="91"/>
  <c r="I53" i="91"/>
  <c r="C53" i="91"/>
  <c r="M53" i="91"/>
  <c r="F54" i="97"/>
  <c r="E54" i="97"/>
  <c r="D54" i="97"/>
  <c r="C54" i="97"/>
  <c r="B54" i="97"/>
  <c r="A53" i="97"/>
  <c r="K53" i="97"/>
  <c r="J53" i="97"/>
  <c r="I53" i="97"/>
  <c r="H53" i="97"/>
  <c r="G53" i="97"/>
  <c r="G52" i="91"/>
  <c r="H52" i="91"/>
  <c r="I52" i="91"/>
  <c r="C52" i="91"/>
  <c r="M52" i="91"/>
  <c r="F53" i="97"/>
  <c r="E53" i="97"/>
  <c r="D53" i="97"/>
  <c r="C53" i="97"/>
  <c r="B53" i="97"/>
  <c r="A52" i="97"/>
  <c r="K52" i="97"/>
  <c r="J52" i="97"/>
  <c r="I52" i="97"/>
  <c r="H52" i="97"/>
  <c r="G52" i="97"/>
  <c r="G51" i="91"/>
  <c r="H51" i="91"/>
  <c r="I51" i="91"/>
  <c r="C51" i="91"/>
  <c r="M51" i="91"/>
  <c r="F52" i="97"/>
  <c r="E52" i="97"/>
  <c r="D52" i="97"/>
  <c r="C52" i="97"/>
  <c r="B52" i="97"/>
  <c r="A51" i="97"/>
  <c r="K51" i="97"/>
  <c r="J51" i="97"/>
  <c r="I51" i="97"/>
  <c r="H51" i="97"/>
  <c r="G51" i="97"/>
  <c r="G50" i="91"/>
  <c r="H50" i="91"/>
  <c r="I50" i="91"/>
  <c r="C50" i="91"/>
  <c r="M50" i="91"/>
  <c r="F51" i="97"/>
  <c r="E51" i="97"/>
  <c r="D51" i="97"/>
  <c r="C51" i="97"/>
  <c r="B51" i="97"/>
  <c r="A50" i="97"/>
  <c r="K50" i="97"/>
  <c r="J50" i="97"/>
  <c r="I50" i="97"/>
  <c r="H50" i="97"/>
  <c r="G50" i="97"/>
  <c r="G49" i="91"/>
  <c r="H49" i="91"/>
  <c r="I49" i="91"/>
  <c r="C49" i="91"/>
  <c r="M49" i="91"/>
  <c r="F50" i="97"/>
  <c r="E50" i="97"/>
  <c r="D50" i="97"/>
  <c r="C50" i="97"/>
  <c r="B50" i="97"/>
  <c r="A49" i="97"/>
  <c r="K49" i="97"/>
  <c r="J49" i="97"/>
  <c r="I49" i="97"/>
  <c r="H49" i="97"/>
  <c r="G49" i="97"/>
  <c r="G48" i="91"/>
  <c r="H48" i="91"/>
  <c r="I48" i="91"/>
  <c r="C48" i="91"/>
  <c r="M48" i="91"/>
  <c r="F49" i="97"/>
  <c r="E49" i="97"/>
  <c r="D49" i="97"/>
  <c r="C49" i="97"/>
  <c r="B49" i="97"/>
  <c r="A48" i="97"/>
  <c r="K48" i="97"/>
  <c r="J48" i="97"/>
  <c r="I48" i="97"/>
  <c r="H48" i="97"/>
  <c r="G48" i="97"/>
  <c r="G47" i="91"/>
  <c r="H47" i="91"/>
  <c r="I47" i="91"/>
  <c r="C47" i="91"/>
  <c r="M47" i="91"/>
  <c r="F48" i="97"/>
  <c r="E48" i="97"/>
  <c r="D48" i="97"/>
  <c r="C48" i="97"/>
  <c r="B48" i="97"/>
  <c r="A47" i="97"/>
  <c r="K47" i="97"/>
  <c r="J47" i="97"/>
  <c r="I47" i="97"/>
  <c r="H47" i="97"/>
  <c r="G47" i="97"/>
  <c r="G46" i="91"/>
  <c r="H46" i="91"/>
  <c r="I46" i="91"/>
  <c r="C46" i="91"/>
  <c r="M46" i="91"/>
  <c r="F47" i="97"/>
  <c r="E47" i="97"/>
  <c r="D47" i="97"/>
  <c r="C47" i="97"/>
  <c r="B47" i="97"/>
  <c r="A46" i="97"/>
  <c r="K46" i="97"/>
  <c r="J46" i="97"/>
  <c r="I46" i="97"/>
  <c r="H46" i="97"/>
  <c r="G46" i="97"/>
  <c r="G45" i="91"/>
  <c r="H45" i="91"/>
  <c r="I45" i="91"/>
  <c r="C45" i="91"/>
  <c r="M45" i="91"/>
  <c r="F46" i="97"/>
  <c r="E46" i="97"/>
  <c r="D46" i="97"/>
  <c r="C46" i="97"/>
  <c r="B46" i="97"/>
  <c r="A45" i="97"/>
  <c r="K45" i="97"/>
  <c r="J45" i="97"/>
  <c r="I45" i="97"/>
  <c r="H45" i="97"/>
  <c r="G45" i="97"/>
  <c r="G44" i="91"/>
  <c r="H44" i="91"/>
  <c r="I44" i="91"/>
  <c r="C44" i="91"/>
  <c r="M44" i="91"/>
  <c r="F45" i="97"/>
  <c r="E45" i="97"/>
  <c r="D45" i="97"/>
  <c r="C45" i="97"/>
  <c r="B45" i="97"/>
  <c r="A44" i="97"/>
  <c r="K44" i="97"/>
  <c r="J44" i="97"/>
  <c r="I44" i="97"/>
  <c r="H44" i="97"/>
  <c r="G44" i="97"/>
  <c r="G43" i="91"/>
  <c r="H43" i="91"/>
  <c r="I43" i="91"/>
  <c r="C43" i="91"/>
  <c r="M43" i="91"/>
  <c r="F44" i="97"/>
  <c r="E44" i="97"/>
  <c r="D44" i="97"/>
  <c r="C44" i="97"/>
  <c r="B44" i="97"/>
  <c r="A43" i="97"/>
  <c r="K43" i="97"/>
  <c r="J43" i="97"/>
  <c r="I43" i="97"/>
  <c r="H43" i="97"/>
  <c r="G43" i="97"/>
  <c r="G42" i="91"/>
  <c r="H42" i="91"/>
  <c r="I42" i="91"/>
  <c r="C42" i="91"/>
  <c r="M42" i="91"/>
  <c r="F43" i="97"/>
  <c r="E43" i="97"/>
  <c r="D43" i="97"/>
  <c r="C43" i="97"/>
  <c r="B43" i="97"/>
  <c r="A42" i="97"/>
  <c r="K42" i="97"/>
  <c r="J42" i="97"/>
  <c r="I42" i="97"/>
  <c r="H42" i="97"/>
  <c r="G42" i="97"/>
  <c r="G41" i="91"/>
  <c r="H41" i="91"/>
  <c r="I41" i="91"/>
  <c r="C41" i="91"/>
  <c r="M41" i="91"/>
  <c r="F42" i="97"/>
  <c r="E42" i="97"/>
  <c r="D42" i="97"/>
  <c r="C42" i="97"/>
  <c r="B42" i="97"/>
  <c r="A41" i="97"/>
  <c r="K41" i="97"/>
  <c r="J41" i="97"/>
  <c r="I41" i="97"/>
  <c r="H41" i="97"/>
  <c r="G41" i="97"/>
  <c r="G40" i="91"/>
  <c r="H40" i="91"/>
  <c r="I40" i="91"/>
  <c r="C40" i="91"/>
  <c r="M40" i="91"/>
  <c r="F41" i="97"/>
  <c r="E41" i="97"/>
  <c r="D41" i="97"/>
  <c r="C41" i="97"/>
  <c r="B41" i="97"/>
  <c r="A40" i="97"/>
  <c r="K40" i="97"/>
  <c r="J40" i="97"/>
  <c r="I40" i="97"/>
  <c r="H40" i="97"/>
  <c r="G40" i="97"/>
  <c r="G39" i="91"/>
  <c r="H39" i="91"/>
  <c r="I39" i="91"/>
  <c r="C39" i="91"/>
  <c r="M39" i="91"/>
  <c r="F40" i="97"/>
  <c r="E40" i="97"/>
  <c r="D40" i="97"/>
  <c r="C40" i="97"/>
  <c r="B40" i="97"/>
  <c r="A39" i="97"/>
  <c r="K39" i="97"/>
  <c r="J39" i="97"/>
  <c r="I39" i="97"/>
  <c r="H39" i="97"/>
  <c r="G39" i="97"/>
  <c r="G38" i="91"/>
  <c r="H38" i="91"/>
  <c r="I38" i="91"/>
  <c r="C38" i="91"/>
  <c r="M38" i="91"/>
  <c r="F39" i="97"/>
  <c r="E39" i="97"/>
  <c r="D39" i="97"/>
  <c r="C39" i="97"/>
  <c r="B39" i="97"/>
  <c r="A38" i="97"/>
  <c r="K38" i="97"/>
  <c r="J38" i="97"/>
  <c r="I38" i="97"/>
  <c r="H38" i="97"/>
  <c r="G38" i="97"/>
  <c r="G37" i="91"/>
  <c r="H37" i="91"/>
  <c r="I37" i="91"/>
  <c r="C37" i="91"/>
  <c r="M37" i="91"/>
  <c r="F38" i="97"/>
  <c r="E38" i="97"/>
  <c r="D38" i="97"/>
  <c r="C38" i="97"/>
  <c r="B38" i="97"/>
  <c r="A37" i="97"/>
  <c r="K37" i="97"/>
  <c r="J37" i="97"/>
  <c r="I37" i="97"/>
  <c r="H37" i="97"/>
  <c r="G37" i="97"/>
  <c r="G36" i="91"/>
  <c r="H36" i="91"/>
  <c r="I36" i="91"/>
  <c r="C36" i="91"/>
  <c r="M36" i="91"/>
  <c r="F37" i="97"/>
  <c r="E37" i="97"/>
  <c r="D37" i="97"/>
  <c r="C37" i="97"/>
  <c r="B37" i="97"/>
  <c r="A36" i="97"/>
  <c r="K36" i="97"/>
  <c r="J36" i="97"/>
  <c r="I36" i="97"/>
  <c r="H36" i="97"/>
  <c r="G36" i="97"/>
  <c r="G35" i="91"/>
  <c r="H35" i="91"/>
  <c r="I35" i="91"/>
  <c r="C35" i="91"/>
  <c r="M35" i="91"/>
  <c r="F36" i="97"/>
  <c r="E36" i="97"/>
  <c r="D36" i="97"/>
  <c r="C36" i="97"/>
  <c r="B36" i="97"/>
  <c r="A35" i="97"/>
  <c r="K35" i="97"/>
  <c r="J35" i="97"/>
  <c r="I35" i="97"/>
  <c r="H35" i="97"/>
  <c r="G35" i="97"/>
  <c r="G34" i="91"/>
  <c r="H34" i="91"/>
  <c r="I34" i="91"/>
  <c r="C34" i="91"/>
  <c r="M34" i="91"/>
  <c r="F35" i="97"/>
  <c r="E35" i="97"/>
  <c r="D35" i="97"/>
  <c r="C35" i="97"/>
  <c r="B35" i="97"/>
  <c r="A34" i="97"/>
  <c r="K34" i="97"/>
  <c r="J34" i="97"/>
  <c r="I34" i="97"/>
  <c r="H34" i="97"/>
  <c r="G34" i="97"/>
  <c r="G33" i="91"/>
  <c r="H33" i="91"/>
  <c r="I33" i="91"/>
  <c r="C33" i="91"/>
  <c r="M33" i="91"/>
  <c r="F34" i="97"/>
  <c r="E34" i="97"/>
  <c r="D34" i="97"/>
  <c r="C34" i="97"/>
  <c r="B34" i="97"/>
  <c r="A33" i="97"/>
  <c r="K33" i="97"/>
  <c r="J33" i="97"/>
  <c r="I33" i="97"/>
  <c r="H33" i="97"/>
  <c r="G33" i="97"/>
  <c r="G32" i="91"/>
  <c r="H32" i="91"/>
  <c r="I32" i="91"/>
  <c r="C32" i="91"/>
  <c r="M32" i="91"/>
  <c r="F33" i="97"/>
  <c r="E33" i="97"/>
  <c r="D33" i="97"/>
  <c r="C33" i="97"/>
  <c r="B33" i="97"/>
  <c r="A32" i="97"/>
  <c r="K32" i="97"/>
  <c r="J32" i="97"/>
  <c r="I32" i="97"/>
  <c r="H32" i="97"/>
  <c r="G32" i="97"/>
  <c r="G31" i="91"/>
  <c r="H31" i="91"/>
  <c r="I31" i="91"/>
  <c r="C31" i="91"/>
  <c r="M31" i="91"/>
  <c r="F32" i="97"/>
  <c r="E32" i="97"/>
  <c r="D32" i="97"/>
  <c r="C32" i="97"/>
  <c r="B32" i="97"/>
  <c r="A31" i="97"/>
  <c r="K31" i="97"/>
  <c r="J31" i="97"/>
  <c r="I31" i="97"/>
  <c r="H31" i="97"/>
  <c r="G31" i="97"/>
  <c r="G30" i="91"/>
  <c r="H30" i="91"/>
  <c r="I30" i="91"/>
  <c r="C30" i="91"/>
  <c r="M30" i="91"/>
  <c r="F31" i="97"/>
  <c r="E31" i="97"/>
  <c r="D31" i="97"/>
  <c r="C31" i="97"/>
  <c r="B31" i="97"/>
  <c r="A30" i="97"/>
  <c r="K30" i="97"/>
  <c r="J30" i="97"/>
  <c r="I30" i="97"/>
  <c r="H30" i="97"/>
  <c r="G30" i="97"/>
  <c r="G29" i="91"/>
  <c r="H29" i="91"/>
  <c r="I29" i="91"/>
  <c r="C29" i="91"/>
  <c r="M29" i="91"/>
  <c r="F30" i="97"/>
  <c r="E30" i="97"/>
  <c r="D30" i="97"/>
  <c r="C30" i="97"/>
  <c r="B30" i="97"/>
  <c r="A29" i="97"/>
  <c r="K29" i="97"/>
  <c r="J29" i="97"/>
  <c r="I29" i="97"/>
  <c r="H29" i="97"/>
  <c r="G29" i="97"/>
  <c r="G28" i="91"/>
  <c r="H28" i="91"/>
  <c r="I28" i="91"/>
  <c r="C28" i="91"/>
  <c r="M28" i="91"/>
  <c r="F29" i="97"/>
  <c r="E29" i="97"/>
  <c r="D29" i="97"/>
  <c r="C29" i="97"/>
  <c r="B29" i="97"/>
  <c r="A28" i="97"/>
  <c r="K28" i="97"/>
  <c r="J28" i="97"/>
  <c r="I28" i="97"/>
  <c r="H28" i="97"/>
  <c r="G28" i="97"/>
  <c r="G27" i="91"/>
  <c r="H27" i="91"/>
  <c r="I27" i="91"/>
  <c r="C27" i="91"/>
  <c r="M27" i="91"/>
  <c r="F28" i="97"/>
  <c r="E28" i="97"/>
  <c r="D28" i="97"/>
  <c r="C28" i="97"/>
  <c r="B28" i="97"/>
  <c r="A27" i="97"/>
  <c r="K27" i="97"/>
  <c r="J27" i="97"/>
  <c r="I27" i="97"/>
  <c r="H27" i="97"/>
  <c r="G27" i="97"/>
  <c r="G26" i="91"/>
  <c r="H26" i="91"/>
  <c r="I26" i="91"/>
  <c r="C26" i="91"/>
  <c r="M26" i="91"/>
  <c r="F27" i="97"/>
  <c r="E27" i="97"/>
  <c r="D27" i="97"/>
  <c r="C27" i="97"/>
  <c r="B27" i="97"/>
  <c r="A26" i="97"/>
  <c r="K26" i="97"/>
  <c r="J26" i="97"/>
  <c r="I26" i="97"/>
  <c r="H26" i="97"/>
  <c r="G26" i="97"/>
  <c r="G25" i="91"/>
  <c r="H25" i="91"/>
  <c r="I25" i="91"/>
  <c r="C25" i="91"/>
  <c r="M25" i="91"/>
  <c r="F26" i="97"/>
  <c r="E26" i="97"/>
  <c r="D26" i="97"/>
  <c r="C26" i="97"/>
  <c r="B26" i="97"/>
  <c r="A25" i="97"/>
  <c r="K25" i="97"/>
  <c r="J25" i="97"/>
  <c r="I25" i="97"/>
  <c r="H25" i="97"/>
  <c r="G25" i="97"/>
  <c r="G24" i="91"/>
  <c r="H24" i="91"/>
  <c r="I24" i="91"/>
  <c r="C24" i="91"/>
  <c r="M24" i="91"/>
  <c r="F25" i="97"/>
  <c r="E25" i="97"/>
  <c r="D25" i="97"/>
  <c r="C25" i="97"/>
  <c r="B25" i="97"/>
  <c r="A24" i="97"/>
  <c r="K24" i="97"/>
  <c r="J24" i="97"/>
  <c r="I24" i="97"/>
  <c r="H24" i="97"/>
  <c r="G24" i="97"/>
  <c r="G23" i="91"/>
  <c r="H23" i="91"/>
  <c r="I23" i="91"/>
  <c r="C23" i="91"/>
  <c r="M23" i="91"/>
  <c r="F24" i="97"/>
  <c r="E24" i="97"/>
  <c r="D24" i="97"/>
  <c r="C24" i="97"/>
  <c r="B24" i="97"/>
  <c r="A23" i="97"/>
  <c r="K23" i="97"/>
  <c r="J23" i="97"/>
  <c r="I23" i="97"/>
  <c r="H23" i="97"/>
  <c r="G23" i="97"/>
  <c r="G22" i="91"/>
  <c r="H22" i="91"/>
  <c r="I22" i="91"/>
  <c r="C22" i="91"/>
  <c r="M22" i="91"/>
  <c r="F23" i="97"/>
  <c r="E23" i="97"/>
  <c r="D23" i="97"/>
  <c r="C23" i="97"/>
  <c r="B23" i="97"/>
  <c r="A22" i="97"/>
  <c r="K22" i="97"/>
  <c r="J22" i="97"/>
  <c r="I22" i="97"/>
  <c r="H22" i="97"/>
  <c r="G22" i="97"/>
  <c r="G21" i="91"/>
  <c r="H21" i="91"/>
  <c r="I21" i="91"/>
  <c r="C21" i="91"/>
  <c r="M21" i="91"/>
  <c r="F22" i="97"/>
  <c r="E22" i="97"/>
  <c r="D22" i="97"/>
  <c r="C22" i="97"/>
  <c r="B22" i="97"/>
  <c r="A21" i="97"/>
  <c r="K21" i="97"/>
  <c r="J21" i="97"/>
  <c r="I21" i="97"/>
  <c r="H21" i="97"/>
  <c r="G21" i="97"/>
  <c r="G20" i="91"/>
  <c r="H20" i="91"/>
  <c r="I20" i="91"/>
  <c r="C20" i="91"/>
  <c r="M20" i="91"/>
  <c r="F21" i="97"/>
  <c r="E21" i="97"/>
  <c r="D21" i="97"/>
  <c r="C21" i="97"/>
  <c r="B21" i="97"/>
  <c r="A20" i="97"/>
  <c r="K20" i="97"/>
  <c r="J20" i="97"/>
  <c r="I20" i="97"/>
  <c r="H20" i="97"/>
  <c r="G20" i="97"/>
  <c r="G19" i="91"/>
  <c r="H19" i="91"/>
  <c r="I19" i="91"/>
  <c r="C19" i="91"/>
  <c r="M19" i="91"/>
  <c r="F20" i="97"/>
  <c r="E20" i="97"/>
  <c r="D20" i="97"/>
  <c r="C20" i="97"/>
  <c r="B20" i="97"/>
  <c r="A19" i="97"/>
  <c r="K19" i="97"/>
  <c r="J19" i="97"/>
  <c r="I19" i="97"/>
  <c r="H19" i="97"/>
  <c r="G19" i="97"/>
  <c r="G18" i="91"/>
  <c r="H18" i="91"/>
  <c r="I18" i="91"/>
  <c r="C18" i="91"/>
  <c r="M18" i="91"/>
  <c r="F19" i="97"/>
  <c r="E19" i="97"/>
  <c r="D19" i="97"/>
  <c r="C19" i="97"/>
  <c r="B19" i="97"/>
  <c r="A18" i="97"/>
  <c r="K18" i="97"/>
  <c r="J18" i="97"/>
  <c r="I18" i="97"/>
  <c r="H18" i="97"/>
  <c r="G18" i="97"/>
  <c r="G17" i="91"/>
  <c r="H17" i="91"/>
  <c r="I17" i="91"/>
  <c r="C17" i="91"/>
  <c r="M17" i="91"/>
  <c r="F18" i="97"/>
  <c r="E18" i="97"/>
  <c r="D18" i="97"/>
  <c r="C18" i="97"/>
  <c r="B18" i="97"/>
  <c r="A17" i="97"/>
  <c r="K17" i="97"/>
  <c r="J17" i="97"/>
  <c r="I17" i="97"/>
  <c r="H17" i="97"/>
  <c r="G17" i="97"/>
  <c r="G16" i="91"/>
  <c r="H16" i="91"/>
  <c r="I16" i="91"/>
  <c r="C16" i="91"/>
  <c r="M16" i="91"/>
  <c r="F17" i="97"/>
  <c r="E17" i="97"/>
  <c r="D17" i="97"/>
  <c r="C17" i="97"/>
  <c r="B17" i="97"/>
  <c r="A16" i="97"/>
  <c r="K16" i="97"/>
  <c r="J16" i="97"/>
  <c r="I16" i="97"/>
  <c r="H16" i="97"/>
  <c r="G16" i="97"/>
  <c r="G15" i="91"/>
  <c r="H15" i="91"/>
  <c r="I15" i="91"/>
  <c r="C15" i="91"/>
  <c r="M15" i="91"/>
  <c r="F16" i="97"/>
  <c r="E16" i="97"/>
  <c r="D16" i="97"/>
  <c r="C16" i="97"/>
  <c r="B16" i="97"/>
  <c r="A15" i="97"/>
  <c r="K15" i="97"/>
  <c r="J15" i="97"/>
  <c r="I15" i="97"/>
  <c r="H15" i="97"/>
  <c r="G15" i="97"/>
  <c r="G14" i="91"/>
  <c r="H14" i="91"/>
  <c r="I14" i="91"/>
  <c r="C14" i="91"/>
  <c r="M14" i="91"/>
  <c r="F15" i="97"/>
  <c r="E15" i="97"/>
  <c r="D15" i="97"/>
  <c r="C15" i="97"/>
  <c r="B15" i="97"/>
  <c r="A14" i="97"/>
  <c r="K14" i="97"/>
  <c r="J14" i="97"/>
  <c r="I14" i="97"/>
  <c r="H14" i="97"/>
  <c r="G14" i="97"/>
  <c r="G13" i="91"/>
  <c r="H13" i="91"/>
  <c r="I13" i="91"/>
  <c r="C13" i="91"/>
  <c r="M13" i="91"/>
  <c r="F14" i="97"/>
  <c r="E14" i="97"/>
  <c r="D14" i="97"/>
  <c r="C14" i="97"/>
  <c r="B14" i="97"/>
  <c r="A13" i="97"/>
  <c r="K13" i="97"/>
  <c r="J13" i="97"/>
  <c r="I13" i="97"/>
  <c r="H13" i="97"/>
  <c r="G13" i="97"/>
  <c r="G12" i="91"/>
  <c r="H12" i="91"/>
  <c r="I12" i="91"/>
  <c r="C12" i="91"/>
  <c r="M12" i="91"/>
  <c r="F13" i="97"/>
  <c r="E13" i="97"/>
  <c r="D13" i="97"/>
  <c r="C13" i="97"/>
  <c r="B13" i="97"/>
  <c r="A12" i="97"/>
  <c r="K12" i="97"/>
  <c r="J12" i="97"/>
  <c r="I12" i="97"/>
  <c r="H12" i="97"/>
  <c r="G12" i="97"/>
  <c r="G11" i="91"/>
  <c r="H11" i="91"/>
  <c r="I11" i="91"/>
  <c r="C11" i="91"/>
  <c r="M11" i="91"/>
  <c r="F12" i="97"/>
  <c r="E12" i="97"/>
  <c r="D12" i="97"/>
  <c r="C12" i="97"/>
  <c r="B12" i="97"/>
  <c r="A11" i="97"/>
  <c r="K11" i="97"/>
  <c r="J11" i="97"/>
  <c r="I11" i="97"/>
  <c r="H11" i="97"/>
  <c r="G11" i="97"/>
  <c r="G10" i="91"/>
  <c r="H10" i="91"/>
  <c r="I10" i="91"/>
  <c r="C10" i="91"/>
  <c r="M10" i="91"/>
  <c r="F11" i="97"/>
  <c r="E11" i="97"/>
  <c r="D11" i="97"/>
  <c r="C11" i="97"/>
  <c r="B11" i="97"/>
  <c r="A10" i="97"/>
  <c r="K10" i="97"/>
  <c r="J10" i="97"/>
  <c r="I10" i="97"/>
  <c r="H10" i="97"/>
  <c r="G10" i="97"/>
  <c r="G9" i="91"/>
  <c r="H9" i="91"/>
  <c r="I9" i="91"/>
  <c r="C9" i="91"/>
  <c r="M9" i="91"/>
  <c r="F10" i="97"/>
  <c r="E10" i="97"/>
  <c r="D10" i="97"/>
  <c r="C10" i="97"/>
  <c r="B10" i="97"/>
  <c r="A9" i="97"/>
  <c r="K9" i="97"/>
  <c r="J9" i="97"/>
  <c r="I9" i="97"/>
  <c r="H9" i="97"/>
  <c r="G9" i="97"/>
  <c r="G8" i="91"/>
  <c r="H8" i="91"/>
  <c r="I8" i="91"/>
  <c r="C8" i="91"/>
  <c r="M8" i="91"/>
  <c r="F9" i="97"/>
  <c r="E9" i="97"/>
  <c r="D9" i="97"/>
  <c r="C9" i="97"/>
  <c r="B9" i="97"/>
  <c r="A8" i="97"/>
  <c r="K8" i="97"/>
  <c r="J8" i="97"/>
  <c r="I8" i="97"/>
  <c r="H8" i="97"/>
  <c r="G8" i="97"/>
  <c r="G7" i="91"/>
  <c r="H7" i="91"/>
  <c r="I7" i="91"/>
  <c r="C7" i="91"/>
  <c r="M7" i="91"/>
  <c r="F8" i="97"/>
  <c r="E8" i="97"/>
  <c r="D8" i="97"/>
  <c r="C8" i="97"/>
  <c r="B8" i="97"/>
  <c r="A7" i="97"/>
  <c r="K7" i="97"/>
  <c r="J7" i="97"/>
  <c r="I7" i="97"/>
  <c r="H7" i="97"/>
  <c r="G7" i="97"/>
  <c r="G6" i="91"/>
  <c r="H6" i="91"/>
  <c r="I6" i="91"/>
  <c r="C6" i="91"/>
  <c r="M6" i="91"/>
  <c r="F7" i="97"/>
  <c r="E7" i="97"/>
  <c r="D7" i="97"/>
  <c r="C7" i="97"/>
  <c r="B7" i="97"/>
  <c r="A6" i="97"/>
  <c r="K6" i="97"/>
  <c r="J6" i="97"/>
  <c r="I6" i="97"/>
  <c r="H6" i="97"/>
  <c r="G6" i="97"/>
  <c r="G5" i="91"/>
  <c r="H5" i="91"/>
  <c r="I5" i="91"/>
  <c r="C5" i="91"/>
  <c r="M5" i="91"/>
  <c r="F6" i="97"/>
  <c r="E6" i="97"/>
  <c r="D6" i="97"/>
  <c r="C6" i="97"/>
  <c r="B6" i="97"/>
  <c r="A5" i="97"/>
  <c r="K5" i="97"/>
  <c r="J5" i="97"/>
  <c r="I5" i="97"/>
  <c r="H5" i="97"/>
  <c r="G5" i="97"/>
  <c r="G4" i="91"/>
  <c r="H4" i="91"/>
  <c r="I4" i="91"/>
  <c r="C4" i="91"/>
  <c r="M4" i="91"/>
  <c r="F5" i="97"/>
  <c r="E5" i="97"/>
  <c r="D5" i="97"/>
  <c r="C5" i="97"/>
  <c r="B5" i="97"/>
  <c r="A4" i="97"/>
  <c r="K4" i="97"/>
  <c r="J4" i="97"/>
  <c r="I4" i="97"/>
  <c r="H4" i="97"/>
  <c r="G4" i="97"/>
  <c r="G3" i="91"/>
  <c r="H3" i="91"/>
  <c r="I3" i="91"/>
  <c r="C3" i="91"/>
  <c r="M3" i="91"/>
  <c r="F4" i="97"/>
  <c r="E4" i="97"/>
  <c r="D4" i="97"/>
  <c r="C4" i="97"/>
  <c r="B4" i="97"/>
  <c r="C1" i="90"/>
  <c r="A1" i="90"/>
  <c r="A256" i="90"/>
  <c r="B1" i="90"/>
  <c r="K256" i="90"/>
  <c r="J256" i="90"/>
  <c r="I256" i="90"/>
  <c r="H256" i="90"/>
  <c r="G256" i="90"/>
  <c r="F256" i="90"/>
  <c r="E256" i="90"/>
  <c r="D256" i="90"/>
  <c r="C256" i="90"/>
  <c r="B256" i="90"/>
  <c r="A255" i="90"/>
  <c r="K255" i="90"/>
  <c r="J255" i="90"/>
  <c r="I255" i="90"/>
  <c r="H255" i="90"/>
  <c r="G255" i="90"/>
  <c r="F255" i="90"/>
  <c r="E255" i="90"/>
  <c r="D255" i="90"/>
  <c r="C255" i="90"/>
  <c r="B255" i="90"/>
  <c r="A254" i="90"/>
  <c r="K254" i="90"/>
  <c r="J254" i="90"/>
  <c r="I254" i="90"/>
  <c r="H254" i="90"/>
  <c r="G254" i="90"/>
  <c r="F254" i="90"/>
  <c r="E254" i="90"/>
  <c r="D254" i="90"/>
  <c r="C254" i="90"/>
  <c r="B254" i="90"/>
  <c r="A253" i="90"/>
  <c r="K253" i="90"/>
  <c r="J253" i="90"/>
  <c r="I253" i="90"/>
  <c r="H253" i="90"/>
  <c r="G253" i="90"/>
  <c r="F253" i="90"/>
  <c r="E253" i="90"/>
  <c r="D253" i="90"/>
  <c r="C253" i="90"/>
  <c r="B253" i="90"/>
  <c r="A252" i="90"/>
  <c r="K252" i="90"/>
  <c r="J252" i="90"/>
  <c r="I252" i="90"/>
  <c r="H252" i="90"/>
  <c r="G252" i="90"/>
  <c r="F252" i="90"/>
  <c r="E252" i="90"/>
  <c r="D252" i="90"/>
  <c r="C252" i="90"/>
  <c r="B252" i="90"/>
  <c r="A251" i="90"/>
  <c r="K251" i="90"/>
  <c r="J251" i="90"/>
  <c r="I251" i="90"/>
  <c r="H251" i="90"/>
  <c r="G251" i="90"/>
  <c r="F251" i="90"/>
  <c r="E251" i="90"/>
  <c r="D251" i="90"/>
  <c r="C251" i="90"/>
  <c r="B251" i="90"/>
  <c r="A250" i="90"/>
  <c r="K250" i="90"/>
  <c r="J250" i="90"/>
  <c r="I250" i="90"/>
  <c r="H250" i="90"/>
  <c r="G250" i="90"/>
  <c r="F250" i="90"/>
  <c r="E250" i="90"/>
  <c r="D250" i="90"/>
  <c r="C250" i="90"/>
  <c r="B250" i="90"/>
  <c r="A249" i="90"/>
  <c r="K249" i="90"/>
  <c r="J249" i="90"/>
  <c r="I249" i="90"/>
  <c r="H249" i="90"/>
  <c r="G249" i="90"/>
  <c r="F249" i="90"/>
  <c r="E249" i="90"/>
  <c r="D249" i="90"/>
  <c r="C249" i="90"/>
  <c r="B249" i="90"/>
  <c r="A248" i="90"/>
  <c r="K248" i="90"/>
  <c r="J248" i="90"/>
  <c r="I248" i="90"/>
  <c r="H248" i="90"/>
  <c r="G248" i="90"/>
  <c r="F248" i="90"/>
  <c r="E248" i="90"/>
  <c r="D248" i="90"/>
  <c r="C248" i="90"/>
  <c r="B248" i="90"/>
  <c r="A247" i="90"/>
  <c r="K247" i="90"/>
  <c r="J247" i="90"/>
  <c r="I247" i="90"/>
  <c r="H247" i="90"/>
  <c r="G247" i="90"/>
  <c r="F247" i="90"/>
  <c r="E247" i="90"/>
  <c r="D247" i="90"/>
  <c r="C247" i="90"/>
  <c r="B247" i="90"/>
  <c r="A246" i="90"/>
  <c r="K246" i="90"/>
  <c r="J246" i="90"/>
  <c r="I246" i="90"/>
  <c r="H246" i="90"/>
  <c r="G246" i="90"/>
  <c r="F246" i="90"/>
  <c r="E246" i="90"/>
  <c r="D246" i="90"/>
  <c r="C246" i="90"/>
  <c r="B246" i="90"/>
  <c r="A245" i="90"/>
  <c r="K245" i="90"/>
  <c r="J245" i="90"/>
  <c r="I245" i="90"/>
  <c r="H245" i="90"/>
  <c r="G245" i="90"/>
  <c r="F245" i="90"/>
  <c r="E245" i="90"/>
  <c r="D245" i="90"/>
  <c r="C245" i="90"/>
  <c r="B245" i="90"/>
  <c r="A244" i="90"/>
  <c r="K244" i="90"/>
  <c r="J244" i="90"/>
  <c r="I244" i="90"/>
  <c r="H244" i="90"/>
  <c r="G244" i="90"/>
  <c r="F244" i="90"/>
  <c r="E244" i="90"/>
  <c r="D244" i="90"/>
  <c r="C244" i="90"/>
  <c r="B244" i="90"/>
  <c r="A243" i="90"/>
  <c r="K243" i="90"/>
  <c r="J243" i="90"/>
  <c r="I243" i="90"/>
  <c r="H243" i="90"/>
  <c r="G243" i="90"/>
  <c r="F243" i="90"/>
  <c r="E243" i="90"/>
  <c r="D243" i="90"/>
  <c r="C243" i="90"/>
  <c r="B243" i="90"/>
  <c r="A242" i="90"/>
  <c r="K242" i="90"/>
  <c r="J242" i="90"/>
  <c r="I242" i="90"/>
  <c r="H242" i="90"/>
  <c r="G242" i="90"/>
  <c r="F242" i="90"/>
  <c r="E242" i="90"/>
  <c r="D242" i="90"/>
  <c r="C242" i="90"/>
  <c r="B242" i="90"/>
  <c r="A241" i="90"/>
  <c r="K241" i="90"/>
  <c r="J241" i="90"/>
  <c r="I241" i="90"/>
  <c r="H241" i="90"/>
  <c r="G241" i="90"/>
  <c r="F241" i="90"/>
  <c r="E241" i="90"/>
  <c r="D241" i="90"/>
  <c r="C241" i="90"/>
  <c r="B241" i="90"/>
  <c r="A240" i="90"/>
  <c r="K240" i="90"/>
  <c r="J240" i="90"/>
  <c r="I240" i="90"/>
  <c r="H240" i="90"/>
  <c r="G240" i="90"/>
  <c r="F240" i="90"/>
  <c r="E240" i="90"/>
  <c r="D240" i="90"/>
  <c r="C240" i="90"/>
  <c r="B240" i="90"/>
  <c r="A239" i="90"/>
  <c r="K239" i="90"/>
  <c r="J239" i="90"/>
  <c r="I239" i="90"/>
  <c r="H239" i="90"/>
  <c r="G239" i="90"/>
  <c r="F239" i="90"/>
  <c r="E239" i="90"/>
  <c r="D239" i="90"/>
  <c r="C239" i="90"/>
  <c r="B239" i="90"/>
  <c r="A238" i="90"/>
  <c r="K238" i="90"/>
  <c r="J238" i="90"/>
  <c r="I238" i="90"/>
  <c r="H238" i="90"/>
  <c r="G238" i="90"/>
  <c r="F238" i="90"/>
  <c r="E238" i="90"/>
  <c r="D238" i="90"/>
  <c r="C238" i="90"/>
  <c r="B238" i="90"/>
  <c r="A237" i="90"/>
  <c r="K237" i="90"/>
  <c r="J237" i="90"/>
  <c r="I237" i="90"/>
  <c r="H237" i="90"/>
  <c r="G237" i="90"/>
  <c r="F237" i="90"/>
  <c r="E237" i="90"/>
  <c r="D237" i="90"/>
  <c r="C237" i="90"/>
  <c r="B237" i="90"/>
  <c r="A236" i="90"/>
  <c r="K236" i="90"/>
  <c r="J236" i="90"/>
  <c r="I236" i="90"/>
  <c r="H236" i="90"/>
  <c r="G236" i="90"/>
  <c r="F236" i="90"/>
  <c r="E236" i="90"/>
  <c r="D236" i="90"/>
  <c r="C236" i="90"/>
  <c r="B236" i="90"/>
  <c r="A235" i="90"/>
  <c r="K235" i="90"/>
  <c r="J235" i="90"/>
  <c r="I235" i="90"/>
  <c r="H235" i="90"/>
  <c r="G235" i="90"/>
  <c r="F235" i="90"/>
  <c r="E235" i="90"/>
  <c r="D235" i="90"/>
  <c r="C235" i="90"/>
  <c r="B235" i="90"/>
  <c r="A234" i="90"/>
  <c r="K234" i="90"/>
  <c r="J234" i="90"/>
  <c r="I234" i="90"/>
  <c r="H234" i="90"/>
  <c r="G234" i="90"/>
  <c r="F234" i="90"/>
  <c r="E234" i="90"/>
  <c r="D234" i="90"/>
  <c r="C234" i="90"/>
  <c r="B234" i="90"/>
  <c r="A233" i="90"/>
  <c r="K233" i="90"/>
  <c r="J233" i="90"/>
  <c r="I233" i="90"/>
  <c r="H233" i="90"/>
  <c r="G233" i="90"/>
  <c r="F233" i="90"/>
  <c r="E233" i="90"/>
  <c r="D233" i="90"/>
  <c r="C233" i="90"/>
  <c r="B233" i="90"/>
  <c r="A232" i="90"/>
  <c r="K232" i="90"/>
  <c r="J232" i="90"/>
  <c r="I232" i="90"/>
  <c r="H232" i="90"/>
  <c r="G232" i="90"/>
  <c r="F232" i="90"/>
  <c r="E232" i="90"/>
  <c r="D232" i="90"/>
  <c r="C232" i="90"/>
  <c r="B232" i="90"/>
  <c r="A231" i="90"/>
  <c r="K231" i="90"/>
  <c r="J231" i="90"/>
  <c r="I231" i="90"/>
  <c r="H231" i="90"/>
  <c r="G231" i="90"/>
  <c r="F231" i="90"/>
  <c r="E231" i="90"/>
  <c r="D231" i="90"/>
  <c r="C231" i="90"/>
  <c r="B231" i="90"/>
  <c r="A230" i="90"/>
  <c r="K230" i="90"/>
  <c r="J230" i="90"/>
  <c r="I230" i="90"/>
  <c r="H230" i="90"/>
  <c r="G230" i="90"/>
  <c r="F230" i="90"/>
  <c r="E230" i="90"/>
  <c r="D230" i="90"/>
  <c r="C230" i="90"/>
  <c r="B230" i="90"/>
  <c r="A229" i="90"/>
  <c r="K229" i="90"/>
  <c r="J229" i="90"/>
  <c r="I229" i="90"/>
  <c r="H229" i="90"/>
  <c r="G229" i="90"/>
  <c r="F229" i="90"/>
  <c r="E229" i="90"/>
  <c r="D229" i="90"/>
  <c r="C229" i="90"/>
  <c r="B229" i="90"/>
  <c r="A228" i="90"/>
  <c r="K228" i="90"/>
  <c r="J228" i="90"/>
  <c r="I228" i="90"/>
  <c r="H228" i="90"/>
  <c r="G228" i="90"/>
  <c r="F228" i="90"/>
  <c r="E228" i="90"/>
  <c r="D228" i="90"/>
  <c r="C228" i="90"/>
  <c r="B228" i="90"/>
  <c r="A227" i="90"/>
  <c r="K227" i="90"/>
  <c r="J227" i="90"/>
  <c r="I227" i="90"/>
  <c r="H227" i="90"/>
  <c r="G227" i="90"/>
  <c r="F227" i="90"/>
  <c r="E227" i="90"/>
  <c r="D227" i="90"/>
  <c r="C227" i="90"/>
  <c r="B227" i="90"/>
  <c r="A226" i="90"/>
  <c r="K226" i="90"/>
  <c r="J226" i="90"/>
  <c r="I226" i="90"/>
  <c r="H226" i="90"/>
  <c r="G226" i="90"/>
  <c r="F226" i="90"/>
  <c r="E226" i="90"/>
  <c r="D226" i="90"/>
  <c r="C226" i="90"/>
  <c r="B226" i="90"/>
  <c r="A225" i="90"/>
  <c r="K225" i="90"/>
  <c r="J225" i="90"/>
  <c r="I225" i="90"/>
  <c r="H225" i="90"/>
  <c r="G225" i="90"/>
  <c r="F225" i="90"/>
  <c r="E225" i="90"/>
  <c r="D225" i="90"/>
  <c r="C225" i="90"/>
  <c r="B225" i="90"/>
  <c r="A224" i="90"/>
  <c r="K224" i="90"/>
  <c r="J224" i="90"/>
  <c r="I224" i="90"/>
  <c r="H224" i="90"/>
  <c r="G224" i="90"/>
  <c r="F224" i="90"/>
  <c r="E224" i="90"/>
  <c r="D224" i="90"/>
  <c r="C224" i="90"/>
  <c r="B224" i="90"/>
  <c r="A223" i="90"/>
  <c r="K223" i="90"/>
  <c r="J223" i="90"/>
  <c r="I223" i="90"/>
  <c r="H223" i="90"/>
  <c r="G223" i="90"/>
  <c r="F223" i="90"/>
  <c r="E223" i="90"/>
  <c r="D223" i="90"/>
  <c r="C223" i="90"/>
  <c r="B223" i="90"/>
  <c r="A222" i="90"/>
  <c r="K222" i="90"/>
  <c r="J222" i="90"/>
  <c r="I222" i="90"/>
  <c r="H222" i="90"/>
  <c r="G222" i="90"/>
  <c r="F222" i="90"/>
  <c r="E222" i="90"/>
  <c r="D222" i="90"/>
  <c r="C222" i="90"/>
  <c r="B222" i="90"/>
  <c r="A221" i="90"/>
  <c r="K221" i="90"/>
  <c r="J221" i="90"/>
  <c r="I221" i="90"/>
  <c r="H221" i="90"/>
  <c r="G221" i="90"/>
  <c r="F221" i="90"/>
  <c r="E221" i="90"/>
  <c r="D221" i="90"/>
  <c r="C221" i="90"/>
  <c r="B221" i="90"/>
  <c r="A220" i="90"/>
  <c r="K220" i="90"/>
  <c r="J220" i="90"/>
  <c r="I220" i="90"/>
  <c r="H220" i="90"/>
  <c r="G220" i="90"/>
  <c r="F220" i="90"/>
  <c r="E220" i="90"/>
  <c r="D220" i="90"/>
  <c r="C220" i="90"/>
  <c r="B220" i="90"/>
  <c r="A219" i="90"/>
  <c r="K219" i="90"/>
  <c r="J219" i="90"/>
  <c r="I219" i="90"/>
  <c r="H219" i="90"/>
  <c r="G219" i="90"/>
  <c r="F219" i="90"/>
  <c r="E219" i="90"/>
  <c r="D219" i="90"/>
  <c r="C219" i="90"/>
  <c r="B219" i="90"/>
  <c r="A218" i="90"/>
  <c r="K218" i="90"/>
  <c r="J218" i="90"/>
  <c r="I218" i="90"/>
  <c r="H218" i="90"/>
  <c r="G218" i="90"/>
  <c r="F218" i="90"/>
  <c r="E218" i="90"/>
  <c r="D218" i="90"/>
  <c r="C218" i="90"/>
  <c r="B218" i="90"/>
  <c r="A217" i="90"/>
  <c r="K217" i="90"/>
  <c r="J217" i="90"/>
  <c r="I217" i="90"/>
  <c r="H217" i="90"/>
  <c r="G217" i="90"/>
  <c r="F217" i="90"/>
  <c r="E217" i="90"/>
  <c r="D217" i="90"/>
  <c r="C217" i="90"/>
  <c r="B217" i="90"/>
  <c r="A216" i="90"/>
  <c r="K216" i="90"/>
  <c r="J216" i="90"/>
  <c r="I216" i="90"/>
  <c r="H216" i="90"/>
  <c r="G216" i="90"/>
  <c r="F216" i="90"/>
  <c r="E216" i="90"/>
  <c r="D216" i="90"/>
  <c r="C216" i="90"/>
  <c r="B216" i="90"/>
  <c r="A215" i="90"/>
  <c r="K215" i="90"/>
  <c r="J215" i="90"/>
  <c r="I215" i="90"/>
  <c r="H215" i="90"/>
  <c r="G215" i="90"/>
  <c r="F215" i="90"/>
  <c r="E215" i="90"/>
  <c r="D215" i="90"/>
  <c r="C215" i="90"/>
  <c r="B215" i="90"/>
  <c r="A214" i="90"/>
  <c r="K214" i="90"/>
  <c r="J214" i="90"/>
  <c r="I214" i="90"/>
  <c r="H214" i="90"/>
  <c r="G214" i="90"/>
  <c r="F214" i="90"/>
  <c r="E214" i="90"/>
  <c r="D214" i="90"/>
  <c r="C214" i="90"/>
  <c r="B214" i="90"/>
  <c r="A213" i="90"/>
  <c r="K213" i="90"/>
  <c r="J213" i="90"/>
  <c r="I213" i="90"/>
  <c r="H213" i="90"/>
  <c r="G213" i="90"/>
  <c r="F213" i="90"/>
  <c r="E213" i="90"/>
  <c r="D213" i="90"/>
  <c r="C213" i="90"/>
  <c r="B213" i="90"/>
  <c r="A212" i="90"/>
  <c r="K212" i="90"/>
  <c r="J212" i="90"/>
  <c r="I212" i="90"/>
  <c r="H212" i="90"/>
  <c r="G212" i="90"/>
  <c r="F212" i="90"/>
  <c r="E212" i="90"/>
  <c r="D212" i="90"/>
  <c r="C212" i="90"/>
  <c r="B212" i="90"/>
  <c r="A211" i="90"/>
  <c r="K211" i="90"/>
  <c r="J211" i="90"/>
  <c r="I211" i="90"/>
  <c r="H211" i="90"/>
  <c r="G211" i="90"/>
  <c r="F211" i="90"/>
  <c r="E211" i="90"/>
  <c r="D211" i="90"/>
  <c r="C211" i="90"/>
  <c r="B211" i="90"/>
  <c r="A210" i="90"/>
  <c r="K210" i="90"/>
  <c r="J210" i="90"/>
  <c r="I210" i="90"/>
  <c r="H210" i="90"/>
  <c r="G210" i="90"/>
  <c r="F210" i="90"/>
  <c r="E210" i="90"/>
  <c r="D210" i="90"/>
  <c r="C210" i="90"/>
  <c r="B210" i="90"/>
  <c r="A209" i="90"/>
  <c r="K209" i="90"/>
  <c r="J209" i="90"/>
  <c r="I209" i="90"/>
  <c r="H209" i="90"/>
  <c r="G209" i="90"/>
  <c r="F209" i="90"/>
  <c r="E209" i="90"/>
  <c r="D209" i="90"/>
  <c r="C209" i="90"/>
  <c r="B209" i="90"/>
  <c r="A208" i="90"/>
  <c r="K208" i="90"/>
  <c r="J208" i="90"/>
  <c r="I208" i="90"/>
  <c r="H208" i="90"/>
  <c r="G208" i="90"/>
  <c r="F208" i="90"/>
  <c r="E208" i="90"/>
  <c r="D208" i="90"/>
  <c r="C208" i="90"/>
  <c r="B208" i="90"/>
  <c r="A207" i="90"/>
  <c r="K207" i="90"/>
  <c r="J207" i="90"/>
  <c r="I207" i="90"/>
  <c r="H207" i="90"/>
  <c r="G207" i="90"/>
  <c r="F207" i="90"/>
  <c r="E207" i="90"/>
  <c r="D207" i="90"/>
  <c r="C207" i="90"/>
  <c r="B207" i="90"/>
  <c r="A206" i="90"/>
  <c r="K206" i="90"/>
  <c r="J206" i="90"/>
  <c r="I206" i="90"/>
  <c r="H206" i="90"/>
  <c r="G206" i="90"/>
  <c r="F206" i="90"/>
  <c r="E206" i="90"/>
  <c r="D206" i="90"/>
  <c r="C206" i="90"/>
  <c r="B206" i="90"/>
  <c r="A205" i="90"/>
  <c r="K205" i="90"/>
  <c r="J205" i="90"/>
  <c r="I205" i="90"/>
  <c r="H205" i="90"/>
  <c r="G205" i="90"/>
  <c r="F205" i="90"/>
  <c r="E205" i="90"/>
  <c r="D205" i="90"/>
  <c r="C205" i="90"/>
  <c r="B205" i="90"/>
  <c r="A204" i="90"/>
  <c r="K204" i="90"/>
  <c r="J204" i="90"/>
  <c r="I204" i="90"/>
  <c r="H204" i="90"/>
  <c r="G204" i="90"/>
  <c r="F204" i="90"/>
  <c r="E204" i="90"/>
  <c r="D204" i="90"/>
  <c r="C204" i="90"/>
  <c r="B204" i="90"/>
  <c r="A203" i="90"/>
  <c r="K203" i="90"/>
  <c r="J203" i="90"/>
  <c r="I203" i="90"/>
  <c r="H203" i="90"/>
  <c r="G203" i="90"/>
  <c r="F203" i="90"/>
  <c r="E203" i="90"/>
  <c r="D203" i="90"/>
  <c r="C203" i="90"/>
  <c r="B203" i="90"/>
  <c r="A202" i="90"/>
  <c r="K202" i="90"/>
  <c r="J202" i="90"/>
  <c r="I202" i="90"/>
  <c r="H202" i="90"/>
  <c r="G202" i="90"/>
  <c r="F202" i="90"/>
  <c r="E202" i="90"/>
  <c r="D202" i="90"/>
  <c r="C202" i="90"/>
  <c r="B202" i="90"/>
  <c r="A201" i="90"/>
  <c r="K201" i="90"/>
  <c r="J201" i="90"/>
  <c r="I201" i="90"/>
  <c r="H201" i="90"/>
  <c r="G201" i="90"/>
  <c r="F201" i="90"/>
  <c r="E201" i="90"/>
  <c r="D201" i="90"/>
  <c r="C201" i="90"/>
  <c r="B201" i="90"/>
  <c r="A200" i="90"/>
  <c r="K200" i="90"/>
  <c r="J200" i="90"/>
  <c r="I200" i="90"/>
  <c r="H200" i="90"/>
  <c r="G200" i="90"/>
  <c r="F200" i="90"/>
  <c r="E200" i="90"/>
  <c r="D200" i="90"/>
  <c r="C200" i="90"/>
  <c r="B200" i="90"/>
  <c r="A199" i="90"/>
  <c r="K199" i="90"/>
  <c r="J199" i="90"/>
  <c r="I199" i="90"/>
  <c r="H199" i="90"/>
  <c r="G199" i="90"/>
  <c r="F199" i="90"/>
  <c r="E199" i="90"/>
  <c r="D199" i="90"/>
  <c r="C199" i="90"/>
  <c r="B199" i="90"/>
  <c r="A198" i="90"/>
  <c r="K198" i="90"/>
  <c r="J198" i="90"/>
  <c r="I198" i="90"/>
  <c r="H198" i="90"/>
  <c r="G198" i="90"/>
  <c r="F198" i="90"/>
  <c r="E198" i="90"/>
  <c r="D198" i="90"/>
  <c r="C198" i="90"/>
  <c r="B198" i="90"/>
  <c r="A197" i="90"/>
  <c r="K197" i="90"/>
  <c r="J197" i="90"/>
  <c r="I197" i="90"/>
  <c r="H197" i="90"/>
  <c r="G197" i="90"/>
  <c r="F197" i="90"/>
  <c r="E197" i="90"/>
  <c r="D197" i="90"/>
  <c r="C197" i="90"/>
  <c r="B197" i="90"/>
  <c r="A196" i="90"/>
  <c r="K196" i="90"/>
  <c r="J196" i="90"/>
  <c r="I196" i="90"/>
  <c r="H196" i="90"/>
  <c r="G196" i="90"/>
  <c r="F196" i="90"/>
  <c r="E196" i="90"/>
  <c r="D196" i="90"/>
  <c r="C196" i="90"/>
  <c r="B196" i="90"/>
  <c r="A195" i="90"/>
  <c r="K195" i="90"/>
  <c r="J195" i="90"/>
  <c r="I195" i="90"/>
  <c r="H195" i="90"/>
  <c r="G195" i="90"/>
  <c r="F195" i="90"/>
  <c r="E195" i="90"/>
  <c r="D195" i="90"/>
  <c r="C195" i="90"/>
  <c r="B195" i="90"/>
  <c r="A194" i="90"/>
  <c r="K194" i="90"/>
  <c r="J194" i="90"/>
  <c r="I194" i="90"/>
  <c r="H194" i="90"/>
  <c r="G194" i="90"/>
  <c r="F194" i="90"/>
  <c r="E194" i="90"/>
  <c r="D194" i="90"/>
  <c r="C194" i="90"/>
  <c r="B194" i="90"/>
  <c r="A193" i="90"/>
  <c r="K193" i="90"/>
  <c r="J193" i="90"/>
  <c r="I193" i="90"/>
  <c r="H193" i="90"/>
  <c r="G193" i="90"/>
  <c r="F193" i="90"/>
  <c r="E193" i="90"/>
  <c r="D193" i="90"/>
  <c r="C193" i="90"/>
  <c r="B193" i="90"/>
  <c r="A192" i="90"/>
  <c r="K192" i="90"/>
  <c r="J192" i="90"/>
  <c r="I192" i="90"/>
  <c r="H192" i="90"/>
  <c r="G192" i="90"/>
  <c r="F192" i="90"/>
  <c r="E192" i="90"/>
  <c r="D192" i="90"/>
  <c r="C192" i="90"/>
  <c r="B192" i="90"/>
  <c r="A191" i="90"/>
  <c r="K191" i="90"/>
  <c r="J191" i="90"/>
  <c r="I191" i="90"/>
  <c r="H191" i="90"/>
  <c r="G191" i="90"/>
  <c r="F191" i="90"/>
  <c r="E191" i="90"/>
  <c r="D191" i="90"/>
  <c r="C191" i="90"/>
  <c r="B191" i="90"/>
  <c r="A190" i="90"/>
  <c r="K190" i="90"/>
  <c r="J190" i="90"/>
  <c r="I190" i="90"/>
  <c r="H190" i="90"/>
  <c r="G190" i="90"/>
  <c r="F190" i="90"/>
  <c r="E190" i="90"/>
  <c r="D190" i="90"/>
  <c r="C190" i="90"/>
  <c r="B190" i="90"/>
  <c r="A189" i="90"/>
  <c r="K189" i="90"/>
  <c r="J189" i="90"/>
  <c r="I189" i="90"/>
  <c r="H189" i="90"/>
  <c r="G189" i="90"/>
  <c r="F189" i="90"/>
  <c r="E189" i="90"/>
  <c r="D189" i="90"/>
  <c r="C189" i="90"/>
  <c r="B189" i="90"/>
  <c r="A188" i="90"/>
  <c r="K188" i="90"/>
  <c r="J188" i="90"/>
  <c r="I188" i="90"/>
  <c r="H188" i="90"/>
  <c r="G188" i="90"/>
  <c r="F188" i="90"/>
  <c r="E188" i="90"/>
  <c r="D188" i="90"/>
  <c r="C188" i="90"/>
  <c r="B188" i="90"/>
  <c r="A187" i="90"/>
  <c r="K187" i="90"/>
  <c r="J187" i="90"/>
  <c r="I187" i="90"/>
  <c r="H187" i="90"/>
  <c r="G187" i="90"/>
  <c r="F187" i="90"/>
  <c r="E187" i="90"/>
  <c r="D187" i="90"/>
  <c r="C187" i="90"/>
  <c r="B187" i="90"/>
  <c r="A186" i="90"/>
  <c r="K186" i="90"/>
  <c r="J186" i="90"/>
  <c r="I186" i="90"/>
  <c r="H186" i="90"/>
  <c r="G186" i="90"/>
  <c r="F186" i="90"/>
  <c r="E186" i="90"/>
  <c r="D186" i="90"/>
  <c r="C186" i="90"/>
  <c r="B186" i="90"/>
  <c r="A185" i="90"/>
  <c r="K185" i="90"/>
  <c r="J185" i="90"/>
  <c r="I185" i="90"/>
  <c r="H185" i="90"/>
  <c r="G185" i="90"/>
  <c r="F185" i="90"/>
  <c r="E185" i="90"/>
  <c r="D185" i="90"/>
  <c r="C185" i="90"/>
  <c r="B185" i="90"/>
  <c r="A184" i="90"/>
  <c r="K184" i="90"/>
  <c r="J184" i="90"/>
  <c r="I184" i="90"/>
  <c r="H184" i="90"/>
  <c r="G184" i="90"/>
  <c r="F184" i="90"/>
  <c r="E184" i="90"/>
  <c r="D184" i="90"/>
  <c r="C184" i="90"/>
  <c r="B184" i="90"/>
  <c r="A183" i="90"/>
  <c r="K183" i="90"/>
  <c r="J183" i="90"/>
  <c r="I183" i="90"/>
  <c r="H183" i="90"/>
  <c r="G183" i="90"/>
  <c r="F183" i="90"/>
  <c r="E183" i="90"/>
  <c r="D183" i="90"/>
  <c r="C183" i="90"/>
  <c r="B183" i="90"/>
  <c r="A182" i="90"/>
  <c r="K182" i="90"/>
  <c r="J182" i="90"/>
  <c r="I182" i="90"/>
  <c r="H182" i="90"/>
  <c r="G182" i="90"/>
  <c r="F182" i="90"/>
  <c r="E182" i="90"/>
  <c r="D182" i="90"/>
  <c r="C182" i="90"/>
  <c r="B182" i="90"/>
  <c r="A181" i="90"/>
  <c r="K181" i="90"/>
  <c r="J181" i="90"/>
  <c r="I181" i="90"/>
  <c r="H181" i="90"/>
  <c r="G181" i="90"/>
  <c r="F181" i="90"/>
  <c r="E181" i="90"/>
  <c r="D181" i="90"/>
  <c r="C181" i="90"/>
  <c r="B181" i="90"/>
  <c r="A180" i="90"/>
  <c r="K180" i="90"/>
  <c r="J180" i="90"/>
  <c r="I180" i="90"/>
  <c r="H180" i="90"/>
  <c r="G180" i="90"/>
  <c r="F180" i="90"/>
  <c r="E180" i="90"/>
  <c r="D180" i="90"/>
  <c r="C180" i="90"/>
  <c r="B180" i="90"/>
  <c r="A179" i="90"/>
  <c r="K179" i="90"/>
  <c r="J179" i="90"/>
  <c r="I179" i="90"/>
  <c r="H179" i="90"/>
  <c r="G179" i="90"/>
  <c r="F179" i="90"/>
  <c r="E179" i="90"/>
  <c r="D179" i="90"/>
  <c r="C179" i="90"/>
  <c r="B179" i="90"/>
  <c r="A178" i="90"/>
  <c r="K178" i="90"/>
  <c r="J178" i="90"/>
  <c r="I178" i="90"/>
  <c r="H178" i="90"/>
  <c r="G178" i="90"/>
  <c r="F178" i="90"/>
  <c r="E178" i="90"/>
  <c r="D178" i="90"/>
  <c r="C178" i="90"/>
  <c r="B178" i="90"/>
  <c r="A177" i="90"/>
  <c r="K177" i="90"/>
  <c r="J177" i="90"/>
  <c r="I177" i="90"/>
  <c r="H177" i="90"/>
  <c r="G177" i="90"/>
  <c r="F177" i="90"/>
  <c r="E177" i="90"/>
  <c r="D177" i="90"/>
  <c r="C177" i="90"/>
  <c r="B177" i="90"/>
  <c r="A176" i="90"/>
  <c r="K176" i="90"/>
  <c r="J176" i="90"/>
  <c r="I176" i="90"/>
  <c r="H176" i="90"/>
  <c r="G176" i="90"/>
  <c r="F176" i="90"/>
  <c r="E176" i="90"/>
  <c r="D176" i="90"/>
  <c r="C176" i="90"/>
  <c r="B176" i="90"/>
  <c r="A175" i="90"/>
  <c r="K175" i="90"/>
  <c r="J175" i="90"/>
  <c r="I175" i="90"/>
  <c r="H175" i="90"/>
  <c r="G175" i="90"/>
  <c r="F175" i="90"/>
  <c r="E175" i="90"/>
  <c r="D175" i="90"/>
  <c r="C175" i="90"/>
  <c r="B175" i="90"/>
  <c r="A174" i="90"/>
  <c r="K174" i="90"/>
  <c r="J174" i="90"/>
  <c r="I174" i="90"/>
  <c r="H174" i="90"/>
  <c r="G174" i="90"/>
  <c r="F174" i="90"/>
  <c r="E174" i="90"/>
  <c r="D174" i="90"/>
  <c r="C174" i="90"/>
  <c r="B174" i="90"/>
  <c r="A173" i="90"/>
  <c r="K173" i="90"/>
  <c r="J173" i="90"/>
  <c r="I173" i="90"/>
  <c r="H173" i="90"/>
  <c r="G173" i="90"/>
  <c r="F173" i="90"/>
  <c r="E173" i="90"/>
  <c r="D173" i="90"/>
  <c r="C173" i="90"/>
  <c r="B173" i="90"/>
  <c r="A172" i="90"/>
  <c r="K172" i="90"/>
  <c r="J172" i="90"/>
  <c r="I172" i="90"/>
  <c r="H172" i="90"/>
  <c r="G172" i="90"/>
  <c r="F172" i="90"/>
  <c r="E172" i="90"/>
  <c r="D172" i="90"/>
  <c r="C172" i="90"/>
  <c r="B172" i="90"/>
  <c r="A171" i="90"/>
  <c r="K171" i="90"/>
  <c r="J171" i="90"/>
  <c r="I171" i="90"/>
  <c r="H171" i="90"/>
  <c r="G171" i="90"/>
  <c r="F171" i="90"/>
  <c r="E171" i="90"/>
  <c r="D171" i="90"/>
  <c r="C171" i="90"/>
  <c r="B171" i="90"/>
  <c r="A170" i="90"/>
  <c r="K170" i="90"/>
  <c r="J170" i="90"/>
  <c r="I170" i="90"/>
  <c r="H170" i="90"/>
  <c r="G170" i="90"/>
  <c r="F170" i="90"/>
  <c r="E170" i="90"/>
  <c r="D170" i="90"/>
  <c r="C170" i="90"/>
  <c r="B170" i="90"/>
  <c r="A169" i="90"/>
  <c r="K169" i="90"/>
  <c r="J169" i="90"/>
  <c r="I169" i="90"/>
  <c r="H169" i="90"/>
  <c r="G169" i="90"/>
  <c r="F169" i="90"/>
  <c r="E169" i="90"/>
  <c r="D169" i="90"/>
  <c r="C169" i="90"/>
  <c r="B169" i="90"/>
  <c r="A168" i="90"/>
  <c r="K168" i="90"/>
  <c r="J168" i="90"/>
  <c r="I168" i="90"/>
  <c r="H168" i="90"/>
  <c r="G168" i="90"/>
  <c r="F168" i="90"/>
  <c r="E168" i="90"/>
  <c r="D168" i="90"/>
  <c r="C168" i="90"/>
  <c r="B168" i="90"/>
  <c r="A167" i="90"/>
  <c r="K167" i="90"/>
  <c r="J167" i="90"/>
  <c r="I167" i="90"/>
  <c r="H167" i="90"/>
  <c r="G167" i="90"/>
  <c r="F167" i="90"/>
  <c r="E167" i="90"/>
  <c r="D167" i="90"/>
  <c r="C167" i="90"/>
  <c r="B167" i="90"/>
  <c r="A166" i="90"/>
  <c r="K166" i="90"/>
  <c r="J166" i="90"/>
  <c r="I166" i="90"/>
  <c r="H166" i="90"/>
  <c r="G166" i="90"/>
  <c r="F166" i="90"/>
  <c r="E166" i="90"/>
  <c r="D166" i="90"/>
  <c r="C166" i="90"/>
  <c r="B166" i="90"/>
  <c r="A165" i="90"/>
  <c r="K165" i="90"/>
  <c r="J165" i="90"/>
  <c r="I165" i="90"/>
  <c r="H165" i="90"/>
  <c r="G165" i="90"/>
  <c r="F165" i="90"/>
  <c r="E165" i="90"/>
  <c r="D165" i="90"/>
  <c r="C165" i="90"/>
  <c r="B165" i="90"/>
  <c r="A164" i="90"/>
  <c r="K164" i="90"/>
  <c r="J164" i="90"/>
  <c r="I164" i="90"/>
  <c r="H164" i="90"/>
  <c r="G164" i="90"/>
  <c r="F164" i="90"/>
  <c r="E164" i="90"/>
  <c r="D164" i="90"/>
  <c r="C164" i="90"/>
  <c r="B164" i="90"/>
  <c r="A163" i="90"/>
  <c r="K163" i="90"/>
  <c r="J163" i="90"/>
  <c r="I163" i="90"/>
  <c r="H163" i="90"/>
  <c r="G163" i="90"/>
  <c r="F163" i="90"/>
  <c r="E163" i="90"/>
  <c r="D163" i="90"/>
  <c r="C163" i="90"/>
  <c r="B163" i="90"/>
  <c r="A162" i="90"/>
  <c r="K162" i="90"/>
  <c r="J162" i="90"/>
  <c r="I162" i="90"/>
  <c r="H162" i="90"/>
  <c r="G162" i="90"/>
  <c r="F162" i="90"/>
  <c r="E162" i="90"/>
  <c r="D162" i="90"/>
  <c r="C162" i="90"/>
  <c r="B162" i="90"/>
  <c r="A161" i="90"/>
  <c r="K161" i="90"/>
  <c r="J161" i="90"/>
  <c r="I161" i="90"/>
  <c r="H161" i="90"/>
  <c r="G161" i="90"/>
  <c r="F161" i="90"/>
  <c r="E161" i="90"/>
  <c r="D161" i="90"/>
  <c r="C161" i="90"/>
  <c r="B161" i="90"/>
  <c r="A160" i="90"/>
  <c r="K160" i="90"/>
  <c r="J160" i="90"/>
  <c r="I160" i="90"/>
  <c r="H160" i="90"/>
  <c r="G160" i="90"/>
  <c r="F160" i="90"/>
  <c r="E160" i="90"/>
  <c r="D160" i="90"/>
  <c r="C160" i="90"/>
  <c r="B160" i="90"/>
  <c r="A159" i="90"/>
  <c r="K159" i="90"/>
  <c r="J159" i="90"/>
  <c r="I159" i="90"/>
  <c r="H159" i="90"/>
  <c r="G159" i="90"/>
  <c r="F159" i="90"/>
  <c r="E159" i="90"/>
  <c r="D159" i="90"/>
  <c r="C159" i="90"/>
  <c r="B159" i="90"/>
  <c r="A158" i="90"/>
  <c r="K158" i="90"/>
  <c r="J158" i="90"/>
  <c r="I158" i="90"/>
  <c r="H158" i="90"/>
  <c r="G158" i="90"/>
  <c r="F158" i="90"/>
  <c r="E158" i="90"/>
  <c r="D158" i="90"/>
  <c r="C158" i="90"/>
  <c r="B158" i="90"/>
  <c r="A157" i="90"/>
  <c r="K157" i="90"/>
  <c r="J157" i="90"/>
  <c r="I157" i="90"/>
  <c r="H157" i="90"/>
  <c r="G157" i="90"/>
  <c r="F157" i="90"/>
  <c r="E157" i="90"/>
  <c r="D157" i="90"/>
  <c r="C157" i="90"/>
  <c r="B157" i="90"/>
  <c r="A156" i="90"/>
  <c r="K156" i="90"/>
  <c r="J156" i="90"/>
  <c r="I156" i="90"/>
  <c r="H156" i="90"/>
  <c r="G156" i="90"/>
  <c r="F156" i="90"/>
  <c r="E156" i="90"/>
  <c r="D156" i="90"/>
  <c r="C156" i="90"/>
  <c r="B156" i="90"/>
  <c r="A155" i="90"/>
  <c r="K155" i="90"/>
  <c r="J155" i="90"/>
  <c r="I155" i="90"/>
  <c r="H155" i="90"/>
  <c r="G155" i="90"/>
  <c r="F155" i="90"/>
  <c r="E155" i="90"/>
  <c r="D155" i="90"/>
  <c r="C155" i="90"/>
  <c r="B155" i="90"/>
  <c r="A154" i="90"/>
  <c r="K154" i="90"/>
  <c r="J154" i="90"/>
  <c r="I154" i="90"/>
  <c r="H154" i="90"/>
  <c r="G154" i="90"/>
  <c r="F154" i="90"/>
  <c r="E154" i="90"/>
  <c r="D154" i="90"/>
  <c r="C154" i="90"/>
  <c r="B154" i="90"/>
  <c r="A153" i="90"/>
  <c r="K153" i="90"/>
  <c r="J153" i="90"/>
  <c r="I153" i="90"/>
  <c r="H153" i="90"/>
  <c r="G153" i="90"/>
  <c r="F153" i="90"/>
  <c r="E153" i="90"/>
  <c r="D153" i="90"/>
  <c r="C153" i="90"/>
  <c r="B153" i="90"/>
  <c r="A152" i="90"/>
  <c r="K152" i="90"/>
  <c r="J152" i="90"/>
  <c r="I152" i="90"/>
  <c r="H152" i="90"/>
  <c r="G152" i="90"/>
  <c r="F152" i="90"/>
  <c r="E152" i="90"/>
  <c r="D152" i="90"/>
  <c r="C152" i="90"/>
  <c r="B152" i="90"/>
  <c r="A151" i="90"/>
  <c r="K151" i="90"/>
  <c r="J151" i="90"/>
  <c r="I151" i="90"/>
  <c r="H151" i="90"/>
  <c r="G151" i="90"/>
  <c r="F151" i="90"/>
  <c r="E151" i="90"/>
  <c r="D151" i="90"/>
  <c r="C151" i="90"/>
  <c r="B151" i="90"/>
  <c r="A150" i="90"/>
  <c r="K150" i="90"/>
  <c r="J150" i="90"/>
  <c r="I150" i="90"/>
  <c r="H150" i="90"/>
  <c r="G150" i="90"/>
  <c r="F150" i="90"/>
  <c r="E150" i="90"/>
  <c r="D150" i="90"/>
  <c r="C150" i="90"/>
  <c r="B150" i="90"/>
  <c r="A149" i="90"/>
  <c r="K149" i="90"/>
  <c r="J149" i="90"/>
  <c r="I149" i="90"/>
  <c r="H149" i="90"/>
  <c r="G149" i="90"/>
  <c r="F149" i="90"/>
  <c r="E149" i="90"/>
  <c r="D149" i="90"/>
  <c r="C149" i="90"/>
  <c r="B149" i="90"/>
  <c r="A148" i="90"/>
  <c r="K148" i="90"/>
  <c r="J148" i="90"/>
  <c r="I148" i="90"/>
  <c r="H148" i="90"/>
  <c r="G148" i="90"/>
  <c r="F148" i="90"/>
  <c r="E148" i="90"/>
  <c r="D148" i="90"/>
  <c r="C148" i="90"/>
  <c r="B148" i="90"/>
  <c r="A147" i="90"/>
  <c r="K147" i="90"/>
  <c r="J147" i="90"/>
  <c r="I147" i="90"/>
  <c r="H147" i="90"/>
  <c r="G147" i="90"/>
  <c r="F147" i="90"/>
  <c r="E147" i="90"/>
  <c r="D147" i="90"/>
  <c r="C147" i="90"/>
  <c r="B147" i="90"/>
  <c r="A146" i="90"/>
  <c r="K146" i="90"/>
  <c r="J146" i="90"/>
  <c r="I146" i="90"/>
  <c r="H146" i="90"/>
  <c r="G146" i="90"/>
  <c r="F146" i="90"/>
  <c r="E146" i="90"/>
  <c r="D146" i="90"/>
  <c r="C146" i="90"/>
  <c r="B146" i="90"/>
  <c r="A145" i="90"/>
  <c r="K145" i="90"/>
  <c r="J145" i="90"/>
  <c r="I145" i="90"/>
  <c r="H145" i="90"/>
  <c r="G145" i="90"/>
  <c r="F145" i="90"/>
  <c r="E145" i="90"/>
  <c r="D145" i="90"/>
  <c r="C145" i="90"/>
  <c r="B145" i="90"/>
  <c r="A144" i="90"/>
  <c r="K144" i="90"/>
  <c r="J144" i="90"/>
  <c r="I144" i="90"/>
  <c r="H144" i="90"/>
  <c r="G144" i="90"/>
  <c r="F144" i="90"/>
  <c r="E144" i="90"/>
  <c r="D144" i="90"/>
  <c r="C144" i="90"/>
  <c r="B144" i="90"/>
  <c r="A143" i="90"/>
  <c r="K143" i="90"/>
  <c r="J143" i="90"/>
  <c r="I143" i="90"/>
  <c r="H143" i="90"/>
  <c r="G143" i="90"/>
  <c r="F143" i="90"/>
  <c r="E143" i="90"/>
  <c r="D143" i="90"/>
  <c r="C143" i="90"/>
  <c r="B143" i="90"/>
  <c r="A142" i="90"/>
  <c r="K142" i="90"/>
  <c r="J142" i="90"/>
  <c r="I142" i="90"/>
  <c r="H142" i="90"/>
  <c r="G142" i="90"/>
  <c r="F142" i="90"/>
  <c r="E142" i="90"/>
  <c r="D142" i="90"/>
  <c r="C142" i="90"/>
  <c r="B142" i="90"/>
  <c r="A141" i="90"/>
  <c r="K141" i="90"/>
  <c r="J141" i="90"/>
  <c r="I141" i="90"/>
  <c r="H141" i="90"/>
  <c r="G141" i="90"/>
  <c r="F141" i="90"/>
  <c r="E141" i="90"/>
  <c r="D141" i="90"/>
  <c r="C141" i="90"/>
  <c r="B141" i="90"/>
  <c r="A140" i="90"/>
  <c r="K140" i="90"/>
  <c r="J140" i="90"/>
  <c r="I140" i="90"/>
  <c r="H140" i="90"/>
  <c r="G140" i="90"/>
  <c r="F140" i="90"/>
  <c r="E140" i="90"/>
  <c r="D140" i="90"/>
  <c r="C140" i="90"/>
  <c r="B140" i="90"/>
  <c r="A139" i="90"/>
  <c r="K139" i="90"/>
  <c r="J139" i="90"/>
  <c r="I139" i="90"/>
  <c r="H139" i="90"/>
  <c r="G139" i="90"/>
  <c r="F139" i="90"/>
  <c r="E139" i="90"/>
  <c r="D139" i="90"/>
  <c r="C139" i="90"/>
  <c r="B139" i="90"/>
  <c r="A138" i="90"/>
  <c r="K138" i="90"/>
  <c r="J138" i="90"/>
  <c r="I138" i="90"/>
  <c r="H138" i="90"/>
  <c r="G138" i="90"/>
  <c r="F138" i="90"/>
  <c r="E138" i="90"/>
  <c r="D138" i="90"/>
  <c r="C138" i="90"/>
  <c r="B138" i="90"/>
  <c r="A137" i="90"/>
  <c r="K137" i="90"/>
  <c r="J137" i="90"/>
  <c r="I137" i="90"/>
  <c r="H137" i="90"/>
  <c r="G137" i="90"/>
  <c r="F137" i="90"/>
  <c r="E137" i="90"/>
  <c r="D137" i="90"/>
  <c r="C137" i="90"/>
  <c r="B137" i="90"/>
  <c r="A136" i="90"/>
  <c r="K136" i="90"/>
  <c r="J136" i="90"/>
  <c r="I136" i="90"/>
  <c r="H136" i="90"/>
  <c r="G136" i="90"/>
  <c r="F136" i="90"/>
  <c r="E136" i="90"/>
  <c r="D136" i="90"/>
  <c r="C136" i="90"/>
  <c r="B136" i="90"/>
  <c r="A135" i="90"/>
  <c r="K135" i="90"/>
  <c r="J135" i="90"/>
  <c r="I135" i="90"/>
  <c r="H135" i="90"/>
  <c r="G135" i="90"/>
  <c r="F135" i="90"/>
  <c r="E135" i="90"/>
  <c r="D135" i="90"/>
  <c r="C135" i="90"/>
  <c r="B135" i="90"/>
  <c r="A134" i="90"/>
  <c r="K134" i="90"/>
  <c r="J134" i="90"/>
  <c r="I134" i="90"/>
  <c r="H134" i="90"/>
  <c r="G134" i="90"/>
  <c r="F134" i="90"/>
  <c r="E134" i="90"/>
  <c r="D134" i="90"/>
  <c r="C134" i="90"/>
  <c r="B134" i="90"/>
  <c r="A133" i="90"/>
  <c r="K133" i="90"/>
  <c r="J133" i="90"/>
  <c r="I133" i="90"/>
  <c r="H133" i="90"/>
  <c r="G133" i="90"/>
  <c r="F133" i="90"/>
  <c r="E133" i="90"/>
  <c r="D133" i="90"/>
  <c r="C133" i="90"/>
  <c r="B133" i="90"/>
  <c r="A132" i="90"/>
  <c r="K132" i="90"/>
  <c r="J132" i="90"/>
  <c r="I132" i="90"/>
  <c r="H132" i="90"/>
  <c r="G132" i="90"/>
  <c r="F132" i="90"/>
  <c r="E132" i="90"/>
  <c r="D132" i="90"/>
  <c r="C132" i="90"/>
  <c r="B132" i="90"/>
  <c r="A131" i="90"/>
  <c r="K131" i="90"/>
  <c r="J131" i="90"/>
  <c r="I131" i="90"/>
  <c r="H131" i="90"/>
  <c r="G131" i="90"/>
  <c r="F131" i="90"/>
  <c r="E131" i="90"/>
  <c r="D131" i="90"/>
  <c r="C131" i="90"/>
  <c r="B131" i="90"/>
  <c r="A130" i="90"/>
  <c r="K130" i="90"/>
  <c r="J130" i="90"/>
  <c r="I130" i="90"/>
  <c r="H130" i="90"/>
  <c r="G130" i="90"/>
  <c r="F130" i="90"/>
  <c r="E130" i="90"/>
  <c r="D130" i="90"/>
  <c r="C130" i="90"/>
  <c r="B130" i="90"/>
  <c r="A129" i="90"/>
  <c r="K129" i="90"/>
  <c r="J129" i="90"/>
  <c r="I129" i="90"/>
  <c r="H129" i="90"/>
  <c r="G129" i="90"/>
  <c r="F129" i="90"/>
  <c r="E129" i="90"/>
  <c r="D129" i="90"/>
  <c r="C129" i="90"/>
  <c r="B129" i="90"/>
  <c r="A128" i="90"/>
  <c r="K128" i="90"/>
  <c r="J128" i="90"/>
  <c r="I128" i="90"/>
  <c r="H128" i="90"/>
  <c r="G128" i="90"/>
  <c r="F128" i="90"/>
  <c r="E128" i="90"/>
  <c r="D128" i="90"/>
  <c r="C128" i="90"/>
  <c r="B128" i="90"/>
  <c r="A127" i="90"/>
  <c r="K127" i="90"/>
  <c r="J127" i="90"/>
  <c r="I127" i="90"/>
  <c r="H127" i="90"/>
  <c r="G127" i="90"/>
  <c r="F127" i="90"/>
  <c r="E127" i="90"/>
  <c r="D127" i="90"/>
  <c r="C127" i="90"/>
  <c r="B127" i="90"/>
  <c r="A126" i="90"/>
  <c r="K126" i="90"/>
  <c r="J126" i="90"/>
  <c r="I126" i="90"/>
  <c r="H126" i="90"/>
  <c r="G126" i="90"/>
  <c r="F126" i="90"/>
  <c r="E126" i="90"/>
  <c r="D126" i="90"/>
  <c r="C126" i="90"/>
  <c r="B126" i="90"/>
  <c r="A125" i="90"/>
  <c r="K125" i="90"/>
  <c r="J125" i="90"/>
  <c r="I125" i="90"/>
  <c r="H125" i="90"/>
  <c r="G125" i="90"/>
  <c r="F125" i="90"/>
  <c r="E125" i="90"/>
  <c r="D125" i="90"/>
  <c r="C125" i="90"/>
  <c r="B125" i="90"/>
  <c r="A124" i="90"/>
  <c r="K124" i="90"/>
  <c r="J124" i="90"/>
  <c r="I124" i="90"/>
  <c r="H124" i="90"/>
  <c r="G124" i="90"/>
  <c r="F124" i="90"/>
  <c r="E124" i="90"/>
  <c r="D124" i="90"/>
  <c r="C124" i="90"/>
  <c r="B124" i="90"/>
  <c r="A123" i="90"/>
  <c r="K123" i="90"/>
  <c r="J123" i="90"/>
  <c r="I123" i="90"/>
  <c r="H123" i="90"/>
  <c r="G123" i="90"/>
  <c r="F123" i="90"/>
  <c r="E123" i="90"/>
  <c r="D123" i="90"/>
  <c r="C123" i="90"/>
  <c r="B123" i="90"/>
  <c r="A122" i="90"/>
  <c r="K122" i="90"/>
  <c r="J122" i="90"/>
  <c r="I122" i="90"/>
  <c r="H122" i="90"/>
  <c r="G122" i="90"/>
  <c r="F122" i="90"/>
  <c r="E122" i="90"/>
  <c r="D122" i="90"/>
  <c r="C122" i="90"/>
  <c r="B122" i="90"/>
  <c r="A121" i="90"/>
  <c r="K121" i="90"/>
  <c r="J121" i="90"/>
  <c r="I121" i="90"/>
  <c r="H121" i="90"/>
  <c r="G121" i="90"/>
  <c r="F121" i="90"/>
  <c r="E121" i="90"/>
  <c r="D121" i="90"/>
  <c r="C121" i="90"/>
  <c r="B121" i="90"/>
  <c r="A120" i="90"/>
  <c r="K120" i="90"/>
  <c r="J120" i="90"/>
  <c r="I120" i="90"/>
  <c r="H120" i="90"/>
  <c r="G120" i="90"/>
  <c r="F120" i="90"/>
  <c r="E120" i="90"/>
  <c r="D120" i="90"/>
  <c r="C120" i="90"/>
  <c r="B120" i="90"/>
  <c r="A119" i="90"/>
  <c r="K119" i="90"/>
  <c r="J119" i="90"/>
  <c r="I119" i="90"/>
  <c r="H119" i="90"/>
  <c r="G119" i="90"/>
  <c r="F119" i="90"/>
  <c r="E119" i="90"/>
  <c r="D119" i="90"/>
  <c r="C119" i="90"/>
  <c r="B119" i="90"/>
  <c r="A118" i="90"/>
  <c r="K118" i="90"/>
  <c r="J118" i="90"/>
  <c r="I118" i="90"/>
  <c r="H118" i="90"/>
  <c r="G118" i="90"/>
  <c r="F118" i="90"/>
  <c r="E118" i="90"/>
  <c r="D118" i="90"/>
  <c r="C118" i="90"/>
  <c r="B118" i="90"/>
  <c r="A117" i="90"/>
  <c r="K117" i="90"/>
  <c r="J117" i="90"/>
  <c r="I117" i="90"/>
  <c r="H117" i="90"/>
  <c r="G117" i="90"/>
  <c r="F117" i="90"/>
  <c r="E117" i="90"/>
  <c r="D117" i="90"/>
  <c r="C117" i="90"/>
  <c r="B117" i="90"/>
  <c r="A116" i="90"/>
  <c r="K116" i="90"/>
  <c r="J116" i="90"/>
  <c r="I116" i="90"/>
  <c r="H116" i="90"/>
  <c r="G116" i="90"/>
  <c r="F116" i="90"/>
  <c r="E116" i="90"/>
  <c r="D116" i="90"/>
  <c r="C116" i="90"/>
  <c r="B116" i="90"/>
  <c r="A115" i="90"/>
  <c r="K115" i="90"/>
  <c r="J115" i="90"/>
  <c r="I115" i="90"/>
  <c r="H115" i="90"/>
  <c r="G115" i="90"/>
  <c r="F115" i="90"/>
  <c r="E115" i="90"/>
  <c r="D115" i="90"/>
  <c r="C115" i="90"/>
  <c r="B115" i="90"/>
  <c r="A114" i="90"/>
  <c r="K114" i="90"/>
  <c r="J114" i="90"/>
  <c r="I114" i="90"/>
  <c r="H114" i="90"/>
  <c r="G114" i="90"/>
  <c r="F114" i="90"/>
  <c r="E114" i="90"/>
  <c r="D114" i="90"/>
  <c r="C114" i="90"/>
  <c r="B114" i="90"/>
  <c r="A113" i="90"/>
  <c r="K113" i="90"/>
  <c r="J113" i="90"/>
  <c r="I113" i="90"/>
  <c r="H113" i="90"/>
  <c r="G113" i="90"/>
  <c r="F113" i="90"/>
  <c r="E113" i="90"/>
  <c r="D113" i="90"/>
  <c r="C113" i="90"/>
  <c r="B113" i="90"/>
  <c r="A112" i="90"/>
  <c r="K112" i="90"/>
  <c r="J112" i="90"/>
  <c r="I112" i="90"/>
  <c r="H112" i="90"/>
  <c r="G112" i="90"/>
  <c r="F112" i="90"/>
  <c r="E112" i="90"/>
  <c r="D112" i="90"/>
  <c r="C112" i="90"/>
  <c r="B112" i="90"/>
  <c r="A111" i="90"/>
  <c r="K111" i="90"/>
  <c r="J111" i="90"/>
  <c r="I111" i="90"/>
  <c r="H111" i="90"/>
  <c r="G111" i="90"/>
  <c r="F111" i="90"/>
  <c r="E111" i="90"/>
  <c r="D111" i="90"/>
  <c r="C111" i="90"/>
  <c r="B111" i="90"/>
  <c r="A110" i="90"/>
  <c r="K110" i="90"/>
  <c r="J110" i="90"/>
  <c r="I110" i="90"/>
  <c r="H110" i="90"/>
  <c r="G110" i="90"/>
  <c r="F110" i="90"/>
  <c r="E110" i="90"/>
  <c r="D110" i="90"/>
  <c r="C110" i="90"/>
  <c r="B110" i="90"/>
  <c r="A109" i="90"/>
  <c r="K109" i="90"/>
  <c r="J109" i="90"/>
  <c r="I109" i="90"/>
  <c r="H109" i="90"/>
  <c r="G109" i="90"/>
  <c r="F109" i="90"/>
  <c r="E109" i="90"/>
  <c r="D109" i="90"/>
  <c r="C109" i="90"/>
  <c r="B109" i="90"/>
  <c r="A108" i="90"/>
  <c r="K108" i="90"/>
  <c r="J108" i="90"/>
  <c r="I108" i="90"/>
  <c r="H108" i="90"/>
  <c r="G108" i="90"/>
  <c r="F108" i="90"/>
  <c r="E108" i="90"/>
  <c r="D108" i="90"/>
  <c r="C108" i="90"/>
  <c r="B108" i="90"/>
  <c r="A107" i="90"/>
  <c r="K107" i="90"/>
  <c r="J107" i="90"/>
  <c r="I107" i="90"/>
  <c r="H107" i="90"/>
  <c r="G107" i="90"/>
  <c r="F107" i="90"/>
  <c r="E107" i="90"/>
  <c r="D107" i="90"/>
  <c r="C107" i="90"/>
  <c r="B107" i="90"/>
  <c r="A106" i="90"/>
  <c r="K106" i="90"/>
  <c r="J106" i="90"/>
  <c r="I106" i="90"/>
  <c r="H106" i="90"/>
  <c r="G106" i="90"/>
  <c r="F106" i="90"/>
  <c r="E106" i="90"/>
  <c r="D106" i="90"/>
  <c r="C106" i="90"/>
  <c r="B106" i="90"/>
  <c r="A105" i="90"/>
  <c r="K105" i="90"/>
  <c r="J105" i="90"/>
  <c r="I105" i="90"/>
  <c r="H105" i="90"/>
  <c r="G105" i="90"/>
  <c r="F105" i="90"/>
  <c r="E105" i="90"/>
  <c r="D105" i="90"/>
  <c r="C105" i="90"/>
  <c r="B105" i="90"/>
  <c r="A104" i="90"/>
  <c r="K104" i="90"/>
  <c r="J104" i="90"/>
  <c r="I104" i="90"/>
  <c r="H104" i="90"/>
  <c r="G104" i="90"/>
  <c r="F104" i="90"/>
  <c r="E104" i="90"/>
  <c r="D104" i="90"/>
  <c r="C104" i="90"/>
  <c r="B104" i="90"/>
  <c r="A103" i="90"/>
  <c r="K103" i="90"/>
  <c r="J103" i="90"/>
  <c r="I103" i="90"/>
  <c r="H103" i="90"/>
  <c r="G103" i="90"/>
  <c r="F103" i="90"/>
  <c r="E103" i="90"/>
  <c r="D103" i="90"/>
  <c r="C103" i="90"/>
  <c r="B103" i="90"/>
  <c r="A102" i="90"/>
  <c r="K102" i="90"/>
  <c r="J102" i="90"/>
  <c r="I102" i="90"/>
  <c r="H102" i="90"/>
  <c r="G102" i="90"/>
  <c r="F102" i="90"/>
  <c r="E102" i="90"/>
  <c r="D102" i="90"/>
  <c r="C102" i="90"/>
  <c r="B102" i="90"/>
  <c r="A101" i="90"/>
  <c r="K101" i="90"/>
  <c r="J101" i="90"/>
  <c r="I101" i="90"/>
  <c r="H101" i="90"/>
  <c r="G101" i="90"/>
  <c r="F101" i="90"/>
  <c r="E101" i="90"/>
  <c r="D101" i="90"/>
  <c r="C101" i="90"/>
  <c r="B101" i="90"/>
  <c r="A100" i="90"/>
  <c r="K100" i="90"/>
  <c r="J100" i="90"/>
  <c r="I100" i="90"/>
  <c r="H100" i="90"/>
  <c r="G100" i="90"/>
  <c r="F100" i="90"/>
  <c r="E100" i="90"/>
  <c r="D100" i="90"/>
  <c r="C100" i="90"/>
  <c r="B100" i="90"/>
  <c r="A99" i="90"/>
  <c r="K99" i="90"/>
  <c r="J99" i="90"/>
  <c r="I99" i="90"/>
  <c r="H99" i="90"/>
  <c r="G99" i="90"/>
  <c r="F99" i="90"/>
  <c r="E99" i="90"/>
  <c r="D99" i="90"/>
  <c r="C99" i="90"/>
  <c r="B99" i="90"/>
  <c r="A98" i="90"/>
  <c r="K98" i="90"/>
  <c r="J98" i="90"/>
  <c r="I98" i="90"/>
  <c r="H98" i="90"/>
  <c r="G98" i="90"/>
  <c r="F98" i="90"/>
  <c r="E98" i="90"/>
  <c r="D98" i="90"/>
  <c r="C98" i="90"/>
  <c r="B98" i="90"/>
  <c r="A97" i="90"/>
  <c r="K97" i="90"/>
  <c r="J97" i="90"/>
  <c r="I97" i="90"/>
  <c r="H97" i="90"/>
  <c r="G97" i="90"/>
  <c r="F97" i="90"/>
  <c r="E97" i="90"/>
  <c r="D97" i="90"/>
  <c r="C97" i="90"/>
  <c r="B97" i="90"/>
  <c r="A96" i="90"/>
  <c r="K96" i="90"/>
  <c r="J96" i="90"/>
  <c r="I96" i="90"/>
  <c r="H96" i="90"/>
  <c r="G96" i="90"/>
  <c r="F96" i="90"/>
  <c r="E96" i="90"/>
  <c r="D96" i="90"/>
  <c r="C96" i="90"/>
  <c r="B96" i="90"/>
  <c r="A95" i="90"/>
  <c r="K95" i="90"/>
  <c r="J95" i="90"/>
  <c r="I95" i="90"/>
  <c r="H95" i="90"/>
  <c r="G95" i="90"/>
  <c r="F95" i="90"/>
  <c r="E95" i="90"/>
  <c r="D95" i="90"/>
  <c r="C95" i="90"/>
  <c r="B95" i="90"/>
  <c r="A94" i="90"/>
  <c r="K94" i="90"/>
  <c r="J94" i="90"/>
  <c r="I94" i="90"/>
  <c r="H94" i="90"/>
  <c r="G94" i="90"/>
  <c r="F94" i="90"/>
  <c r="E94" i="90"/>
  <c r="D94" i="90"/>
  <c r="C94" i="90"/>
  <c r="B94" i="90"/>
  <c r="A93" i="90"/>
  <c r="K93" i="90"/>
  <c r="J93" i="90"/>
  <c r="I93" i="90"/>
  <c r="H93" i="90"/>
  <c r="G93" i="90"/>
  <c r="F93" i="90"/>
  <c r="E93" i="90"/>
  <c r="D93" i="90"/>
  <c r="C93" i="90"/>
  <c r="B93" i="90"/>
  <c r="A92" i="90"/>
  <c r="K92" i="90"/>
  <c r="J92" i="90"/>
  <c r="I92" i="90"/>
  <c r="H92" i="90"/>
  <c r="G92" i="90"/>
  <c r="F92" i="90"/>
  <c r="E92" i="90"/>
  <c r="D92" i="90"/>
  <c r="C92" i="90"/>
  <c r="B92" i="90"/>
  <c r="A91" i="90"/>
  <c r="K91" i="90"/>
  <c r="J91" i="90"/>
  <c r="I91" i="90"/>
  <c r="H91" i="90"/>
  <c r="G91" i="90"/>
  <c r="F91" i="90"/>
  <c r="E91" i="90"/>
  <c r="D91" i="90"/>
  <c r="C91" i="90"/>
  <c r="B91" i="90"/>
  <c r="A90" i="90"/>
  <c r="K90" i="90"/>
  <c r="J90" i="90"/>
  <c r="I90" i="90"/>
  <c r="H90" i="90"/>
  <c r="G90" i="90"/>
  <c r="F90" i="90"/>
  <c r="E90" i="90"/>
  <c r="D90" i="90"/>
  <c r="C90" i="90"/>
  <c r="B90" i="90"/>
  <c r="A89" i="90"/>
  <c r="K89" i="90"/>
  <c r="J89" i="90"/>
  <c r="I89" i="90"/>
  <c r="H89" i="90"/>
  <c r="G89" i="90"/>
  <c r="F89" i="90"/>
  <c r="E89" i="90"/>
  <c r="D89" i="90"/>
  <c r="C89" i="90"/>
  <c r="B89" i="90"/>
  <c r="A88" i="90"/>
  <c r="K88" i="90"/>
  <c r="J88" i="90"/>
  <c r="I88" i="90"/>
  <c r="H88" i="90"/>
  <c r="G88" i="90"/>
  <c r="F88" i="90"/>
  <c r="E88" i="90"/>
  <c r="D88" i="90"/>
  <c r="C88" i="90"/>
  <c r="B88" i="90"/>
  <c r="A87" i="90"/>
  <c r="K87" i="90"/>
  <c r="J87" i="90"/>
  <c r="I87" i="90"/>
  <c r="H87" i="90"/>
  <c r="G87" i="90"/>
  <c r="F87" i="90"/>
  <c r="E87" i="90"/>
  <c r="D87" i="90"/>
  <c r="C87" i="90"/>
  <c r="B87" i="90"/>
  <c r="A86" i="90"/>
  <c r="K86" i="90"/>
  <c r="J86" i="90"/>
  <c r="I86" i="90"/>
  <c r="H86" i="90"/>
  <c r="G86" i="90"/>
  <c r="F86" i="90"/>
  <c r="E86" i="90"/>
  <c r="D86" i="90"/>
  <c r="C86" i="90"/>
  <c r="B86" i="90"/>
  <c r="A85" i="90"/>
  <c r="K85" i="90"/>
  <c r="J85" i="90"/>
  <c r="I85" i="90"/>
  <c r="H85" i="90"/>
  <c r="G85" i="90"/>
  <c r="F85" i="90"/>
  <c r="E85" i="90"/>
  <c r="D85" i="90"/>
  <c r="C85" i="90"/>
  <c r="B85" i="90"/>
  <c r="A84" i="90"/>
  <c r="K84" i="90"/>
  <c r="J84" i="90"/>
  <c r="I84" i="90"/>
  <c r="H84" i="90"/>
  <c r="G84" i="90"/>
  <c r="F84" i="90"/>
  <c r="E84" i="90"/>
  <c r="D84" i="90"/>
  <c r="C84" i="90"/>
  <c r="B84" i="90"/>
  <c r="A83" i="90"/>
  <c r="K83" i="90"/>
  <c r="J83" i="90"/>
  <c r="I83" i="90"/>
  <c r="H83" i="90"/>
  <c r="G83" i="90"/>
  <c r="F83" i="90"/>
  <c r="E83" i="90"/>
  <c r="D83" i="90"/>
  <c r="C83" i="90"/>
  <c r="B83" i="90"/>
  <c r="A82" i="90"/>
  <c r="K82" i="90"/>
  <c r="J82" i="90"/>
  <c r="I82" i="90"/>
  <c r="H82" i="90"/>
  <c r="G82" i="90"/>
  <c r="F82" i="90"/>
  <c r="E82" i="90"/>
  <c r="D82" i="90"/>
  <c r="C82" i="90"/>
  <c r="B82" i="90"/>
  <c r="A81" i="90"/>
  <c r="K81" i="90"/>
  <c r="J81" i="90"/>
  <c r="I81" i="90"/>
  <c r="H81" i="90"/>
  <c r="G81" i="90"/>
  <c r="F81" i="90"/>
  <c r="E81" i="90"/>
  <c r="D81" i="90"/>
  <c r="C81" i="90"/>
  <c r="B81" i="90"/>
  <c r="A80" i="90"/>
  <c r="K80" i="90"/>
  <c r="J80" i="90"/>
  <c r="I80" i="90"/>
  <c r="H80" i="90"/>
  <c r="G80" i="90"/>
  <c r="F80" i="90"/>
  <c r="E80" i="90"/>
  <c r="D80" i="90"/>
  <c r="C80" i="90"/>
  <c r="B80" i="90"/>
  <c r="A79" i="90"/>
  <c r="K79" i="90"/>
  <c r="J79" i="90"/>
  <c r="I79" i="90"/>
  <c r="H79" i="90"/>
  <c r="G79" i="90"/>
  <c r="F79" i="90"/>
  <c r="E79" i="90"/>
  <c r="D79" i="90"/>
  <c r="C79" i="90"/>
  <c r="B79" i="90"/>
  <c r="A78" i="90"/>
  <c r="K78" i="90"/>
  <c r="J78" i="90"/>
  <c r="I78" i="90"/>
  <c r="H78" i="90"/>
  <c r="G78" i="90"/>
  <c r="F78" i="90"/>
  <c r="E78" i="90"/>
  <c r="D78" i="90"/>
  <c r="C78" i="90"/>
  <c r="B78" i="90"/>
  <c r="A77" i="90"/>
  <c r="K77" i="90"/>
  <c r="J77" i="90"/>
  <c r="I77" i="90"/>
  <c r="H77" i="90"/>
  <c r="G77" i="90"/>
  <c r="F77" i="90"/>
  <c r="E77" i="90"/>
  <c r="D77" i="90"/>
  <c r="C77" i="90"/>
  <c r="B77" i="90"/>
  <c r="A76" i="90"/>
  <c r="K76" i="90"/>
  <c r="J76" i="90"/>
  <c r="I76" i="90"/>
  <c r="H76" i="90"/>
  <c r="G76" i="90"/>
  <c r="F76" i="90"/>
  <c r="E76" i="90"/>
  <c r="D76" i="90"/>
  <c r="C76" i="90"/>
  <c r="B76" i="90"/>
  <c r="A75" i="90"/>
  <c r="K75" i="90"/>
  <c r="J75" i="90"/>
  <c r="I75" i="90"/>
  <c r="H75" i="90"/>
  <c r="G75" i="90"/>
  <c r="F75" i="90"/>
  <c r="E75" i="90"/>
  <c r="D75" i="90"/>
  <c r="C75" i="90"/>
  <c r="B75" i="90"/>
  <c r="A74" i="90"/>
  <c r="K74" i="90"/>
  <c r="J74" i="90"/>
  <c r="I74" i="90"/>
  <c r="H74" i="90"/>
  <c r="G74" i="90"/>
  <c r="F74" i="90"/>
  <c r="E74" i="90"/>
  <c r="D74" i="90"/>
  <c r="C74" i="90"/>
  <c r="B74" i="90"/>
  <c r="A73" i="90"/>
  <c r="K73" i="90"/>
  <c r="J73" i="90"/>
  <c r="I73" i="90"/>
  <c r="H73" i="90"/>
  <c r="G73" i="90"/>
  <c r="F73" i="90"/>
  <c r="E73" i="90"/>
  <c r="D73" i="90"/>
  <c r="C73" i="90"/>
  <c r="B73" i="90"/>
  <c r="A72" i="90"/>
  <c r="K72" i="90"/>
  <c r="J72" i="90"/>
  <c r="I72" i="90"/>
  <c r="H72" i="90"/>
  <c r="G72" i="90"/>
  <c r="F72" i="90"/>
  <c r="E72" i="90"/>
  <c r="D72" i="90"/>
  <c r="C72" i="90"/>
  <c r="B72" i="90"/>
  <c r="A71" i="90"/>
  <c r="K71" i="90"/>
  <c r="J71" i="90"/>
  <c r="I71" i="90"/>
  <c r="H71" i="90"/>
  <c r="G71" i="90"/>
  <c r="F71" i="90"/>
  <c r="E71" i="90"/>
  <c r="D71" i="90"/>
  <c r="C71" i="90"/>
  <c r="B71" i="90"/>
  <c r="A70" i="90"/>
  <c r="K70" i="90"/>
  <c r="J70" i="90"/>
  <c r="I70" i="90"/>
  <c r="H70" i="90"/>
  <c r="G70" i="90"/>
  <c r="F70" i="90"/>
  <c r="E70" i="90"/>
  <c r="D70" i="90"/>
  <c r="C70" i="90"/>
  <c r="B70" i="90"/>
  <c r="A69" i="90"/>
  <c r="K69" i="90"/>
  <c r="J69" i="90"/>
  <c r="I69" i="90"/>
  <c r="H69" i="90"/>
  <c r="G69" i="90"/>
  <c r="F69" i="90"/>
  <c r="E69" i="90"/>
  <c r="D69" i="90"/>
  <c r="C69" i="90"/>
  <c r="B69" i="90"/>
  <c r="A68" i="90"/>
  <c r="K68" i="90"/>
  <c r="J68" i="90"/>
  <c r="I68" i="90"/>
  <c r="H68" i="90"/>
  <c r="G68" i="90"/>
  <c r="F68" i="90"/>
  <c r="E68" i="90"/>
  <c r="D68" i="90"/>
  <c r="C68" i="90"/>
  <c r="B68" i="90"/>
  <c r="A67" i="90"/>
  <c r="K67" i="90"/>
  <c r="J67" i="90"/>
  <c r="I67" i="90"/>
  <c r="H67" i="90"/>
  <c r="G67" i="90"/>
  <c r="F67" i="90"/>
  <c r="E67" i="90"/>
  <c r="D67" i="90"/>
  <c r="C67" i="90"/>
  <c r="B67" i="90"/>
  <c r="A66" i="90"/>
  <c r="K66" i="90"/>
  <c r="J66" i="90"/>
  <c r="I66" i="90"/>
  <c r="H66" i="90"/>
  <c r="G66" i="90"/>
  <c r="F66" i="90"/>
  <c r="E66" i="90"/>
  <c r="D66" i="90"/>
  <c r="C66" i="90"/>
  <c r="B66" i="90"/>
  <c r="A65" i="90"/>
  <c r="K65" i="90"/>
  <c r="J65" i="90"/>
  <c r="I65" i="90"/>
  <c r="H65" i="90"/>
  <c r="G65" i="90"/>
  <c r="F65" i="90"/>
  <c r="E65" i="90"/>
  <c r="D65" i="90"/>
  <c r="C65" i="90"/>
  <c r="B65" i="90"/>
  <c r="A64" i="90"/>
  <c r="K64" i="90"/>
  <c r="J64" i="90"/>
  <c r="I64" i="90"/>
  <c r="H64" i="90"/>
  <c r="G64" i="90"/>
  <c r="F64" i="90"/>
  <c r="E64" i="90"/>
  <c r="D64" i="90"/>
  <c r="C64" i="90"/>
  <c r="B64" i="90"/>
  <c r="A63" i="90"/>
  <c r="K63" i="90"/>
  <c r="J63" i="90"/>
  <c r="I63" i="90"/>
  <c r="H63" i="90"/>
  <c r="G63" i="90"/>
  <c r="F63" i="90"/>
  <c r="E63" i="90"/>
  <c r="D63" i="90"/>
  <c r="C63" i="90"/>
  <c r="B63" i="90"/>
  <c r="A62" i="90"/>
  <c r="K62" i="90"/>
  <c r="J62" i="90"/>
  <c r="I62" i="90"/>
  <c r="H62" i="90"/>
  <c r="G62" i="90"/>
  <c r="F62" i="90"/>
  <c r="E62" i="90"/>
  <c r="D62" i="90"/>
  <c r="C62" i="90"/>
  <c r="B62" i="90"/>
  <c r="A61" i="90"/>
  <c r="K61" i="90"/>
  <c r="J61" i="90"/>
  <c r="I61" i="90"/>
  <c r="H61" i="90"/>
  <c r="G61" i="90"/>
  <c r="F61" i="90"/>
  <c r="E61" i="90"/>
  <c r="D61" i="90"/>
  <c r="C61" i="90"/>
  <c r="B61" i="90"/>
  <c r="A60" i="90"/>
  <c r="K60" i="90"/>
  <c r="J60" i="90"/>
  <c r="I60" i="90"/>
  <c r="H60" i="90"/>
  <c r="G60" i="90"/>
  <c r="F60" i="90"/>
  <c r="E60" i="90"/>
  <c r="D60" i="90"/>
  <c r="C60" i="90"/>
  <c r="B60" i="90"/>
  <c r="A59" i="90"/>
  <c r="K59" i="90"/>
  <c r="J59" i="90"/>
  <c r="I59" i="90"/>
  <c r="H59" i="90"/>
  <c r="G59" i="90"/>
  <c r="F59" i="90"/>
  <c r="E59" i="90"/>
  <c r="D59" i="90"/>
  <c r="C59" i="90"/>
  <c r="B59" i="90"/>
  <c r="A58" i="90"/>
  <c r="K58" i="90"/>
  <c r="J58" i="90"/>
  <c r="I58" i="90"/>
  <c r="H58" i="90"/>
  <c r="G58" i="90"/>
  <c r="F58" i="90"/>
  <c r="E58" i="90"/>
  <c r="D58" i="90"/>
  <c r="C58" i="90"/>
  <c r="B58" i="90"/>
  <c r="A57" i="90"/>
  <c r="K57" i="90"/>
  <c r="J57" i="90"/>
  <c r="I57" i="90"/>
  <c r="H57" i="90"/>
  <c r="G57" i="90"/>
  <c r="F57" i="90"/>
  <c r="E57" i="90"/>
  <c r="D57" i="90"/>
  <c r="C57" i="90"/>
  <c r="B57" i="90"/>
  <c r="A56" i="90"/>
  <c r="K56" i="90"/>
  <c r="J56" i="90"/>
  <c r="I56" i="90"/>
  <c r="H56" i="90"/>
  <c r="G56" i="90"/>
  <c r="F56" i="90"/>
  <c r="E56" i="90"/>
  <c r="D56" i="90"/>
  <c r="C56" i="90"/>
  <c r="B56" i="90"/>
  <c r="A55" i="90"/>
  <c r="K55" i="90"/>
  <c r="J55" i="90"/>
  <c r="I55" i="90"/>
  <c r="H55" i="90"/>
  <c r="G55" i="90"/>
  <c r="F55" i="90"/>
  <c r="E55" i="90"/>
  <c r="D55" i="90"/>
  <c r="C55" i="90"/>
  <c r="B55" i="90"/>
  <c r="A54" i="90"/>
  <c r="K54" i="90"/>
  <c r="J54" i="90"/>
  <c r="I54" i="90"/>
  <c r="H54" i="90"/>
  <c r="G54" i="90"/>
  <c r="F54" i="90"/>
  <c r="E54" i="90"/>
  <c r="D54" i="90"/>
  <c r="C54" i="90"/>
  <c r="B54" i="90"/>
  <c r="A53" i="90"/>
  <c r="K53" i="90"/>
  <c r="J53" i="90"/>
  <c r="I53" i="90"/>
  <c r="H53" i="90"/>
  <c r="G53" i="90"/>
  <c r="F53" i="90"/>
  <c r="E53" i="90"/>
  <c r="D53" i="90"/>
  <c r="C53" i="90"/>
  <c r="B53" i="90"/>
  <c r="A52" i="90"/>
  <c r="K52" i="90"/>
  <c r="J52" i="90"/>
  <c r="I52" i="90"/>
  <c r="H52" i="90"/>
  <c r="G52" i="90"/>
  <c r="F52" i="90"/>
  <c r="E52" i="90"/>
  <c r="D52" i="90"/>
  <c r="C52" i="90"/>
  <c r="B52" i="90"/>
  <c r="A51" i="90"/>
  <c r="K51" i="90"/>
  <c r="J51" i="90"/>
  <c r="I51" i="90"/>
  <c r="H51" i="90"/>
  <c r="G51" i="90"/>
  <c r="F51" i="90"/>
  <c r="E51" i="90"/>
  <c r="D51" i="90"/>
  <c r="C51" i="90"/>
  <c r="B51" i="90"/>
  <c r="A50" i="90"/>
  <c r="K50" i="90"/>
  <c r="J50" i="90"/>
  <c r="I50" i="90"/>
  <c r="H50" i="90"/>
  <c r="G50" i="90"/>
  <c r="F50" i="90"/>
  <c r="E50" i="90"/>
  <c r="D50" i="90"/>
  <c r="C50" i="90"/>
  <c r="B50" i="90"/>
  <c r="A49" i="90"/>
  <c r="K49" i="90"/>
  <c r="J49" i="90"/>
  <c r="I49" i="90"/>
  <c r="H49" i="90"/>
  <c r="G49" i="90"/>
  <c r="F49" i="90"/>
  <c r="E49" i="90"/>
  <c r="D49" i="90"/>
  <c r="C49" i="90"/>
  <c r="B49" i="90"/>
  <c r="A48" i="90"/>
  <c r="K48" i="90"/>
  <c r="J48" i="90"/>
  <c r="I48" i="90"/>
  <c r="H48" i="90"/>
  <c r="G48" i="90"/>
  <c r="F48" i="90"/>
  <c r="E48" i="90"/>
  <c r="D48" i="90"/>
  <c r="C48" i="90"/>
  <c r="B48" i="90"/>
  <c r="A47" i="90"/>
  <c r="K47" i="90"/>
  <c r="J47" i="90"/>
  <c r="I47" i="90"/>
  <c r="H47" i="90"/>
  <c r="G47" i="90"/>
  <c r="F47" i="90"/>
  <c r="E47" i="90"/>
  <c r="D47" i="90"/>
  <c r="C47" i="90"/>
  <c r="B47" i="90"/>
  <c r="A46" i="90"/>
  <c r="K46" i="90"/>
  <c r="J46" i="90"/>
  <c r="I46" i="90"/>
  <c r="H46" i="90"/>
  <c r="G46" i="90"/>
  <c r="F46" i="90"/>
  <c r="E46" i="90"/>
  <c r="D46" i="90"/>
  <c r="C46" i="90"/>
  <c r="B46" i="90"/>
  <c r="A45" i="90"/>
  <c r="K45" i="90"/>
  <c r="J45" i="90"/>
  <c r="I45" i="90"/>
  <c r="H45" i="90"/>
  <c r="G45" i="90"/>
  <c r="F45" i="90"/>
  <c r="E45" i="90"/>
  <c r="D45" i="90"/>
  <c r="C45" i="90"/>
  <c r="B45" i="90"/>
  <c r="A44" i="90"/>
  <c r="K44" i="90"/>
  <c r="J44" i="90"/>
  <c r="I44" i="90"/>
  <c r="H44" i="90"/>
  <c r="G44" i="90"/>
  <c r="F44" i="90"/>
  <c r="E44" i="90"/>
  <c r="D44" i="90"/>
  <c r="C44" i="90"/>
  <c r="B44" i="90"/>
  <c r="A43" i="90"/>
  <c r="K43" i="90"/>
  <c r="J43" i="90"/>
  <c r="I43" i="90"/>
  <c r="H43" i="90"/>
  <c r="G43" i="90"/>
  <c r="F43" i="90"/>
  <c r="E43" i="90"/>
  <c r="D43" i="90"/>
  <c r="C43" i="90"/>
  <c r="B43" i="90"/>
  <c r="A42" i="90"/>
  <c r="K42" i="90"/>
  <c r="J42" i="90"/>
  <c r="I42" i="90"/>
  <c r="H42" i="90"/>
  <c r="G42" i="90"/>
  <c r="F42" i="90"/>
  <c r="E42" i="90"/>
  <c r="D42" i="90"/>
  <c r="C42" i="90"/>
  <c r="B42" i="90"/>
  <c r="A41" i="90"/>
  <c r="K41" i="90"/>
  <c r="J41" i="90"/>
  <c r="I41" i="90"/>
  <c r="H41" i="90"/>
  <c r="G41" i="90"/>
  <c r="F41" i="90"/>
  <c r="E41" i="90"/>
  <c r="D41" i="90"/>
  <c r="C41" i="90"/>
  <c r="B41" i="90"/>
  <c r="A40" i="90"/>
  <c r="K40" i="90"/>
  <c r="J40" i="90"/>
  <c r="I40" i="90"/>
  <c r="H40" i="90"/>
  <c r="G40" i="90"/>
  <c r="F40" i="90"/>
  <c r="E40" i="90"/>
  <c r="D40" i="90"/>
  <c r="C40" i="90"/>
  <c r="B40" i="90"/>
  <c r="A39" i="90"/>
  <c r="K39" i="90"/>
  <c r="J39" i="90"/>
  <c r="I39" i="90"/>
  <c r="H39" i="90"/>
  <c r="G39" i="90"/>
  <c r="F39" i="90"/>
  <c r="E39" i="90"/>
  <c r="D39" i="90"/>
  <c r="C39" i="90"/>
  <c r="B39" i="90"/>
  <c r="A38" i="90"/>
  <c r="K38" i="90"/>
  <c r="J38" i="90"/>
  <c r="I38" i="90"/>
  <c r="H38" i="90"/>
  <c r="G38" i="90"/>
  <c r="F38" i="90"/>
  <c r="E38" i="90"/>
  <c r="D38" i="90"/>
  <c r="C38" i="90"/>
  <c r="B38" i="90"/>
  <c r="A37" i="90"/>
  <c r="K37" i="90"/>
  <c r="J37" i="90"/>
  <c r="I37" i="90"/>
  <c r="H37" i="90"/>
  <c r="G37" i="90"/>
  <c r="F37" i="90"/>
  <c r="E37" i="90"/>
  <c r="D37" i="90"/>
  <c r="C37" i="90"/>
  <c r="B37" i="90"/>
  <c r="A36" i="90"/>
  <c r="K36" i="90"/>
  <c r="J36" i="90"/>
  <c r="I36" i="90"/>
  <c r="H36" i="90"/>
  <c r="G36" i="90"/>
  <c r="F36" i="90"/>
  <c r="E36" i="90"/>
  <c r="D36" i="90"/>
  <c r="C36" i="90"/>
  <c r="B36" i="90"/>
  <c r="A35" i="90"/>
  <c r="K35" i="90"/>
  <c r="J35" i="90"/>
  <c r="I35" i="90"/>
  <c r="H35" i="90"/>
  <c r="G35" i="90"/>
  <c r="F35" i="90"/>
  <c r="E35" i="90"/>
  <c r="D35" i="90"/>
  <c r="C35" i="90"/>
  <c r="B35" i="90"/>
  <c r="A34" i="90"/>
  <c r="K34" i="90"/>
  <c r="J34" i="90"/>
  <c r="I34" i="90"/>
  <c r="H34" i="90"/>
  <c r="G34" i="90"/>
  <c r="F34" i="90"/>
  <c r="E34" i="90"/>
  <c r="D34" i="90"/>
  <c r="C34" i="90"/>
  <c r="B34" i="90"/>
  <c r="A33" i="90"/>
  <c r="K33" i="90"/>
  <c r="J33" i="90"/>
  <c r="I33" i="90"/>
  <c r="H33" i="90"/>
  <c r="G33" i="90"/>
  <c r="F33" i="90"/>
  <c r="E33" i="90"/>
  <c r="D33" i="90"/>
  <c r="C33" i="90"/>
  <c r="B33" i="90"/>
  <c r="A32" i="90"/>
  <c r="K32" i="90"/>
  <c r="J32" i="90"/>
  <c r="I32" i="90"/>
  <c r="H32" i="90"/>
  <c r="G32" i="90"/>
  <c r="F32" i="90"/>
  <c r="E32" i="90"/>
  <c r="D32" i="90"/>
  <c r="C32" i="90"/>
  <c r="B32" i="90"/>
  <c r="A31" i="90"/>
  <c r="K31" i="90"/>
  <c r="J31" i="90"/>
  <c r="I31" i="90"/>
  <c r="H31" i="90"/>
  <c r="G31" i="90"/>
  <c r="F31" i="90"/>
  <c r="E31" i="90"/>
  <c r="D31" i="90"/>
  <c r="C31" i="90"/>
  <c r="B31" i="90"/>
  <c r="A30" i="90"/>
  <c r="K30" i="90"/>
  <c r="J30" i="90"/>
  <c r="I30" i="90"/>
  <c r="H30" i="90"/>
  <c r="G30" i="90"/>
  <c r="F30" i="90"/>
  <c r="E30" i="90"/>
  <c r="D30" i="90"/>
  <c r="C30" i="90"/>
  <c r="B30" i="90"/>
  <c r="A29" i="90"/>
  <c r="K29" i="90"/>
  <c r="J29" i="90"/>
  <c r="I29" i="90"/>
  <c r="H29" i="90"/>
  <c r="G29" i="90"/>
  <c r="F29" i="90"/>
  <c r="E29" i="90"/>
  <c r="D29" i="90"/>
  <c r="C29" i="90"/>
  <c r="B29" i="90"/>
  <c r="A28" i="90"/>
  <c r="K28" i="90"/>
  <c r="J28" i="90"/>
  <c r="I28" i="90"/>
  <c r="H28" i="90"/>
  <c r="G28" i="90"/>
  <c r="F28" i="90"/>
  <c r="E28" i="90"/>
  <c r="D28" i="90"/>
  <c r="C28" i="90"/>
  <c r="B28" i="90"/>
  <c r="A27" i="90"/>
  <c r="K27" i="90"/>
  <c r="J27" i="90"/>
  <c r="I27" i="90"/>
  <c r="H27" i="90"/>
  <c r="G27" i="90"/>
  <c r="F27" i="90"/>
  <c r="E27" i="90"/>
  <c r="D27" i="90"/>
  <c r="C27" i="90"/>
  <c r="B27" i="90"/>
  <c r="A26" i="90"/>
  <c r="K26" i="90"/>
  <c r="J26" i="90"/>
  <c r="I26" i="90"/>
  <c r="H26" i="90"/>
  <c r="G26" i="90"/>
  <c r="F26" i="90"/>
  <c r="E26" i="90"/>
  <c r="D26" i="90"/>
  <c r="C26" i="90"/>
  <c r="B26" i="90"/>
  <c r="A25" i="90"/>
  <c r="K25" i="90"/>
  <c r="J25" i="90"/>
  <c r="I25" i="90"/>
  <c r="H25" i="90"/>
  <c r="G25" i="90"/>
  <c r="F25" i="90"/>
  <c r="E25" i="90"/>
  <c r="D25" i="90"/>
  <c r="C25" i="90"/>
  <c r="B25" i="90"/>
  <c r="A24" i="90"/>
  <c r="K24" i="90"/>
  <c r="J24" i="90"/>
  <c r="I24" i="90"/>
  <c r="H24" i="90"/>
  <c r="G24" i="90"/>
  <c r="F24" i="90"/>
  <c r="E24" i="90"/>
  <c r="D24" i="90"/>
  <c r="C24" i="90"/>
  <c r="B24" i="90"/>
  <c r="A23" i="90"/>
  <c r="K23" i="90"/>
  <c r="J23" i="90"/>
  <c r="I23" i="90"/>
  <c r="H23" i="90"/>
  <c r="G23" i="90"/>
  <c r="F23" i="90"/>
  <c r="E23" i="90"/>
  <c r="D23" i="90"/>
  <c r="C23" i="90"/>
  <c r="B23" i="90"/>
  <c r="A22" i="90"/>
  <c r="K22" i="90"/>
  <c r="J22" i="90"/>
  <c r="I22" i="90"/>
  <c r="H22" i="90"/>
  <c r="G22" i="90"/>
  <c r="F22" i="90"/>
  <c r="E22" i="90"/>
  <c r="D22" i="90"/>
  <c r="C22" i="90"/>
  <c r="B22" i="90"/>
  <c r="A21" i="90"/>
  <c r="K21" i="90"/>
  <c r="J21" i="90"/>
  <c r="I21" i="90"/>
  <c r="H21" i="90"/>
  <c r="G21" i="90"/>
  <c r="F21" i="90"/>
  <c r="E21" i="90"/>
  <c r="D21" i="90"/>
  <c r="C21" i="90"/>
  <c r="B21" i="90"/>
  <c r="A20" i="90"/>
  <c r="K20" i="90"/>
  <c r="J20" i="90"/>
  <c r="I20" i="90"/>
  <c r="H20" i="90"/>
  <c r="G20" i="90"/>
  <c r="F20" i="90"/>
  <c r="E20" i="90"/>
  <c r="D20" i="90"/>
  <c r="C20" i="90"/>
  <c r="B20" i="90"/>
  <c r="A19" i="90"/>
  <c r="K19" i="90"/>
  <c r="J19" i="90"/>
  <c r="I19" i="90"/>
  <c r="H19" i="90"/>
  <c r="G19" i="90"/>
  <c r="F19" i="90"/>
  <c r="E19" i="90"/>
  <c r="D19" i="90"/>
  <c r="C19" i="90"/>
  <c r="B19" i="90"/>
  <c r="A18" i="90"/>
  <c r="K18" i="90"/>
  <c r="J18" i="90"/>
  <c r="I18" i="90"/>
  <c r="H18" i="90"/>
  <c r="G18" i="90"/>
  <c r="F18" i="90"/>
  <c r="E18" i="90"/>
  <c r="D18" i="90"/>
  <c r="C18" i="90"/>
  <c r="B18" i="90"/>
  <c r="A17" i="90"/>
  <c r="K17" i="90"/>
  <c r="J17" i="90"/>
  <c r="I17" i="90"/>
  <c r="H17" i="90"/>
  <c r="G17" i="90"/>
  <c r="F17" i="90"/>
  <c r="E17" i="90"/>
  <c r="D17" i="90"/>
  <c r="C17" i="90"/>
  <c r="B17" i="90"/>
  <c r="A16" i="90"/>
  <c r="K16" i="90"/>
  <c r="J16" i="90"/>
  <c r="I16" i="90"/>
  <c r="H16" i="90"/>
  <c r="G16" i="90"/>
  <c r="F16" i="90"/>
  <c r="E16" i="90"/>
  <c r="D16" i="90"/>
  <c r="C16" i="90"/>
  <c r="B16" i="90"/>
  <c r="A15" i="90"/>
  <c r="K15" i="90"/>
  <c r="J15" i="90"/>
  <c r="I15" i="90"/>
  <c r="H15" i="90"/>
  <c r="G15" i="90"/>
  <c r="F15" i="90"/>
  <c r="E15" i="90"/>
  <c r="D15" i="90"/>
  <c r="C15" i="90"/>
  <c r="B15" i="90"/>
  <c r="A14" i="90"/>
  <c r="K14" i="90"/>
  <c r="J14" i="90"/>
  <c r="I14" i="90"/>
  <c r="H14" i="90"/>
  <c r="G14" i="90"/>
  <c r="F14" i="90"/>
  <c r="E14" i="90"/>
  <c r="D14" i="90"/>
  <c r="C14" i="90"/>
  <c r="B14" i="90"/>
  <c r="A13" i="90"/>
  <c r="K13" i="90"/>
  <c r="J13" i="90"/>
  <c r="I13" i="90"/>
  <c r="H13" i="90"/>
  <c r="G13" i="90"/>
  <c r="F13" i="90"/>
  <c r="E13" i="90"/>
  <c r="D13" i="90"/>
  <c r="C13" i="90"/>
  <c r="B13" i="90"/>
  <c r="A12" i="90"/>
  <c r="K12" i="90"/>
  <c r="J12" i="90"/>
  <c r="I12" i="90"/>
  <c r="H12" i="90"/>
  <c r="G12" i="90"/>
  <c r="F12" i="90"/>
  <c r="E12" i="90"/>
  <c r="D12" i="90"/>
  <c r="C12" i="90"/>
  <c r="B12" i="90"/>
  <c r="A11" i="90"/>
  <c r="K11" i="90"/>
  <c r="J11" i="90"/>
  <c r="I11" i="90"/>
  <c r="H11" i="90"/>
  <c r="G11" i="90"/>
  <c r="F11" i="90"/>
  <c r="E11" i="90"/>
  <c r="D11" i="90"/>
  <c r="C11" i="90"/>
  <c r="B11" i="90"/>
  <c r="A10" i="90"/>
  <c r="K10" i="90"/>
  <c r="J10" i="90"/>
  <c r="I10" i="90"/>
  <c r="H10" i="90"/>
  <c r="G10" i="90"/>
  <c r="F10" i="90"/>
  <c r="E10" i="90"/>
  <c r="D10" i="90"/>
  <c r="C10" i="90"/>
  <c r="B10" i="90"/>
  <c r="A9" i="90"/>
  <c r="K9" i="90"/>
  <c r="J9" i="90"/>
  <c r="I9" i="90"/>
  <c r="H9" i="90"/>
  <c r="G9" i="90"/>
  <c r="F9" i="90"/>
  <c r="E9" i="90"/>
  <c r="D9" i="90"/>
  <c r="C9" i="90"/>
  <c r="B9" i="90"/>
  <c r="A8" i="90"/>
  <c r="K8" i="90"/>
  <c r="J8" i="90"/>
  <c r="I8" i="90"/>
  <c r="H8" i="90"/>
  <c r="G8" i="90"/>
  <c r="F8" i="90"/>
  <c r="E8" i="90"/>
  <c r="D8" i="90"/>
  <c r="C8" i="90"/>
  <c r="B8" i="90"/>
  <c r="A7" i="90"/>
  <c r="K7" i="90"/>
  <c r="J7" i="90"/>
  <c r="I7" i="90"/>
  <c r="H7" i="90"/>
  <c r="G7" i="90"/>
  <c r="F7" i="90"/>
  <c r="E7" i="90"/>
  <c r="D7" i="90"/>
  <c r="C7" i="90"/>
  <c r="B7" i="90"/>
  <c r="A6" i="90"/>
  <c r="K6" i="90"/>
  <c r="J6" i="90"/>
  <c r="I6" i="90"/>
  <c r="H6" i="90"/>
  <c r="G6" i="90"/>
  <c r="F6" i="90"/>
  <c r="E6" i="90"/>
  <c r="D6" i="90"/>
  <c r="C6" i="90"/>
  <c r="B6" i="90"/>
  <c r="A5" i="90"/>
  <c r="K5" i="90"/>
  <c r="J5" i="90"/>
  <c r="I5" i="90"/>
  <c r="H5" i="90"/>
  <c r="G5" i="90"/>
  <c r="F5" i="90"/>
  <c r="E5" i="90"/>
  <c r="D5" i="90"/>
  <c r="C5" i="90"/>
  <c r="B5" i="90"/>
  <c r="A4" i="90"/>
  <c r="K4" i="90"/>
  <c r="J4" i="90"/>
  <c r="I4" i="90"/>
  <c r="H4" i="90"/>
  <c r="G4" i="90"/>
  <c r="F4" i="90"/>
  <c r="E4" i="90"/>
  <c r="D4" i="90"/>
  <c r="C4" i="90"/>
  <c r="B4" i="90"/>
  <c r="C1" i="88"/>
  <c r="A1" i="88"/>
  <c r="A256" i="88"/>
  <c r="B1" i="88"/>
  <c r="K256" i="88"/>
  <c r="J256" i="88"/>
  <c r="I256" i="88"/>
  <c r="H256" i="88"/>
  <c r="G256" i="88"/>
  <c r="F256" i="88"/>
  <c r="E256" i="88"/>
  <c r="D256" i="88"/>
  <c r="C256" i="88"/>
  <c r="B256" i="88"/>
  <c r="A255" i="88"/>
  <c r="K255" i="88"/>
  <c r="J255" i="88"/>
  <c r="I255" i="88"/>
  <c r="H255" i="88"/>
  <c r="G255" i="88"/>
  <c r="F255" i="88"/>
  <c r="E255" i="88"/>
  <c r="D255" i="88"/>
  <c r="C255" i="88"/>
  <c r="B255" i="88"/>
  <c r="A254" i="88"/>
  <c r="K254" i="88"/>
  <c r="J254" i="88"/>
  <c r="I254" i="88"/>
  <c r="H254" i="88"/>
  <c r="G254" i="88"/>
  <c r="F254" i="88"/>
  <c r="E254" i="88"/>
  <c r="D254" i="88"/>
  <c r="C254" i="88"/>
  <c r="B254" i="88"/>
  <c r="A253" i="88"/>
  <c r="K253" i="88"/>
  <c r="J253" i="88"/>
  <c r="I253" i="88"/>
  <c r="H253" i="88"/>
  <c r="G253" i="88"/>
  <c r="F253" i="88"/>
  <c r="E253" i="88"/>
  <c r="D253" i="88"/>
  <c r="C253" i="88"/>
  <c r="B253" i="88"/>
  <c r="A252" i="88"/>
  <c r="K252" i="88"/>
  <c r="J252" i="88"/>
  <c r="I252" i="88"/>
  <c r="H252" i="88"/>
  <c r="G252" i="88"/>
  <c r="F252" i="88"/>
  <c r="E252" i="88"/>
  <c r="D252" i="88"/>
  <c r="C252" i="88"/>
  <c r="B252" i="88"/>
  <c r="A251" i="88"/>
  <c r="K251" i="88"/>
  <c r="J251" i="88"/>
  <c r="I251" i="88"/>
  <c r="H251" i="88"/>
  <c r="G251" i="88"/>
  <c r="F251" i="88"/>
  <c r="E251" i="88"/>
  <c r="D251" i="88"/>
  <c r="C251" i="88"/>
  <c r="B251" i="88"/>
  <c r="A250" i="88"/>
  <c r="K250" i="88"/>
  <c r="J250" i="88"/>
  <c r="I250" i="88"/>
  <c r="H250" i="88"/>
  <c r="G250" i="88"/>
  <c r="F250" i="88"/>
  <c r="E250" i="88"/>
  <c r="D250" i="88"/>
  <c r="C250" i="88"/>
  <c r="B250" i="88"/>
  <c r="A249" i="88"/>
  <c r="K249" i="88"/>
  <c r="J249" i="88"/>
  <c r="I249" i="88"/>
  <c r="H249" i="88"/>
  <c r="G249" i="88"/>
  <c r="F249" i="88"/>
  <c r="E249" i="88"/>
  <c r="D249" i="88"/>
  <c r="C249" i="88"/>
  <c r="B249" i="88"/>
  <c r="A248" i="88"/>
  <c r="K248" i="88"/>
  <c r="J248" i="88"/>
  <c r="I248" i="88"/>
  <c r="H248" i="88"/>
  <c r="G248" i="88"/>
  <c r="F248" i="88"/>
  <c r="E248" i="88"/>
  <c r="D248" i="88"/>
  <c r="C248" i="88"/>
  <c r="B248" i="88"/>
  <c r="A247" i="88"/>
  <c r="K247" i="88"/>
  <c r="J247" i="88"/>
  <c r="I247" i="88"/>
  <c r="H247" i="88"/>
  <c r="G247" i="88"/>
  <c r="F247" i="88"/>
  <c r="E247" i="88"/>
  <c r="D247" i="88"/>
  <c r="C247" i="88"/>
  <c r="B247" i="88"/>
  <c r="A246" i="88"/>
  <c r="K246" i="88"/>
  <c r="J246" i="88"/>
  <c r="I246" i="88"/>
  <c r="H246" i="88"/>
  <c r="G246" i="88"/>
  <c r="F246" i="88"/>
  <c r="E246" i="88"/>
  <c r="D246" i="88"/>
  <c r="C246" i="88"/>
  <c r="B246" i="88"/>
  <c r="A245" i="88"/>
  <c r="K245" i="88"/>
  <c r="J245" i="88"/>
  <c r="I245" i="88"/>
  <c r="H245" i="88"/>
  <c r="G245" i="88"/>
  <c r="F245" i="88"/>
  <c r="E245" i="88"/>
  <c r="D245" i="88"/>
  <c r="C245" i="88"/>
  <c r="B245" i="88"/>
  <c r="A244" i="88"/>
  <c r="K244" i="88"/>
  <c r="J244" i="88"/>
  <c r="I244" i="88"/>
  <c r="H244" i="88"/>
  <c r="G244" i="88"/>
  <c r="F244" i="88"/>
  <c r="E244" i="88"/>
  <c r="D244" i="88"/>
  <c r="C244" i="88"/>
  <c r="B244" i="88"/>
  <c r="A243" i="88"/>
  <c r="K243" i="88"/>
  <c r="J243" i="88"/>
  <c r="I243" i="88"/>
  <c r="H243" i="88"/>
  <c r="G243" i="88"/>
  <c r="F243" i="88"/>
  <c r="E243" i="88"/>
  <c r="D243" i="88"/>
  <c r="C243" i="88"/>
  <c r="B243" i="88"/>
  <c r="A242" i="88"/>
  <c r="K242" i="88"/>
  <c r="J242" i="88"/>
  <c r="I242" i="88"/>
  <c r="H242" i="88"/>
  <c r="G242" i="88"/>
  <c r="F242" i="88"/>
  <c r="E242" i="88"/>
  <c r="D242" i="88"/>
  <c r="C242" i="88"/>
  <c r="B242" i="88"/>
  <c r="A241" i="88"/>
  <c r="K241" i="88"/>
  <c r="J241" i="88"/>
  <c r="I241" i="88"/>
  <c r="H241" i="88"/>
  <c r="G241" i="88"/>
  <c r="F241" i="88"/>
  <c r="E241" i="88"/>
  <c r="D241" i="88"/>
  <c r="C241" i="88"/>
  <c r="B241" i="88"/>
  <c r="A240" i="88"/>
  <c r="K240" i="88"/>
  <c r="J240" i="88"/>
  <c r="I240" i="88"/>
  <c r="H240" i="88"/>
  <c r="G240" i="88"/>
  <c r="F240" i="88"/>
  <c r="E240" i="88"/>
  <c r="D240" i="88"/>
  <c r="C240" i="88"/>
  <c r="B240" i="88"/>
  <c r="A239" i="88"/>
  <c r="K239" i="88"/>
  <c r="J239" i="88"/>
  <c r="I239" i="88"/>
  <c r="H239" i="88"/>
  <c r="G239" i="88"/>
  <c r="F239" i="88"/>
  <c r="E239" i="88"/>
  <c r="D239" i="88"/>
  <c r="C239" i="88"/>
  <c r="B239" i="88"/>
  <c r="A238" i="88"/>
  <c r="K238" i="88"/>
  <c r="J238" i="88"/>
  <c r="I238" i="88"/>
  <c r="H238" i="88"/>
  <c r="G238" i="88"/>
  <c r="F238" i="88"/>
  <c r="E238" i="88"/>
  <c r="D238" i="88"/>
  <c r="C238" i="88"/>
  <c r="B238" i="88"/>
  <c r="A237" i="88"/>
  <c r="K237" i="88"/>
  <c r="J237" i="88"/>
  <c r="I237" i="88"/>
  <c r="H237" i="88"/>
  <c r="G237" i="88"/>
  <c r="F237" i="88"/>
  <c r="E237" i="88"/>
  <c r="D237" i="88"/>
  <c r="C237" i="88"/>
  <c r="B237" i="88"/>
  <c r="A236" i="88"/>
  <c r="K236" i="88"/>
  <c r="J236" i="88"/>
  <c r="I236" i="88"/>
  <c r="H236" i="88"/>
  <c r="G236" i="88"/>
  <c r="F236" i="88"/>
  <c r="E236" i="88"/>
  <c r="D236" i="88"/>
  <c r="C236" i="88"/>
  <c r="B236" i="88"/>
  <c r="A235" i="88"/>
  <c r="K235" i="88"/>
  <c r="J235" i="88"/>
  <c r="I235" i="88"/>
  <c r="H235" i="88"/>
  <c r="G235" i="88"/>
  <c r="F235" i="88"/>
  <c r="E235" i="88"/>
  <c r="D235" i="88"/>
  <c r="C235" i="88"/>
  <c r="B235" i="88"/>
  <c r="A234" i="88"/>
  <c r="K234" i="88"/>
  <c r="J234" i="88"/>
  <c r="I234" i="88"/>
  <c r="H234" i="88"/>
  <c r="G234" i="88"/>
  <c r="F234" i="88"/>
  <c r="E234" i="88"/>
  <c r="D234" i="88"/>
  <c r="C234" i="88"/>
  <c r="B234" i="88"/>
  <c r="A233" i="88"/>
  <c r="K233" i="88"/>
  <c r="J233" i="88"/>
  <c r="I233" i="88"/>
  <c r="H233" i="88"/>
  <c r="G233" i="88"/>
  <c r="F233" i="88"/>
  <c r="E233" i="88"/>
  <c r="D233" i="88"/>
  <c r="C233" i="88"/>
  <c r="B233" i="88"/>
  <c r="A232" i="88"/>
  <c r="K232" i="88"/>
  <c r="J232" i="88"/>
  <c r="I232" i="88"/>
  <c r="H232" i="88"/>
  <c r="G232" i="88"/>
  <c r="F232" i="88"/>
  <c r="E232" i="88"/>
  <c r="D232" i="88"/>
  <c r="C232" i="88"/>
  <c r="B232" i="88"/>
  <c r="A231" i="88"/>
  <c r="K231" i="88"/>
  <c r="J231" i="88"/>
  <c r="I231" i="88"/>
  <c r="H231" i="88"/>
  <c r="G231" i="88"/>
  <c r="F231" i="88"/>
  <c r="E231" i="88"/>
  <c r="D231" i="88"/>
  <c r="C231" i="88"/>
  <c r="B231" i="88"/>
  <c r="A230" i="88"/>
  <c r="K230" i="88"/>
  <c r="J230" i="88"/>
  <c r="I230" i="88"/>
  <c r="H230" i="88"/>
  <c r="G230" i="88"/>
  <c r="F230" i="88"/>
  <c r="E230" i="88"/>
  <c r="D230" i="88"/>
  <c r="C230" i="88"/>
  <c r="B230" i="88"/>
  <c r="A229" i="88"/>
  <c r="K229" i="88"/>
  <c r="J229" i="88"/>
  <c r="I229" i="88"/>
  <c r="H229" i="88"/>
  <c r="G229" i="88"/>
  <c r="F229" i="88"/>
  <c r="E229" i="88"/>
  <c r="D229" i="88"/>
  <c r="C229" i="88"/>
  <c r="B229" i="88"/>
  <c r="A228" i="88"/>
  <c r="K228" i="88"/>
  <c r="J228" i="88"/>
  <c r="I228" i="88"/>
  <c r="H228" i="88"/>
  <c r="G228" i="88"/>
  <c r="F228" i="88"/>
  <c r="E228" i="88"/>
  <c r="D228" i="88"/>
  <c r="C228" i="88"/>
  <c r="B228" i="88"/>
  <c r="A227" i="88"/>
  <c r="K227" i="88"/>
  <c r="J227" i="88"/>
  <c r="I227" i="88"/>
  <c r="H227" i="88"/>
  <c r="G227" i="88"/>
  <c r="F227" i="88"/>
  <c r="E227" i="88"/>
  <c r="D227" i="88"/>
  <c r="C227" i="88"/>
  <c r="B227" i="88"/>
  <c r="A226" i="88"/>
  <c r="K226" i="88"/>
  <c r="J226" i="88"/>
  <c r="I226" i="88"/>
  <c r="H226" i="88"/>
  <c r="G226" i="88"/>
  <c r="F226" i="88"/>
  <c r="E226" i="88"/>
  <c r="D226" i="88"/>
  <c r="C226" i="88"/>
  <c r="B226" i="88"/>
  <c r="A225" i="88"/>
  <c r="K225" i="88"/>
  <c r="J225" i="88"/>
  <c r="I225" i="88"/>
  <c r="H225" i="88"/>
  <c r="G225" i="88"/>
  <c r="F225" i="88"/>
  <c r="E225" i="88"/>
  <c r="D225" i="88"/>
  <c r="C225" i="88"/>
  <c r="B225" i="88"/>
  <c r="A224" i="88"/>
  <c r="K224" i="88"/>
  <c r="J224" i="88"/>
  <c r="I224" i="88"/>
  <c r="H224" i="88"/>
  <c r="G224" i="88"/>
  <c r="F224" i="88"/>
  <c r="E224" i="88"/>
  <c r="D224" i="88"/>
  <c r="C224" i="88"/>
  <c r="B224" i="88"/>
  <c r="A223" i="88"/>
  <c r="K223" i="88"/>
  <c r="J223" i="88"/>
  <c r="I223" i="88"/>
  <c r="H223" i="88"/>
  <c r="G223" i="88"/>
  <c r="F223" i="88"/>
  <c r="E223" i="88"/>
  <c r="D223" i="88"/>
  <c r="C223" i="88"/>
  <c r="B223" i="88"/>
  <c r="A222" i="88"/>
  <c r="K222" i="88"/>
  <c r="J222" i="88"/>
  <c r="I222" i="88"/>
  <c r="H222" i="88"/>
  <c r="G222" i="88"/>
  <c r="F222" i="88"/>
  <c r="E222" i="88"/>
  <c r="D222" i="88"/>
  <c r="C222" i="88"/>
  <c r="B222" i="88"/>
  <c r="A221" i="88"/>
  <c r="K221" i="88"/>
  <c r="J221" i="88"/>
  <c r="I221" i="88"/>
  <c r="H221" i="88"/>
  <c r="G221" i="88"/>
  <c r="F221" i="88"/>
  <c r="E221" i="88"/>
  <c r="D221" i="88"/>
  <c r="C221" i="88"/>
  <c r="B221" i="88"/>
  <c r="A220" i="88"/>
  <c r="K220" i="88"/>
  <c r="J220" i="88"/>
  <c r="I220" i="88"/>
  <c r="H220" i="88"/>
  <c r="G220" i="88"/>
  <c r="F220" i="88"/>
  <c r="E220" i="88"/>
  <c r="D220" i="88"/>
  <c r="C220" i="88"/>
  <c r="B220" i="88"/>
  <c r="A219" i="88"/>
  <c r="K219" i="88"/>
  <c r="J219" i="88"/>
  <c r="I219" i="88"/>
  <c r="H219" i="88"/>
  <c r="G219" i="88"/>
  <c r="F219" i="88"/>
  <c r="E219" i="88"/>
  <c r="D219" i="88"/>
  <c r="C219" i="88"/>
  <c r="B219" i="88"/>
  <c r="A218" i="88"/>
  <c r="K218" i="88"/>
  <c r="J218" i="88"/>
  <c r="I218" i="88"/>
  <c r="H218" i="88"/>
  <c r="G218" i="88"/>
  <c r="F218" i="88"/>
  <c r="E218" i="88"/>
  <c r="D218" i="88"/>
  <c r="C218" i="88"/>
  <c r="B218" i="88"/>
  <c r="A217" i="88"/>
  <c r="K217" i="88"/>
  <c r="J217" i="88"/>
  <c r="I217" i="88"/>
  <c r="H217" i="88"/>
  <c r="G217" i="88"/>
  <c r="F217" i="88"/>
  <c r="E217" i="88"/>
  <c r="D217" i="88"/>
  <c r="C217" i="88"/>
  <c r="B217" i="88"/>
  <c r="A216" i="88"/>
  <c r="K216" i="88"/>
  <c r="J216" i="88"/>
  <c r="I216" i="88"/>
  <c r="H216" i="88"/>
  <c r="G216" i="88"/>
  <c r="F216" i="88"/>
  <c r="E216" i="88"/>
  <c r="D216" i="88"/>
  <c r="C216" i="88"/>
  <c r="B216" i="88"/>
  <c r="A215" i="88"/>
  <c r="K215" i="88"/>
  <c r="J215" i="88"/>
  <c r="I215" i="88"/>
  <c r="H215" i="88"/>
  <c r="G215" i="88"/>
  <c r="F215" i="88"/>
  <c r="E215" i="88"/>
  <c r="D215" i="88"/>
  <c r="C215" i="88"/>
  <c r="B215" i="88"/>
  <c r="A214" i="88"/>
  <c r="K214" i="88"/>
  <c r="J214" i="88"/>
  <c r="I214" i="88"/>
  <c r="H214" i="88"/>
  <c r="G214" i="88"/>
  <c r="F214" i="88"/>
  <c r="E214" i="88"/>
  <c r="D214" i="88"/>
  <c r="C214" i="88"/>
  <c r="B214" i="88"/>
  <c r="A213" i="88"/>
  <c r="K213" i="88"/>
  <c r="J213" i="88"/>
  <c r="I213" i="88"/>
  <c r="H213" i="88"/>
  <c r="G213" i="88"/>
  <c r="F213" i="88"/>
  <c r="E213" i="88"/>
  <c r="D213" i="88"/>
  <c r="C213" i="88"/>
  <c r="B213" i="88"/>
  <c r="A212" i="88"/>
  <c r="K212" i="88"/>
  <c r="J212" i="88"/>
  <c r="I212" i="88"/>
  <c r="H212" i="88"/>
  <c r="G212" i="88"/>
  <c r="F212" i="88"/>
  <c r="E212" i="88"/>
  <c r="D212" i="88"/>
  <c r="C212" i="88"/>
  <c r="B212" i="88"/>
  <c r="A211" i="88"/>
  <c r="K211" i="88"/>
  <c r="J211" i="88"/>
  <c r="I211" i="88"/>
  <c r="H211" i="88"/>
  <c r="G211" i="88"/>
  <c r="F211" i="88"/>
  <c r="E211" i="88"/>
  <c r="D211" i="88"/>
  <c r="C211" i="88"/>
  <c r="B211" i="88"/>
  <c r="A210" i="88"/>
  <c r="K210" i="88"/>
  <c r="J210" i="88"/>
  <c r="I210" i="88"/>
  <c r="H210" i="88"/>
  <c r="G210" i="88"/>
  <c r="F210" i="88"/>
  <c r="E210" i="88"/>
  <c r="D210" i="88"/>
  <c r="C210" i="88"/>
  <c r="B210" i="88"/>
  <c r="A209" i="88"/>
  <c r="K209" i="88"/>
  <c r="J209" i="88"/>
  <c r="I209" i="88"/>
  <c r="H209" i="88"/>
  <c r="G209" i="88"/>
  <c r="F209" i="88"/>
  <c r="E209" i="88"/>
  <c r="D209" i="88"/>
  <c r="C209" i="88"/>
  <c r="B209" i="88"/>
  <c r="A208" i="88"/>
  <c r="K208" i="88"/>
  <c r="J208" i="88"/>
  <c r="I208" i="88"/>
  <c r="H208" i="88"/>
  <c r="G208" i="88"/>
  <c r="F208" i="88"/>
  <c r="E208" i="88"/>
  <c r="D208" i="88"/>
  <c r="C208" i="88"/>
  <c r="B208" i="88"/>
  <c r="A207" i="88"/>
  <c r="K207" i="88"/>
  <c r="J207" i="88"/>
  <c r="I207" i="88"/>
  <c r="H207" i="88"/>
  <c r="G207" i="88"/>
  <c r="F207" i="88"/>
  <c r="E207" i="88"/>
  <c r="D207" i="88"/>
  <c r="C207" i="88"/>
  <c r="B207" i="88"/>
  <c r="A206" i="88"/>
  <c r="K206" i="88"/>
  <c r="J206" i="88"/>
  <c r="I206" i="88"/>
  <c r="H206" i="88"/>
  <c r="G206" i="88"/>
  <c r="F206" i="88"/>
  <c r="E206" i="88"/>
  <c r="D206" i="88"/>
  <c r="C206" i="88"/>
  <c r="B206" i="88"/>
  <c r="A205" i="88"/>
  <c r="K205" i="88"/>
  <c r="J205" i="88"/>
  <c r="I205" i="88"/>
  <c r="H205" i="88"/>
  <c r="G205" i="88"/>
  <c r="F205" i="88"/>
  <c r="E205" i="88"/>
  <c r="D205" i="88"/>
  <c r="C205" i="88"/>
  <c r="B205" i="88"/>
  <c r="A204" i="88"/>
  <c r="K204" i="88"/>
  <c r="J204" i="88"/>
  <c r="I204" i="88"/>
  <c r="H204" i="88"/>
  <c r="G204" i="88"/>
  <c r="F204" i="88"/>
  <c r="E204" i="88"/>
  <c r="D204" i="88"/>
  <c r="C204" i="88"/>
  <c r="B204" i="88"/>
  <c r="A203" i="88"/>
  <c r="K203" i="88"/>
  <c r="J203" i="88"/>
  <c r="I203" i="88"/>
  <c r="H203" i="88"/>
  <c r="G203" i="88"/>
  <c r="F203" i="88"/>
  <c r="E203" i="88"/>
  <c r="D203" i="88"/>
  <c r="C203" i="88"/>
  <c r="B203" i="88"/>
  <c r="A202" i="88"/>
  <c r="K202" i="88"/>
  <c r="J202" i="88"/>
  <c r="I202" i="88"/>
  <c r="H202" i="88"/>
  <c r="G202" i="88"/>
  <c r="F202" i="88"/>
  <c r="E202" i="88"/>
  <c r="D202" i="88"/>
  <c r="C202" i="88"/>
  <c r="B202" i="88"/>
  <c r="A201" i="88"/>
  <c r="K201" i="88"/>
  <c r="J201" i="88"/>
  <c r="I201" i="88"/>
  <c r="H201" i="88"/>
  <c r="G201" i="88"/>
  <c r="F201" i="88"/>
  <c r="E201" i="88"/>
  <c r="D201" i="88"/>
  <c r="C201" i="88"/>
  <c r="B201" i="88"/>
  <c r="A200" i="88"/>
  <c r="K200" i="88"/>
  <c r="J200" i="88"/>
  <c r="I200" i="88"/>
  <c r="H200" i="88"/>
  <c r="G200" i="88"/>
  <c r="F200" i="88"/>
  <c r="E200" i="88"/>
  <c r="D200" i="88"/>
  <c r="C200" i="88"/>
  <c r="B200" i="88"/>
  <c r="A199" i="88"/>
  <c r="K199" i="88"/>
  <c r="J199" i="88"/>
  <c r="I199" i="88"/>
  <c r="H199" i="88"/>
  <c r="G199" i="88"/>
  <c r="F199" i="88"/>
  <c r="E199" i="88"/>
  <c r="D199" i="88"/>
  <c r="C199" i="88"/>
  <c r="B199" i="88"/>
  <c r="A198" i="88"/>
  <c r="K198" i="88"/>
  <c r="J198" i="88"/>
  <c r="I198" i="88"/>
  <c r="H198" i="88"/>
  <c r="G198" i="88"/>
  <c r="F198" i="88"/>
  <c r="E198" i="88"/>
  <c r="D198" i="88"/>
  <c r="C198" i="88"/>
  <c r="B198" i="88"/>
  <c r="A197" i="88"/>
  <c r="K197" i="88"/>
  <c r="J197" i="88"/>
  <c r="I197" i="88"/>
  <c r="H197" i="88"/>
  <c r="G197" i="88"/>
  <c r="F197" i="88"/>
  <c r="E197" i="88"/>
  <c r="D197" i="88"/>
  <c r="C197" i="88"/>
  <c r="B197" i="88"/>
  <c r="A196" i="88"/>
  <c r="K196" i="88"/>
  <c r="J196" i="88"/>
  <c r="I196" i="88"/>
  <c r="H196" i="88"/>
  <c r="G196" i="88"/>
  <c r="F196" i="88"/>
  <c r="E196" i="88"/>
  <c r="D196" i="88"/>
  <c r="C196" i="88"/>
  <c r="B196" i="88"/>
  <c r="A195" i="88"/>
  <c r="K195" i="88"/>
  <c r="J195" i="88"/>
  <c r="I195" i="88"/>
  <c r="H195" i="88"/>
  <c r="G195" i="88"/>
  <c r="F195" i="88"/>
  <c r="E195" i="88"/>
  <c r="D195" i="88"/>
  <c r="C195" i="88"/>
  <c r="B195" i="88"/>
  <c r="A194" i="88"/>
  <c r="K194" i="88"/>
  <c r="J194" i="88"/>
  <c r="I194" i="88"/>
  <c r="H194" i="88"/>
  <c r="G194" i="88"/>
  <c r="F194" i="88"/>
  <c r="E194" i="88"/>
  <c r="D194" i="88"/>
  <c r="C194" i="88"/>
  <c r="B194" i="88"/>
  <c r="A193" i="88"/>
  <c r="K193" i="88"/>
  <c r="J193" i="88"/>
  <c r="I193" i="88"/>
  <c r="H193" i="88"/>
  <c r="G193" i="88"/>
  <c r="F193" i="88"/>
  <c r="E193" i="88"/>
  <c r="D193" i="88"/>
  <c r="C193" i="88"/>
  <c r="B193" i="88"/>
  <c r="A192" i="88"/>
  <c r="K192" i="88"/>
  <c r="J192" i="88"/>
  <c r="I192" i="88"/>
  <c r="H192" i="88"/>
  <c r="G192" i="88"/>
  <c r="F192" i="88"/>
  <c r="E192" i="88"/>
  <c r="D192" i="88"/>
  <c r="C192" i="88"/>
  <c r="B192" i="88"/>
  <c r="A191" i="88"/>
  <c r="K191" i="88"/>
  <c r="J191" i="88"/>
  <c r="I191" i="88"/>
  <c r="H191" i="88"/>
  <c r="G191" i="88"/>
  <c r="F191" i="88"/>
  <c r="E191" i="88"/>
  <c r="D191" i="88"/>
  <c r="C191" i="88"/>
  <c r="B191" i="88"/>
  <c r="A190" i="88"/>
  <c r="K190" i="88"/>
  <c r="J190" i="88"/>
  <c r="I190" i="88"/>
  <c r="H190" i="88"/>
  <c r="G190" i="88"/>
  <c r="F190" i="88"/>
  <c r="E190" i="88"/>
  <c r="D190" i="88"/>
  <c r="C190" i="88"/>
  <c r="B190" i="88"/>
  <c r="A189" i="88"/>
  <c r="K189" i="88"/>
  <c r="J189" i="88"/>
  <c r="I189" i="88"/>
  <c r="H189" i="88"/>
  <c r="G189" i="88"/>
  <c r="F189" i="88"/>
  <c r="E189" i="88"/>
  <c r="D189" i="88"/>
  <c r="C189" i="88"/>
  <c r="B189" i="88"/>
  <c r="A188" i="88"/>
  <c r="K188" i="88"/>
  <c r="J188" i="88"/>
  <c r="I188" i="88"/>
  <c r="H188" i="88"/>
  <c r="G188" i="88"/>
  <c r="F188" i="88"/>
  <c r="E188" i="88"/>
  <c r="D188" i="88"/>
  <c r="C188" i="88"/>
  <c r="B188" i="88"/>
  <c r="A187" i="88"/>
  <c r="K187" i="88"/>
  <c r="J187" i="88"/>
  <c r="I187" i="88"/>
  <c r="H187" i="88"/>
  <c r="G187" i="88"/>
  <c r="F187" i="88"/>
  <c r="E187" i="88"/>
  <c r="D187" i="88"/>
  <c r="C187" i="88"/>
  <c r="B187" i="88"/>
  <c r="A186" i="88"/>
  <c r="K186" i="88"/>
  <c r="J186" i="88"/>
  <c r="I186" i="88"/>
  <c r="H186" i="88"/>
  <c r="G186" i="88"/>
  <c r="F186" i="88"/>
  <c r="E186" i="88"/>
  <c r="D186" i="88"/>
  <c r="C186" i="88"/>
  <c r="B186" i="88"/>
  <c r="A185" i="88"/>
  <c r="K185" i="88"/>
  <c r="J185" i="88"/>
  <c r="I185" i="88"/>
  <c r="H185" i="88"/>
  <c r="G185" i="88"/>
  <c r="F185" i="88"/>
  <c r="E185" i="88"/>
  <c r="D185" i="88"/>
  <c r="C185" i="88"/>
  <c r="B185" i="88"/>
  <c r="A184" i="88"/>
  <c r="K184" i="88"/>
  <c r="J184" i="88"/>
  <c r="I184" i="88"/>
  <c r="H184" i="88"/>
  <c r="G184" i="88"/>
  <c r="F184" i="88"/>
  <c r="E184" i="88"/>
  <c r="D184" i="88"/>
  <c r="C184" i="88"/>
  <c r="B184" i="88"/>
  <c r="A183" i="88"/>
  <c r="K183" i="88"/>
  <c r="J183" i="88"/>
  <c r="I183" i="88"/>
  <c r="H183" i="88"/>
  <c r="G183" i="88"/>
  <c r="F183" i="88"/>
  <c r="E183" i="88"/>
  <c r="D183" i="88"/>
  <c r="C183" i="88"/>
  <c r="B183" i="88"/>
  <c r="A182" i="88"/>
  <c r="K182" i="88"/>
  <c r="J182" i="88"/>
  <c r="I182" i="88"/>
  <c r="H182" i="88"/>
  <c r="G182" i="88"/>
  <c r="F182" i="88"/>
  <c r="E182" i="88"/>
  <c r="D182" i="88"/>
  <c r="C182" i="88"/>
  <c r="B182" i="88"/>
  <c r="A181" i="88"/>
  <c r="K181" i="88"/>
  <c r="J181" i="88"/>
  <c r="I181" i="88"/>
  <c r="H181" i="88"/>
  <c r="G181" i="88"/>
  <c r="F181" i="88"/>
  <c r="E181" i="88"/>
  <c r="D181" i="88"/>
  <c r="C181" i="88"/>
  <c r="B181" i="88"/>
  <c r="A180" i="88"/>
  <c r="K180" i="88"/>
  <c r="J180" i="88"/>
  <c r="I180" i="88"/>
  <c r="H180" i="88"/>
  <c r="G180" i="88"/>
  <c r="F180" i="88"/>
  <c r="E180" i="88"/>
  <c r="D180" i="88"/>
  <c r="C180" i="88"/>
  <c r="B180" i="88"/>
  <c r="A179" i="88"/>
  <c r="K179" i="88"/>
  <c r="J179" i="88"/>
  <c r="I179" i="88"/>
  <c r="H179" i="88"/>
  <c r="G179" i="88"/>
  <c r="F179" i="88"/>
  <c r="E179" i="88"/>
  <c r="D179" i="88"/>
  <c r="C179" i="88"/>
  <c r="B179" i="88"/>
  <c r="A178" i="88"/>
  <c r="K178" i="88"/>
  <c r="J178" i="88"/>
  <c r="I178" i="88"/>
  <c r="H178" i="88"/>
  <c r="G178" i="88"/>
  <c r="F178" i="88"/>
  <c r="E178" i="88"/>
  <c r="D178" i="88"/>
  <c r="C178" i="88"/>
  <c r="B178" i="88"/>
  <c r="A177" i="88"/>
  <c r="K177" i="88"/>
  <c r="J177" i="88"/>
  <c r="I177" i="88"/>
  <c r="H177" i="88"/>
  <c r="G177" i="88"/>
  <c r="F177" i="88"/>
  <c r="E177" i="88"/>
  <c r="D177" i="88"/>
  <c r="C177" i="88"/>
  <c r="B177" i="88"/>
  <c r="A176" i="88"/>
  <c r="K176" i="88"/>
  <c r="J176" i="88"/>
  <c r="I176" i="88"/>
  <c r="H176" i="88"/>
  <c r="G176" i="88"/>
  <c r="F176" i="88"/>
  <c r="E176" i="88"/>
  <c r="D176" i="88"/>
  <c r="C176" i="88"/>
  <c r="B176" i="88"/>
  <c r="A175" i="88"/>
  <c r="K175" i="88"/>
  <c r="J175" i="88"/>
  <c r="I175" i="88"/>
  <c r="H175" i="88"/>
  <c r="G175" i="88"/>
  <c r="F175" i="88"/>
  <c r="E175" i="88"/>
  <c r="D175" i="88"/>
  <c r="C175" i="88"/>
  <c r="B175" i="88"/>
  <c r="A174" i="88"/>
  <c r="K174" i="88"/>
  <c r="J174" i="88"/>
  <c r="I174" i="88"/>
  <c r="H174" i="88"/>
  <c r="G174" i="88"/>
  <c r="F174" i="88"/>
  <c r="E174" i="88"/>
  <c r="D174" i="88"/>
  <c r="C174" i="88"/>
  <c r="B174" i="88"/>
  <c r="A173" i="88"/>
  <c r="K173" i="88"/>
  <c r="J173" i="88"/>
  <c r="I173" i="88"/>
  <c r="H173" i="88"/>
  <c r="G173" i="88"/>
  <c r="F173" i="88"/>
  <c r="E173" i="88"/>
  <c r="D173" i="88"/>
  <c r="C173" i="88"/>
  <c r="B173" i="88"/>
  <c r="A172" i="88"/>
  <c r="K172" i="88"/>
  <c r="J172" i="88"/>
  <c r="I172" i="88"/>
  <c r="H172" i="88"/>
  <c r="G172" i="88"/>
  <c r="F172" i="88"/>
  <c r="E172" i="88"/>
  <c r="D172" i="88"/>
  <c r="C172" i="88"/>
  <c r="B172" i="88"/>
  <c r="A171" i="88"/>
  <c r="K171" i="88"/>
  <c r="J171" i="88"/>
  <c r="I171" i="88"/>
  <c r="H171" i="88"/>
  <c r="G171" i="88"/>
  <c r="F171" i="88"/>
  <c r="E171" i="88"/>
  <c r="D171" i="88"/>
  <c r="C171" i="88"/>
  <c r="B171" i="88"/>
  <c r="A170" i="88"/>
  <c r="K170" i="88"/>
  <c r="J170" i="88"/>
  <c r="I170" i="88"/>
  <c r="H170" i="88"/>
  <c r="G170" i="88"/>
  <c r="F170" i="88"/>
  <c r="E170" i="88"/>
  <c r="D170" i="88"/>
  <c r="C170" i="88"/>
  <c r="B170" i="88"/>
  <c r="A169" i="88"/>
  <c r="K169" i="88"/>
  <c r="J169" i="88"/>
  <c r="I169" i="88"/>
  <c r="H169" i="88"/>
  <c r="G169" i="88"/>
  <c r="F169" i="88"/>
  <c r="E169" i="88"/>
  <c r="D169" i="88"/>
  <c r="C169" i="88"/>
  <c r="B169" i="88"/>
  <c r="A168" i="88"/>
  <c r="K168" i="88"/>
  <c r="J168" i="88"/>
  <c r="I168" i="88"/>
  <c r="H168" i="88"/>
  <c r="G168" i="88"/>
  <c r="F168" i="88"/>
  <c r="E168" i="88"/>
  <c r="D168" i="88"/>
  <c r="C168" i="88"/>
  <c r="B168" i="88"/>
  <c r="A167" i="88"/>
  <c r="K167" i="88"/>
  <c r="J167" i="88"/>
  <c r="I167" i="88"/>
  <c r="H167" i="88"/>
  <c r="G167" i="88"/>
  <c r="F167" i="88"/>
  <c r="E167" i="88"/>
  <c r="D167" i="88"/>
  <c r="C167" i="88"/>
  <c r="B167" i="88"/>
  <c r="A166" i="88"/>
  <c r="K166" i="88"/>
  <c r="J166" i="88"/>
  <c r="I166" i="88"/>
  <c r="H166" i="88"/>
  <c r="G166" i="88"/>
  <c r="F166" i="88"/>
  <c r="E166" i="88"/>
  <c r="D166" i="88"/>
  <c r="C166" i="88"/>
  <c r="B166" i="88"/>
  <c r="A165" i="88"/>
  <c r="K165" i="88"/>
  <c r="J165" i="88"/>
  <c r="I165" i="88"/>
  <c r="H165" i="88"/>
  <c r="G165" i="88"/>
  <c r="F165" i="88"/>
  <c r="E165" i="88"/>
  <c r="D165" i="88"/>
  <c r="C165" i="88"/>
  <c r="B165" i="88"/>
  <c r="A164" i="88"/>
  <c r="K164" i="88"/>
  <c r="J164" i="88"/>
  <c r="I164" i="88"/>
  <c r="H164" i="88"/>
  <c r="G164" i="88"/>
  <c r="F164" i="88"/>
  <c r="E164" i="88"/>
  <c r="D164" i="88"/>
  <c r="C164" i="88"/>
  <c r="B164" i="88"/>
  <c r="A163" i="88"/>
  <c r="K163" i="88"/>
  <c r="J163" i="88"/>
  <c r="I163" i="88"/>
  <c r="H163" i="88"/>
  <c r="G163" i="88"/>
  <c r="F163" i="88"/>
  <c r="E163" i="88"/>
  <c r="D163" i="88"/>
  <c r="C163" i="88"/>
  <c r="B163" i="88"/>
  <c r="A162" i="88"/>
  <c r="K162" i="88"/>
  <c r="J162" i="88"/>
  <c r="I162" i="88"/>
  <c r="H162" i="88"/>
  <c r="G162" i="88"/>
  <c r="F162" i="88"/>
  <c r="E162" i="88"/>
  <c r="D162" i="88"/>
  <c r="C162" i="88"/>
  <c r="B162" i="88"/>
  <c r="A161" i="88"/>
  <c r="K161" i="88"/>
  <c r="J161" i="88"/>
  <c r="I161" i="88"/>
  <c r="H161" i="88"/>
  <c r="G161" i="88"/>
  <c r="F161" i="88"/>
  <c r="E161" i="88"/>
  <c r="D161" i="88"/>
  <c r="C161" i="88"/>
  <c r="B161" i="88"/>
  <c r="A160" i="88"/>
  <c r="K160" i="88"/>
  <c r="J160" i="88"/>
  <c r="I160" i="88"/>
  <c r="H160" i="88"/>
  <c r="G160" i="88"/>
  <c r="F160" i="88"/>
  <c r="E160" i="88"/>
  <c r="D160" i="88"/>
  <c r="C160" i="88"/>
  <c r="B160" i="88"/>
  <c r="A159" i="88"/>
  <c r="K159" i="88"/>
  <c r="J159" i="88"/>
  <c r="I159" i="88"/>
  <c r="H159" i="88"/>
  <c r="G159" i="88"/>
  <c r="F159" i="88"/>
  <c r="E159" i="88"/>
  <c r="D159" i="88"/>
  <c r="C159" i="88"/>
  <c r="B159" i="88"/>
  <c r="A158" i="88"/>
  <c r="K158" i="88"/>
  <c r="J158" i="88"/>
  <c r="I158" i="88"/>
  <c r="H158" i="88"/>
  <c r="G158" i="88"/>
  <c r="F158" i="88"/>
  <c r="E158" i="88"/>
  <c r="D158" i="88"/>
  <c r="C158" i="88"/>
  <c r="B158" i="88"/>
  <c r="A157" i="88"/>
  <c r="K157" i="88"/>
  <c r="J157" i="88"/>
  <c r="I157" i="88"/>
  <c r="H157" i="88"/>
  <c r="G157" i="88"/>
  <c r="F157" i="88"/>
  <c r="E157" i="88"/>
  <c r="D157" i="88"/>
  <c r="C157" i="88"/>
  <c r="B157" i="88"/>
  <c r="A156" i="88"/>
  <c r="K156" i="88"/>
  <c r="J156" i="88"/>
  <c r="I156" i="88"/>
  <c r="H156" i="88"/>
  <c r="G156" i="88"/>
  <c r="F156" i="88"/>
  <c r="E156" i="88"/>
  <c r="D156" i="88"/>
  <c r="C156" i="88"/>
  <c r="B156" i="88"/>
  <c r="A155" i="88"/>
  <c r="K155" i="88"/>
  <c r="J155" i="88"/>
  <c r="I155" i="88"/>
  <c r="H155" i="88"/>
  <c r="G155" i="88"/>
  <c r="F155" i="88"/>
  <c r="E155" i="88"/>
  <c r="D155" i="88"/>
  <c r="C155" i="88"/>
  <c r="B155" i="88"/>
  <c r="A154" i="88"/>
  <c r="K154" i="88"/>
  <c r="J154" i="88"/>
  <c r="I154" i="88"/>
  <c r="H154" i="88"/>
  <c r="G154" i="88"/>
  <c r="F154" i="88"/>
  <c r="E154" i="88"/>
  <c r="D154" i="88"/>
  <c r="C154" i="88"/>
  <c r="B154" i="88"/>
  <c r="A153" i="88"/>
  <c r="K153" i="88"/>
  <c r="J153" i="88"/>
  <c r="I153" i="88"/>
  <c r="H153" i="88"/>
  <c r="G153" i="88"/>
  <c r="F153" i="88"/>
  <c r="E153" i="88"/>
  <c r="D153" i="88"/>
  <c r="C153" i="88"/>
  <c r="B153" i="88"/>
  <c r="A152" i="88"/>
  <c r="K152" i="88"/>
  <c r="J152" i="88"/>
  <c r="I152" i="88"/>
  <c r="H152" i="88"/>
  <c r="G152" i="88"/>
  <c r="F152" i="88"/>
  <c r="E152" i="88"/>
  <c r="D152" i="88"/>
  <c r="C152" i="88"/>
  <c r="B152" i="88"/>
  <c r="A151" i="88"/>
  <c r="K151" i="88"/>
  <c r="J151" i="88"/>
  <c r="I151" i="88"/>
  <c r="H151" i="88"/>
  <c r="G151" i="88"/>
  <c r="F151" i="88"/>
  <c r="E151" i="88"/>
  <c r="D151" i="88"/>
  <c r="C151" i="88"/>
  <c r="B151" i="88"/>
  <c r="A150" i="88"/>
  <c r="K150" i="88"/>
  <c r="J150" i="88"/>
  <c r="I150" i="88"/>
  <c r="H150" i="88"/>
  <c r="G150" i="88"/>
  <c r="F150" i="88"/>
  <c r="E150" i="88"/>
  <c r="D150" i="88"/>
  <c r="C150" i="88"/>
  <c r="B150" i="88"/>
  <c r="A149" i="88"/>
  <c r="K149" i="88"/>
  <c r="J149" i="88"/>
  <c r="I149" i="88"/>
  <c r="H149" i="88"/>
  <c r="G149" i="88"/>
  <c r="F149" i="88"/>
  <c r="E149" i="88"/>
  <c r="D149" i="88"/>
  <c r="C149" i="88"/>
  <c r="B149" i="88"/>
  <c r="A148" i="88"/>
  <c r="K148" i="88"/>
  <c r="J148" i="88"/>
  <c r="I148" i="88"/>
  <c r="H148" i="88"/>
  <c r="G148" i="88"/>
  <c r="F148" i="88"/>
  <c r="E148" i="88"/>
  <c r="D148" i="88"/>
  <c r="C148" i="88"/>
  <c r="B148" i="88"/>
  <c r="A147" i="88"/>
  <c r="K147" i="88"/>
  <c r="J147" i="88"/>
  <c r="I147" i="88"/>
  <c r="H147" i="88"/>
  <c r="G147" i="88"/>
  <c r="F147" i="88"/>
  <c r="E147" i="88"/>
  <c r="D147" i="88"/>
  <c r="C147" i="88"/>
  <c r="B147" i="88"/>
  <c r="A146" i="88"/>
  <c r="K146" i="88"/>
  <c r="J146" i="88"/>
  <c r="I146" i="88"/>
  <c r="H146" i="88"/>
  <c r="G146" i="88"/>
  <c r="F146" i="88"/>
  <c r="E146" i="88"/>
  <c r="D146" i="88"/>
  <c r="C146" i="88"/>
  <c r="B146" i="88"/>
  <c r="A145" i="88"/>
  <c r="K145" i="88"/>
  <c r="J145" i="88"/>
  <c r="I145" i="88"/>
  <c r="H145" i="88"/>
  <c r="G145" i="88"/>
  <c r="F145" i="88"/>
  <c r="E145" i="88"/>
  <c r="D145" i="88"/>
  <c r="C145" i="88"/>
  <c r="B145" i="88"/>
  <c r="A144" i="88"/>
  <c r="K144" i="88"/>
  <c r="J144" i="88"/>
  <c r="I144" i="88"/>
  <c r="H144" i="88"/>
  <c r="G144" i="88"/>
  <c r="F144" i="88"/>
  <c r="E144" i="88"/>
  <c r="D144" i="88"/>
  <c r="C144" i="88"/>
  <c r="B144" i="88"/>
  <c r="A143" i="88"/>
  <c r="K143" i="88"/>
  <c r="J143" i="88"/>
  <c r="I143" i="88"/>
  <c r="H143" i="88"/>
  <c r="G143" i="88"/>
  <c r="F143" i="88"/>
  <c r="E143" i="88"/>
  <c r="D143" i="88"/>
  <c r="C143" i="88"/>
  <c r="B143" i="88"/>
  <c r="A142" i="88"/>
  <c r="K142" i="88"/>
  <c r="J142" i="88"/>
  <c r="I142" i="88"/>
  <c r="H142" i="88"/>
  <c r="G142" i="88"/>
  <c r="F142" i="88"/>
  <c r="E142" i="88"/>
  <c r="D142" i="88"/>
  <c r="C142" i="88"/>
  <c r="B142" i="88"/>
  <c r="A141" i="88"/>
  <c r="K141" i="88"/>
  <c r="J141" i="88"/>
  <c r="I141" i="88"/>
  <c r="H141" i="88"/>
  <c r="G141" i="88"/>
  <c r="F141" i="88"/>
  <c r="E141" i="88"/>
  <c r="D141" i="88"/>
  <c r="C141" i="88"/>
  <c r="B141" i="88"/>
  <c r="A140" i="88"/>
  <c r="K140" i="88"/>
  <c r="J140" i="88"/>
  <c r="I140" i="88"/>
  <c r="H140" i="88"/>
  <c r="G140" i="88"/>
  <c r="F140" i="88"/>
  <c r="E140" i="88"/>
  <c r="D140" i="88"/>
  <c r="C140" i="88"/>
  <c r="B140" i="88"/>
  <c r="A139" i="88"/>
  <c r="K139" i="88"/>
  <c r="J139" i="88"/>
  <c r="I139" i="88"/>
  <c r="H139" i="88"/>
  <c r="G139" i="88"/>
  <c r="F139" i="88"/>
  <c r="E139" i="88"/>
  <c r="D139" i="88"/>
  <c r="C139" i="88"/>
  <c r="B139" i="88"/>
  <c r="A138" i="88"/>
  <c r="K138" i="88"/>
  <c r="J138" i="88"/>
  <c r="I138" i="88"/>
  <c r="H138" i="88"/>
  <c r="G138" i="88"/>
  <c r="F138" i="88"/>
  <c r="E138" i="88"/>
  <c r="D138" i="88"/>
  <c r="C138" i="88"/>
  <c r="B138" i="88"/>
  <c r="A137" i="88"/>
  <c r="K137" i="88"/>
  <c r="J137" i="88"/>
  <c r="I137" i="88"/>
  <c r="H137" i="88"/>
  <c r="G137" i="88"/>
  <c r="F137" i="88"/>
  <c r="E137" i="88"/>
  <c r="D137" i="88"/>
  <c r="C137" i="88"/>
  <c r="B137" i="88"/>
  <c r="A136" i="88"/>
  <c r="K136" i="88"/>
  <c r="J136" i="88"/>
  <c r="I136" i="88"/>
  <c r="H136" i="88"/>
  <c r="G136" i="88"/>
  <c r="F136" i="88"/>
  <c r="E136" i="88"/>
  <c r="D136" i="88"/>
  <c r="C136" i="88"/>
  <c r="B136" i="88"/>
  <c r="A135" i="88"/>
  <c r="K135" i="88"/>
  <c r="J135" i="88"/>
  <c r="I135" i="88"/>
  <c r="H135" i="88"/>
  <c r="G135" i="88"/>
  <c r="F135" i="88"/>
  <c r="E135" i="88"/>
  <c r="D135" i="88"/>
  <c r="C135" i="88"/>
  <c r="B135" i="88"/>
  <c r="A134" i="88"/>
  <c r="K134" i="88"/>
  <c r="J134" i="88"/>
  <c r="I134" i="88"/>
  <c r="H134" i="88"/>
  <c r="G134" i="88"/>
  <c r="F134" i="88"/>
  <c r="E134" i="88"/>
  <c r="D134" i="88"/>
  <c r="C134" i="88"/>
  <c r="B134" i="88"/>
  <c r="A133" i="88"/>
  <c r="K133" i="88"/>
  <c r="J133" i="88"/>
  <c r="I133" i="88"/>
  <c r="H133" i="88"/>
  <c r="G133" i="88"/>
  <c r="F133" i="88"/>
  <c r="E133" i="88"/>
  <c r="D133" i="88"/>
  <c r="C133" i="88"/>
  <c r="B133" i="88"/>
  <c r="A132" i="88"/>
  <c r="K132" i="88"/>
  <c r="J132" i="88"/>
  <c r="I132" i="88"/>
  <c r="H132" i="88"/>
  <c r="G132" i="88"/>
  <c r="F132" i="88"/>
  <c r="E132" i="88"/>
  <c r="D132" i="88"/>
  <c r="C132" i="88"/>
  <c r="B132" i="88"/>
  <c r="A131" i="88"/>
  <c r="K131" i="88"/>
  <c r="J131" i="88"/>
  <c r="I131" i="88"/>
  <c r="H131" i="88"/>
  <c r="G131" i="88"/>
  <c r="F131" i="88"/>
  <c r="E131" i="88"/>
  <c r="D131" i="88"/>
  <c r="C131" i="88"/>
  <c r="B131" i="88"/>
  <c r="A130" i="88"/>
  <c r="K130" i="88"/>
  <c r="J130" i="88"/>
  <c r="I130" i="88"/>
  <c r="H130" i="88"/>
  <c r="G130" i="88"/>
  <c r="F130" i="88"/>
  <c r="E130" i="88"/>
  <c r="D130" i="88"/>
  <c r="C130" i="88"/>
  <c r="B130" i="88"/>
  <c r="A129" i="88"/>
  <c r="K129" i="88"/>
  <c r="J129" i="88"/>
  <c r="I129" i="88"/>
  <c r="H129" i="88"/>
  <c r="G129" i="88"/>
  <c r="F129" i="88"/>
  <c r="E129" i="88"/>
  <c r="D129" i="88"/>
  <c r="C129" i="88"/>
  <c r="B129" i="88"/>
  <c r="A128" i="88"/>
  <c r="K128" i="88"/>
  <c r="J128" i="88"/>
  <c r="I128" i="88"/>
  <c r="H128" i="88"/>
  <c r="G128" i="88"/>
  <c r="F128" i="88"/>
  <c r="E128" i="88"/>
  <c r="D128" i="88"/>
  <c r="C128" i="88"/>
  <c r="B128" i="88"/>
  <c r="A127" i="88"/>
  <c r="K127" i="88"/>
  <c r="J127" i="88"/>
  <c r="I127" i="88"/>
  <c r="H127" i="88"/>
  <c r="G127" i="88"/>
  <c r="F127" i="88"/>
  <c r="E127" i="88"/>
  <c r="D127" i="88"/>
  <c r="C127" i="88"/>
  <c r="B127" i="88"/>
  <c r="A126" i="88"/>
  <c r="K126" i="88"/>
  <c r="J126" i="88"/>
  <c r="I126" i="88"/>
  <c r="H126" i="88"/>
  <c r="G126" i="88"/>
  <c r="F126" i="88"/>
  <c r="E126" i="88"/>
  <c r="D126" i="88"/>
  <c r="C126" i="88"/>
  <c r="B126" i="88"/>
  <c r="A125" i="88"/>
  <c r="K125" i="88"/>
  <c r="J125" i="88"/>
  <c r="I125" i="88"/>
  <c r="H125" i="88"/>
  <c r="G125" i="88"/>
  <c r="F125" i="88"/>
  <c r="E125" i="88"/>
  <c r="D125" i="88"/>
  <c r="C125" i="88"/>
  <c r="B125" i="88"/>
  <c r="A124" i="88"/>
  <c r="K124" i="88"/>
  <c r="J124" i="88"/>
  <c r="I124" i="88"/>
  <c r="H124" i="88"/>
  <c r="G124" i="88"/>
  <c r="F124" i="88"/>
  <c r="E124" i="88"/>
  <c r="D124" i="88"/>
  <c r="C124" i="88"/>
  <c r="B124" i="88"/>
  <c r="A123" i="88"/>
  <c r="K123" i="88"/>
  <c r="J123" i="88"/>
  <c r="I123" i="88"/>
  <c r="H123" i="88"/>
  <c r="G123" i="88"/>
  <c r="F123" i="88"/>
  <c r="E123" i="88"/>
  <c r="D123" i="88"/>
  <c r="C123" i="88"/>
  <c r="B123" i="88"/>
  <c r="A122" i="88"/>
  <c r="K122" i="88"/>
  <c r="J122" i="88"/>
  <c r="I122" i="88"/>
  <c r="H122" i="88"/>
  <c r="G122" i="88"/>
  <c r="F122" i="88"/>
  <c r="E122" i="88"/>
  <c r="D122" i="88"/>
  <c r="C122" i="88"/>
  <c r="B122" i="88"/>
  <c r="A121" i="88"/>
  <c r="K121" i="88"/>
  <c r="J121" i="88"/>
  <c r="I121" i="88"/>
  <c r="H121" i="88"/>
  <c r="G121" i="88"/>
  <c r="F121" i="88"/>
  <c r="E121" i="88"/>
  <c r="D121" i="88"/>
  <c r="C121" i="88"/>
  <c r="B121" i="88"/>
  <c r="A120" i="88"/>
  <c r="K120" i="88"/>
  <c r="J120" i="88"/>
  <c r="I120" i="88"/>
  <c r="H120" i="88"/>
  <c r="G120" i="88"/>
  <c r="F120" i="88"/>
  <c r="E120" i="88"/>
  <c r="D120" i="88"/>
  <c r="C120" i="88"/>
  <c r="B120" i="88"/>
  <c r="A119" i="88"/>
  <c r="K119" i="88"/>
  <c r="J119" i="88"/>
  <c r="I119" i="88"/>
  <c r="H119" i="88"/>
  <c r="G119" i="88"/>
  <c r="F119" i="88"/>
  <c r="E119" i="88"/>
  <c r="D119" i="88"/>
  <c r="C119" i="88"/>
  <c r="B119" i="88"/>
  <c r="A118" i="88"/>
  <c r="K118" i="88"/>
  <c r="J118" i="88"/>
  <c r="I118" i="88"/>
  <c r="H118" i="88"/>
  <c r="G118" i="88"/>
  <c r="F118" i="88"/>
  <c r="E118" i="88"/>
  <c r="D118" i="88"/>
  <c r="C118" i="88"/>
  <c r="B118" i="88"/>
  <c r="A117" i="88"/>
  <c r="K117" i="88"/>
  <c r="J117" i="88"/>
  <c r="I117" i="88"/>
  <c r="H117" i="88"/>
  <c r="G117" i="88"/>
  <c r="F117" i="88"/>
  <c r="E117" i="88"/>
  <c r="D117" i="88"/>
  <c r="C117" i="88"/>
  <c r="B117" i="88"/>
  <c r="A116" i="88"/>
  <c r="K116" i="88"/>
  <c r="J116" i="88"/>
  <c r="I116" i="88"/>
  <c r="H116" i="88"/>
  <c r="G116" i="88"/>
  <c r="F116" i="88"/>
  <c r="E116" i="88"/>
  <c r="D116" i="88"/>
  <c r="C116" i="88"/>
  <c r="B116" i="88"/>
  <c r="A115" i="88"/>
  <c r="K115" i="88"/>
  <c r="J115" i="88"/>
  <c r="I115" i="88"/>
  <c r="H115" i="88"/>
  <c r="G115" i="88"/>
  <c r="F115" i="88"/>
  <c r="E115" i="88"/>
  <c r="D115" i="88"/>
  <c r="C115" i="88"/>
  <c r="B115" i="88"/>
  <c r="A114" i="88"/>
  <c r="K114" i="88"/>
  <c r="J114" i="88"/>
  <c r="I114" i="88"/>
  <c r="H114" i="88"/>
  <c r="G114" i="88"/>
  <c r="F114" i="88"/>
  <c r="E114" i="88"/>
  <c r="D114" i="88"/>
  <c r="C114" i="88"/>
  <c r="B114" i="88"/>
  <c r="A113" i="88"/>
  <c r="K113" i="88"/>
  <c r="J113" i="88"/>
  <c r="I113" i="88"/>
  <c r="H113" i="88"/>
  <c r="G113" i="88"/>
  <c r="F113" i="88"/>
  <c r="E113" i="88"/>
  <c r="D113" i="88"/>
  <c r="C113" i="88"/>
  <c r="B113" i="88"/>
  <c r="A112" i="88"/>
  <c r="K112" i="88"/>
  <c r="J112" i="88"/>
  <c r="I112" i="88"/>
  <c r="H112" i="88"/>
  <c r="G112" i="88"/>
  <c r="F112" i="88"/>
  <c r="E112" i="88"/>
  <c r="D112" i="88"/>
  <c r="C112" i="88"/>
  <c r="B112" i="88"/>
  <c r="A111" i="88"/>
  <c r="K111" i="88"/>
  <c r="J111" i="88"/>
  <c r="I111" i="88"/>
  <c r="H111" i="88"/>
  <c r="G111" i="88"/>
  <c r="F111" i="88"/>
  <c r="E111" i="88"/>
  <c r="D111" i="88"/>
  <c r="C111" i="88"/>
  <c r="B111" i="88"/>
  <c r="A110" i="88"/>
  <c r="K110" i="88"/>
  <c r="J110" i="88"/>
  <c r="I110" i="88"/>
  <c r="H110" i="88"/>
  <c r="G110" i="88"/>
  <c r="F110" i="88"/>
  <c r="E110" i="88"/>
  <c r="D110" i="88"/>
  <c r="C110" i="88"/>
  <c r="B110" i="88"/>
  <c r="A109" i="88"/>
  <c r="K109" i="88"/>
  <c r="J109" i="88"/>
  <c r="I109" i="88"/>
  <c r="H109" i="88"/>
  <c r="G109" i="88"/>
  <c r="F109" i="88"/>
  <c r="E109" i="88"/>
  <c r="D109" i="88"/>
  <c r="C109" i="88"/>
  <c r="B109" i="88"/>
  <c r="A108" i="88"/>
  <c r="K108" i="88"/>
  <c r="J108" i="88"/>
  <c r="I108" i="88"/>
  <c r="H108" i="88"/>
  <c r="G108" i="88"/>
  <c r="F108" i="88"/>
  <c r="E108" i="88"/>
  <c r="D108" i="88"/>
  <c r="C108" i="88"/>
  <c r="B108" i="88"/>
  <c r="A107" i="88"/>
  <c r="K107" i="88"/>
  <c r="J107" i="88"/>
  <c r="I107" i="88"/>
  <c r="H107" i="88"/>
  <c r="G107" i="88"/>
  <c r="F107" i="88"/>
  <c r="E107" i="88"/>
  <c r="D107" i="88"/>
  <c r="C107" i="88"/>
  <c r="B107" i="88"/>
  <c r="A106" i="88"/>
  <c r="K106" i="88"/>
  <c r="J106" i="88"/>
  <c r="I106" i="88"/>
  <c r="H106" i="88"/>
  <c r="G106" i="88"/>
  <c r="F106" i="88"/>
  <c r="E106" i="88"/>
  <c r="D106" i="88"/>
  <c r="C106" i="88"/>
  <c r="B106" i="88"/>
  <c r="A105" i="88"/>
  <c r="K105" i="88"/>
  <c r="J105" i="88"/>
  <c r="I105" i="88"/>
  <c r="H105" i="88"/>
  <c r="G105" i="88"/>
  <c r="F105" i="88"/>
  <c r="E105" i="88"/>
  <c r="D105" i="88"/>
  <c r="C105" i="88"/>
  <c r="B105" i="88"/>
  <c r="A104" i="88"/>
  <c r="K104" i="88"/>
  <c r="J104" i="88"/>
  <c r="I104" i="88"/>
  <c r="H104" i="88"/>
  <c r="G104" i="88"/>
  <c r="F104" i="88"/>
  <c r="E104" i="88"/>
  <c r="D104" i="88"/>
  <c r="C104" i="88"/>
  <c r="B104" i="88"/>
  <c r="A103" i="88"/>
  <c r="K103" i="88"/>
  <c r="J103" i="88"/>
  <c r="I103" i="88"/>
  <c r="H103" i="88"/>
  <c r="G103" i="88"/>
  <c r="F103" i="88"/>
  <c r="E103" i="88"/>
  <c r="D103" i="88"/>
  <c r="C103" i="88"/>
  <c r="B103" i="88"/>
  <c r="A102" i="88"/>
  <c r="K102" i="88"/>
  <c r="J102" i="88"/>
  <c r="I102" i="88"/>
  <c r="H102" i="88"/>
  <c r="G102" i="88"/>
  <c r="F102" i="88"/>
  <c r="E102" i="88"/>
  <c r="D102" i="88"/>
  <c r="C102" i="88"/>
  <c r="B102" i="88"/>
  <c r="A101" i="88"/>
  <c r="K101" i="88"/>
  <c r="J101" i="88"/>
  <c r="I101" i="88"/>
  <c r="H101" i="88"/>
  <c r="G101" i="88"/>
  <c r="F101" i="88"/>
  <c r="E101" i="88"/>
  <c r="D101" i="88"/>
  <c r="C101" i="88"/>
  <c r="B101" i="88"/>
  <c r="A100" i="88"/>
  <c r="K100" i="88"/>
  <c r="J100" i="88"/>
  <c r="I100" i="88"/>
  <c r="H100" i="88"/>
  <c r="G100" i="88"/>
  <c r="F100" i="88"/>
  <c r="E100" i="88"/>
  <c r="D100" i="88"/>
  <c r="C100" i="88"/>
  <c r="B100" i="88"/>
  <c r="A99" i="88"/>
  <c r="K99" i="88"/>
  <c r="J99" i="88"/>
  <c r="I99" i="88"/>
  <c r="H99" i="88"/>
  <c r="G99" i="88"/>
  <c r="F99" i="88"/>
  <c r="E99" i="88"/>
  <c r="D99" i="88"/>
  <c r="C99" i="88"/>
  <c r="B99" i="88"/>
  <c r="A98" i="88"/>
  <c r="K98" i="88"/>
  <c r="J98" i="88"/>
  <c r="I98" i="88"/>
  <c r="H98" i="88"/>
  <c r="G98" i="88"/>
  <c r="F98" i="88"/>
  <c r="E98" i="88"/>
  <c r="D98" i="88"/>
  <c r="C98" i="88"/>
  <c r="B98" i="88"/>
  <c r="A97" i="88"/>
  <c r="K97" i="88"/>
  <c r="J97" i="88"/>
  <c r="I97" i="88"/>
  <c r="H97" i="88"/>
  <c r="G97" i="88"/>
  <c r="F97" i="88"/>
  <c r="E97" i="88"/>
  <c r="D97" i="88"/>
  <c r="C97" i="88"/>
  <c r="B97" i="88"/>
  <c r="A96" i="88"/>
  <c r="K96" i="88"/>
  <c r="J96" i="88"/>
  <c r="I96" i="88"/>
  <c r="H96" i="88"/>
  <c r="G96" i="88"/>
  <c r="F96" i="88"/>
  <c r="E96" i="88"/>
  <c r="D96" i="88"/>
  <c r="C96" i="88"/>
  <c r="B96" i="88"/>
  <c r="A95" i="88"/>
  <c r="K95" i="88"/>
  <c r="J95" i="88"/>
  <c r="I95" i="88"/>
  <c r="H95" i="88"/>
  <c r="G95" i="88"/>
  <c r="F95" i="88"/>
  <c r="E95" i="88"/>
  <c r="D95" i="88"/>
  <c r="C95" i="88"/>
  <c r="B95" i="88"/>
  <c r="A94" i="88"/>
  <c r="K94" i="88"/>
  <c r="J94" i="88"/>
  <c r="I94" i="88"/>
  <c r="H94" i="88"/>
  <c r="G94" i="88"/>
  <c r="F94" i="88"/>
  <c r="E94" i="88"/>
  <c r="D94" i="88"/>
  <c r="C94" i="88"/>
  <c r="B94" i="88"/>
  <c r="A93" i="88"/>
  <c r="K93" i="88"/>
  <c r="J93" i="88"/>
  <c r="I93" i="88"/>
  <c r="H93" i="88"/>
  <c r="G93" i="88"/>
  <c r="F93" i="88"/>
  <c r="E93" i="88"/>
  <c r="D93" i="88"/>
  <c r="C93" i="88"/>
  <c r="B93" i="88"/>
  <c r="A92" i="88"/>
  <c r="K92" i="88"/>
  <c r="J92" i="88"/>
  <c r="I92" i="88"/>
  <c r="H92" i="88"/>
  <c r="G92" i="88"/>
  <c r="F92" i="88"/>
  <c r="E92" i="88"/>
  <c r="D92" i="88"/>
  <c r="C92" i="88"/>
  <c r="B92" i="88"/>
  <c r="A91" i="88"/>
  <c r="K91" i="88"/>
  <c r="J91" i="88"/>
  <c r="I91" i="88"/>
  <c r="H91" i="88"/>
  <c r="G91" i="88"/>
  <c r="F91" i="88"/>
  <c r="E91" i="88"/>
  <c r="D91" i="88"/>
  <c r="C91" i="88"/>
  <c r="B91" i="88"/>
  <c r="A90" i="88"/>
  <c r="K90" i="88"/>
  <c r="J90" i="88"/>
  <c r="I90" i="88"/>
  <c r="H90" i="88"/>
  <c r="G90" i="88"/>
  <c r="F90" i="88"/>
  <c r="E90" i="88"/>
  <c r="D90" i="88"/>
  <c r="C90" i="88"/>
  <c r="B90" i="88"/>
  <c r="A89" i="88"/>
  <c r="K89" i="88"/>
  <c r="J89" i="88"/>
  <c r="I89" i="88"/>
  <c r="H89" i="88"/>
  <c r="G89" i="88"/>
  <c r="F89" i="88"/>
  <c r="E89" i="88"/>
  <c r="D89" i="88"/>
  <c r="C89" i="88"/>
  <c r="B89" i="88"/>
  <c r="A88" i="88"/>
  <c r="K88" i="88"/>
  <c r="J88" i="88"/>
  <c r="I88" i="88"/>
  <c r="H88" i="88"/>
  <c r="G88" i="88"/>
  <c r="F88" i="88"/>
  <c r="E88" i="88"/>
  <c r="D88" i="88"/>
  <c r="C88" i="88"/>
  <c r="B88" i="88"/>
  <c r="A87" i="88"/>
  <c r="K87" i="88"/>
  <c r="J87" i="88"/>
  <c r="I87" i="88"/>
  <c r="H87" i="88"/>
  <c r="G87" i="88"/>
  <c r="F87" i="88"/>
  <c r="E87" i="88"/>
  <c r="D87" i="88"/>
  <c r="C87" i="88"/>
  <c r="B87" i="88"/>
  <c r="A86" i="88"/>
  <c r="K86" i="88"/>
  <c r="J86" i="88"/>
  <c r="I86" i="88"/>
  <c r="H86" i="88"/>
  <c r="G86" i="88"/>
  <c r="F86" i="88"/>
  <c r="E86" i="88"/>
  <c r="D86" i="88"/>
  <c r="C86" i="88"/>
  <c r="B86" i="88"/>
  <c r="A85" i="88"/>
  <c r="K85" i="88"/>
  <c r="J85" i="88"/>
  <c r="I85" i="88"/>
  <c r="H85" i="88"/>
  <c r="G85" i="88"/>
  <c r="F85" i="88"/>
  <c r="E85" i="88"/>
  <c r="D85" i="88"/>
  <c r="C85" i="88"/>
  <c r="B85" i="88"/>
  <c r="A84" i="88"/>
  <c r="K84" i="88"/>
  <c r="J84" i="88"/>
  <c r="I84" i="88"/>
  <c r="H84" i="88"/>
  <c r="G84" i="88"/>
  <c r="F84" i="88"/>
  <c r="E84" i="88"/>
  <c r="D84" i="88"/>
  <c r="C84" i="88"/>
  <c r="B84" i="88"/>
  <c r="A83" i="88"/>
  <c r="K83" i="88"/>
  <c r="J83" i="88"/>
  <c r="I83" i="88"/>
  <c r="H83" i="88"/>
  <c r="G83" i="88"/>
  <c r="F83" i="88"/>
  <c r="E83" i="88"/>
  <c r="D83" i="88"/>
  <c r="C83" i="88"/>
  <c r="B83" i="88"/>
  <c r="A82" i="88"/>
  <c r="K82" i="88"/>
  <c r="J82" i="88"/>
  <c r="I82" i="88"/>
  <c r="H82" i="88"/>
  <c r="G82" i="88"/>
  <c r="F82" i="88"/>
  <c r="E82" i="88"/>
  <c r="D82" i="88"/>
  <c r="C82" i="88"/>
  <c r="B82" i="88"/>
  <c r="A81" i="88"/>
  <c r="K81" i="88"/>
  <c r="J81" i="88"/>
  <c r="I81" i="88"/>
  <c r="H81" i="88"/>
  <c r="G81" i="88"/>
  <c r="F81" i="88"/>
  <c r="E81" i="88"/>
  <c r="D81" i="88"/>
  <c r="C81" i="88"/>
  <c r="B81" i="88"/>
  <c r="A80" i="88"/>
  <c r="K80" i="88"/>
  <c r="J80" i="88"/>
  <c r="I80" i="88"/>
  <c r="H80" i="88"/>
  <c r="G80" i="88"/>
  <c r="F80" i="88"/>
  <c r="E80" i="88"/>
  <c r="D80" i="88"/>
  <c r="C80" i="88"/>
  <c r="B80" i="88"/>
  <c r="A79" i="88"/>
  <c r="K79" i="88"/>
  <c r="J79" i="88"/>
  <c r="I79" i="88"/>
  <c r="H79" i="88"/>
  <c r="G79" i="88"/>
  <c r="F79" i="88"/>
  <c r="E79" i="88"/>
  <c r="D79" i="88"/>
  <c r="C79" i="88"/>
  <c r="B79" i="88"/>
  <c r="A78" i="88"/>
  <c r="K78" i="88"/>
  <c r="J78" i="88"/>
  <c r="I78" i="88"/>
  <c r="H78" i="88"/>
  <c r="G78" i="88"/>
  <c r="F78" i="88"/>
  <c r="E78" i="88"/>
  <c r="D78" i="88"/>
  <c r="C78" i="88"/>
  <c r="B78" i="88"/>
  <c r="A77" i="88"/>
  <c r="K77" i="88"/>
  <c r="J77" i="88"/>
  <c r="I77" i="88"/>
  <c r="H77" i="88"/>
  <c r="G77" i="88"/>
  <c r="F77" i="88"/>
  <c r="E77" i="88"/>
  <c r="D77" i="88"/>
  <c r="C77" i="88"/>
  <c r="B77" i="88"/>
  <c r="A76" i="88"/>
  <c r="K76" i="88"/>
  <c r="J76" i="88"/>
  <c r="I76" i="88"/>
  <c r="H76" i="88"/>
  <c r="G76" i="88"/>
  <c r="F76" i="88"/>
  <c r="E76" i="88"/>
  <c r="D76" i="88"/>
  <c r="C76" i="88"/>
  <c r="B76" i="88"/>
  <c r="A75" i="88"/>
  <c r="K75" i="88"/>
  <c r="J75" i="88"/>
  <c r="I75" i="88"/>
  <c r="H75" i="88"/>
  <c r="G75" i="88"/>
  <c r="F75" i="88"/>
  <c r="E75" i="88"/>
  <c r="D75" i="88"/>
  <c r="C75" i="88"/>
  <c r="B75" i="88"/>
  <c r="A74" i="88"/>
  <c r="K74" i="88"/>
  <c r="J74" i="88"/>
  <c r="I74" i="88"/>
  <c r="H74" i="88"/>
  <c r="G74" i="88"/>
  <c r="F74" i="88"/>
  <c r="E74" i="88"/>
  <c r="D74" i="88"/>
  <c r="C74" i="88"/>
  <c r="B74" i="88"/>
  <c r="A73" i="88"/>
  <c r="K73" i="88"/>
  <c r="J73" i="88"/>
  <c r="I73" i="88"/>
  <c r="H73" i="88"/>
  <c r="G73" i="88"/>
  <c r="F73" i="88"/>
  <c r="E73" i="88"/>
  <c r="D73" i="88"/>
  <c r="C73" i="88"/>
  <c r="B73" i="88"/>
  <c r="A72" i="88"/>
  <c r="K72" i="88"/>
  <c r="J72" i="88"/>
  <c r="I72" i="88"/>
  <c r="H72" i="88"/>
  <c r="G72" i="88"/>
  <c r="F72" i="88"/>
  <c r="E72" i="88"/>
  <c r="D72" i="88"/>
  <c r="C72" i="88"/>
  <c r="B72" i="88"/>
  <c r="A71" i="88"/>
  <c r="K71" i="88"/>
  <c r="J71" i="88"/>
  <c r="I71" i="88"/>
  <c r="H71" i="88"/>
  <c r="G71" i="88"/>
  <c r="F71" i="88"/>
  <c r="E71" i="88"/>
  <c r="D71" i="88"/>
  <c r="C71" i="88"/>
  <c r="B71" i="88"/>
  <c r="A70" i="88"/>
  <c r="K70" i="88"/>
  <c r="J70" i="88"/>
  <c r="I70" i="88"/>
  <c r="H70" i="88"/>
  <c r="G70" i="88"/>
  <c r="F70" i="88"/>
  <c r="E70" i="88"/>
  <c r="D70" i="88"/>
  <c r="C70" i="88"/>
  <c r="B70" i="88"/>
  <c r="A69" i="88"/>
  <c r="K69" i="88"/>
  <c r="J69" i="88"/>
  <c r="I69" i="88"/>
  <c r="H69" i="88"/>
  <c r="G69" i="88"/>
  <c r="F69" i="88"/>
  <c r="E69" i="88"/>
  <c r="D69" i="88"/>
  <c r="C69" i="88"/>
  <c r="B69" i="88"/>
  <c r="A68" i="88"/>
  <c r="K68" i="88"/>
  <c r="J68" i="88"/>
  <c r="I68" i="88"/>
  <c r="H68" i="88"/>
  <c r="G68" i="88"/>
  <c r="F68" i="88"/>
  <c r="E68" i="88"/>
  <c r="D68" i="88"/>
  <c r="C68" i="88"/>
  <c r="B68" i="88"/>
  <c r="A67" i="88"/>
  <c r="K67" i="88"/>
  <c r="J67" i="88"/>
  <c r="I67" i="88"/>
  <c r="H67" i="88"/>
  <c r="G67" i="88"/>
  <c r="F67" i="88"/>
  <c r="E67" i="88"/>
  <c r="D67" i="88"/>
  <c r="C67" i="88"/>
  <c r="B67" i="88"/>
  <c r="A66" i="88"/>
  <c r="K66" i="88"/>
  <c r="J66" i="88"/>
  <c r="I66" i="88"/>
  <c r="H66" i="88"/>
  <c r="G66" i="88"/>
  <c r="F66" i="88"/>
  <c r="E66" i="88"/>
  <c r="D66" i="88"/>
  <c r="C66" i="88"/>
  <c r="B66" i="88"/>
  <c r="A65" i="88"/>
  <c r="K65" i="88"/>
  <c r="J65" i="88"/>
  <c r="I65" i="88"/>
  <c r="H65" i="88"/>
  <c r="G65" i="88"/>
  <c r="F65" i="88"/>
  <c r="E65" i="88"/>
  <c r="D65" i="88"/>
  <c r="C65" i="88"/>
  <c r="B65" i="88"/>
  <c r="A64" i="88"/>
  <c r="K64" i="88"/>
  <c r="J64" i="88"/>
  <c r="I64" i="88"/>
  <c r="H64" i="88"/>
  <c r="G64" i="88"/>
  <c r="F64" i="88"/>
  <c r="E64" i="88"/>
  <c r="D64" i="88"/>
  <c r="C64" i="88"/>
  <c r="B64" i="88"/>
  <c r="A63" i="88"/>
  <c r="K63" i="88"/>
  <c r="J63" i="88"/>
  <c r="I63" i="88"/>
  <c r="H63" i="88"/>
  <c r="G63" i="88"/>
  <c r="F63" i="88"/>
  <c r="E63" i="88"/>
  <c r="D63" i="88"/>
  <c r="C63" i="88"/>
  <c r="B63" i="88"/>
  <c r="A62" i="88"/>
  <c r="K62" i="88"/>
  <c r="J62" i="88"/>
  <c r="I62" i="88"/>
  <c r="H62" i="88"/>
  <c r="G62" i="88"/>
  <c r="F62" i="88"/>
  <c r="E62" i="88"/>
  <c r="D62" i="88"/>
  <c r="C62" i="88"/>
  <c r="B62" i="88"/>
  <c r="A61" i="88"/>
  <c r="K61" i="88"/>
  <c r="J61" i="88"/>
  <c r="I61" i="88"/>
  <c r="H61" i="88"/>
  <c r="G61" i="88"/>
  <c r="F61" i="88"/>
  <c r="E61" i="88"/>
  <c r="D61" i="88"/>
  <c r="C61" i="88"/>
  <c r="B61" i="88"/>
  <c r="A60" i="88"/>
  <c r="K60" i="88"/>
  <c r="J60" i="88"/>
  <c r="I60" i="88"/>
  <c r="H60" i="88"/>
  <c r="G60" i="88"/>
  <c r="F60" i="88"/>
  <c r="E60" i="88"/>
  <c r="D60" i="88"/>
  <c r="C60" i="88"/>
  <c r="B60" i="88"/>
  <c r="A59" i="88"/>
  <c r="K59" i="88"/>
  <c r="J59" i="88"/>
  <c r="I59" i="88"/>
  <c r="H59" i="88"/>
  <c r="G59" i="88"/>
  <c r="F59" i="88"/>
  <c r="E59" i="88"/>
  <c r="D59" i="88"/>
  <c r="C59" i="88"/>
  <c r="B59" i="88"/>
  <c r="A58" i="88"/>
  <c r="K58" i="88"/>
  <c r="J58" i="88"/>
  <c r="I58" i="88"/>
  <c r="H58" i="88"/>
  <c r="G58" i="88"/>
  <c r="F58" i="88"/>
  <c r="E58" i="88"/>
  <c r="D58" i="88"/>
  <c r="C58" i="88"/>
  <c r="B58" i="88"/>
  <c r="A57" i="88"/>
  <c r="K57" i="88"/>
  <c r="J57" i="88"/>
  <c r="I57" i="88"/>
  <c r="H57" i="88"/>
  <c r="G57" i="88"/>
  <c r="F57" i="88"/>
  <c r="E57" i="88"/>
  <c r="D57" i="88"/>
  <c r="C57" i="88"/>
  <c r="B57" i="88"/>
  <c r="A56" i="88"/>
  <c r="K56" i="88"/>
  <c r="J56" i="88"/>
  <c r="I56" i="88"/>
  <c r="H56" i="88"/>
  <c r="G56" i="88"/>
  <c r="F56" i="88"/>
  <c r="E56" i="88"/>
  <c r="D56" i="88"/>
  <c r="C56" i="88"/>
  <c r="B56" i="88"/>
  <c r="A55" i="88"/>
  <c r="K55" i="88"/>
  <c r="J55" i="88"/>
  <c r="I55" i="88"/>
  <c r="H55" i="88"/>
  <c r="G55" i="88"/>
  <c r="F55" i="88"/>
  <c r="E55" i="88"/>
  <c r="D55" i="88"/>
  <c r="C55" i="88"/>
  <c r="B55" i="88"/>
  <c r="A54" i="88"/>
  <c r="K54" i="88"/>
  <c r="J54" i="88"/>
  <c r="I54" i="88"/>
  <c r="H54" i="88"/>
  <c r="G54" i="88"/>
  <c r="F54" i="88"/>
  <c r="E54" i="88"/>
  <c r="D54" i="88"/>
  <c r="C54" i="88"/>
  <c r="B54" i="88"/>
  <c r="A53" i="88"/>
  <c r="K53" i="88"/>
  <c r="J53" i="88"/>
  <c r="I53" i="88"/>
  <c r="H53" i="88"/>
  <c r="G53" i="88"/>
  <c r="F53" i="88"/>
  <c r="E53" i="88"/>
  <c r="D53" i="88"/>
  <c r="C53" i="88"/>
  <c r="B53" i="88"/>
  <c r="A52" i="88"/>
  <c r="K52" i="88"/>
  <c r="J52" i="88"/>
  <c r="I52" i="88"/>
  <c r="H52" i="88"/>
  <c r="G52" i="88"/>
  <c r="F52" i="88"/>
  <c r="E52" i="88"/>
  <c r="D52" i="88"/>
  <c r="C52" i="88"/>
  <c r="B52" i="88"/>
  <c r="A51" i="88"/>
  <c r="K51" i="88"/>
  <c r="J51" i="88"/>
  <c r="I51" i="88"/>
  <c r="H51" i="88"/>
  <c r="G51" i="88"/>
  <c r="F51" i="88"/>
  <c r="E51" i="88"/>
  <c r="D51" i="88"/>
  <c r="C51" i="88"/>
  <c r="B51" i="88"/>
  <c r="A50" i="88"/>
  <c r="K50" i="88"/>
  <c r="J50" i="88"/>
  <c r="I50" i="88"/>
  <c r="H50" i="88"/>
  <c r="G50" i="88"/>
  <c r="F50" i="88"/>
  <c r="E50" i="88"/>
  <c r="D50" i="88"/>
  <c r="C50" i="88"/>
  <c r="B50" i="88"/>
  <c r="A49" i="88"/>
  <c r="K49" i="88"/>
  <c r="J49" i="88"/>
  <c r="I49" i="88"/>
  <c r="H49" i="88"/>
  <c r="G49" i="88"/>
  <c r="F49" i="88"/>
  <c r="E49" i="88"/>
  <c r="D49" i="88"/>
  <c r="C49" i="88"/>
  <c r="B49" i="88"/>
  <c r="A48" i="88"/>
  <c r="K48" i="88"/>
  <c r="J48" i="88"/>
  <c r="I48" i="88"/>
  <c r="H48" i="88"/>
  <c r="G48" i="88"/>
  <c r="F48" i="88"/>
  <c r="E48" i="88"/>
  <c r="D48" i="88"/>
  <c r="C48" i="88"/>
  <c r="B48" i="88"/>
  <c r="A47" i="88"/>
  <c r="K47" i="88"/>
  <c r="J47" i="88"/>
  <c r="I47" i="88"/>
  <c r="H47" i="88"/>
  <c r="G47" i="88"/>
  <c r="F47" i="88"/>
  <c r="E47" i="88"/>
  <c r="D47" i="88"/>
  <c r="C47" i="88"/>
  <c r="B47" i="88"/>
  <c r="A46" i="88"/>
  <c r="K46" i="88"/>
  <c r="J46" i="88"/>
  <c r="I46" i="88"/>
  <c r="H46" i="88"/>
  <c r="G46" i="88"/>
  <c r="F46" i="88"/>
  <c r="E46" i="88"/>
  <c r="D46" i="88"/>
  <c r="C46" i="88"/>
  <c r="B46" i="88"/>
  <c r="A45" i="88"/>
  <c r="K45" i="88"/>
  <c r="J45" i="88"/>
  <c r="I45" i="88"/>
  <c r="H45" i="88"/>
  <c r="G45" i="88"/>
  <c r="F45" i="88"/>
  <c r="E45" i="88"/>
  <c r="D45" i="88"/>
  <c r="C45" i="88"/>
  <c r="B45" i="88"/>
  <c r="A44" i="88"/>
  <c r="K44" i="88"/>
  <c r="J44" i="88"/>
  <c r="I44" i="88"/>
  <c r="H44" i="88"/>
  <c r="G44" i="88"/>
  <c r="F44" i="88"/>
  <c r="E44" i="88"/>
  <c r="D44" i="88"/>
  <c r="C44" i="88"/>
  <c r="B44" i="88"/>
  <c r="A43" i="88"/>
  <c r="K43" i="88"/>
  <c r="J43" i="88"/>
  <c r="I43" i="88"/>
  <c r="H43" i="88"/>
  <c r="G43" i="88"/>
  <c r="F43" i="88"/>
  <c r="E43" i="88"/>
  <c r="D43" i="88"/>
  <c r="C43" i="88"/>
  <c r="B43" i="88"/>
  <c r="A42" i="88"/>
  <c r="K42" i="88"/>
  <c r="J42" i="88"/>
  <c r="I42" i="88"/>
  <c r="H42" i="88"/>
  <c r="G42" i="88"/>
  <c r="F42" i="88"/>
  <c r="E42" i="88"/>
  <c r="D42" i="88"/>
  <c r="C42" i="88"/>
  <c r="B42" i="88"/>
  <c r="A41" i="88"/>
  <c r="K41" i="88"/>
  <c r="J41" i="88"/>
  <c r="I41" i="88"/>
  <c r="H41" i="88"/>
  <c r="G41" i="88"/>
  <c r="F41" i="88"/>
  <c r="E41" i="88"/>
  <c r="D41" i="88"/>
  <c r="C41" i="88"/>
  <c r="B41" i="88"/>
  <c r="A40" i="88"/>
  <c r="K40" i="88"/>
  <c r="J40" i="88"/>
  <c r="I40" i="88"/>
  <c r="H40" i="88"/>
  <c r="G40" i="88"/>
  <c r="F40" i="88"/>
  <c r="E40" i="88"/>
  <c r="D40" i="88"/>
  <c r="C40" i="88"/>
  <c r="B40" i="88"/>
  <c r="A39" i="88"/>
  <c r="K39" i="88"/>
  <c r="J39" i="88"/>
  <c r="I39" i="88"/>
  <c r="H39" i="88"/>
  <c r="G39" i="88"/>
  <c r="F39" i="88"/>
  <c r="E39" i="88"/>
  <c r="D39" i="88"/>
  <c r="C39" i="88"/>
  <c r="B39" i="88"/>
  <c r="A38" i="88"/>
  <c r="K38" i="88"/>
  <c r="J38" i="88"/>
  <c r="I38" i="88"/>
  <c r="H38" i="88"/>
  <c r="G38" i="88"/>
  <c r="F38" i="88"/>
  <c r="E38" i="88"/>
  <c r="D38" i="88"/>
  <c r="C38" i="88"/>
  <c r="B38" i="88"/>
  <c r="A37" i="88"/>
  <c r="K37" i="88"/>
  <c r="J37" i="88"/>
  <c r="I37" i="88"/>
  <c r="H37" i="88"/>
  <c r="G37" i="88"/>
  <c r="F37" i="88"/>
  <c r="E37" i="88"/>
  <c r="D37" i="88"/>
  <c r="C37" i="88"/>
  <c r="B37" i="88"/>
  <c r="A36" i="88"/>
  <c r="K36" i="88"/>
  <c r="J36" i="88"/>
  <c r="I36" i="88"/>
  <c r="H36" i="88"/>
  <c r="G36" i="88"/>
  <c r="F36" i="88"/>
  <c r="E36" i="88"/>
  <c r="D36" i="88"/>
  <c r="C36" i="88"/>
  <c r="B36" i="88"/>
  <c r="A35" i="88"/>
  <c r="K35" i="88"/>
  <c r="J35" i="88"/>
  <c r="I35" i="88"/>
  <c r="H35" i="88"/>
  <c r="G35" i="88"/>
  <c r="F35" i="88"/>
  <c r="E35" i="88"/>
  <c r="D35" i="88"/>
  <c r="C35" i="88"/>
  <c r="B35" i="88"/>
  <c r="A34" i="88"/>
  <c r="K34" i="88"/>
  <c r="J34" i="88"/>
  <c r="I34" i="88"/>
  <c r="H34" i="88"/>
  <c r="G34" i="88"/>
  <c r="F34" i="88"/>
  <c r="E34" i="88"/>
  <c r="D34" i="88"/>
  <c r="C34" i="88"/>
  <c r="B34" i="88"/>
  <c r="A33" i="88"/>
  <c r="K33" i="88"/>
  <c r="J33" i="88"/>
  <c r="I33" i="88"/>
  <c r="H33" i="88"/>
  <c r="G33" i="88"/>
  <c r="F33" i="88"/>
  <c r="E33" i="88"/>
  <c r="D33" i="88"/>
  <c r="C33" i="88"/>
  <c r="B33" i="88"/>
  <c r="A32" i="88"/>
  <c r="K32" i="88"/>
  <c r="J32" i="88"/>
  <c r="I32" i="88"/>
  <c r="H32" i="88"/>
  <c r="G32" i="88"/>
  <c r="F32" i="88"/>
  <c r="E32" i="88"/>
  <c r="D32" i="88"/>
  <c r="C32" i="88"/>
  <c r="B32" i="88"/>
  <c r="A31" i="88"/>
  <c r="K31" i="88"/>
  <c r="J31" i="88"/>
  <c r="I31" i="88"/>
  <c r="H31" i="88"/>
  <c r="G31" i="88"/>
  <c r="F31" i="88"/>
  <c r="E31" i="88"/>
  <c r="D31" i="88"/>
  <c r="C31" i="88"/>
  <c r="B31" i="88"/>
  <c r="A30" i="88"/>
  <c r="K30" i="88"/>
  <c r="J30" i="88"/>
  <c r="I30" i="88"/>
  <c r="H30" i="88"/>
  <c r="G30" i="88"/>
  <c r="F30" i="88"/>
  <c r="E30" i="88"/>
  <c r="D30" i="88"/>
  <c r="C30" i="88"/>
  <c r="B30" i="88"/>
  <c r="A29" i="88"/>
  <c r="K29" i="88"/>
  <c r="J29" i="88"/>
  <c r="I29" i="88"/>
  <c r="H29" i="88"/>
  <c r="G29" i="88"/>
  <c r="F29" i="88"/>
  <c r="E29" i="88"/>
  <c r="D29" i="88"/>
  <c r="C29" i="88"/>
  <c r="B29" i="88"/>
  <c r="A28" i="88"/>
  <c r="K28" i="88"/>
  <c r="J28" i="88"/>
  <c r="I28" i="88"/>
  <c r="H28" i="88"/>
  <c r="G28" i="88"/>
  <c r="F28" i="88"/>
  <c r="E28" i="88"/>
  <c r="D28" i="88"/>
  <c r="C28" i="88"/>
  <c r="B28" i="88"/>
  <c r="A27" i="88"/>
  <c r="K27" i="88"/>
  <c r="J27" i="88"/>
  <c r="I27" i="88"/>
  <c r="H27" i="88"/>
  <c r="G27" i="88"/>
  <c r="F27" i="88"/>
  <c r="E27" i="88"/>
  <c r="D27" i="88"/>
  <c r="C27" i="88"/>
  <c r="B27" i="88"/>
  <c r="A26" i="88"/>
  <c r="K26" i="88"/>
  <c r="J26" i="88"/>
  <c r="I26" i="88"/>
  <c r="H26" i="88"/>
  <c r="G26" i="88"/>
  <c r="F26" i="88"/>
  <c r="E26" i="88"/>
  <c r="D26" i="88"/>
  <c r="C26" i="88"/>
  <c r="B26" i="88"/>
  <c r="A25" i="88"/>
  <c r="K25" i="88"/>
  <c r="J25" i="88"/>
  <c r="I25" i="88"/>
  <c r="H25" i="88"/>
  <c r="G25" i="88"/>
  <c r="F25" i="88"/>
  <c r="E25" i="88"/>
  <c r="D25" i="88"/>
  <c r="C25" i="88"/>
  <c r="B25" i="88"/>
  <c r="A24" i="88"/>
  <c r="K24" i="88"/>
  <c r="J24" i="88"/>
  <c r="I24" i="88"/>
  <c r="H24" i="88"/>
  <c r="G24" i="88"/>
  <c r="F24" i="88"/>
  <c r="E24" i="88"/>
  <c r="D24" i="88"/>
  <c r="C24" i="88"/>
  <c r="B24" i="88"/>
  <c r="A23" i="88"/>
  <c r="K23" i="88"/>
  <c r="J23" i="88"/>
  <c r="I23" i="88"/>
  <c r="H23" i="88"/>
  <c r="G23" i="88"/>
  <c r="F23" i="88"/>
  <c r="E23" i="88"/>
  <c r="D23" i="88"/>
  <c r="C23" i="88"/>
  <c r="B23" i="88"/>
  <c r="A22" i="88"/>
  <c r="K22" i="88"/>
  <c r="J22" i="88"/>
  <c r="I22" i="88"/>
  <c r="H22" i="88"/>
  <c r="G22" i="88"/>
  <c r="F22" i="88"/>
  <c r="E22" i="88"/>
  <c r="D22" i="88"/>
  <c r="C22" i="88"/>
  <c r="B22" i="88"/>
  <c r="A21" i="88"/>
  <c r="K21" i="88"/>
  <c r="J21" i="88"/>
  <c r="I21" i="88"/>
  <c r="H21" i="88"/>
  <c r="G21" i="88"/>
  <c r="F21" i="88"/>
  <c r="E21" i="88"/>
  <c r="D21" i="88"/>
  <c r="C21" i="88"/>
  <c r="B21" i="88"/>
  <c r="A20" i="88"/>
  <c r="K20" i="88"/>
  <c r="J20" i="88"/>
  <c r="I20" i="88"/>
  <c r="H20" i="88"/>
  <c r="G20" i="88"/>
  <c r="F20" i="88"/>
  <c r="E20" i="88"/>
  <c r="D20" i="88"/>
  <c r="C20" i="88"/>
  <c r="B20" i="88"/>
  <c r="A19" i="88"/>
  <c r="K19" i="88"/>
  <c r="J19" i="88"/>
  <c r="I19" i="88"/>
  <c r="H19" i="88"/>
  <c r="G19" i="88"/>
  <c r="F19" i="88"/>
  <c r="E19" i="88"/>
  <c r="D19" i="88"/>
  <c r="C19" i="88"/>
  <c r="B19" i="88"/>
  <c r="A18" i="88"/>
  <c r="K18" i="88"/>
  <c r="J18" i="88"/>
  <c r="I18" i="88"/>
  <c r="H18" i="88"/>
  <c r="G18" i="88"/>
  <c r="F18" i="88"/>
  <c r="E18" i="88"/>
  <c r="D18" i="88"/>
  <c r="C18" i="88"/>
  <c r="B18" i="88"/>
  <c r="A17" i="88"/>
  <c r="K17" i="88"/>
  <c r="J17" i="88"/>
  <c r="I17" i="88"/>
  <c r="H17" i="88"/>
  <c r="G17" i="88"/>
  <c r="F17" i="88"/>
  <c r="E17" i="88"/>
  <c r="D17" i="88"/>
  <c r="C17" i="88"/>
  <c r="B17" i="88"/>
  <c r="A16" i="88"/>
  <c r="K16" i="88"/>
  <c r="J16" i="88"/>
  <c r="I16" i="88"/>
  <c r="H16" i="88"/>
  <c r="G16" i="88"/>
  <c r="F16" i="88"/>
  <c r="E16" i="88"/>
  <c r="D16" i="88"/>
  <c r="C16" i="88"/>
  <c r="B16" i="88"/>
  <c r="A15" i="88"/>
  <c r="K15" i="88"/>
  <c r="J15" i="88"/>
  <c r="I15" i="88"/>
  <c r="H15" i="88"/>
  <c r="G15" i="88"/>
  <c r="F15" i="88"/>
  <c r="E15" i="88"/>
  <c r="D15" i="88"/>
  <c r="C15" i="88"/>
  <c r="B15" i="88"/>
  <c r="A14" i="88"/>
  <c r="K14" i="88"/>
  <c r="J14" i="88"/>
  <c r="I14" i="88"/>
  <c r="H14" i="88"/>
  <c r="G14" i="88"/>
  <c r="F14" i="88"/>
  <c r="E14" i="88"/>
  <c r="D14" i="88"/>
  <c r="C14" i="88"/>
  <c r="B14" i="88"/>
  <c r="A13" i="88"/>
  <c r="K13" i="88"/>
  <c r="J13" i="88"/>
  <c r="I13" i="88"/>
  <c r="H13" i="88"/>
  <c r="G13" i="88"/>
  <c r="F13" i="88"/>
  <c r="E13" i="88"/>
  <c r="D13" i="88"/>
  <c r="C13" i="88"/>
  <c r="B13" i="88"/>
  <c r="A12" i="88"/>
  <c r="K12" i="88"/>
  <c r="J12" i="88"/>
  <c r="I12" i="88"/>
  <c r="H12" i="88"/>
  <c r="G12" i="88"/>
  <c r="F12" i="88"/>
  <c r="E12" i="88"/>
  <c r="D12" i="88"/>
  <c r="C12" i="88"/>
  <c r="B12" i="88"/>
  <c r="A11" i="88"/>
  <c r="K11" i="88"/>
  <c r="J11" i="88"/>
  <c r="I11" i="88"/>
  <c r="H11" i="88"/>
  <c r="G11" i="88"/>
  <c r="F11" i="88"/>
  <c r="E11" i="88"/>
  <c r="D11" i="88"/>
  <c r="C11" i="88"/>
  <c r="B11" i="88"/>
  <c r="A10" i="88"/>
  <c r="K10" i="88"/>
  <c r="J10" i="88"/>
  <c r="I10" i="88"/>
  <c r="H10" i="88"/>
  <c r="G10" i="88"/>
  <c r="F10" i="88"/>
  <c r="E10" i="88"/>
  <c r="D10" i="88"/>
  <c r="C10" i="88"/>
  <c r="B10" i="88"/>
  <c r="A9" i="88"/>
  <c r="K9" i="88"/>
  <c r="J9" i="88"/>
  <c r="I9" i="88"/>
  <c r="H9" i="88"/>
  <c r="G9" i="88"/>
  <c r="F9" i="88"/>
  <c r="E9" i="88"/>
  <c r="D9" i="88"/>
  <c r="C9" i="88"/>
  <c r="B9" i="88"/>
  <c r="A8" i="88"/>
  <c r="K8" i="88"/>
  <c r="J8" i="88"/>
  <c r="I8" i="88"/>
  <c r="H8" i="88"/>
  <c r="G8" i="88"/>
  <c r="F8" i="88"/>
  <c r="E8" i="88"/>
  <c r="D8" i="88"/>
  <c r="C8" i="88"/>
  <c r="B8" i="88"/>
  <c r="A7" i="88"/>
  <c r="K7" i="88"/>
  <c r="J7" i="88"/>
  <c r="I7" i="88"/>
  <c r="H7" i="88"/>
  <c r="G7" i="88"/>
  <c r="F7" i="88"/>
  <c r="E7" i="88"/>
  <c r="D7" i="88"/>
  <c r="C7" i="88"/>
  <c r="B7" i="88"/>
  <c r="A6" i="88"/>
  <c r="K6" i="88"/>
  <c r="J6" i="88"/>
  <c r="I6" i="88"/>
  <c r="H6" i="88"/>
  <c r="G6" i="88"/>
  <c r="F6" i="88"/>
  <c r="E6" i="88"/>
  <c r="D6" i="88"/>
  <c r="C6" i="88"/>
  <c r="B6" i="88"/>
  <c r="A5" i="88"/>
  <c r="K5" i="88"/>
  <c r="J5" i="88"/>
  <c r="I5" i="88"/>
  <c r="H5" i="88"/>
  <c r="G5" i="88"/>
  <c r="F5" i="88"/>
  <c r="E5" i="88"/>
  <c r="D5" i="88"/>
  <c r="C5" i="88"/>
  <c r="B5" i="88"/>
  <c r="A4" i="88"/>
  <c r="K4" i="88"/>
  <c r="J4" i="88"/>
  <c r="I4" i="88"/>
  <c r="H4" i="88"/>
  <c r="G4" i="88"/>
  <c r="F4" i="88"/>
  <c r="E4" i="88"/>
  <c r="D4" i="88"/>
  <c r="C4" i="88"/>
  <c r="B4" i="88"/>
  <c r="C1" i="89"/>
  <c r="A1" i="89"/>
  <c r="A256" i="89"/>
  <c r="B1" i="89"/>
  <c r="K256" i="89"/>
  <c r="J256" i="89"/>
  <c r="I256" i="89"/>
  <c r="H256" i="89"/>
  <c r="G256" i="89"/>
  <c r="F256" i="89"/>
  <c r="E256" i="89"/>
  <c r="D256" i="89"/>
  <c r="C256" i="89"/>
  <c r="B256" i="89"/>
  <c r="A255" i="89"/>
  <c r="K255" i="89"/>
  <c r="J255" i="89"/>
  <c r="I255" i="89"/>
  <c r="H255" i="89"/>
  <c r="G255" i="89"/>
  <c r="F255" i="89"/>
  <c r="E255" i="89"/>
  <c r="D255" i="89"/>
  <c r="C255" i="89"/>
  <c r="B255" i="89"/>
  <c r="A254" i="89"/>
  <c r="K254" i="89"/>
  <c r="J254" i="89"/>
  <c r="I254" i="89"/>
  <c r="H254" i="89"/>
  <c r="G254" i="89"/>
  <c r="F254" i="89"/>
  <c r="E254" i="89"/>
  <c r="D254" i="89"/>
  <c r="C254" i="89"/>
  <c r="B254" i="89"/>
  <c r="A253" i="89"/>
  <c r="K253" i="89"/>
  <c r="J253" i="89"/>
  <c r="I253" i="89"/>
  <c r="H253" i="89"/>
  <c r="G253" i="89"/>
  <c r="F253" i="89"/>
  <c r="E253" i="89"/>
  <c r="D253" i="89"/>
  <c r="C253" i="89"/>
  <c r="B253" i="89"/>
  <c r="A252" i="89"/>
  <c r="K252" i="89"/>
  <c r="J252" i="89"/>
  <c r="I252" i="89"/>
  <c r="H252" i="89"/>
  <c r="G252" i="89"/>
  <c r="F252" i="89"/>
  <c r="E252" i="89"/>
  <c r="D252" i="89"/>
  <c r="C252" i="89"/>
  <c r="B252" i="89"/>
  <c r="A251" i="89"/>
  <c r="K251" i="89"/>
  <c r="J251" i="89"/>
  <c r="I251" i="89"/>
  <c r="H251" i="89"/>
  <c r="G251" i="89"/>
  <c r="F251" i="89"/>
  <c r="E251" i="89"/>
  <c r="D251" i="89"/>
  <c r="C251" i="89"/>
  <c r="B251" i="89"/>
  <c r="A250" i="89"/>
  <c r="K250" i="89"/>
  <c r="J250" i="89"/>
  <c r="I250" i="89"/>
  <c r="H250" i="89"/>
  <c r="G250" i="89"/>
  <c r="F250" i="89"/>
  <c r="E250" i="89"/>
  <c r="D250" i="89"/>
  <c r="C250" i="89"/>
  <c r="B250" i="89"/>
  <c r="A249" i="89"/>
  <c r="K249" i="89"/>
  <c r="J249" i="89"/>
  <c r="I249" i="89"/>
  <c r="H249" i="89"/>
  <c r="G249" i="89"/>
  <c r="F249" i="89"/>
  <c r="E249" i="89"/>
  <c r="D249" i="89"/>
  <c r="C249" i="89"/>
  <c r="B249" i="89"/>
  <c r="A248" i="89"/>
  <c r="K248" i="89"/>
  <c r="J248" i="89"/>
  <c r="I248" i="89"/>
  <c r="H248" i="89"/>
  <c r="G248" i="89"/>
  <c r="F248" i="89"/>
  <c r="E248" i="89"/>
  <c r="D248" i="89"/>
  <c r="C248" i="89"/>
  <c r="B248" i="89"/>
  <c r="A247" i="89"/>
  <c r="K247" i="89"/>
  <c r="J247" i="89"/>
  <c r="I247" i="89"/>
  <c r="H247" i="89"/>
  <c r="G247" i="89"/>
  <c r="F247" i="89"/>
  <c r="E247" i="89"/>
  <c r="D247" i="89"/>
  <c r="C247" i="89"/>
  <c r="B247" i="89"/>
  <c r="A246" i="89"/>
  <c r="K246" i="89"/>
  <c r="J246" i="89"/>
  <c r="I246" i="89"/>
  <c r="H246" i="89"/>
  <c r="G246" i="89"/>
  <c r="F246" i="89"/>
  <c r="E246" i="89"/>
  <c r="D246" i="89"/>
  <c r="C246" i="89"/>
  <c r="B246" i="89"/>
  <c r="A245" i="89"/>
  <c r="K245" i="89"/>
  <c r="J245" i="89"/>
  <c r="I245" i="89"/>
  <c r="H245" i="89"/>
  <c r="G245" i="89"/>
  <c r="F245" i="89"/>
  <c r="E245" i="89"/>
  <c r="D245" i="89"/>
  <c r="C245" i="89"/>
  <c r="B245" i="89"/>
  <c r="A244" i="89"/>
  <c r="K244" i="89"/>
  <c r="J244" i="89"/>
  <c r="I244" i="89"/>
  <c r="H244" i="89"/>
  <c r="G244" i="89"/>
  <c r="F244" i="89"/>
  <c r="E244" i="89"/>
  <c r="D244" i="89"/>
  <c r="C244" i="89"/>
  <c r="B244" i="89"/>
  <c r="A243" i="89"/>
  <c r="K243" i="89"/>
  <c r="J243" i="89"/>
  <c r="I243" i="89"/>
  <c r="H243" i="89"/>
  <c r="G243" i="89"/>
  <c r="F243" i="89"/>
  <c r="E243" i="89"/>
  <c r="D243" i="89"/>
  <c r="C243" i="89"/>
  <c r="B243" i="89"/>
  <c r="A242" i="89"/>
  <c r="K242" i="89"/>
  <c r="J242" i="89"/>
  <c r="I242" i="89"/>
  <c r="H242" i="89"/>
  <c r="G242" i="89"/>
  <c r="F242" i="89"/>
  <c r="E242" i="89"/>
  <c r="D242" i="89"/>
  <c r="C242" i="89"/>
  <c r="B242" i="89"/>
  <c r="A241" i="89"/>
  <c r="K241" i="89"/>
  <c r="J241" i="89"/>
  <c r="I241" i="89"/>
  <c r="H241" i="89"/>
  <c r="G241" i="89"/>
  <c r="F241" i="89"/>
  <c r="E241" i="89"/>
  <c r="D241" i="89"/>
  <c r="C241" i="89"/>
  <c r="B241" i="89"/>
  <c r="A240" i="89"/>
  <c r="K240" i="89"/>
  <c r="J240" i="89"/>
  <c r="I240" i="89"/>
  <c r="H240" i="89"/>
  <c r="G240" i="89"/>
  <c r="F240" i="89"/>
  <c r="E240" i="89"/>
  <c r="D240" i="89"/>
  <c r="C240" i="89"/>
  <c r="B240" i="89"/>
  <c r="A239" i="89"/>
  <c r="K239" i="89"/>
  <c r="J239" i="89"/>
  <c r="I239" i="89"/>
  <c r="H239" i="89"/>
  <c r="G239" i="89"/>
  <c r="F239" i="89"/>
  <c r="E239" i="89"/>
  <c r="D239" i="89"/>
  <c r="C239" i="89"/>
  <c r="B239" i="89"/>
  <c r="A238" i="89"/>
  <c r="K238" i="89"/>
  <c r="J238" i="89"/>
  <c r="I238" i="89"/>
  <c r="H238" i="89"/>
  <c r="G238" i="89"/>
  <c r="F238" i="89"/>
  <c r="E238" i="89"/>
  <c r="D238" i="89"/>
  <c r="C238" i="89"/>
  <c r="B238" i="89"/>
  <c r="A237" i="89"/>
  <c r="K237" i="89"/>
  <c r="J237" i="89"/>
  <c r="I237" i="89"/>
  <c r="H237" i="89"/>
  <c r="G237" i="89"/>
  <c r="F237" i="89"/>
  <c r="E237" i="89"/>
  <c r="D237" i="89"/>
  <c r="C237" i="89"/>
  <c r="B237" i="89"/>
  <c r="A236" i="89"/>
  <c r="K236" i="89"/>
  <c r="J236" i="89"/>
  <c r="I236" i="89"/>
  <c r="H236" i="89"/>
  <c r="G236" i="89"/>
  <c r="F236" i="89"/>
  <c r="E236" i="89"/>
  <c r="D236" i="89"/>
  <c r="C236" i="89"/>
  <c r="B236" i="89"/>
  <c r="A235" i="89"/>
  <c r="K235" i="89"/>
  <c r="J235" i="89"/>
  <c r="I235" i="89"/>
  <c r="H235" i="89"/>
  <c r="G235" i="89"/>
  <c r="F235" i="89"/>
  <c r="E235" i="89"/>
  <c r="D235" i="89"/>
  <c r="C235" i="89"/>
  <c r="B235" i="89"/>
  <c r="A234" i="89"/>
  <c r="K234" i="89"/>
  <c r="J234" i="89"/>
  <c r="I234" i="89"/>
  <c r="H234" i="89"/>
  <c r="G234" i="89"/>
  <c r="F234" i="89"/>
  <c r="E234" i="89"/>
  <c r="D234" i="89"/>
  <c r="C234" i="89"/>
  <c r="B234" i="89"/>
  <c r="A233" i="89"/>
  <c r="K233" i="89"/>
  <c r="J233" i="89"/>
  <c r="I233" i="89"/>
  <c r="H233" i="89"/>
  <c r="G233" i="89"/>
  <c r="F233" i="89"/>
  <c r="E233" i="89"/>
  <c r="D233" i="89"/>
  <c r="C233" i="89"/>
  <c r="B233" i="89"/>
  <c r="A232" i="89"/>
  <c r="K232" i="89"/>
  <c r="J232" i="89"/>
  <c r="I232" i="89"/>
  <c r="H232" i="89"/>
  <c r="G232" i="89"/>
  <c r="F232" i="89"/>
  <c r="E232" i="89"/>
  <c r="D232" i="89"/>
  <c r="C232" i="89"/>
  <c r="B232" i="89"/>
  <c r="A231" i="89"/>
  <c r="K231" i="89"/>
  <c r="J231" i="89"/>
  <c r="I231" i="89"/>
  <c r="H231" i="89"/>
  <c r="G231" i="89"/>
  <c r="F231" i="89"/>
  <c r="E231" i="89"/>
  <c r="D231" i="89"/>
  <c r="C231" i="89"/>
  <c r="B231" i="89"/>
  <c r="A230" i="89"/>
  <c r="K230" i="89"/>
  <c r="J230" i="89"/>
  <c r="I230" i="89"/>
  <c r="H230" i="89"/>
  <c r="G230" i="89"/>
  <c r="F230" i="89"/>
  <c r="E230" i="89"/>
  <c r="D230" i="89"/>
  <c r="C230" i="89"/>
  <c r="B230" i="89"/>
  <c r="A229" i="89"/>
  <c r="K229" i="89"/>
  <c r="J229" i="89"/>
  <c r="I229" i="89"/>
  <c r="H229" i="89"/>
  <c r="G229" i="89"/>
  <c r="F229" i="89"/>
  <c r="E229" i="89"/>
  <c r="D229" i="89"/>
  <c r="C229" i="89"/>
  <c r="B229" i="89"/>
  <c r="A228" i="89"/>
  <c r="K228" i="89"/>
  <c r="J228" i="89"/>
  <c r="I228" i="89"/>
  <c r="H228" i="89"/>
  <c r="G228" i="89"/>
  <c r="F228" i="89"/>
  <c r="E228" i="89"/>
  <c r="D228" i="89"/>
  <c r="C228" i="89"/>
  <c r="B228" i="89"/>
  <c r="A227" i="89"/>
  <c r="K227" i="89"/>
  <c r="J227" i="89"/>
  <c r="I227" i="89"/>
  <c r="H227" i="89"/>
  <c r="G227" i="89"/>
  <c r="F227" i="89"/>
  <c r="E227" i="89"/>
  <c r="D227" i="89"/>
  <c r="C227" i="89"/>
  <c r="B227" i="89"/>
  <c r="A226" i="89"/>
  <c r="K226" i="89"/>
  <c r="J226" i="89"/>
  <c r="I226" i="89"/>
  <c r="H226" i="89"/>
  <c r="G226" i="89"/>
  <c r="F226" i="89"/>
  <c r="E226" i="89"/>
  <c r="D226" i="89"/>
  <c r="C226" i="89"/>
  <c r="B226" i="89"/>
  <c r="A225" i="89"/>
  <c r="K225" i="89"/>
  <c r="J225" i="89"/>
  <c r="I225" i="89"/>
  <c r="H225" i="89"/>
  <c r="G225" i="89"/>
  <c r="F225" i="89"/>
  <c r="E225" i="89"/>
  <c r="D225" i="89"/>
  <c r="C225" i="89"/>
  <c r="B225" i="89"/>
  <c r="A224" i="89"/>
  <c r="K224" i="89"/>
  <c r="J224" i="89"/>
  <c r="I224" i="89"/>
  <c r="H224" i="89"/>
  <c r="G224" i="89"/>
  <c r="F224" i="89"/>
  <c r="E224" i="89"/>
  <c r="D224" i="89"/>
  <c r="C224" i="89"/>
  <c r="B224" i="89"/>
  <c r="A223" i="89"/>
  <c r="K223" i="89"/>
  <c r="J223" i="89"/>
  <c r="I223" i="89"/>
  <c r="H223" i="89"/>
  <c r="G223" i="89"/>
  <c r="F223" i="89"/>
  <c r="E223" i="89"/>
  <c r="D223" i="89"/>
  <c r="C223" i="89"/>
  <c r="B223" i="89"/>
  <c r="A222" i="89"/>
  <c r="K222" i="89"/>
  <c r="J222" i="89"/>
  <c r="I222" i="89"/>
  <c r="H222" i="89"/>
  <c r="G222" i="89"/>
  <c r="F222" i="89"/>
  <c r="E222" i="89"/>
  <c r="D222" i="89"/>
  <c r="C222" i="89"/>
  <c r="B222" i="89"/>
  <c r="A221" i="89"/>
  <c r="K221" i="89"/>
  <c r="J221" i="89"/>
  <c r="I221" i="89"/>
  <c r="H221" i="89"/>
  <c r="G221" i="89"/>
  <c r="F221" i="89"/>
  <c r="E221" i="89"/>
  <c r="D221" i="89"/>
  <c r="C221" i="89"/>
  <c r="B221" i="89"/>
  <c r="A220" i="89"/>
  <c r="K220" i="89"/>
  <c r="J220" i="89"/>
  <c r="I220" i="89"/>
  <c r="H220" i="89"/>
  <c r="G220" i="89"/>
  <c r="F220" i="89"/>
  <c r="E220" i="89"/>
  <c r="D220" i="89"/>
  <c r="C220" i="89"/>
  <c r="B220" i="89"/>
  <c r="A219" i="89"/>
  <c r="K219" i="89"/>
  <c r="J219" i="89"/>
  <c r="I219" i="89"/>
  <c r="H219" i="89"/>
  <c r="G219" i="89"/>
  <c r="F219" i="89"/>
  <c r="E219" i="89"/>
  <c r="D219" i="89"/>
  <c r="C219" i="89"/>
  <c r="B219" i="89"/>
  <c r="A218" i="89"/>
  <c r="K218" i="89"/>
  <c r="J218" i="89"/>
  <c r="I218" i="89"/>
  <c r="H218" i="89"/>
  <c r="G218" i="89"/>
  <c r="F218" i="89"/>
  <c r="E218" i="89"/>
  <c r="D218" i="89"/>
  <c r="C218" i="89"/>
  <c r="B218" i="89"/>
  <c r="A217" i="89"/>
  <c r="K217" i="89"/>
  <c r="J217" i="89"/>
  <c r="I217" i="89"/>
  <c r="H217" i="89"/>
  <c r="G217" i="89"/>
  <c r="F217" i="89"/>
  <c r="E217" i="89"/>
  <c r="D217" i="89"/>
  <c r="C217" i="89"/>
  <c r="B217" i="89"/>
  <c r="A216" i="89"/>
  <c r="K216" i="89"/>
  <c r="J216" i="89"/>
  <c r="I216" i="89"/>
  <c r="H216" i="89"/>
  <c r="G216" i="89"/>
  <c r="F216" i="89"/>
  <c r="E216" i="89"/>
  <c r="D216" i="89"/>
  <c r="C216" i="89"/>
  <c r="B216" i="89"/>
  <c r="A215" i="89"/>
  <c r="K215" i="89"/>
  <c r="J215" i="89"/>
  <c r="I215" i="89"/>
  <c r="H215" i="89"/>
  <c r="G215" i="89"/>
  <c r="F215" i="89"/>
  <c r="E215" i="89"/>
  <c r="D215" i="89"/>
  <c r="C215" i="89"/>
  <c r="B215" i="89"/>
  <c r="A214" i="89"/>
  <c r="K214" i="89"/>
  <c r="J214" i="89"/>
  <c r="I214" i="89"/>
  <c r="H214" i="89"/>
  <c r="G214" i="89"/>
  <c r="F214" i="89"/>
  <c r="E214" i="89"/>
  <c r="D214" i="89"/>
  <c r="C214" i="89"/>
  <c r="B214" i="89"/>
  <c r="A213" i="89"/>
  <c r="K213" i="89"/>
  <c r="J213" i="89"/>
  <c r="I213" i="89"/>
  <c r="H213" i="89"/>
  <c r="G213" i="89"/>
  <c r="F213" i="89"/>
  <c r="E213" i="89"/>
  <c r="D213" i="89"/>
  <c r="C213" i="89"/>
  <c r="B213" i="89"/>
  <c r="A212" i="89"/>
  <c r="K212" i="89"/>
  <c r="J212" i="89"/>
  <c r="I212" i="89"/>
  <c r="H212" i="89"/>
  <c r="G212" i="89"/>
  <c r="F212" i="89"/>
  <c r="E212" i="89"/>
  <c r="D212" i="89"/>
  <c r="C212" i="89"/>
  <c r="B212" i="89"/>
  <c r="A211" i="89"/>
  <c r="K211" i="89"/>
  <c r="J211" i="89"/>
  <c r="I211" i="89"/>
  <c r="H211" i="89"/>
  <c r="G211" i="89"/>
  <c r="F211" i="89"/>
  <c r="E211" i="89"/>
  <c r="D211" i="89"/>
  <c r="C211" i="89"/>
  <c r="B211" i="89"/>
  <c r="A210" i="89"/>
  <c r="K210" i="89"/>
  <c r="J210" i="89"/>
  <c r="I210" i="89"/>
  <c r="H210" i="89"/>
  <c r="G210" i="89"/>
  <c r="F210" i="89"/>
  <c r="E210" i="89"/>
  <c r="D210" i="89"/>
  <c r="C210" i="89"/>
  <c r="B210" i="89"/>
  <c r="A209" i="89"/>
  <c r="K209" i="89"/>
  <c r="J209" i="89"/>
  <c r="I209" i="89"/>
  <c r="H209" i="89"/>
  <c r="G209" i="89"/>
  <c r="F209" i="89"/>
  <c r="E209" i="89"/>
  <c r="D209" i="89"/>
  <c r="C209" i="89"/>
  <c r="B209" i="89"/>
  <c r="A208" i="89"/>
  <c r="K208" i="89"/>
  <c r="J208" i="89"/>
  <c r="I208" i="89"/>
  <c r="H208" i="89"/>
  <c r="G208" i="89"/>
  <c r="F208" i="89"/>
  <c r="E208" i="89"/>
  <c r="D208" i="89"/>
  <c r="C208" i="89"/>
  <c r="B208" i="89"/>
  <c r="A207" i="89"/>
  <c r="K207" i="89"/>
  <c r="J207" i="89"/>
  <c r="I207" i="89"/>
  <c r="H207" i="89"/>
  <c r="G207" i="89"/>
  <c r="F207" i="89"/>
  <c r="E207" i="89"/>
  <c r="D207" i="89"/>
  <c r="C207" i="89"/>
  <c r="B207" i="89"/>
  <c r="A206" i="89"/>
  <c r="K206" i="89"/>
  <c r="J206" i="89"/>
  <c r="I206" i="89"/>
  <c r="H206" i="89"/>
  <c r="G206" i="89"/>
  <c r="F206" i="89"/>
  <c r="E206" i="89"/>
  <c r="D206" i="89"/>
  <c r="C206" i="89"/>
  <c r="B206" i="89"/>
  <c r="A205" i="89"/>
  <c r="K205" i="89"/>
  <c r="J205" i="89"/>
  <c r="I205" i="89"/>
  <c r="H205" i="89"/>
  <c r="G205" i="89"/>
  <c r="F205" i="89"/>
  <c r="E205" i="89"/>
  <c r="D205" i="89"/>
  <c r="C205" i="89"/>
  <c r="B205" i="89"/>
  <c r="A204" i="89"/>
  <c r="K204" i="89"/>
  <c r="J204" i="89"/>
  <c r="I204" i="89"/>
  <c r="H204" i="89"/>
  <c r="G204" i="89"/>
  <c r="F204" i="89"/>
  <c r="E204" i="89"/>
  <c r="D204" i="89"/>
  <c r="C204" i="89"/>
  <c r="B204" i="89"/>
  <c r="A203" i="89"/>
  <c r="K203" i="89"/>
  <c r="J203" i="89"/>
  <c r="I203" i="89"/>
  <c r="H203" i="89"/>
  <c r="G203" i="89"/>
  <c r="F203" i="89"/>
  <c r="E203" i="89"/>
  <c r="D203" i="89"/>
  <c r="C203" i="89"/>
  <c r="B203" i="89"/>
  <c r="A202" i="89"/>
  <c r="K202" i="89"/>
  <c r="J202" i="89"/>
  <c r="I202" i="89"/>
  <c r="H202" i="89"/>
  <c r="G202" i="89"/>
  <c r="F202" i="89"/>
  <c r="E202" i="89"/>
  <c r="D202" i="89"/>
  <c r="C202" i="89"/>
  <c r="B202" i="89"/>
  <c r="A201" i="89"/>
  <c r="K201" i="89"/>
  <c r="J201" i="89"/>
  <c r="I201" i="89"/>
  <c r="H201" i="89"/>
  <c r="G201" i="89"/>
  <c r="F201" i="89"/>
  <c r="E201" i="89"/>
  <c r="D201" i="89"/>
  <c r="C201" i="89"/>
  <c r="B201" i="89"/>
  <c r="A200" i="89"/>
  <c r="K200" i="89"/>
  <c r="J200" i="89"/>
  <c r="I200" i="89"/>
  <c r="H200" i="89"/>
  <c r="G200" i="89"/>
  <c r="F200" i="89"/>
  <c r="E200" i="89"/>
  <c r="D200" i="89"/>
  <c r="C200" i="89"/>
  <c r="B200" i="89"/>
  <c r="A199" i="89"/>
  <c r="K199" i="89"/>
  <c r="J199" i="89"/>
  <c r="I199" i="89"/>
  <c r="H199" i="89"/>
  <c r="G199" i="89"/>
  <c r="F199" i="89"/>
  <c r="E199" i="89"/>
  <c r="D199" i="89"/>
  <c r="C199" i="89"/>
  <c r="B199" i="89"/>
  <c r="A198" i="89"/>
  <c r="K198" i="89"/>
  <c r="J198" i="89"/>
  <c r="I198" i="89"/>
  <c r="H198" i="89"/>
  <c r="G198" i="89"/>
  <c r="F198" i="89"/>
  <c r="E198" i="89"/>
  <c r="D198" i="89"/>
  <c r="C198" i="89"/>
  <c r="B198" i="89"/>
  <c r="A197" i="89"/>
  <c r="K197" i="89"/>
  <c r="J197" i="89"/>
  <c r="I197" i="89"/>
  <c r="H197" i="89"/>
  <c r="G197" i="89"/>
  <c r="F197" i="89"/>
  <c r="E197" i="89"/>
  <c r="D197" i="89"/>
  <c r="C197" i="89"/>
  <c r="B197" i="89"/>
  <c r="A196" i="89"/>
  <c r="K196" i="89"/>
  <c r="J196" i="89"/>
  <c r="I196" i="89"/>
  <c r="H196" i="89"/>
  <c r="G196" i="89"/>
  <c r="F196" i="89"/>
  <c r="E196" i="89"/>
  <c r="D196" i="89"/>
  <c r="C196" i="89"/>
  <c r="B196" i="89"/>
  <c r="A195" i="89"/>
  <c r="K195" i="89"/>
  <c r="J195" i="89"/>
  <c r="I195" i="89"/>
  <c r="H195" i="89"/>
  <c r="G195" i="89"/>
  <c r="F195" i="89"/>
  <c r="E195" i="89"/>
  <c r="D195" i="89"/>
  <c r="C195" i="89"/>
  <c r="B195" i="89"/>
  <c r="A194" i="89"/>
  <c r="K194" i="89"/>
  <c r="J194" i="89"/>
  <c r="I194" i="89"/>
  <c r="H194" i="89"/>
  <c r="G194" i="89"/>
  <c r="F194" i="89"/>
  <c r="E194" i="89"/>
  <c r="D194" i="89"/>
  <c r="C194" i="89"/>
  <c r="B194" i="89"/>
  <c r="A193" i="89"/>
  <c r="K193" i="89"/>
  <c r="J193" i="89"/>
  <c r="I193" i="89"/>
  <c r="H193" i="89"/>
  <c r="G193" i="89"/>
  <c r="F193" i="89"/>
  <c r="E193" i="89"/>
  <c r="D193" i="89"/>
  <c r="C193" i="89"/>
  <c r="B193" i="89"/>
  <c r="A192" i="89"/>
  <c r="K192" i="89"/>
  <c r="J192" i="89"/>
  <c r="I192" i="89"/>
  <c r="H192" i="89"/>
  <c r="G192" i="89"/>
  <c r="F192" i="89"/>
  <c r="E192" i="89"/>
  <c r="D192" i="89"/>
  <c r="C192" i="89"/>
  <c r="B192" i="89"/>
  <c r="A191" i="89"/>
  <c r="K191" i="89"/>
  <c r="J191" i="89"/>
  <c r="I191" i="89"/>
  <c r="H191" i="89"/>
  <c r="G191" i="89"/>
  <c r="F191" i="89"/>
  <c r="E191" i="89"/>
  <c r="D191" i="89"/>
  <c r="C191" i="89"/>
  <c r="B191" i="89"/>
  <c r="A190" i="89"/>
  <c r="K190" i="89"/>
  <c r="J190" i="89"/>
  <c r="I190" i="89"/>
  <c r="H190" i="89"/>
  <c r="G190" i="89"/>
  <c r="F190" i="89"/>
  <c r="E190" i="89"/>
  <c r="D190" i="89"/>
  <c r="C190" i="89"/>
  <c r="B190" i="89"/>
  <c r="A189" i="89"/>
  <c r="K189" i="89"/>
  <c r="J189" i="89"/>
  <c r="I189" i="89"/>
  <c r="H189" i="89"/>
  <c r="G189" i="89"/>
  <c r="F189" i="89"/>
  <c r="E189" i="89"/>
  <c r="D189" i="89"/>
  <c r="C189" i="89"/>
  <c r="B189" i="89"/>
  <c r="A188" i="89"/>
  <c r="K188" i="89"/>
  <c r="J188" i="89"/>
  <c r="I188" i="89"/>
  <c r="H188" i="89"/>
  <c r="G188" i="89"/>
  <c r="F188" i="89"/>
  <c r="E188" i="89"/>
  <c r="D188" i="89"/>
  <c r="C188" i="89"/>
  <c r="B188" i="89"/>
  <c r="A187" i="89"/>
  <c r="K187" i="89"/>
  <c r="J187" i="89"/>
  <c r="I187" i="89"/>
  <c r="H187" i="89"/>
  <c r="G187" i="89"/>
  <c r="F187" i="89"/>
  <c r="E187" i="89"/>
  <c r="D187" i="89"/>
  <c r="C187" i="89"/>
  <c r="B187" i="89"/>
  <c r="A186" i="89"/>
  <c r="K186" i="89"/>
  <c r="J186" i="89"/>
  <c r="I186" i="89"/>
  <c r="H186" i="89"/>
  <c r="G186" i="89"/>
  <c r="F186" i="89"/>
  <c r="E186" i="89"/>
  <c r="D186" i="89"/>
  <c r="C186" i="89"/>
  <c r="B186" i="89"/>
  <c r="A185" i="89"/>
  <c r="K185" i="89"/>
  <c r="J185" i="89"/>
  <c r="I185" i="89"/>
  <c r="H185" i="89"/>
  <c r="G185" i="89"/>
  <c r="F185" i="89"/>
  <c r="E185" i="89"/>
  <c r="D185" i="89"/>
  <c r="C185" i="89"/>
  <c r="B185" i="89"/>
  <c r="A184" i="89"/>
  <c r="K184" i="89"/>
  <c r="J184" i="89"/>
  <c r="I184" i="89"/>
  <c r="H184" i="89"/>
  <c r="G184" i="89"/>
  <c r="F184" i="89"/>
  <c r="E184" i="89"/>
  <c r="D184" i="89"/>
  <c r="C184" i="89"/>
  <c r="B184" i="89"/>
  <c r="A183" i="89"/>
  <c r="K183" i="89"/>
  <c r="J183" i="89"/>
  <c r="I183" i="89"/>
  <c r="H183" i="89"/>
  <c r="G183" i="89"/>
  <c r="F183" i="89"/>
  <c r="E183" i="89"/>
  <c r="D183" i="89"/>
  <c r="C183" i="89"/>
  <c r="B183" i="89"/>
  <c r="A182" i="89"/>
  <c r="K182" i="89"/>
  <c r="J182" i="89"/>
  <c r="I182" i="89"/>
  <c r="H182" i="89"/>
  <c r="G182" i="89"/>
  <c r="F182" i="89"/>
  <c r="E182" i="89"/>
  <c r="D182" i="89"/>
  <c r="C182" i="89"/>
  <c r="B182" i="89"/>
  <c r="A181" i="89"/>
  <c r="K181" i="89"/>
  <c r="J181" i="89"/>
  <c r="I181" i="89"/>
  <c r="H181" i="89"/>
  <c r="G181" i="89"/>
  <c r="F181" i="89"/>
  <c r="E181" i="89"/>
  <c r="D181" i="89"/>
  <c r="C181" i="89"/>
  <c r="B181" i="89"/>
  <c r="A180" i="89"/>
  <c r="K180" i="89"/>
  <c r="J180" i="89"/>
  <c r="I180" i="89"/>
  <c r="H180" i="89"/>
  <c r="G180" i="89"/>
  <c r="F180" i="89"/>
  <c r="E180" i="89"/>
  <c r="D180" i="89"/>
  <c r="C180" i="89"/>
  <c r="B180" i="89"/>
  <c r="A179" i="89"/>
  <c r="K179" i="89"/>
  <c r="J179" i="89"/>
  <c r="I179" i="89"/>
  <c r="H179" i="89"/>
  <c r="G179" i="89"/>
  <c r="F179" i="89"/>
  <c r="E179" i="89"/>
  <c r="D179" i="89"/>
  <c r="C179" i="89"/>
  <c r="B179" i="89"/>
  <c r="A178" i="89"/>
  <c r="K178" i="89"/>
  <c r="J178" i="89"/>
  <c r="I178" i="89"/>
  <c r="H178" i="89"/>
  <c r="G178" i="89"/>
  <c r="F178" i="89"/>
  <c r="E178" i="89"/>
  <c r="D178" i="89"/>
  <c r="C178" i="89"/>
  <c r="B178" i="89"/>
  <c r="A177" i="89"/>
  <c r="K177" i="89"/>
  <c r="J177" i="89"/>
  <c r="I177" i="89"/>
  <c r="H177" i="89"/>
  <c r="G177" i="89"/>
  <c r="F177" i="89"/>
  <c r="E177" i="89"/>
  <c r="D177" i="89"/>
  <c r="C177" i="89"/>
  <c r="B177" i="89"/>
  <c r="A176" i="89"/>
  <c r="K176" i="89"/>
  <c r="J176" i="89"/>
  <c r="I176" i="89"/>
  <c r="H176" i="89"/>
  <c r="G176" i="89"/>
  <c r="F176" i="89"/>
  <c r="E176" i="89"/>
  <c r="D176" i="89"/>
  <c r="C176" i="89"/>
  <c r="B176" i="89"/>
  <c r="A175" i="89"/>
  <c r="K175" i="89"/>
  <c r="J175" i="89"/>
  <c r="I175" i="89"/>
  <c r="H175" i="89"/>
  <c r="G175" i="89"/>
  <c r="F175" i="89"/>
  <c r="E175" i="89"/>
  <c r="D175" i="89"/>
  <c r="C175" i="89"/>
  <c r="B175" i="89"/>
  <c r="A174" i="89"/>
  <c r="K174" i="89"/>
  <c r="J174" i="89"/>
  <c r="I174" i="89"/>
  <c r="H174" i="89"/>
  <c r="G174" i="89"/>
  <c r="F174" i="89"/>
  <c r="E174" i="89"/>
  <c r="D174" i="89"/>
  <c r="C174" i="89"/>
  <c r="B174" i="89"/>
  <c r="A173" i="89"/>
  <c r="K173" i="89"/>
  <c r="J173" i="89"/>
  <c r="I173" i="89"/>
  <c r="H173" i="89"/>
  <c r="G173" i="89"/>
  <c r="F173" i="89"/>
  <c r="E173" i="89"/>
  <c r="D173" i="89"/>
  <c r="C173" i="89"/>
  <c r="B173" i="89"/>
  <c r="A172" i="89"/>
  <c r="K172" i="89"/>
  <c r="J172" i="89"/>
  <c r="I172" i="89"/>
  <c r="H172" i="89"/>
  <c r="G172" i="89"/>
  <c r="F172" i="89"/>
  <c r="E172" i="89"/>
  <c r="D172" i="89"/>
  <c r="C172" i="89"/>
  <c r="B172" i="89"/>
  <c r="A171" i="89"/>
  <c r="K171" i="89"/>
  <c r="J171" i="89"/>
  <c r="I171" i="89"/>
  <c r="H171" i="89"/>
  <c r="G171" i="89"/>
  <c r="F171" i="89"/>
  <c r="E171" i="89"/>
  <c r="D171" i="89"/>
  <c r="C171" i="89"/>
  <c r="B171" i="89"/>
  <c r="A170" i="89"/>
  <c r="K170" i="89"/>
  <c r="J170" i="89"/>
  <c r="I170" i="89"/>
  <c r="H170" i="89"/>
  <c r="G170" i="89"/>
  <c r="F170" i="89"/>
  <c r="E170" i="89"/>
  <c r="D170" i="89"/>
  <c r="C170" i="89"/>
  <c r="B170" i="89"/>
  <c r="A169" i="89"/>
  <c r="K169" i="89"/>
  <c r="J169" i="89"/>
  <c r="I169" i="89"/>
  <c r="H169" i="89"/>
  <c r="G169" i="89"/>
  <c r="F169" i="89"/>
  <c r="E169" i="89"/>
  <c r="D169" i="89"/>
  <c r="C169" i="89"/>
  <c r="B169" i="89"/>
  <c r="A168" i="89"/>
  <c r="K168" i="89"/>
  <c r="J168" i="89"/>
  <c r="I168" i="89"/>
  <c r="H168" i="89"/>
  <c r="G168" i="89"/>
  <c r="F168" i="89"/>
  <c r="E168" i="89"/>
  <c r="D168" i="89"/>
  <c r="C168" i="89"/>
  <c r="B168" i="89"/>
  <c r="A167" i="89"/>
  <c r="K167" i="89"/>
  <c r="J167" i="89"/>
  <c r="I167" i="89"/>
  <c r="H167" i="89"/>
  <c r="G167" i="89"/>
  <c r="F167" i="89"/>
  <c r="E167" i="89"/>
  <c r="D167" i="89"/>
  <c r="C167" i="89"/>
  <c r="B167" i="89"/>
  <c r="A166" i="89"/>
  <c r="K166" i="89"/>
  <c r="J166" i="89"/>
  <c r="I166" i="89"/>
  <c r="H166" i="89"/>
  <c r="G166" i="89"/>
  <c r="F166" i="89"/>
  <c r="E166" i="89"/>
  <c r="D166" i="89"/>
  <c r="C166" i="89"/>
  <c r="B166" i="89"/>
  <c r="A165" i="89"/>
  <c r="K165" i="89"/>
  <c r="J165" i="89"/>
  <c r="I165" i="89"/>
  <c r="H165" i="89"/>
  <c r="G165" i="89"/>
  <c r="F165" i="89"/>
  <c r="E165" i="89"/>
  <c r="D165" i="89"/>
  <c r="C165" i="89"/>
  <c r="B165" i="89"/>
  <c r="A164" i="89"/>
  <c r="K164" i="89"/>
  <c r="J164" i="89"/>
  <c r="I164" i="89"/>
  <c r="H164" i="89"/>
  <c r="G164" i="89"/>
  <c r="F164" i="89"/>
  <c r="E164" i="89"/>
  <c r="D164" i="89"/>
  <c r="C164" i="89"/>
  <c r="B164" i="89"/>
  <c r="A163" i="89"/>
  <c r="K163" i="89"/>
  <c r="J163" i="89"/>
  <c r="I163" i="89"/>
  <c r="H163" i="89"/>
  <c r="G163" i="89"/>
  <c r="F163" i="89"/>
  <c r="E163" i="89"/>
  <c r="D163" i="89"/>
  <c r="C163" i="89"/>
  <c r="B163" i="89"/>
  <c r="A162" i="89"/>
  <c r="K162" i="89"/>
  <c r="J162" i="89"/>
  <c r="I162" i="89"/>
  <c r="H162" i="89"/>
  <c r="G162" i="89"/>
  <c r="F162" i="89"/>
  <c r="E162" i="89"/>
  <c r="D162" i="89"/>
  <c r="C162" i="89"/>
  <c r="B162" i="89"/>
  <c r="A161" i="89"/>
  <c r="K161" i="89"/>
  <c r="J161" i="89"/>
  <c r="I161" i="89"/>
  <c r="H161" i="89"/>
  <c r="G161" i="89"/>
  <c r="F161" i="89"/>
  <c r="E161" i="89"/>
  <c r="D161" i="89"/>
  <c r="C161" i="89"/>
  <c r="B161" i="89"/>
  <c r="A160" i="89"/>
  <c r="K160" i="89"/>
  <c r="J160" i="89"/>
  <c r="I160" i="89"/>
  <c r="H160" i="89"/>
  <c r="G160" i="89"/>
  <c r="F160" i="89"/>
  <c r="E160" i="89"/>
  <c r="D160" i="89"/>
  <c r="C160" i="89"/>
  <c r="B160" i="89"/>
  <c r="A159" i="89"/>
  <c r="K159" i="89"/>
  <c r="J159" i="89"/>
  <c r="I159" i="89"/>
  <c r="H159" i="89"/>
  <c r="G159" i="89"/>
  <c r="F159" i="89"/>
  <c r="E159" i="89"/>
  <c r="D159" i="89"/>
  <c r="C159" i="89"/>
  <c r="B159" i="89"/>
  <c r="A158" i="89"/>
  <c r="K158" i="89"/>
  <c r="J158" i="89"/>
  <c r="I158" i="89"/>
  <c r="H158" i="89"/>
  <c r="G158" i="89"/>
  <c r="F158" i="89"/>
  <c r="E158" i="89"/>
  <c r="D158" i="89"/>
  <c r="C158" i="89"/>
  <c r="B158" i="89"/>
  <c r="A157" i="89"/>
  <c r="K157" i="89"/>
  <c r="J157" i="89"/>
  <c r="I157" i="89"/>
  <c r="H157" i="89"/>
  <c r="G157" i="89"/>
  <c r="F157" i="89"/>
  <c r="E157" i="89"/>
  <c r="D157" i="89"/>
  <c r="C157" i="89"/>
  <c r="B157" i="89"/>
  <c r="A156" i="89"/>
  <c r="K156" i="89"/>
  <c r="J156" i="89"/>
  <c r="I156" i="89"/>
  <c r="H156" i="89"/>
  <c r="G156" i="89"/>
  <c r="F156" i="89"/>
  <c r="E156" i="89"/>
  <c r="D156" i="89"/>
  <c r="C156" i="89"/>
  <c r="B156" i="89"/>
  <c r="A155" i="89"/>
  <c r="K155" i="89"/>
  <c r="J155" i="89"/>
  <c r="I155" i="89"/>
  <c r="H155" i="89"/>
  <c r="G155" i="89"/>
  <c r="F155" i="89"/>
  <c r="E155" i="89"/>
  <c r="D155" i="89"/>
  <c r="C155" i="89"/>
  <c r="B155" i="89"/>
  <c r="A154" i="89"/>
  <c r="K154" i="89"/>
  <c r="J154" i="89"/>
  <c r="I154" i="89"/>
  <c r="H154" i="89"/>
  <c r="G154" i="89"/>
  <c r="F154" i="89"/>
  <c r="E154" i="89"/>
  <c r="D154" i="89"/>
  <c r="C154" i="89"/>
  <c r="B154" i="89"/>
  <c r="A153" i="89"/>
  <c r="K153" i="89"/>
  <c r="J153" i="89"/>
  <c r="I153" i="89"/>
  <c r="H153" i="89"/>
  <c r="G153" i="89"/>
  <c r="F153" i="89"/>
  <c r="E153" i="89"/>
  <c r="D153" i="89"/>
  <c r="C153" i="89"/>
  <c r="B153" i="89"/>
  <c r="A152" i="89"/>
  <c r="K152" i="89"/>
  <c r="J152" i="89"/>
  <c r="I152" i="89"/>
  <c r="H152" i="89"/>
  <c r="G152" i="89"/>
  <c r="F152" i="89"/>
  <c r="E152" i="89"/>
  <c r="D152" i="89"/>
  <c r="C152" i="89"/>
  <c r="B152" i="89"/>
  <c r="A151" i="89"/>
  <c r="K151" i="89"/>
  <c r="J151" i="89"/>
  <c r="I151" i="89"/>
  <c r="H151" i="89"/>
  <c r="G151" i="89"/>
  <c r="F151" i="89"/>
  <c r="E151" i="89"/>
  <c r="D151" i="89"/>
  <c r="C151" i="89"/>
  <c r="B151" i="89"/>
  <c r="A150" i="89"/>
  <c r="K150" i="89"/>
  <c r="J150" i="89"/>
  <c r="I150" i="89"/>
  <c r="H150" i="89"/>
  <c r="G150" i="89"/>
  <c r="F150" i="89"/>
  <c r="E150" i="89"/>
  <c r="D150" i="89"/>
  <c r="C150" i="89"/>
  <c r="B150" i="89"/>
  <c r="A149" i="89"/>
  <c r="K149" i="89"/>
  <c r="J149" i="89"/>
  <c r="I149" i="89"/>
  <c r="H149" i="89"/>
  <c r="G149" i="89"/>
  <c r="F149" i="89"/>
  <c r="E149" i="89"/>
  <c r="D149" i="89"/>
  <c r="C149" i="89"/>
  <c r="B149" i="89"/>
  <c r="A148" i="89"/>
  <c r="K148" i="89"/>
  <c r="J148" i="89"/>
  <c r="I148" i="89"/>
  <c r="H148" i="89"/>
  <c r="G148" i="89"/>
  <c r="F148" i="89"/>
  <c r="E148" i="89"/>
  <c r="D148" i="89"/>
  <c r="C148" i="89"/>
  <c r="B148" i="89"/>
  <c r="A147" i="89"/>
  <c r="K147" i="89"/>
  <c r="J147" i="89"/>
  <c r="I147" i="89"/>
  <c r="H147" i="89"/>
  <c r="G147" i="89"/>
  <c r="F147" i="89"/>
  <c r="E147" i="89"/>
  <c r="D147" i="89"/>
  <c r="C147" i="89"/>
  <c r="B147" i="89"/>
  <c r="A146" i="89"/>
  <c r="K146" i="89"/>
  <c r="J146" i="89"/>
  <c r="I146" i="89"/>
  <c r="H146" i="89"/>
  <c r="G146" i="89"/>
  <c r="F146" i="89"/>
  <c r="E146" i="89"/>
  <c r="D146" i="89"/>
  <c r="C146" i="89"/>
  <c r="B146" i="89"/>
  <c r="A145" i="89"/>
  <c r="K145" i="89"/>
  <c r="J145" i="89"/>
  <c r="I145" i="89"/>
  <c r="H145" i="89"/>
  <c r="G145" i="89"/>
  <c r="F145" i="89"/>
  <c r="E145" i="89"/>
  <c r="D145" i="89"/>
  <c r="C145" i="89"/>
  <c r="B145" i="89"/>
  <c r="A144" i="89"/>
  <c r="K144" i="89"/>
  <c r="J144" i="89"/>
  <c r="I144" i="89"/>
  <c r="H144" i="89"/>
  <c r="G144" i="89"/>
  <c r="F144" i="89"/>
  <c r="E144" i="89"/>
  <c r="D144" i="89"/>
  <c r="C144" i="89"/>
  <c r="B144" i="89"/>
  <c r="A143" i="89"/>
  <c r="K143" i="89"/>
  <c r="J143" i="89"/>
  <c r="I143" i="89"/>
  <c r="H143" i="89"/>
  <c r="G143" i="89"/>
  <c r="F143" i="89"/>
  <c r="E143" i="89"/>
  <c r="D143" i="89"/>
  <c r="C143" i="89"/>
  <c r="B143" i="89"/>
  <c r="A142" i="89"/>
  <c r="K142" i="89"/>
  <c r="J142" i="89"/>
  <c r="I142" i="89"/>
  <c r="H142" i="89"/>
  <c r="G142" i="89"/>
  <c r="F142" i="89"/>
  <c r="E142" i="89"/>
  <c r="D142" i="89"/>
  <c r="C142" i="89"/>
  <c r="B142" i="89"/>
  <c r="A141" i="89"/>
  <c r="K141" i="89"/>
  <c r="J141" i="89"/>
  <c r="I141" i="89"/>
  <c r="H141" i="89"/>
  <c r="G141" i="89"/>
  <c r="F141" i="89"/>
  <c r="E141" i="89"/>
  <c r="D141" i="89"/>
  <c r="C141" i="89"/>
  <c r="B141" i="89"/>
  <c r="A140" i="89"/>
  <c r="K140" i="89"/>
  <c r="J140" i="89"/>
  <c r="I140" i="89"/>
  <c r="H140" i="89"/>
  <c r="G140" i="89"/>
  <c r="F140" i="89"/>
  <c r="E140" i="89"/>
  <c r="D140" i="89"/>
  <c r="C140" i="89"/>
  <c r="B140" i="89"/>
  <c r="A139" i="89"/>
  <c r="K139" i="89"/>
  <c r="J139" i="89"/>
  <c r="I139" i="89"/>
  <c r="H139" i="89"/>
  <c r="G139" i="89"/>
  <c r="F139" i="89"/>
  <c r="E139" i="89"/>
  <c r="D139" i="89"/>
  <c r="C139" i="89"/>
  <c r="B139" i="89"/>
  <c r="A138" i="89"/>
  <c r="K138" i="89"/>
  <c r="J138" i="89"/>
  <c r="I138" i="89"/>
  <c r="H138" i="89"/>
  <c r="G138" i="89"/>
  <c r="F138" i="89"/>
  <c r="E138" i="89"/>
  <c r="D138" i="89"/>
  <c r="C138" i="89"/>
  <c r="B138" i="89"/>
  <c r="A137" i="89"/>
  <c r="K137" i="89"/>
  <c r="J137" i="89"/>
  <c r="I137" i="89"/>
  <c r="H137" i="89"/>
  <c r="G137" i="89"/>
  <c r="F137" i="89"/>
  <c r="E137" i="89"/>
  <c r="D137" i="89"/>
  <c r="C137" i="89"/>
  <c r="B137" i="89"/>
  <c r="A136" i="89"/>
  <c r="K136" i="89"/>
  <c r="J136" i="89"/>
  <c r="I136" i="89"/>
  <c r="H136" i="89"/>
  <c r="G136" i="89"/>
  <c r="F136" i="89"/>
  <c r="E136" i="89"/>
  <c r="D136" i="89"/>
  <c r="C136" i="89"/>
  <c r="B136" i="89"/>
  <c r="A135" i="89"/>
  <c r="K135" i="89"/>
  <c r="J135" i="89"/>
  <c r="I135" i="89"/>
  <c r="H135" i="89"/>
  <c r="G135" i="89"/>
  <c r="F135" i="89"/>
  <c r="E135" i="89"/>
  <c r="D135" i="89"/>
  <c r="C135" i="89"/>
  <c r="B135" i="89"/>
  <c r="A134" i="89"/>
  <c r="K134" i="89"/>
  <c r="J134" i="89"/>
  <c r="I134" i="89"/>
  <c r="H134" i="89"/>
  <c r="G134" i="89"/>
  <c r="F134" i="89"/>
  <c r="E134" i="89"/>
  <c r="D134" i="89"/>
  <c r="C134" i="89"/>
  <c r="B134" i="89"/>
  <c r="A133" i="89"/>
  <c r="K133" i="89"/>
  <c r="J133" i="89"/>
  <c r="I133" i="89"/>
  <c r="H133" i="89"/>
  <c r="G133" i="89"/>
  <c r="F133" i="89"/>
  <c r="E133" i="89"/>
  <c r="D133" i="89"/>
  <c r="C133" i="89"/>
  <c r="B133" i="89"/>
  <c r="A132" i="89"/>
  <c r="K132" i="89"/>
  <c r="J132" i="89"/>
  <c r="I132" i="89"/>
  <c r="H132" i="89"/>
  <c r="G132" i="89"/>
  <c r="F132" i="89"/>
  <c r="E132" i="89"/>
  <c r="D132" i="89"/>
  <c r="C132" i="89"/>
  <c r="B132" i="89"/>
  <c r="A131" i="89"/>
  <c r="K131" i="89"/>
  <c r="J131" i="89"/>
  <c r="I131" i="89"/>
  <c r="H131" i="89"/>
  <c r="G131" i="89"/>
  <c r="F131" i="89"/>
  <c r="E131" i="89"/>
  <c r="D131" i="89"/>
  <c r="C131" i="89"/>
  <c r="B131" i="89"/>
  <c r="A130" i="89"/>
  <c r="K130" i="89"/>
  <c r="J130" i="89"/>
  <c r="I130" i="89"/>
  <c r="H130" i="89"/>
  <c r="G130" i="89"/>
  <c r="F130" i="89"/>
  <c r="E130" i="89"/>
  <c r="D130" i="89"/>
  <c r="C130" i="89"/>
  <c r="B130" i="89"/>
  <c r="A129" i="89"/>
  <c r="K129" i="89"/>
  <c r="J129" i="89"/>
  <c r="I129" i="89"/>
  <c r="H129" i="89"/>
  <c r="G129" i="89"/>
  <c r="F129" i="89"/>
  <c r="E129" i="89"/>
  <c r="D129" i="89"/>
  <c r="C129" i="89"/>
  <c r="B129" i="89"/>
  <c r="A128" i="89"/>
  <c r="K128" i="89"/>
  <c r="J128" i="89"/>
  <c r="I128" i="89"/>
  <c r="H128" i="89"/>
  <c r="G128" i="89"/>
  <c r="F128" i="89"/>
  <c r="E128" i="89"/>
  <c r="D128" i="89"/>
  <c r="C128" i="89"/>
  <c r="B128" i="89"/>
  <c r="A127" i="89"/>
  <c r="K127" i="89"/>
  <c r="J127" i="89"/>
  <c r="I127" i="89"/>
  <c r="H127" i="89"/>
  <c r="G127" i="89"/>
  <c r="F127" i="89"/>
  <c r="E127" i="89"/>
  <c r="D127" i="89"/>
  <c r="C127" i="89"/>
  <c r="B127" i="89"/>
  <c r="A126" i="89"/>
  <c r="K126" i="89"/>
  <c r="J126" i="89"/>
  <c r="I126" i="89"/>
  <c r="H126" i="89"/>
  <c r="G126" i="89"/>
  <c r="F126" i="89"/>
  <c r="E126" i="89"/>
  <c r="D126" i="89"/>
  <c r="C126" i="89"/>
  <c r="B126" i="89"/>
  <c r="A125" i="89"/>
  <c r="K125" i="89"/>
  <c r="J125" i="89"/>
  <c r="I125" i="89"/>
  <c r="H125" i="89"/>
  <c r="G125" i="89"/>
  <c r="F125" i="89"/>
  <c r="E125" i="89"/>
  <c r="D125" i="89"/>
  <c r="C125" i="89"/>
  <c r="B125" i="89"/>
  <c r="A124" i="89"/>
  <c r="K124" i="89"/>
  <c r="J124" i="89"/>
  <c r="I124" i="89"/>
  <c r="H124" i="89"/>
  <c r="G124" i="89"/>
  <c r="F124" i="89"/>
  <c r="E124" i="89"/>
  <c r="D124" i="89"/>
  <c r="C124" i="89"/>
  <c r="B124" i="89"/>
  <c r="A123" i="89"/>
  <c r="K123" i="89"/>
  <c r="J123" i="89"/>
  <c r="I123" i="89"/>
  <c r="H123" i="89"/>
  <c r="G123" i="89"/>
  <c r="F123" i="89"/>
  <c r="E123" i="89"/>
  <c r="D123" i="89"/>
  <c r="C123" i="89"/>
  <c r="B123" i="89"/>
  <c r="A122" i="89"/>
  <c r="K122" i="89"/>
  <c r="J122" i="89"/>
  <c r="I122" i="89"/>
  <c r="H122" i="89"/>
  <c r="G122" i="89"/>
  <c r="F122" i="89"/>
  <c r="E122" i="89"/>
  <c r="D122" i="89"/>
  <c r="C122" i="89"/>
  <c r="B122" i="89"/>
  <c r="A121" i="89"/>
  <c r="K121" i="89"/>
  <c r="J121" i="89"/>
  <c r="I121" i="89"/>
  <c r="H121" i="89"/>
  <c r="G121" i="89"/>
  <c r="F121" i="89"/>
  <c r="E121" i="89"/>
  <c r="D121" i="89"/>
  <c r="C121" i="89"/>
  <c r="B121" i="89"/>
  <c r="A120" i="89"/>
  <c r="K120" i="89"/>
  <c r="J120" i="89"/>
  <c r="I120" i="89"/>
  <c r="H120" i="89"/>
  <c r="G120" i="89"/>
  <c r="F120" i="89"/>
  <c r="E120" i="89"/>
  <c r="D120" i="89"/>
  <c r="C120" i="89"/>
  <c r="B120" i="89"/>
  <c r="A119" i="89"/>
  <c r="K119" i="89"/>
  <c r="J119" i="89"/>
  <c r="I119" i="89"/>
  <c r="H119" i="89"/>
  <c r="G119" i="89"/>
  <c r="F119" i="89"/>
  <c r="E119" i="89"/>
  <c r="D119" i="89"/>
  <c r="C119" i="89"/>
  <c r="B119" i="89"/>
  <c r="A118" i="89"/>
  <c r="K118" i="89"/>
  <c r="J118" i="89"/>
  <c r="I118" i="89"/>
  <c r="H118" i="89"/>
  <c r="G118" i="89"/>
  <c r="F118" i="89"/>
  <c r="E118" i="89"/>
  <c r="D118" i="89"/>
  <c r="C118" i="89"/>
  <c r="B118" i="89"/>
  <c r="A117" i="89"/>
  <c r="K117" i="89"/>
  <c r="J117" i="89"/>
  <c r="I117" i="89"/>
  <c r="H117" i="89"/>
  <c r="G117" i="89"/>
  <c r="F117" i="89"/>
  <c r="E117" i="89"/>
  <c r="D117" i="89"/>
  <c r="C117" i="89"/>
  <c r="B117" i="89"/>
  <c r="A116" i="89"/>
  <c r="K116" i="89"/>
  <c r="J116" i="89"/>
  <c r="I116" i="89"/>
  <c r="H116" i="89"/>
  <c r="G116" i="89"/>
  <c r="F116" i="89"/>
  <c r="E116" i="89"/>
  <c r="D116" i="89"/>
  <c r="C116" i="89"/>
  <c r="B116" i="89"/>
  <c r="A115" i="89"/>
  <c r="K115" i="89"/>
  <c r="J115" i="89"/>
  <c r="I115" i="89"/>
  <c r="H115" i="89"/>
  <c r="G115" i="89"/>
  <c r="F115" i="89"/>
  <c r="E115" i="89"/>
  <c r="D115" i="89"/>
  <c r="C115" i="89"/>
  <c r="B115" i="89"/>
  <c r="A114" i="89"/>
  <c r="K114" i="89"/>
  <c r="J114" i="89"/>
  <c r="I114" i="89"/>
  <c r="H114" i="89"/>
  <c r="G114" i="89"/>
  <c r="F114" i="89"/>
  <c r="E114" i="89"/>
  <c r="D114" i="89"/>
  <c r="C114" i="89"/>
  <c r="B114" i="89"/>
  <c r="A113" i="89"/>
  <c r="K113" i="89"/>
  <c r="J113" i="89"/>
  <c r="I113" i="89"/>
  <c r="H113" i="89"/>
  <c r="G113" i="89"/>
  <c r="F113" i="89"/>
  <c r="E113" i="89"/>
  <c r="D113" i="89"/>
  <c r="C113" i="89"/>
  <c r="B113" i="89"/>
  <c r="A112" i="89"/>
  <c r="K112" i="89"/>
  <c r="J112" i="89"/>
  <c r="I112" i="89"/>
  <c r="H112" i="89"/>
  <c r="G112" i="89"/>
  <c r="F112" i="89"/>
  <c r="E112" i="89"/>
  <c r="D112" i="89"/>
  <c r="C112" i="89"/>
  <c r="B112" i="89"/>
  <c r="A111" i="89"/>
  <c r="K111" i="89"/>
  <c r="J111" i="89"/>
  <c r="I111" i="89"/>
  <c r="H111" i="89"/>
  <c r="G111" i="89"/>
  <c r="F111" i="89"/>
  <c r="E111" i="89"/>
  <c r="D111" i="89"/>
  <c r="C111" i="89"/>
  <c r="B111" i="89"/>
  <c r="A110" i="89"/>
  <c r="K110" i="89"/>
  <c r="J110" i="89"/>
  <c r="I110" i="89"/>
  <c r="H110" i="89"/>
  <c r="G110" i="89"/>
  <c r="F110" i="89"/>
  <c r="E110" i="89"/>
  <c r="D110" i="89"/>
  <c r="C110" i="89"/>
  <c r="B110" i="89"/>
  <c r="A109" i="89"/>
  <c r="K109" i="89"/>
  <c r="J109" i="89"/>
  <c r="I109" i="89"/>
  <c r="H109" i="89"/>
  <c r="G109" i="89"/>
  <c r="F109" i="89"/>
  <c r="E109" i="89"/>
  <c r="D109" i="89"/>
  <c r="C109" i="89"/>
  <c r="B109" i="89"/>
  <c r="A108" i="89"/>
  <c r="K108" i="89"/>
  <c r="J108" i="89"/>
  <c r="I108" i="89"/>
  <c r="H108" i="89"/>
  <c r="G108" i="89"/>
  <c r="F108" i="89"/>
  <c r="E108" i="89"/>
  <c r="D108" i="89"/>
  <c r="C108" i="89"/>
  <c r="B108" i="89"/>
  <c r="A107" i="89"/>
  <c r="K107" i="89"/>
  <c r="J107" i="89"/>
  <c r="I107" i="89"/>
  <c r="H107" i="89"/>
  <c r="G107" i="89"/>
  <c r="F107" i="89"/>
  <c r="E107" i="89"/>
  <c r="D107" i="89"/>
  <c r="C107" i="89"/>
  <c r="B107" i="89"/>
  <c r="A106" i="89"/>
  <c r="K106" i="89"/>
  <c r="J106" i="89"/>
  <c r="I106" i="89"/>
  <c r="H106" i="89"/>
  <c r="G106" i="89"/>
  <c r="F106" i="89"/>
  <c r="E106" i="89"/>
  <c r="D106" i="89"/>
  <c r="C106" i="89"/>
  <c r="B106" i="89"/>
  <c r="A105" i="89"/>
  <c r="K105" i="89"/>
  <c r="J105" i="89"/>
  <c r="I105" i="89"/>
  <c r="H105" i="89"/>
  <c r="G105" i="89"/>
  <c r="F105" i="89"/>
  <c r="E105" i="89"/>
  <c r="D105" i="89"/>
  <c r="C105" i="89"/>
  <c r="B105" i="89"/>
  <c r="A104" i="89"/>
  <c r="K104" i="89"/>
  <c r="J104" i="89"/>
  <c r="I104" i="89"/>
  <c r="H104" i="89"/>
  <c r="G104" i="89"/>
  <c r="F104" i="89"/>
  <c r="E104" i="89"/>
  <c r="D104" i="89"/>
  <c r="C104" i="89"/>
  <c r="B104" i="89"/>
  <c r="A103" i="89"/>
  <c r="K103" i="89"/>
  <c r="J103" i="89"/>
  <c r="I103" i="89"/>
  <c r="H103" i="89"/>
  <c r="G103" i="89"/>
  <c r="F103" i="89"/>
  <c r="E103" i="89"/>
  <c r="D103" i="89"/>
  <c r="C103" i="89"/>
  <c r="B103" i="89"/>
  <c r="A102" i="89"/>
  <c r="K102" i="89"/>
  <c r="J102" i="89"/>
  <c r="I102" i="89"/>
  <c r="H102" i="89"/>
  <c r="G102" i="89"/>
  <c r="F102" i="89"/>
  <c r="E102" i="89"/>
  <c r="D102" i="89"/>
  <c r="C102" i="89"/>
  <c r="B102" i="89"/>
  <c r="A101" i="89"/>
  <c r="K101" i="89"/>
  <c r="J101" i="89"/>
  <c r="I101" i="89"/>
  <c r="H101" i="89"/>
  <c r="G101" i="89"/>
  <c r="F101" i="89"/>
  <c r="E101" i="89"/>
  <c r="D101" i="89"/>
  <c r="C101" i="89"/>
  <c r="B101" i="89"/>
  <c r="A100" i="89"/>
  <c r="K100" i="89"/>
  <c r="J100" i="89"/>
  <c r="I100" i="89"/>
  <c r="H100" i="89"/>
  <c r="G100" i="89"/>
  <c r="F100" i="89"/>
  <c r="E100" i="89"/>
  <c r="D100" i="89"/>
  <c r="C100" i="89"/>
  <c r="B100" i="89"/>
  <c r="A99" i="89"/>
  <c r="K99" i="89"/>
  <c r="J99" i="89"/>
  <c r="I99" i="89"/>
  <c r="H99" i="89"/>
  <c r="G99" i="89"/>
  <c r="F99" i="89"/>
  <c r="E99" i="89"/>
  <c r="D99" i="89"/>
  <c r="C99" i="89"/>
  <c r="B99" i="89"/>
  <c r="A98" i="89"/>
  <c r="K98" i="89"/>
  <c r="J98" i="89"/>
  <c r="I98" i="89"/>
  <c r="H98" i="89"/>
  <c r="G98" i="89"/>
  <c r="F98" i="89"/>
  <c r="E98" i="89"/>
  <c r="D98" i="89"/>
  <c r="C98" i="89"/>
  <c r="B98" i="89"/>
  <c r="A97" i="89"/>
  <c r="K97" i="89"/>
  <c r="J97" i="89"/>
  <c r="I97" i="89"/>
  <c r="H97" i="89"/>
  <c r="G97" i="89"/>
  <c r="F97" i="89"/>
  <c r="E97" i="89"/>
  <c r="D97" i="89"/>
  <c r="C97" i="89"/>
  <c r="B97" i="89"/>
  <c r="A96" i="89"/>
  <c r="K96" i="89"/>
  <c r="J96" i="89"/>
  <c r="I96" i="89"/>
  <c r="H96" i="89"/>
  <c r="G96" i="89"/>
  <c r="F96" i="89"/>
  <c r="E96" i="89"/>
  <c r="D96" i="89"/>
  <c r="C96" i="89"/>
  <c r="B96" i="89"/>
  <c r="A95" i="89"/>
  <c r="K95" i="89"/>
  <c r="J95" i="89"/>
  <c r="I95" i="89"/>
  <c r="H95" i="89"/>
  <c r="G95" i="89"/>
  <c r="F95" i="89"/>
  <c r="E95" i="89"/>
  <c r="D95" i="89"/>
  <c r="C95" i="89"/>
  <c r="B95" i="89"/>
  <c r="A94" i="89"/>
  <c r="K94" i="89"/>
  <c r="J94" i="89"/>
  <c r="I94" i="89"/>
  <c r="H94" i="89"/>
  <c r="G94" i="89"/>
  <c r="F94" i="89"/>
  <c r="E94" i="89"/>
  <c r="D94" i="89"/>
  <c r="C94" i="89"/>
  <c r="B94" i="89"/>
  <c r="A93" i="89"/>
  <c r="K93" i="89"/>
  <c r="J93" i="89"/>
  <c r="I93" i="89"/>
  <c r="H93" i="89"/>
  <c r="G93" i="89"/>
  <c r="F93" i="89"/>
  <c r="E93" i="89"/>
  <c r="D93" i="89"/>
  <c r="C93" i="89"/>
  <c r="B93" i="89"/>
  <c r="A92" i="89"/>
  <c r="K92" i="89"/>
  <c r="J92" i="89"/>
  <c r="I92" i="89"/>
  <c r="H92" i="89"/>
  <c r="G92" i="89"/>
  <c r="F92" i="89"/>
  <c r="E92" i="89"/>
  <c r="D92" i="89"/>
  <c r="C92" i="89"/>
  <c r="B92" i="89"/>
  <c r="A91" i="89"/>
  <c r="K91" i="89"/>
  <c r="J91" i="89"/>
  <c r="I91" i="89"/>
  <c r="H91" i="89"/>
  <c r="G91" i="89"/>
  <c r="F91" i="89"/>
  <c r="E91" i="89"/>
  <c r="D91" i="89"/>
  <c r="C91" i="89"/>
  <c r="B91" i="89"/>
  <c r="A90" i="89"/>
  <c r="K90" i="89"/>
  <c r="J90" i="89"/>
  <c r="I90" i="89"/>
  <c r="H90" i="89"/>
  <c r="G90" i="89"/>
  <c r="F90" i="89"/>
  <c r="E90" i="89"/>
  <c r="D90" i="89"/>
  <c r="C90" i="89"/>
  <c r="B90" i="89"/>
  <c r="A89" i="89"/>
  <c r="K89" i="89"/>
  <c r="J89" i="89"/>
  <c r="I89" i="89"/>
  <c r="H89" i="89"/>
  <c r="G89" i="89"/>
  <c r="F89" i="89"/>
  <c r="E89" i="89"/>
  <c r="D89" i="89"/>
  <c r="C89" i="89"/>
  <c r="B89" i="89"/>
  <c r="A88" i="89"/>
  <c r="K88" i="89"/>
  <c r="J88" i="89"/>
  <c r="I88" i="89"/>
  <c r="H88" i="89"/>
  <c r="G88" i="89"/>
  <c r="F88" i="89"/>
  <c r="E88" i="89"/>
  <c r="D88" i="89"/>
  <c r="C88" i="89"/>
  <c r="B88" i="89"/>
  <c r="A87" i="89"/>
  <c r="K87" i="89"/>
  <c r="J87" i="89"/>
  <c r="I87" i="89"/>
  <c r="H87" i="89"/>
  <c r="G87" i="89"/>
  <c r="F87" i="89"/>
  <c r="E87" i="89"/>
  <c r="D87" i="89"/>
  <c r="C87" i="89"/>
  <c r="B87" i="89"/>
  <c r="A86" i="89"/>
  <c r="K86" i="89"/>
  <c r="J86" i="89"/>
  <c r="I86" i="89"/>
  <c r="H86" i="89"/>
  <c r="G86" i="89"/>
  <c r="F86" i="89"/>
  <c r="E86" i="89"/>
  <c r="D86" i="89"/>
  <c r="C86" i="89"/>
  <c r="B86" i="89"/>
  <c r="A85" i="89"/>
  <c r="K85" i="89"/>
  <c r="J85" i="89"/>
  <c r="I85" i="89"/>
  <c r="H85" i="89"/>
  <c r="G85" i="89"/>
  <c r="F85" i="89"/>
  <c r="E85" i="89"/>
  <c r="D85" i="89"/>
  <c r="C85" i="89"/>
  <c r="B85" i="89"/>
  <c r="A84" i="89"/>
  <c r="K84" i="89"/>
  <c r="J84" i="89"/>
  <c r="I84" i="89"/>
  <c r="H84" i="89"/>
  <c r="G84" i="89"/>
  <c r="F84" i="89"/>
  <c r="E84" i="89"/>
  <c r="D84" i="89"/>
  <c r="C84" i="89"/>
  <c r="B84" i="89"/>
  <c r="A83" i="89"/>
  <c r="K83" i="89"/>
  <c r="J83" i="89"/>
  <c r="I83" i="89"/>
  <c r="H83" i="89"/>
  <c r="G83" i="89"/>
  <c r="F83" i="89"/>
  <c r="E83" i="89"/>
  <c r="D83" i="89"/>
  <c r="C83" i="89"/>
  <c r="B83" i="89"/>
  <c r="A82" i="89"/>
  <c r="K82" i="89"/>
  <c r="J82" i="89"/>
  <c r="I82" i="89"/>
  <c r="H82" i="89"/>
  <c r="G82" i="89"/>
  <c r="F82" i="89"/>
  <c r="E82" i="89"/>
  <c r="D82" i="89"/>
  <c r="C82" i="89"/>
  <c r="B82" i="89"/>
  <c r="A81" i="89"/>
  <c r="K81" i="89"/>
  <c r="J81" i="89"/>
  <c r="I81" i="89"/>
  <c r="H81" i="89"/>
  <c r="G81" i="89"/>
  <c r="F81" i="89"/>
  <c r="E81" i="89"/>
  <c r="D81" i="89"/>
  <c r="C81" i="89"/>
  <c r="B81" i="89"/>
  <c r="A80" i="89"/>
  <c r="K80" i="89"/>
  <c r="J80" i="89"/>
  <c r="I80" i="89"/>
  <c r="H80" i="89"/>
  <c r="G80" i="89"/>
  <c r="F80" i="89"/>
  <c r="E80" i="89"/>
  <c r="D80" i="89"/>
  <c r="C80" i="89"/>
  <c r="B80" i="89"/>
  <c r="A79" i="89"/>
  <c r="K79" i="89"/>
  <c r="J79" i="89"/>
  <c r="I79" i="89"/>
  <c r="H79" i="89"/>
  <c r="G79" i="89"/>
  <c r="F79" i="89"/>
  <c r="E79" i="89"/>
  <c r="D79" i="89"/>
  <c r="C79" i="89"/>
  <c r="B79" i="89"/>
  <c r="A78" i="89"/>
  <c r="K78" i="89"/>
  <c r="J78" i="89"/>
  <c r="I78" i="89"/>
  <c r="H78" i="89"/>
  <c r="G78" i="89"/>
  <c r="F78" i="89"/>
  <c r="E78" i="89"/>
  <c r="D78" i="89"/>
  <c r="C78" i="89"/>
  <c r="B78" i="89"/>
  <c r="A77" i="89"/>
  <c r="K77" i="89"/>
  <c r="J77" i="89"/>
  <c r="I77" i="89"/>
  <c r="H77" i="89"/>
  <c r="G77" i="89"/>
  <c r="F77" i="89"/>
  <c r="E77" i="89"/>
  <c r="D77" i="89"/>
  <c r="C77" i="89"/>
  <c r="B77" i="89"/>
  <c r="A76" i="89"/>
  <c r="K76" i="89"/>
  <c r="J76" i="89"/>
  <c r="I76" i="89"/>
  <c r="H76" i="89"/>
  <c r="G76" i="89"/>
  <c r="F76" i="89"/>
  <c r="E76" i="89"/>
  <c r="D76" i="89"/>
  <c r="C76" i="89"/>
  <c r="B76" i="89"/>
  <c r="A75" i="89"/>
  <c r="K75" i="89"/>
  <c r="J75" i="89"/>
  <c r="I75" i="89"/>
  <c r="H75" i="89"/>
  <c r="G75" i="89"/>
  <c r="F75" i="89"/>
  <c r="E75" i="89"/>
  <c r="D75" i="89"/>
  <c r="C75" i="89"/>
  <c r="B75" i="89"/>
  <c r="A74" i="89"/>
  <c r="K74" i="89"/>
  <c r="J74" i="89"/>
  <c r="I74" i="89"/>
  <c r="H74" i="89"/>
  <c r="G74" i="89"/>
  <c r="F74" i="89"/>
  <c r="E74" i="89"/>
  <c r="D74" i="89"/>
  <c r="C74" i="89"/>
  <c r="B74" i="89"/>
  <c r="A73" i="89"/>
  <c r="K73" i="89"/>
  <c r="J73" i="89"/>
  <c r="I73" i="89"/>
  <c r="H73" i="89"/>
  <c r="G73" i="89"/>
  <c r="F73" i="89"/>
  <c r="E73" i="89"/>
  <c r="D73" i="89"/>
  <c r="C73" i="89"/>
  <c r="B73" i="89"/>
  <c r="A72" i="89"/>
  <c r="K72" i="89"/>
  <c r="J72" i="89"/>
  <c r="I72" i="89"/>
  <c r="H72" i="89"/>
  <c r="G72" i="89"/>
  <c r="F72" i="89"/>
  <c r="E72" i="89"/>
  <c r="D72" i="89"/>
  <c r="C72" i="89"/>
  <c r="B72" i="89"/>
  <c r="A71" i="89"/>
  <c r="K71" i="89"/>
  <c r="J71" i="89"/>
  <c r="I71" i="89"/>
  <c r="H71" i="89"/>
  <c r="G71" i="89"/>
  <c r="F71" i="89"/>
  <c r="E71" i="89"/>
  <c r="D71" i="89"/>
  <c r="C71" i="89"/>
  <c r="B71" i="89"/>
  <c r="A70" i="89"/>
  <c r="K70" i="89"/>
  <c r="J70" i="89"/>
  <c r="I70" i="89"/>
  <c r="H70" i="89"/>
  <c r="G70" i="89"/>
  <c r="F70" i="89"/>
  <c r="E70" i="89"/>
  <c r="D70" i="89"/>
  <c r="C70" i="89"/>
  <c r="B70" i="89"/>
  <c r="A69" i="89"/>
  <c r="K69" i="89"/>
  <c r="J69" i="89"/>
  <c r="I69" i="89"/>
  <c r="H69" i="89"/>
  <c r="G69" i="89"/>
  <c r="F69" i="89"/>
  <c r="E69" i="89"/>
  <c r="D69" i="89"/>
  <c r="C69" i="89"/>
  <c r="B69" i="89"/>
  <c r="A68" i="89"/>
  <c r="K68" i="89"/>
  <c r="J68" i="89"/>
  <c r="I68" i="89"/>
  <c r="H68" i="89"/>
  <c r="G68" i="89"/>
  <c r="F68" i="89"/>
  <c r="E68" i="89"/>
  <c r="D68" i="89"/>
  <c r="C68" i="89"/>
  <c r="B68" i="89"/>
  <c r="A67" i="89"/>
  <c r="K67" i="89"/>
  <c r="J67" i="89"/>
  <c r="I67" i="89"/>
  <c r="H67" i="89"/>
  <c r="G67" i="89"/>
  <c r="F67" i="89"/>
  <c r="E67" i="89"/>
  <c r="D67" i="89"/>
  <c r="C67" i="89"/>
  <c r="B67" i="89"/>
  <c r="A66" i="89"/>
  <c r="K66" i="89"/>
  <c r="J66" i="89"/>
  <c r="I66" i="89"/>
  <c r="H66" i="89"/>
  <c r="G66" i="89"/>
  <c r="F66" i="89"/>
  <c r="E66" i="89"/>
  <c r="D66" i="89"/>
  <c r="C66" i="89"/>
  <c r="B66" i="89"/>
  <c r="A65" i="89"/>
  <c r="K65" i="89"/>
  <c r="J65" i="89"/>
  <c r="I65" i="89"/>
  <c r="H65" i="89"/>
  <c r="G65" i="89"/>
  <c r="F65" i="89"/>
  <c r="E65" i="89"/>
  <c r="D65" i="89"/>
  <c r="C65" i="89"/>
  <c r="B65" i="89"/>
  <c r="A64" i="89"/>
  <c r="K64" i="89"/>
  <c r="J64" i="89"/>
  <c r="I64" i="89"/>
  <c r="H64" i="89"/>
  <c r="G64" i="89"/>
  <c r="F64" i="89"/>
  <c r="E64" i="89"/>
  <c r="D64" i="89"/>
  <c r="C64" i="89"/>
  <c r="B64" i="89"/>
  <c r="A63" i="89"/>
  <c r="K63" i="89"/>
  <c r="J63" i="89"/>
  <c r="I63" i="89"/>
  <c r="H63" i="89"/>
  <c r="G63" i="89"/>
  <c r="F63" i="89"/>
  <c r="E63" i="89"/>
  <c r="D63" i="89"/>
  <c r="C63" i="89"/>
  <c r="B63" i="89"/>
  <c r="A62" i="89"/>
  <c r="K62" i="89"/>
  <c r="J62" i="89"/>
  <c r="I62" i="89"/>
  <c r="H62" i="89"/>
  <c r="G62" i="89"/>
  <c r="F62" i="89"/>
  <c r="E62" i="89"/>
  <c r="D62" i="89"/>
  <c r="C62" i="89"/>
  <c r="B62" i="89"/>
  <c r="A61" i="89"/>
  <c r="K61" i="89"/>
  <c r="J61" i="89"/>
  <c r="I61" i="89"/>
  <c r="H61" i="89"/>
  <c r="G61" i="89"/>
  <c r="F61" i="89"/>
  <c r="E61" i="89"/>
  <c r="D61" i="89"/>
  <c r="C61" i="89"/>
  <c r="B61" i="89"/>
  <c r="A60" i="89"/>
  <c r="K60" i="89"/>
  <c r="J60" i="89"/>
  <c r="I60" i="89"/>
  <c r="H60" i="89"/>
  <c r="G60" i="89"/>
  <c r="F60" i="89"/>
  <c r="E60" i="89"/>
  <c r="D60" i="89"/>
  <c r="C60" i="89"/>
  <c r="B60" i="89"/>
  <c r="A59" i="89"/>
  <c r="K59" i="89"/>
  <c r="J59" i="89"/>
  <c r="I59" i="89"/>
  <c r="H59" i="89"/>
  <c r="G59" i="89"/>
  <c r="F59" i="89"/>
  <c r="E59" i="89"/>
  <c r="D59" i="89"/>
  <c r="C59" i="89"/>
  <c r="B59" i="89"/>
  <c r="A58" i="89"/>
  <c r="K58" i="89"/>
  <c r="J58" i="89"/>
  <c r="I58" i="89"/>
  <c r="H58" i="89"/>
  <c r="G58" i="89"/>
  <c r="F58" i="89"/>
  <c r="E58" i="89"/>
  <c r="D58" i="89"/>
  <c r="C58" i="89"/>
  <c r="B58" i="89"/>
  <c r="A57" i="89"/>
  <c r="K57" i="89"/>
  <c r="J57" i="89"/>
  <c r="I57" i="89"/>
  <c r="H57" i="89"/>
  <c r="G57" i="89"/>
  <c r="F57" i="89"/>
  <c r="E57" i="89"/>
  <c r="D57" i="89"/>
  <c r="C57" i="89"/>
  <c r="B57" i="89"/>
  <c r="A56" i="89"/>
  <c r="K56" i="89"/>
  <c r="J56" i="89"/>
  <c r="I56" i="89"/>
  <c r="H56" i="89"/>
  <c r="G56" i="89"/>
  <c r="F56" i="89"/>
  <c r="E56" i="89"/>
  <c r="D56" i="89"/>
  <c r="C56" i="89"/>
  <c r="B56" i="89"/>
  <c r="A55" i="89"/>
  <c r="K55" i="89"/>
  <c r="J55" i="89"/>
  <c r="I55" i="89"/>
  <c r="H55" i="89"/>
  <c r="G55" i="89"/>
  <c r="F55" i="89"/>
  <c r="E55" i="89"/>
  <c r="D55" i="89"/>
  <c r="C55" i="89"/>
  <c r="B55" i="89"/>
  <c r="A54" i="89"/>
  <c r="K54" i="89"/>
  <c r="J54" i="89"/>
  <c r="I54" i="89"/>
  <c r="H54" i="89"/>
  <c r="G54" i="89"/>
  <c r="F54" i="89"/>
  <c r="E54" i="89"/>
  <c r="D54" i="89"/>
  <c r="C54" i="89"/>
  <c r="B54" i="89"/>
  <c r="A53" i="89"/>
  <c r="K53" i="89"/>
  <c r="J53" i="89"/>
  <c r="I53" i="89"/>
  <c r="H53" i="89"/>
  <c r="G53" i="89"/>
  <c r="F53" i="89"/>
  <c r="E53" i="89"/>
  <c r="D53" i="89"/>
  <c r="C53" i="89"/>
  <c r="B53" i="89"/>
  <c r="A52" i="89"/>
  <c r="K52" i="89"/>
  <c r="J52" i="89"/>
  <c r="I52" i="89"/>
  <c r="H52" i="89"/>
  <c r="G52" i="89"/>
  <c r="F52" i="89"/>
  <c r="E52" i="89"/>
  <c r="D52" i="89"/>
  <c r="C52" i="89"/>
  <c r="B52" i="89"/>
  <c r="A51" i="89"/>
  <c r="K51" i="89"/>
  <c r="J51" i="89"/>
  <c r="I51" i="89"/>
  <c r="H51" i="89"/>
  <c r="G51" i="89"/>
  <c r="F51" i="89"/>
  <c r="E51" i="89"/>
  <c r="D51" i="89"/>
  <c r="C51" i="89"/>
  <c r="B51" i="89"/>
  <c r="A50" i="89"/>
  <c r="K50" i="89"/>
  <c r="J50" i="89"/>
  <c r="I50" i="89"/>
  <c r="H50" i="89"/>
  <c r="G50" i="89"/>
  <c r="F50" i="89"/>
  <c r="E50" i="89"/>
  <c r="D50" i="89"/>
  <c r="C50" i="89"/>
  <c r="B50" i="89"/>
  <c r="A49" i="89"/>
  <c r="K49" i="89"/>
  <c r="J49" i="89"/>
  <c r="I49" i="89"/>
  <c r="H49" i="89"/>
  <c r="G49" i="89"/>
  <c r="F49" i="89"/>
  <c r="E49" i="89"/>
  <c r="D49" i="89"/>
  <c r="C49" i="89"/>
  <c r="B49" i="89"/>
  <c r="A48" i="89"/>
  <c r="K48" i="89"/>
  <c r="J48" i="89"/>
  <c r="I48" i="89"/>
  <c r="H48" i="89"/>
  <c r="G48" i="89"/>
  <c r="F48" i="89"/>
  <c r="E48" i="89"/>
  <c r="D48" i="89"/>
  <c r="C48" i="89"/>
  <c r="B48" i="89"/>
  <c r="A47" i="89"/>
  <c r="K47" i="89"/>
  <c r="J47" i="89"/>
  <c r="I47" i="89"/>
  <c r="H47" i="89"/>
  <c r="G47" i="89"/>
  <c r="F47" i="89"/>
  <c r="E47" i="89"/>
  <c r="D47" i="89"/>
  <c r="C47" i="89"/>
  <c r="B47" i="89"/>
  <c r="A46" i="89"/>
  <c r="K46" i="89"/>
  <c r="J46" i="89"/>
  <c r="I46" i="89"/>
  <c r="H46" i="89"/>
  <c r="G46" i="89"/>
  <c r="F46" i="89"/>
  <c r="E46" i="89"/>
  <c r="D46" i="89"/>
  <c r="C46" i="89"/>
  <c r="B46" i="89"/>
  <c r="A45" i="89"/>
  <c r="K45" i="89"/>
  <c r="J45" i="89"/>
  <c r="I45" i="89"/>
  <c r="H45" i="89"/>
  <c r="G45" i="89"/>
  <c r="F45" i="89"/>
  <c r="E45" i="89"/>
  <c r="D45" i="89"/>
  <c r="C45" i="89"/>
  <c r="B45" i="89"/>
  <c r="A44" i="89"/>
  <c r="K44" i="89"/>
  <c r="J44" i="89"/>
  <c r="I44" i="89"/>
  <c r="H44" i="89"/>
  <c r="G44" i="89"/>
  <c r="F44" i="89"/>
  <c r="E44" i="89"/>
  <c r="D44" i="89"/>
  <c r="C44" i="89"/>
  <c r="B44" i="89"/>
  <c r="A43" i="89"/>
  <c r="K43" i="89"/>
  <c r="J43" i="89"/>
  <c r="I43" i="89"/>
  <c r="H43" i="89"/>
  <c r="G43" i="89"/>
  <c r="F43" i="89"/>
  <c r="E43" i="89"/>
  <c r="D43" i="89"/>
  <c r="C43" i="89"/>
  <c r="B43" i="89"/>
  <c r="A42" i="89"/>
  <c r="K42" i="89"/>
  <c r="J42" i="89"/>
  <c r="I42" i="89"/>
  <c r="H42" i="89"/>
  <c r="G42" i="89"/>
  <c r="F42" i="89"/>
  <c r="E42" i="89"/>
  <c r="D42" i="89"/>
  <c r="C42" i="89"/>
  <c r="B42" i="89"/>
  <c r="A41" i="89"/>
  <c r="K41" i="89"/>
  <c r="J41" i="89"/>
  <c r="I41" i="89"/>
  <c r="H41" i="89"/>
  <c r="G41" i="89"/>
  <c r="F41" i="89"/>
  <c r="E41" i="89"/>
  <c r="D41" i="89"/>
  <c r="C41" i="89"/>
  <c r="B41" i="89"/>
  <c r="A40" i="89"/>
  <c r="K40" i="89"/>
  <c r="J40" i="89"/>
  <c r="I40" i="89"/>
  <c r="H40" i="89"/>
  <c r="G40" i="89"/>
  <c r="F40" i="89"/>
  <c r="E40" i="89"/>
  <c r="D40" i="89"/>
  <c r="C40" i="89"/>
  <c r="B40" i="89"/>
  <c r="A39" i="89"/>
  <c r="K39" i="89"/>
  <c r="J39" i="89"/>
  <c r="I39" i="89"/>
  <c r="H39" i="89"/>
  <c r="G39" i="89"/>
  <c r="F39" i="89"/>
  <c r="E39" i="89"/>
  <c r="D39" i="89"/>
  <c r="C39" i="89"/>
  <c r="B39" i="89"/>
  <c r="A38" i="89"/>
  <c r="K38" i="89"/>
  <c r="J38" i="89"/>
  <c r="I38" i="89"/>
  <c r="H38" i="89"/>
  <c r="G38" i="89"/>
  <c r="F38" i="89"/>
  <c r="E38" i="89"/>
  <c r="D38" i="89"/>
  <c r="C38" i="89"/>
  <c r="B38" i="89"/>
  <c r="A37" i="89"/>
  <c r="K37" i="89"/>
  <c r="J37" i="89"/>
  <c r="I37" i="89"/>
  <c r="H37" i="89"/>
  <c r="G37" i="89"/>
  <c r="F37" i="89"/>
  <c r="E37" i="89"/>
  <c r="D37" i="89"/>
  <c r="C37" i="89"/>
  <c r="B37" i="89"/>
  <c r="A36" i="89"/>
  <c r="K36" i="89"/>
  <c r="J36" i="89"/>
  <c r="I36" i="89"/>
  <c r="H36" i="89"/>
  <c r="G36" i="89"/>
  <c r="F36" i="89"/>
  <c r="E36" i="89"/>
  <c r="D36" i="89"/>
  <c r="C36" i="89"/>
  <c r="B36" i="89"/>
  <c r="A35" i="89"/>
  <c r="K35" i="89"/>
  <c r="J35" i="89"/>
  <c r="I35" i="89"/>
  <c r="H35" i="89"/>
  <c r="G35" i="89"/>
  <c r="F35" i="89"/>
  <c r="E35" i="89"/>
  <c r="D35" i="89"/>
  <c r="C35" i="89"/>
  <c r="B35" i="89"/>
  <c r="A34" i="89"/>
  <c r="K34" i="89"/>
  <c r="J34" i="89"/>
  <c r="I34" i="89"/>
  <c r="H34" i="89"/>
  <c r="G34" i="89"/>
  <c r="F34" i="89"/>
  <c r="E34" i="89"/>
  <c r="D34" i="89"/>
  <c r="C34" i="89"/>
  <c r="B34" i="89"/>
  <c r="A33" i="89"/>
  <c r="K33" i="89"/>
  <c r="J33" i="89"/>
  <c r="I33" i="89"/>
  <c r="H33" i="89"/>
  <c r="G33" i="89"/>
  <c r="F33" i="89"/>
  <c r="E33" i="89"/>
  <c r="D33" i="89"/>
  <c r="C33" i="89"/>
  <c r="B33" i="89"/>
  <c r="A32" i="89"/>
  <c r="K32" i="89"/>
  <c r="J32" i="89"/>
  <c r="I32" i="89"/>
  <c r="H32" i="89"/>
  <c r="G32" i="89"/>
  <c r="F32" i="89"/>
  <c r="E32" i="89"/>
  <c r="D32" i="89"/>
  <c r="C32" i="89"/>
  <c r="B32" i="89"/>
  <c r="A31" i="89"/>
  <c r="K31" i="89"/>
  <c r="J31" i="89"/>
  <c r="I31" i="89"/>
  <c r="H31" i="89"/>
  <c r="G31" i="89"/>
  <c r="F31" i="89"/>
  <c r="E31" i="89"/>
  <c r="D31" i="89"/>
  <c r="C31" i="89"/>
  <c r="B31" i="89"/>
  <c r="A30" i="89"/>
  <c r="K30" i="89"/>
  <c r="J30" i="89"/>
  <c r="I30" i="89"/>
  <c r="H30" i="89"/>
  <c r="G30" i="89"/>
  <c r="F30" i="89"/>
  <c r="E30" i="89"/>
  <c r="D30" i="89"/>
  <c r="C30" i="89"/>
  <c r="B30" i="89"/>
  <c r="A29" i="89"/>
  <c r="K29" i="89"/>
  <c r="J29" i="89"/>
  <c r="I29" i="89"/>
  <c r="H29" i="89"/>
  <c r="G29" i="89"/>
  <c r="F29" i="89"/>
  <c r="E29" i="89"/>
  <c r="D29" i="89"/>
  <c r="C29" i="89"/>
  <c r="B29" i="89"/>
  <c r="A28" i="89"/>
  <c r="K28" i="89"/>
  <c r="J28" i="89"/>
  <c r="I28" i="89"/>
  <c r="H28" i="89"/>
  <c r="G28" i="89"/>
  <c r="F28" i="89"/>
  <c r="E28" i="89"/>
  <c r="D28" i="89"/>
  <c r="C28" i="89"/>
  <c r="B28" i="89"/>
  <c r="A27" i="89"/>
  <c r="K27" i="89"/>
  <c r="J27" i="89"/>
  <c r="I27" i="89"/>
  <c r="H27" i="89"/>
  <c r="G27" i="89"/>
  <c r="F27" i="89"/>
  <c r="E27" i="89"/>
  <c r="D27" i="89"/>
  <c r="C27" i="89"/>
  <c r="B27" i="89"/>
  <c r="A26" i="89"/>
  <c r="K26" i="89"/>
  <c r="J26" i="89"/>
  <c r="I26" i="89"/>
  <c r="H26" i="89"/>
  <c r="G26" i="89"/>
  <c r="F26" i="89"/>
  <c r="E26" i="89"/>
  <c r="D26" i="89"/>
  <c r="C26" i="89"/>
  <c r="B26" i="89"/>
  <c r="A25" i="89"/>
  <c r="K25" i="89"/>
  <c r="J25" i="89"/>
  <c r="I25" i="89"/>
  <c r="H25" i="89"/>
  <c r="G25" i="89"/>
  <c r="F25" i="89"/>
  <c r="E25" i="89"/>
  <c r="D25" i="89"/>
  <c r="C25" i="89"/>
  <c r="B25" i="89"/>
  <c r="A24" i="89"/>
  <c r="K24" i="89"/>
  <c r="J24" i="89"/>
  <c r="I24" i="89"/>
  <c r="H24" i="89"/>
  <c r="G24" i="89"/>
  <c r="F24" i="89"/>
  <c r="E24" i="89"/>
  <c r="D24" i="89"/>
  <c r="C24" i="89"/>
  <c r="B24" i="89"/>
  <c r="A23" i="89"/>
  <c r="K23" i="89"/>
  <c r="J23" i="89"/>
  <c r="I23" i="89"/>
  <c r="H23" i="89"/>
  <c r="G23" i="89"/>
  <c r="F23" i="89"/>
  <c r="E23" i="89"/>
  <c r="D23" i="89"/>
  <c r="C23" i="89"/>
  <c r="B23" i="89"/>
  <c r="A22" i="89"/>
  <c r="K22" i="89"/>
  <c r="J22" i="89"/>
  <c r="I22" i="89"/>
  <c r="H22" i="89"/>
  <c r="G22" i="89"/>
  <c r="F22" i="89"/>
  <c r="E22" i="89"/>
  <c r="D22" i="89"/>
  <c r="C22" i="89"/>
  <c r="B22" i="89"/>
  <c r="A21" i="89"/>
  <c r="K21" i="89"/>
  <c r="J21" i="89"/>
  <c r="I21" i="89"/>
  <c r="H21" i="89"/>
  <c r="G21" i="89"/>
  <c r="F21" i="89"/>
  <c r="E21" i="89"/>
  <c r="D21" i="89"/>
  <c r="C21" i="89"/>
  <c r="B21" i="89"/>
  <c r="A20" i="89"/>
  <c r="K20" i="89"/>
  <c r="J20" i="89"/>
  <c r="I20" i="89"/>
  <c r="H20" i="89"/>
  <c r="G20" i="89"/>
  <c r="F20" i="89"/>
  <c r="E20" i="89"/>
  <c r="D20" i="89"/>
  <c r="C20" i="89"/>
  <c r="B20" i="89"/>
  <c r="A19" i="89"/>
  <c r="K19" i="89"/>
  <c r="J19" i="89"/>
  <c r="I19" i="89"/>
  <c r="H19" i="89"/>
  <c r="G19" i="89"/>
  <c r="F19" i="89"/>
  <c r="E19" i="89"/>
  <c r="D19" i="89"/>
  <c r="C19" i="89"/>
  <c r="B19" i="89"/>
  <c r="A18" i="89"/>
  <c r="K18" i="89"/>
  <c r="J18" i="89"/>
  <c r="I18" i="89"/>
  <c r="H18" i="89"/>
  <c r="G18" i="89"/>
  <c r="F18" i="89"/>
  <c r="E18" i="89"/>
  <c r="D18" i="89"/>
  <c r="C18" i="89"/>
  <c r="B18" i="89"/>
  <c r="A17" i="89"/>
  <c r="K17" i="89"/>
  <c r="J17" i="89"/>
  <c r="I17" i="89"/>
  <c r="H17" i="89"/>
  <c r="G17" i="89"/>
  <c r="F17" i="89"/>
  <c r="E17" i="89"/>
  <c r="D17" i="89"/>
  <c r="C17" i="89"/>
  <c r="B17" i="89"/>
  <c r="A16" i="89"/>
  <c r="K16" i="89"/>
  <c r="J16" i="89"/>
  <c r="I16" i="89"/>
  <c r="H16" i="89"/>
  <c r="G16" i="89"/>
  <c r="F16" i="89"/>
  <c r="E16" i="89"/>
  <c r="D16" i="89"/>
  <c r="C16" i="89"/>
  <c r="B16" i="89"/>
  <c r="A15" i="89"/>
  <c r="K15" i="89"/>
  <c r="J15" i="89"/>
  <c r="I15" i="89"/>
  <c r="H15" i="89"/>
  <c r="G15" i="89"/>
  <c r="F15" i="89"/>
  <c r="E15" i="89"/>
  <c r="D15" i="89"/>
  <c r="C15" i="89"/>
  <c r="B15" i="89"/>
  <c r="A14" i="89"/>
  <c r="K14" i="89"/>
  <c r="J14" i="89"/>
  <c r="I14" i="89"/>
  <c r="H14" i="89"/>
  <c r="G14" i="89"/>
  <c r="F14" i="89"/>
  <c r="E14" i="89"/>
  <c r="D14" i="89"/>
  <c r="C14" i="89"/>
  <c r="B14" i="89"/>
  <c r="A13" i="89"/>
  <c r="K13" i="89"/>
  <c r="J13" i="89"/>
  <c r="I13" i="89"/>
  <c r="H13" i="89"/>
  <c r="G13" i="89"/>
  <c r="F13" i="89"/>
  <c r="E13" i="89"/>
  <c r="D13" i="89"/>
  <c r="C13" i="89"/>
  <c r="B13" i="89"/>
  <c r="A12" i="89"/>
  <c r="K12" i="89"/>
  <c r="J12" i="89"/>
  <c r="I12" i="89"/>
  <c r="H12" i="89"/>
  <c r="G12" i="89"/>
  <c r="F12" i="89"/>
  <c r="E12" i="89"/>
  <c r="D12" i="89"/>
  <c r="C12" i="89"/>
  <c r="B12" i="89"/>
  <c r="A11" i="89"/>
  <c r="K11" i="89"/>
  <c r="J11" i="89"/>
  <c r="I11" i="89"/>
  <c r="H11" i="89"/>
  <c r="G11" i="89"/>
  <c r="F11" i="89"/>
  <c r="E11" i="89"/>
  <c r="D11" i="89"/>
  <c r="C11" i="89"/>
  <c r="B11" i="89"/>
  <c r="A10" i="89"/>
  <c r="K10" i="89"/>
  <c r="J10" i="89"/>
  <c r="I10" i="89"/>
  <c r="H10" i="89"/>
  <c r="G10" i="89"/>
  <c r="F10" i="89"/>
  <c r="E10" i="89"/>
  <c r="D10" i="89"/>
  <c r="C10" i="89"/>
  <c r="B10" i="89"/>
  <c r="A9" i="89"/>
  <c r="K9" i="89"/>
  <c r="J9" i="89"/>
  <c r="I9" i="89"/>
  <c r="H9" i="89"/>
  <c r="G9" i="89"/>
  <c r="F9" i="89"/>
  <c r="E9" i="89"/>
  <c r="D9" i="89"/>
  <c r="C9" i="89"/>
  <c r="B9" i="89"/>
  <c r="A8" i="89"/>
  <c r="K8" i="89"/>
  <c r="J8" i="89"/>
  <c r="I8" i="89"/>
  <c r="H8" i="89"/>
  <c r="G8" i="89"/>
  <c r="F8" i="89"/>
  <c r="E8" i="89"/>
  <c r="D8" i="89"/>
  <c r="C8" i="89"/>
  <c r="B8" i="89"/>
  <c r="A7" i="89"/>
  <c r="K7" i="89"/>
  <c r="J7" i="89"/>
  <c r="I7" i="89"/>
  <c r="H7" i="89"/>
  <c r="G7" i="89"/>
  <c r="F7" i="89"/>
  <c r="E7" i="89"/>
  <c r="D7" i="89"/>
  <c r="C7" i="89"/>
  <c r="B7" i="89"/>
  <c r="A6" i="89"/>
  <c r="K6" i="89"/>
  <c r="J6" i="89"/>
  <c r="I6" i="89"/>
  <c r="H6" i="89"/>
  <c r="G6" i="89"/>
  <c r="F6" i="89"/>
  <c r="E6" i="89"/>
  <c r="D6" i="89"/>
  <c r="C6" i="89"/>
  <c r="B6" i="89"/>
  <c r="A5" i="89"/>
  <c r="K5" i="89"/>
  <c r="J5" i="89"/>
  <c r="I5" i="89"/>
  <c r="H5" i="89"/>
  <c r="G5" i="89"/>
  <c r="F5" i="89"/>
  <c r="E5" i="89"/>
  <c r="D5" i="89"/>
  <c r="C5" i="89"/>
  <c r="B5" i="89"/>
  <c r="A4" i="89"/>
  <c r="K4" i="89"/>
  <c r="J4" i="89"/>
  <c r="I4" i="89"/>
  <c r="H4" i="89"/>
  <c r="G4" i="89"/>
  <c r="F4" i="89"/>
  <c r="E4" i="89"/>
  <c r="D4" i="89"/>
  <c r="C4" i="89"/>
  <c r="B4" i="89"/>
  <c r="C1" i="87"/>
  <c r="A1" i="87"/>
  <c r="A256" i="87"/>
  <c r="B1" i="87"/>
  <c r="K256" i="87"/>
  <c r="J256" i="87"/>
  <c r="I256" i="87"/>
  <c r="H256" i="87"/>
  <c r="G256" i="87"/>
  <c r="F256" i="87"/>
  <c r="E256" i="87"/>
  <c r="D256" i="87"/>
  <c r="C256" i="87"/>
  <c r="B256" i="87"/>
  <c r="A255" i="87"/>
  <c r="K255" i="87"/>
  <c r="J255" i="87"/>
  <c r="I255" i="87"/>
  <c r="H255" i="87"/>
  <c r="G255" i="87"/>
  <c r="F255" i="87"/>
  <c r="E255" i="87"/>
  <c r="D255" i="87"/>
  <c r="C255" i="87"/>
  <c r="B255" i="87"/>
  <c r="A254" i="87"/>
  <c r="K254" i="87"/>
  <c r="J254" i="87"/>
  <c r="I254" i="87"/>
  <c r="H254" i="87"/>
  <c r="G254" i="87"/>
  <c r="F254" i="87"/>
  <c r="E254" i="87"/>
  <c r="D254" i="87"/>
  <c r="C254" i="87"/>
  <c r="B254" i="87"/>
  <c r="A253" i="87"/>
  <c r="K253" i="87"/>
  <c r="J253" i="87"/>
  <c r="I253" i="87"/>
  <c r="H253" i="87"/>
  <c r="G253" i="87"/>
  <c r="F253" i="87"/>
  <c r="E253" i="87"/>
  <c r="D253" i="87"/>
  <c r="C253" i="87"/>
  <c r="B253" i="87"/>
  <c r="A252" i="87"/>
  <c r="K252" i="87"/>
  <c r="J252" i="87"/>
  <c r="I252" i="87"/>
  <c r="H252" i="87"/>
  <c r="G252" i="87"/>
  <c r="F252" i="87"/>
  <c r="E252" i="87"/>
  <c r="D252" i="87"/>
  <c r="C252" i="87"/>
  <c r="B252" i="87"/>
  <c r="A251" i="87"/>
  <c r="K251" i="87"/>
  <c r="J251" i="87"/>
  <c r="I251" i="87"/>
  <c r="H251" i="87"/>
  <c r="G251" i="87"/>
  <c r="F251" i="87"/>
  <c r="E251" i="87"/>
  <c r="D251" i="87"/>
  <c r="C251" i="87"/>
  <c r="B251" i="87"/>
  <c r="A250" i="87"/>
  <c r="K250" i="87"/>
  <c r="J250" i="87"/>
  <c r="I250" i="87"/>
  <c r="H250" i="87"/>
  <c r="G250" i="87"/>
  <c r="F250" i="87"/>
  <c r="E250" i="87"/>
  <c r="D250" i="87"/>
  <c r="C250" i="87"/>
  <c r="B250" i="87"/>
  <c r="A249" i="87"/>
  <c r="K249" i="87"/>
  <c r="J249" i="87"/>
  <c r="I249" i="87"/>
  <c r="H249" i="87"/>
  <c r="G249" i="87"/>
  <c r="F249" i="87"/>
  <c r="E249" i="87"/>
  <c r="D249" i="87"/>
  <c r="C249" i="87"/>
  <c r="B249" i="87"/>
  <c r="A248" i="87"/>
  <c r="K248" i="87"/>
  <c r="J248" i="87"/>
  <c r="I248" i="87"/>
  <c r="H248" i="87"/>
  <c r="G248" i="87"/>
  <c r="F248" i="87"/>
  <c r="E248" i="87"/>
  <c r="D248" i="87"/>
  <c r="C248" i="87"/>
  <c r="B248" i="87"/>
  <c r="A247" i="87"/>
  <c r="K247" i="87"/>
  <c r="J247" i="87"/>
  <c r="I247" i="87"/>
  <c r="H247" i="87"/>
  <c r="G247" i="87"/>
  <c r="F247" i="87"/>
  <c r="E247" i="87"/>
  <c r="D247" i="87"/>
  <c r="C247" i="87"/>
  <c r="B247" i="87"/>
  <c r="A246" i="87"/>
  <c r="K246" i="87"/>
  <c r="J246" i="87"/>
  <c r="I246" i="87"/>
  <c r="H246" i="87"/>
  <c r="G246" i="87"/>
  <c r="F246" i="87"/>
  <c r="E246" i="87"/>
  <c r="D246" i="87"/>
  <c r="C246" i="87"/>
  <c r="B246" i="87"/>
  <c r="A245" i="87"/>
  <c r="K245" i="87"/>
  <c r="J245" i="87"/>
  <c r="I245" i="87"/>
  <c r="H245" i="87"/>
  <c r="G245" i="87"/>
  <c r="F245" i="87"/>
  <c r="E245" i="87"/>
  <c r="D245" i="87"/>
  <c r="C245" i="87"/>
  <c r="B245" i="87"/>
  <c r="A244" i="87"/>
  <c r="K244" i="87"/>
  <c r="J244" i="87"/>
  <c r="I244" i="87"/>
  <c r="H244" i="87"/>
  <c r="G244" i="87"/>
  <c r="F244" i="87"/>
  <c r="E244" i="87"/>
  <c r="D244" i="87"/>
  <c r="C244" i="87"/>
  <c r="B244" i="87"/>
  <c r="A243" i="87"/>
  <c r="K243" i="87"/>
  <c r="J243" i="87"/>
  <c r="I243" i="87"/>
  <c r="H243" i="87"/>
  <c r="G243" i="87"/>
  <c r="F243" i="87"/>
  <c r="E243" i="87"/>
  <c r="D243" i="87"/>
  <c r="C243" i="87"/>
  <c r="B243" i="87"/>
  <c r="A242" i="87"/>
  <c r="K242" i="87"/>
  <c r="J242" i="87"/>
  <c r="I242" i="87"/>
  <c r="H242" i="87"/>
  <c r="G242" i="87"/>
  <c r="F242" i="87"/>
  <c r="E242" i="87"/>
  <c r="D242" i="87"/>
  <c r="C242" i="87"/>
  <c r="B242" i="87"/>
  <c r="A241" i="87"/>
  <c r="K241" i="87"/>
  <c r="J241" i="87"/>
  <c r="I241" i="87"/>
  <c r="H241" i="87"/>
  <c r="G241" i="87"/>
  <c r="F241" i="87"/>
  <c r="E241" i="87"/>
  <c r="D241" i="87"/>
  <c r="C241" i="87"/>
  <c r="B241" i="87"/>
  <c r="A240" i="87"/>
  <c r="K240" i="87"/>
  <c r="J240" i="87"/>
  <c r="I240" i="87"/>
  <c r="H240" i="87"/>
  <c r="G240" i="87"/>
  <c r="F240" i="87"/>
  <c r="E240" i="87"/>
  <c r="D240" i="87"/>
  <c r="C240" i="87"/>
  <c r="B240" i="87"/>
  <c r="A239" i="87"/>
  <c r="K239" i="87"/>
  <c r="J239" i="87"/>
  <c r="I239" i="87"/>
  <c r="H239" i="87"/>
  <c r="G239" i="87"/>
  <c r="F239" i="87"/>
  <c r="E239" i="87"/>
  <c r="D239" i="87"/>
  <c r="C239" i="87"/>
  <c r="B239" i="87"/>
  <c r="A238" i="87"/>
  <c r="K238" i="87"/>
  <c r="J238" i="87"/>
  <c r="I238" i="87"/>
  <c r="H238" i="87"/>
  <c r="G238" i="87"/>
  <c r="F238" i="87"/>
  <c r="E238" i="87"/>
  <c r="D238" i="87"/>
  <c r="C238" i="87"/>
  <c r="B238" i="87"/>
  <c r="A237" i="87"/>
  <c r="K237" i="87"/>
  <c r="J237" i="87"/>
  <c r="I237" i="87"/>
  <c r="H237" i="87"/>
  <c r="G237" i="87"/>
  <c r="F237" i="87"/>
  <c r="E237" i="87"/>
  <c r="D237" i="87"/>
  <c r="C237" i="87"/>
  <c r="B237" i="87"/>
  <c r="A236" i="87"/>
  <c r="K236" i="87"/>
  <c r="J236" i="87"/>
  <c r="I236" i="87"/>
  <c r="H236" i="87"/>
  <c r="G236" i="87"/>
  <c r="F236" i="87"/>
  <c r="E236" i="87"/>
  <c r="D236" i="87"/>
  <c r="C236" i="87"/>
  <c r="B236" i="87"/>
  <c r="A235" i="87"/>
  <c r="K235" i="87"/>
  <c r="J235" i="87"/>
  <c r="I235" i="87"/>
  <c r="H235" i="87"/>
  <c r="G235" i="87"/>
  <c r="F235" i="87"/>
  <c r="E235" i="87"/>
  <c r="D235" i="87"/>
  <c r="C235" i="87"/>
  <c r="B235" i="87"/>
  <c r="A234" i="87"/>
  <c r="K234" i="87"/>
  <c r="J234" i="87"/>
  <c r="I234" i="87"/>
  <c r="H234" i="87"/>
  <c r="G234" i="87"/>
  <c r="F234" i="87"/>
  <c r="E234" i="87"/>
  <c r="D234" i="87"/>
  <c r="C234" i="87"/>
  <c r="B234" i="87"/>
  <c r="A233" i="87"/>
  <c r="K233" i="87"/>
  <c r="J233" i="87"/>
  <c r="I233" i="87"/>
  <c r="H233" i="87"/>
  <c r="G233" i="87"/>
  <c r="F233" i="87"/>
  <c r="E233" i="87"/>
  <c r="D233" i="87"/>
  <c r="C233" i="87"/>
  <c r="B233" i="87"/>
  <c r="A232" i="87"/>
  <c r="K232" i="87"/>
  <c r="J232" i="87"/>
  <c r="I232" i="87"/>
  <c r="H232" i="87"/>
  <c r="G232" i="87"/>
  <c r="F232" i="87"/>
  <c r="E232" i="87"/>
  <c r="D232" i="87"/>
  <c r="C232" i="87"/>
  <c r="B232" i="87"/>
  <c r="A231" i="87"/>
  <c r="K231" i="87"/>
  <c r="J231" i="87"/>
  <c r="I231" i="87"/>
  <c r="H231" i="87"/>
  <c r="G231" i="87"/>
  <c r="F231" i="87"/>
  <c r="E231" i="87"/>
  <c r="D231" i="87"/>
  <c r="C231" i="87"/>
  <c r="B231" i="87"/>
  <c r="A230" i="87"/>
  <c r="K230" i="87"/>
  <c r="J230" i="87"/>
  <c r="I230" i="87"/>
  <c r="H230" i="87"/>
  <c r="G230" i="87"/>
  <c r="F230" i="87"/>
  <c r="E230" i="87"/>
  <c r="D230" i="87"/>
  <c r="C230" i="87"/>
  <c r="B230" i="87"/>
  <c r="A229" i="87"/>
  <c r="K229" i="87"/>
  <c r="J229" i="87"/>
  <c r="I229" i="87"/>
  <c r="H229" i="87"/>
  <c r="G229" i="87"/>
  <c r="F229" i="87"/>
  <c r="E229" i="87"/>
  <c r="D229" i="87"/>
  <c r="C229" i="87"/>
  <c r="B229" i="87"/>
  <c r="A228" i="87"/>
  <c r="K228" i="87"/>
  <c r="J228" i="87"/>
  <c r="I228" i="87"/>
  <c r="H228" i="87"/>
  <c r="G228" i="87"/>
  <c r="F228" i="87"/>
  <c r="E228" i="87"/>
  <c r="D228" i="87"/>
  <c r="C228" i="87"/>
  <c r="B228" i="87"/>
  <c r="A227" i="87"/>
  <c r="K227" i="87"/>
  <c r="J227" i="87"/>
  <c r="I227" i="87"/>
  <c r="H227" i="87"/>
  <c r="G227" i="87"/>
  <c r="F227" i="87"/>
  <c r="E227" i="87"/>
  <c r="D227" i="87"/>
  <c r="C227" i="87"/>
  <c r="B227" i="87"/>
  <c r="A226" i="87"/>
  <c r="K226" i="87"/>
  <c r="J226" i="87"/>
  <c r="I226" i="87"/>
  <c r="H226" i="87"/>
  <c r="G226" i="87"/>
  <c r="F226" i="87"/>
  <c r="E226" i="87"/>
  <c r="D226" i="87"/>
  <c r="C226" i="87"/>
  <c r="B226" i="87"/>
  <c r="A225" i="87"/>
  <c r="K225" i="87"/>
  <c r="J225" i="87"/>
  <c r="I225" i="87"/>
  <c r="H225" i="87"/>
  <c r="G225" i="87"/>
  <c r="F225" i="87"/>
  <c r="E225" i="87"/>
  <c r="D225" i="87"/>
  <c r="C225" i="87"/>
  <c r="B225" i="87"/>
  <c r="A224" i="87"/>
  <c r="K224" i="87"/>
  <c r="J224" i="87"/>
  <c r="I224" i="87"/>
  <c r="H224" i="87"/>
  <c r="G224" i="87"/>
  <c r="F224" i="87"/>
  <c r="E224" i="87"/>
  <c r="D224" i="87"/>
  <c r="C224" i="87"/>
  <c r="B224" i="87"/>
  <c r="A223" i="87"/>
  <c r="K223" i="87"/>
  <c r="J223" i="87"/>
  <c r="I223" i="87"/>
  <c r="H223" i="87"/>
  <c r="G223" i="87"/>
  <c r="F223" i="87"/>
  <c r="E223" i="87"/>
  <c r="D223" i="87"/>
  <c r="C223" i="87"/>
  <c r="B223" i="87"/>
  <c r="A222" i="87"/>
  <c r="K222" i="87"/>
  <c r="J222" i="87"/>
  <c r="I222" i="87"/>
  <c r="H222" i="87"/>
  <c r="G222" i="87"/>
  <c r="F222" i="87"/>
  <c r="E222" i="87"/>
  <c r="D222" i="87"/>
  <c r="C222" i="87"/>
  <c r="B222" i="87"/>
  <c r="A221" i="87"/>
  <c r="K221" i="87"/>
  <c r="J221" i="87"/>
  <c r="I221" i="87"/>
  <c r="H221" i="87"/>
  <c r="G221" i="87"/>
  <c r="F221" i="87"/>
  <c r="E221" i="87"/>
  <c r="D221" i="87"/>
  <c r="C221" i="87"/>
  <c r="B221" i="87"/>
  <c r="A220" i="87"/>
  <c r="K220" i="87"/>
  <c r="J220" i="87"/>
  <c r="I220" i="87"/>
  <c r="H220" i="87"/>
  <c r="G220" i="87"/>
  <c r="F220" i="87"/>
  <c r="E220" i="87"/>
  <c r="D220" i="87"/>
  <c r="C220" i="87"/>
  <c r="B220" i="87"/>
  <c r="A219" i="87"/>
  <c r="K219" i="87"/>
  <c r="J219" i="87"/>
  <c r="I219" i="87"/>
  <c r="H219" i="87"/>
  <c r="G219" i="87"/>
  <c r="F219" i="87"/>
  <c r="E219" i="87"/>
  <c r="D219" i="87"/>
  <c r="C219" i="87"/>
  <c r="B219" i="87"/>
  <c r="A218" i="87"/>
  <c r="K218" i="87"/>
  <c r="J218" i="87"/>
  <c r="I218" i="87"/>
  <c r="H218" i="87"/>
  <c r="G218" i="87"/>
  <c r="F218" i="87"/>
  <c r="E218" i="87"/>
  <c r="D218" i="87"/>
  <c r="C218" i="87"/>
  <c r="B218" i="87"/>
  <c r="A217" i="87"/>
  <c r="K217" i="87"/>
  <c r="J217" i="87"/>
  <c r="I217" i="87"/>
  <c r="H217" i="87"/>
  <c r="G217" i="87"/>
  <c r="F217" i="87"/>
  <c r="E217" i="87"/>
  <c r="D217" i="87"/>
  <c r="C217" i="87"/>
  <c r="B217" i="87"/>
  <c r="A216" i="87"/>
  <c r="K216" i="87"/>
  <c r="J216" i="87"/>
  <c r="I216" i="87"/>
  <c r="H216" i="87"/>
  <c r="G216" i="87"/>
  <c r="F216" i="87"/>
  <c r="E216" i="87"/>
  <c r="D216" i="87"/>
  <c r="C216" i="87"/>
  <c r="B216" i="87"/>
  <c r="A215" i="87"/>
  <c r="K215" i="87"/>
  <c r="J215" i="87"/>
  <c r="I215" i="87"/>
  <c r="H215" i="87"/>
  <c r="G215" i="87"/>
  <c r="F215" i="87"/>
  <c r="E215" i="87"/>
  <c r="D215" i="87"/>
  <c r="C215" i="87"/>
  <c r="B215" i="87"/>
  <c r="A214" i="87"/>
  <c r="K214" i="87"/>
  <c r="J214" i="87"/>
  <c r="I214" i="87"/>
  <c r="H214" i="87"/>
  <c r="G214" i="87"/>
  <c r="F214" i="87"/>
  <c r="E214" i="87"/>
  <c r="D214" i="87"/>
  <c r="C214" i="87"/>
  <c r="B214" i="87"/>
  <c r="A213" i="87"/>
  <c r="K213" i="87"/>
  <c r="J213" i="87"/>
  <c r="I213" i="87"/>
  <c r="H213" i="87"/>
  <c r="G213" i="87"/>
  <c r="F213" i="87"/>
  <c r="E213" i="87"/>
  <c r="D213" i="87"/>
  <c r="C213" i="87"/>
  <c r="B213" i="87"/>
  <c r="A212" i="87"/>
  <c r="K212" i="87"/>
  <c r="J212" i="87"/>
  <c r="I212" i="87"/>
  <c r="H212" i="87"/>
  <c r="G212" i="87"/>
  <c r="F212" i="87"/>
  <c r="E212" i="87"/>
  <c r="D212" i="87"/>
  <c r="C212" i="87"/>
  <c r="B212" i="87"/>
  <c r="A211" i="87"/>
  <c r="K211" i="87"/>
  <c r="J211" i="87"/>
  <c r="I211" i="87"/>
  <c r="H211" i="87"/>
  <c r="G211" i="87"/>
  <c r="F211" i="87"/>
  <c r="E211" i="87"/>
  <c r="D211" i="87"/>
  <c r="C211" i="87"/>
  <c r="B211" i="87"/>
  <c r="A210" i="87"/>
  <c r="K210" i="87"/>
  <c r="J210" i="87"/>
  <c r="I210" i="87"/>
  <c r="H210" i="87"/>
  <c r="G210" i="87"/>
  <c r="F210" i="87"/>
  <c r="E210" i="87"/>
  <c r="D210" i="87"/>
  <c r="C210" i="87"/>
  <c r="B210" i="87"/>
  <c r="A209" i="87"/>
  <c r="K209" i="87"/>
  <c r="J209" i="87"/>
  <c r="I209" i="87"/>
  <c r="H209" i="87"/>
  <c r="G209" i="87"/>
  <c r="F209" i="87"/>
  <c r="E209" i="87"/>
  <c r="D209" i="87"/>
  <c r="C209" i="87"/>
  <c r="B209" i="87"/>
  <c r="A208" i="87"/>
  <c r="K208" i="87"/>
  <c r="J208" i="87"/>
  <c r="I208" i="87"/>
  <c r="H208" i="87"/>
  <c r="G208" i="87"/>
  <c r="F208" i="87"/>
  <c r="E208" i="87"/>
  <c r="D208" i="87"/>
  <c r="C208" i="87"/>
  <c r="B208" i="87"/>
  <c r="A207" i="87"/>
  <c r="K207" i="87"/>
  <c r="J207" i="87"/>
  <c r="I207" i="87"/>
  <c r="H207" i="87"/>
  <c r="G207" i="87"/>
  <c r="F207" i="87"/>
  <c r="E207" i="87"/>
  <c r="D207" i="87"/>
  <c r="C207" i="87"/>
  <c r="B207" i="87"/>
  <c r="A206" i="87"/>
  <c r="K206" i="87"/>
  <c r="J206" i="87"/>
  <c r="I206" i="87"/>
  <c r="H206" i="87"/>
  <c r="G206" i="87"/>
  <c r="F206" i="87"/>
  <c r="E206" i="87"/>
  <c r="D206" i="87"/>
  <c r="C206" i="87"/>
  <c r="B206" i="87"/>
  <c r="A205" i="87"/>
  <c r="K205" i="87"/>
  <c r="J205" i="87"/>
  <c r="I205" i="87"/>
  <c r="H205" i="87"/>
  <c r="G205" i="87"/>
  <c r="F205" i="87"/>
  <c r="E205" i="87"/>
  <c r="D205" i="87"/>
  <c r="C205" i="87"/>
  <c r="B205" i="87"/>
  <c r="A204" i="87"/>
  <c r="K204" i="87"/>
  <c r="J204" i="87"/>
  <c r="I204" i="87"/>
  <c r="H204" i="87"/>
  <c r="G204" i="87"/>
  <c r="F204" i="87"/>
  <c r="E204" i="87"/>
  <c r="D204" i="87"/>
  <c r="C204" i="87"/>
  <c r="B204" i="87"/>
  <c r="A203" i="87"/>
  <c r="K203" i="87"/>
  <c r="J203" i="87"/>
  <c r="I203" i="87"/>
  <c r="H203" i="87"/>
  <c r="G203" i="87"/>
  <c r="F203" i="87"/>
  <c r="E203" i="87"/>
  <c r="D203" i="87"/>
  <c r="C203" i="87"/>
  <c r="B203" i="87"/>
  <c r="A202" i="87"/>
  <c r="K202" i="87"/>
  <c r="J202" i="87"/>
  <c r="I202" i="87"/>
  <c r="H202" i="87"/>
  <c r="G202" i="87"/>
  <c r="F202" i="87"/>
  <c r="E202" i="87"/>
  <c r="D202" i="87"/>
  <c r="C202" i="87"/>
  <c r="B202" i="87"/>
  <c r="A201" i="87"/>
  <c r="K201" i="87"/>
  <c r="J201" i="87"/>
  <c r="I201" i="87"/>
  <c r="H201" i="87"/>
  <c r="G201" i="87"/>
  <c r="F201" i="87"/>
  <c r="E201" i="87"/>
  <c r="D201" i="87"/>
  <c r="C201" i="87"/>
  <c r="B201" i="87"/>
  <c r="A200" i="87"/>
  <c r="K200" i="87"/>
  <c r="J200" i="87"/>
  <c r="I200" i="87"/>
  <c r="H200" i="87"/>
  <c r="G200" i="87"/>
  <c r="F200" i="87"/>
  <c r="E200" i="87"/>
  <c r="D200" i="87"/>
  <c r="C200" i="87"/>
  <c r="B200" i="87"/>
  <c r="A199" i="87"/>
  <c r="K199" i="87"/>
  <c r="J199" i="87"/>
  <c r="I199" i="87"/>
  <c r="H199" i="87"/>
  <c r="G199" i="87"/>
  <c r="F199" i="87"/>
  <c r="E199" i="87"/>
  <c r="D199" i="87"/>
  <c r="C199" i="87"/>
  <c r="B199" i="87"/>
  <c r="A198" i="87"/>
  <c r="K198" i="87"/>
  <c r="J198" i="87"/>
  <c r="I198" i="87"/>
  <c r="H198" i="87"/>
  <c r="G198" i="87"/>
  <c r="F198" i="87"/>
  <c r="E198" i="87"/>
  <c r="D198" i="87"/>
  <c r="C198" i="87"/>
  <c r="B198" i="87"/>
  <c r="A197" i="87"/>
  <c r="K197" i="87"/>
  <c r="J197" i="87"/>
  <c r="I197" i="87"/>
  <c r="H197" i="87"/>
  <c r="G197" i="87"/>
  <c r="F197" i="87"/>
  <c r="E197" i="87"/>
  <c r="D197" i="87"/>
  <c r="C197" i="87"/>
  <c r="B197" i="87"/>
  <c r="A196" i="87"/>
  <c r="K196" i="87"/>
  <c r="J196" i="87"/>
  <c r="I196" i="87"/>
  <c r="H196" i="87"/>
  <c r="G196" i="87"/>
  <c r="F196" i="87"/>
  <c r="E196" i="87"/>
  <c r="D196" i="87"/>
  <c r="C196" i="87"/>
  <c r="B196" i="87"/>
  <c r="A195" i="87"/>
  <c r="K195" i="87"/>
  <c r="J195" i="87"/>
  <c r="I195" i="87"/>
  <c r="H195" i="87"/>
  <c r="G195" i="87"/>
  <c r="F195" i="87"/>
  <c r="E195" i="87"/>
  <c r="D195" i="87"/>
  <c r="C195" i="87"/>
  <c r="B195" i="87"/>
  <c r="A194" i="87"/>
  <c r="K194" i="87"/>
  <c r="J194" i="87"/>
  <c r="I194" i="87"/>
  <c r="H194" i="87"/>
  <c r="G194" i="87"/>
  <c r="F194" i="87"/>
  <c r="E194" i="87"/>
  <c r="D194" i="87"/>
  <c r="C194" i="87"/>
  <c r="B194" i="87"/>
  <c r="A193" i="87"/>
  <c r="K193" i="87"/>
  <c r="J193" i="87"/>
  <c r="I193" i="87"/>
  <c r="H193" i="87"/>
  <c r="G193" i="87"/>
  <c r="F193" i="87"/>
  <c r="E193" i="87"/>
  <c r="D193" i="87"/>
  <c r="C193" i="87"/>
  <c r="B193" i="87"/>
  <c r="A192" i="87"/>
  <c r="K192" i="87"/>
  <c r="J192" i="87"/>
  <c r="I192" i="87"/>
  <c r="H192" i="87"/>
  <c r="G192" i="87"/>
  <c r="F192" i="87"/>
  <c r="E192" i="87"/>
  <c r="D192" i="87"/>
  <c r="C192" i="87"/>
  <c r="B192" i="87"/>
  <c r="A191" i="87"/>
  <c r="K191" i="87"/>
  <c r="J191" i="87"/>
  <c r="I191" i="87"/>
  <c r="H191" i="87"/>
  <c r="G191" i="87"/>
  <c r="F191" i="87"/>
  <c r="E191" i="87"/>
  <c r="D191" i="87"/>
  <c r="C191" i="87"/>
  <c r="B191" i="87"/>
  <c r="A190" i="87"/>
  <c r="K190" i="87"/>
  <c r="J190" i="87"/>
  <c r="I190" i="87"/>
  <c r="H190" i="87"/>
  <c r="G190" i="87"/>
  <c r="F190" i="87"/>
  <c r="E190" i="87"/>
  <c r="D190" i="87"/>
  <c r="C190" i="87"/>
  <c r="B190" i="87"/>
  <c r="A189" i="87"/>
  <c r="K189" i="87"/>
  <c r="J189" i="87"/>
  <c r="I189" i="87"/>
  <c r="H189" i="87"/>
  <c r="G189" i="87"/>
  <c r="F189" i="87"/>
  <c r="E189" i="87"/>
  <c r="D189" i="87"/>
  <c r="C189" i="87"/>
  <c r="B189" i="87"/>
  <c r="A188" i="87"/>
  <c r="K188" i="87"/>
  <c r="J188" i="87"/>
  <c r="I188" i="87"/>
  <c r="H188" i="87"/>
  <c r="G188" i="87"/>
  <c r="F188" i="87"/>
  <c r="E188" i="87"/>
  <c r="D188" i="87"/>
  <c r="C188" i="87"/>
  <c r="B188" i="87"/>
  <c r="A187" i="87"/>
  <c r="K187" i="87"/>
  <c r="J187" i="87"/>
  <c r="I187" i="87"/>
  <c r="H187" i="87"/>
  <c r="G187" i="87"/>
  <c r="F187" i="87"/>
  <c r="E187" i="87"/>
  <c r="D187" i="87"/>
  <c r="C187" i="87"/>
  <c r="B187" i="87"/>
  <c r="A186" i="87"/>
  <c r="K186" i="87"/>
  <c r="J186" i="87"/>
  <c r="I186" i="87"/>
  <c r="H186" i="87"/>
  <c r="G186" i="87"/>
  <c r="F186" i="87"/>
  <c r="E186" i="87"/>
  <c r="D186" i="87"/>
  <c r="C186" i="87"/>
  <c r="B186" i="87"/>
  <c r="A185" i="87"/>
  <c r="K185" i="87"/>
  <c r="J185" i="87"/>
  <c r="I185" i="87"/>
  <c r="H185" i="87"/>
  <c r="G185" i="87"/>
  <c r="F185" i="87"/>
  <c r="E185" i="87"/>
  <c r="D185" i="87"/>
  <c r="C185" i="87"/>
  <c r="B185" i="87"/>
  <c r="A184" i="87"/>
  <c r="K184" i="87"/>
  <c r="J184" i="87"/>
  <c r="I184" i="87"/>
  <c r="H184" i="87"/>
  <c r="G184" i="87"/>
  <c r="F184" i="87"/>
  <c r="E184" i="87"/>
  <c r="D184" i="87"/>
  <c r="C184" i="87"/>
  <c r="B184" i="87"/>
  <c r="A183" i="87"/>
  <c r="K183" i="87"/>
  <c r="J183" i="87"/>
  <c r="I183" i="87"/>
  <c r="H183" i="87"/>
  <c r="G183" i="87"/>
  <c r="F183" i="87"/>
  <c r="E183" i="87"/>
  <c r="D183" i="87"/>
  <c r="C183" i="87"/>
  <c r="B183" i="87"/>
  <c r="A182" i="87"/>
  <c r="K182" i="87"/>
  <c r="J182" i="87"/>
  <c r="I182" i="87"/>
  <c r="H182" i="87"/>
  <c r="G182" i="87"/>
  <c r="F182" i="87"/>
  <c r="E182" i="87"/>
  <c r="D182" i="87"/>
  <c r="C182" i="87"/>
  <c r="B182" i="87"/>
  <c r="A181" i="87"/>
  <c r="K181" i="87"/>
  <c r="J181" i="87"/>
  <c r="I181" i="87"/>
  <c r="H181" i="87"/>
  <c r="G181" i="87"/>
  <c r="F181" i="87"/>
  <c r="E181" i="87"/>
  <c r="D181" i="87"/>
  <c r="C181" i="87"/>
  <c r="B181" i="87"/>
  <c r="A180" i="87"/>
  <c r="K180" i="87"/>
  <c r="J180" i="87"/>
  <c r="I180" i="87"/>
  <c r="H180" i="87"/>
  <c r="G180" i="87"/>
  <c r="F180" i="87"/>
  <c r="E180" i="87"/>
  <c r="D180" i="87"/>
  <c r="C180" i="87"/>
  <c r="B180" i="87"/>
  <c r="A179" i="87"/>
  <c r="K179" i="87"/>
  <c r="J179" i="87"/>
  <c r="I179" i="87"/>
  <c r="H179" i="87"/>
  <c r="G179" i="87"/>
  <c r="F179" i="87"/>
  <c r="E179" i="87"/>
  <c r="D179" i="87"/>
  <c r="C179" i="87"/>
  <c r="B179" i="87"/>
  <c r="A178" i="87"/>
  <c r="K178" i="87"/>
  <c r="J178" i="87"/>
  <c r="I178" i="87"/>
  <c r="H178" i="87"/>
  <c r="G178" i="87"/>
  <c r="F178" i="87"/>
  <c r="E178" i="87"/>
  <c r="D178" i="87"/>
  <c r="C178" i="87"/>
  <c r="B178" i="87"/>
  <c r="A177" i="87"/>
  <c r="K177" i="87"/>
  <c r="J177" i="87"/>
  <c r="I177" i="87"/>
  <c r="H177" i="87"/>
  <c r="G177" i="87"/>
  <c r="F177" i="87"/>
  <c r="E177" i="87"/>
  <c r="D177" i="87"/>
  <c r="C177" i="87"/>
  <c r="B177" i="87"/>
  <c r="A176" i="87"/>
  <c r="K176" i="87"/>
  <c r="J176" i="87"/>
  <c r="I176" i="87"/>
  <c r="H176" i="87"/>
  <c r="G176" i="87"/>
  <c r="F176" i="87"/>
  <c r="E176" i="87"/>
  <c r="D176" i="87"/>
  <c r="C176" i="87"/>
  <c r="B176" i="87"/>
  <c r="A175" i="87"/>
  <c r="K175" i="87"/>
  <c r="J175" i="87"/>
  <c r="I175" i="87"/>
  <c r="H175" i="87"/>
  <c r="G175" i="87"/>
  <c r="F175" i="87"/>
  <c r="E175" i="87"/>
  <c r="D175" i="87"/>
  <c r="C175" i="87"/>
  <c r="B175" i="87"/>
  <c r="A174" i="87"/>
  <c r="K174" i="87"/>
  <c r="J174" i="87"/>
  <c r="I174" i="87"/>
  <c r="H174" i="87"/>
  <c r="G174" i="87"/>
  <c r="F174" i="87"/>
  <c r="E174" i="87"/>
  <c r="D174" i="87"/>
  <c r="C174" i="87"/>
  <c r="B174" i="87"/>
  <c r="A173" i="87"/>
  <c r="K173" i="87"/>
  <c r="J173" i="87"/>
  <c r="I173" i="87"/>
  <c r="H173" i="87"/>
  <c r="G173" i="87"/>
  <c r="F173" i="87"/>
  <c r="E173" i="87"/>
  <c r="D173" i="87"/>
  <c r="C173" i="87"/>
  <c r="B173" i="87"/>
  <c r="A172" i="87"/>
  <c r="K172" i="87"/>
  <c r="J172" i="87"/>
  <c r="I172" i="87"/>
  <c r="H172" i="87"/>
  <c r="G172" i="87"/>
  <c r="F172" i="87"/>
  <c r="E172" i="87"/>
  <c r="D172" i="87"/>
  <c r="C172" i="87"/>
  <c r="B172" i="87"/>
  <c r="A171" i="87"/>
  <c r="K171" i="87"/>
  <c r="J171" i="87"/>
  <c r="I171" i="87"/>
  <c r="H171" i="87"/>
  <c r="G171" i="87"/>
  <c r="F171" i="87"/>
  <c r="E171" i="87"/>
  <c r="D171" i="87"/>
  <c r="C171" i="87"/>
  <c r="B171" i="87"/>
  <c r="A170" i="87"/>
  <c r="K170" i="87"/>
  <c r="J170" i="87"/>
  <c r="I170" i="87"/>
  <c r="H170" i="87"/>
  <c r="G170" i="87"/>
  <c r="F170" i="87"/>
  <c r="E170" i="87"/>
  <c r="D170" i="87"/>
  <c r="C170" i="87"/>
  <c r="B170" i="87"/>
  <c r="A169" i="87"/>
  <c r="K169" i="87"/>
  <c r="J169" i="87"/>
  <c r="I169" i="87"/>
  <c r="H169" i="87"/>
  <c r="G169" i="87"/>
  <c r="F169" i="87"/>
  <c r="E169" i="87"/>
  <c r="D169" i="87"/>
  <c r="C169" i="87"/>
  <c r="B169" i="87"/>
  <c r="A168" i="87"/>
  <c r="K168" i="87"/>
  <c r="J168" i="87"/>
  <c r="I168" i="87"/>
  <c r="H168" i="87"/>
  <c r="G168" i="87"/>
  <c r="F168" i="87"/>
  <c r="E168" i="87"/>
  <c r="D168" i="87"/>
  <c r="C168" i="87"/>
  <c r="B168" i="87"/>
  <c r="A167" i="87"/>
  <c r="K167" i="87"/>
  <c r="J167" i="87"/>
  <c r="I167" i="87"/>
  <c r="H167" i="87"/>
  <c r="G167" i="87"/>
  <c r="F167" i="87"/>
  <c r="E167" i="87"/>
  <c r="D167" i="87"/>
  <c r="C167" i="87"/>
  <c r="B167" i="87"/>
  <c r="A166" i="87"/>
  <c r="K166" i="87"/>
  <c r="J166" i="87"/>
  <c r="I166" i="87"/>
  <c r="H166" i="87"/>
  <c r="G166" i="87"/>
  <c r="F166" i="87"/>
  <c r="E166" i="87"/>
  <c r="D166" i="87"/>
  <c r="C166" i="87"/>
  <c r="B166" i="87"/>
  <c r="A165" i="87"/>
  <c r="K165" i="87"/>
  <c r="J165" i="87"/>
  <c r="I165" i="87"/>
  <c r="H165" i="87"/>
  <c r="G165" i="87"/>
  <c r="F165" i="87"/>
  <c r="E165" i="87"/>
  <c r="D165" i="87"/>
  <c r="C165" i="87"/>
  <c r="B165" i="87"/>
  <c r="A164" i="87"/>
  <c r="K164" i="87"/>
  <c r="J164" i="87"/>
  <c r="I164" i="87"/>
  <c r="H164" i="87"/>
  <c r="G164" i="87"/>
  <c r="F164" i="87"/>
  <c r="E164" i="87"/>
  <c r="D164" i="87"/>
  <c r="C164" i="87"/>
  <c r="B164" i="87"/>
  <c r="A163" i="87"/>
  <c r="K163" i="87"/>
  <c r="J163" i="87"/>
  <c r="I163" i="87"/>
  <c r="H163" i="87"/>
  <c r="G163" i="87"/>
  <c r="F163" i="87"/>
  <c r="E163" i="87"/>
  <c r="D163" i="87"/>
  <c r="C163" i="87"/>
  <c r="B163" i="87"/>
  <c r="A162" i="87"/>
  <c r="K162" i="87"/>
  <c r="J162" i="87"/>
  <c r="I162" i="87"/>
  <c r="H162" i="87"/>
  <c r="G162" i="87"/>
  <c r="F162" i="87"/>
  <c r="E162" i="87"/>
  <c r="D162" i="87"/>
  <c r="C162" i="87"/>
  <c r="B162" i="87"/>
  <c r="A161" i="87"/>
  <c r="K161" i="87"/>
  <c r="J161" i="87"/>
  <c r="I161" i="87"/>
  <c r="H161" i="87"/>
  <c r="G161" i="87"/>
  <c r="F161" i="87"/>
  <c r="E161" i="87"/>
  <c r="D161" i="87"/>
  <c r="C161" i="87"/>
  <c r="B161" i="87"/>
  <c r="A160" i="87"/>
  <c r="K160" i="87"/>
  <c r="J160" i="87"/>
  <c r="I160" i="87"/>
  <c r="H160" i="87"/>
  <c r="G160" i="87"/>
  <c r="F160" i="87"/>
  <c r="E160" i="87"/>
  <c r="D160" i="87"/>
  <c r="C160" i="87"/>
  <c r="B160" i="87"/>
  <c r="A159" i="87"/>
  <c r="K159" i="87"/>
  <c r="J159" i="87"/>
  <c r="I159" i="87"/>
  <c r="H159" i="87"/>
  <c r="G159" i="87"/>
  <c r="F159" i="87"/>
  <c r="E159" i="87"/>
  <c r="D159" i="87"/>
  <c r="C159" i="87"/>
  <c r="B159" i="87"/>
  <c r="A158" i="87"/>
  <c r="K158" i="87"/>
  <c r="J158" i="87"/>
  <c r="I158" i="87"/>
  <c r="H158" i="87"/>
  <c r="G158" i="87"/>
  <c r="F158" i="87"/>
  <c r="E158" i="87"/>
  <c r="D158" i="87"/>
  <c r="C158" i="87"/>
  <c r="B158" i="87"/>
  <c r="A157" i="87"/>
  <c r="K157" i="87"/>
  <c r="J157" i="87"/>
  <c r="I157" i="87"/>
  <c r="H157" i="87"/>
  <c r="G157" i="87"/>
  <c r="F157" i="87"/>
  <c r="E157" i="87"/>
  <c r="D157" i="87"/>
  <c r="C157" i="87"/>
  <c r="B157" i="87"/>
  <c r="A156" i="87"/>
  <c r="K156" i="87"/>
  <c r="J156" i="87"/>
  <c r="I156" i="87"/>
  <c r="H156" i="87"/>
  <c r="G156" i="87"/>
  <c r="F156" i="87"/>
  <c r="E156" i="87"/>
  <c r="D156" i="87"/>
  <c r="C156" i="87"/>
  <c r="B156" i="87"/>
  <c r="A155" i="87"/>
  <c r="K155" i="87"/>
  <c r="J155" i="87"/>
  <c r="I155" i="87"/>
  <c r="H155" i="87"/>
  <c r="G155" i="87"/>
  <c r="F155" i="87"/>
  <c r="E155" i="87"/>
  <c r="D155" i="87"/>
  <c r="C155" i="87"/>
  <c r="B155" i="87"/>
  <c r="A154" i="87"/>
  <c r="K154" i="87"/>
  <c r="J154" i="87"/>
  <c r="I154" i="87"/>
  <c r="H154" i="87"/>
  <c r="G154" i="87"/>
  <c r="F154" i="87"/>
  <c r="E154" i="87"/>
  <c r="D154" i="87"/>
  <c r="C154" i="87"/>
  <c r="B154" i="87"/>
  <c r="A153" i="87"/>
  <c r="K153" i="87"/>
  <c r="J153" i="87"/>
  <c r="I153" i="87"/>
  <c r="H153" i="87"/>
  <c r="G153" i="87"/>
  <c r="F153" i="87"/>
  <c r="E153" i="87"/>
  <c r="D153" i="87"/>
  <c r="C153" i="87"/>
  <c r="B153" i="87"/>
  <c r="A152" i="87"/>
  <c r="K152" i="87"/>
  <c r="J152" i="87"/>
  <c r="I152" i="87"/>
  <c r="H152" i="87"/>
  <c r="G152" i="87"/>
  <c r="F152" i="87"/>
  <c r="E152" i="87"/>
  <c r="D152" i="87"/>
  <c r="C152" i="87"/>
  <c r="B152" i="87"/>
  <c r="A151" i="87"/>
  <c r="K151" i="87"/>
  <c r="J151" i="87"/>
  <c r="I151" i="87"/>
  <c r="H151" i="87"/>
  <c r="G151" i="87"/>
  <c r="F151" i="87"/>
  <c r="E151" i="87"/>
  <c r="D151" i="87"/>
  <c r="C151" i="87"/>
  <c r="B151" i="87"/>
  <c r="A150" i="87"/>
  <c r="K150" i="87"/>
  <c r="J150" i="87"/>
  <c r="I150" i="87"/>
  <c r="H150" i="87"/>
  <c r="G150" i="87"/>
  <c r="F150" i="87"/>
  <c r="E150" i="87"/>
  <c r="D150" i="87"/>
  <c r="C150" i="87"/>
  <c r="B150" i="87"/>
  <c r="A149" i="87"/>
  <c r="K149" i="87"/>
  <c r="J149" i="87"/>
  <c r="I149" i="87"/>
  <c r="H149" i="87"/>
  <c r="G149" i="87"/>
  <c r="F149" i="87"/>
  <c r="E149" i="87"/>
  <c r="D149" i="87"/>
  <c r="C149" i="87"/>
  <c r="B149" i="87"/>
  <c r="A148" i="87"/>
  <c r="K148" i="87"/>
  <c r="J148" i="87"/>
  <c r="I148" i="87"/>
  <c r="H148" i="87"/>
  <c r="G148" i="87"/>
  <c r="F148" i="87"/>
  <c r="E148" i="87"/>
  <c r="D148" i="87"/>
  <c r="C148" i="87"/>
  <c r="B148" i="87"/>
  <c r="A147" i="87"/>
  <c r="K147" i="87"/>
  <c r="J147" i="87"/>
  <c r="I147" i="87"/>
  <c r="H147" i="87"/>
  <c r="G147" i="87"/>
  <c r="F147" i="87"/>
  <c r="E147" i="87"/>
  <c r="D147" i="87"/>
  <c r="C147" i="87"/>
  <c r="B147" i="87"/>
  <c r="A146" i="87"/>
  <c r="K146" i="87"/>
  <c r="J146" i="87"/>
  <c r="I146" i="87"/>
  <c r="H146" i="87"/>
  <c r="G146" i="87"/>
  <c r="F146" i="87"/>
  <c r="E146" i="87"/>
  <c r="D146" i="87"/>
  <c r="C146" i="87"/>
  <c r="B146" i="87"/>
  <c r="A145" i="87"/>
  <c r="K145" i="87"/>
  <c r="J145" i="87"/>
  <c r="I145" i="87"/>
  <c r="H145" i="87"/>
  <c r="G145" i="87"/>
  <c r="F145" i="87"/>
  <c r="E145" i="87"/>
  <c r="D145" i="87"/>
  <c r="C145" i="87"/>
  <c r="B145" i="87"/>
  <c r="A144" i="87"/>
  <c r="K144" i="87"/>
  <c r="J144" i="87"/>
  <c r="I144" i="87"/>
  <c r="H144" i="87"/>
  <c r="G144" i="87"/>
  <c r="F144" i="87"/>
  <c r="E144" i="87"/>
  <c r="D144" i="87"/>
  <c r="C144" i="87"/>
  <c r="B144" i="87"/>
  <c r="A143" i="87"/>
  <c r="K143" i="87"/>
  <c r="J143" i="87"/>
  <c r="I143" i="87"/>
  <c r="H143" i="87"/>
  <c r="G143" i="87"/>
  <c r="F143" i="87"/>
  <c r="E143" i="87"/>
  <c r="D143" i="87"/>
  <c r="C143" i="87"/>
  <c r="B143" i="87"/>
  <c r="A142" i="87"/>
  <c r="K142" i="87"/>
  <c r="J142" i="87"/>
  <c r="I142" i="87"/>
  <c r="H142" i="87"/>
  <c r="G142" i="87"/>
  <c r="F142" i="87"/>
  <c r="E142" i="87"/>
  <c r="D142" i="87"/>
  <c r="C142" i="87"/>
  <c r="B142" i="87"/>
  <c r="A141" i="87"/>
  <c r="K141" i="87"/>
  <c r="J141" i="87"/>
  <c r="I141" i="87"/>
  <c r="H141" i="87"/>
  <c r="G141" i="87"/>
  <c r="F141" i="87"/>
  <c r="E141" i="87"/>
  <c r="D141" i="87"/>
  <c r="C141" i="87"/>
  <c r="B141" i="87"/>
  <c r="A140" i="87"/>
  <c r="K140" i="87"/>
  <c r="J140" i="87"/>
  <c r="I140" i="87"/>
  <c r="H140" i="87"/>
  <c r="G140" i="87"/>
  <c r="F140" i="87"/>
  <c r="E140" i="87"/>
  <c r="D140" i="87"/>
  <c r="C140" i="87"/>
  <c r="B140" i="87"/>
  <c r="A139" i="87"/>
  <c r="K139" i="87"/>
  <c r="J139" i="87"/>
  <c r="I139" i="87"/>
  <c r="H139" i="87"/>
  <c r="G139" i="87"/>
  <c r="F139" i="87"/>
  <c r="E139" i="87"/>
  <c r="D139" i="87"/>
  <c r="C139" i="87"/>
  <c r="B139" i="87"/>
  <c r="A138" i="87"/>
  <c r="K138" i="87"/>
  <c r="J138" i="87"/>
  <c r="I138" i="87"/>
  <c r="H138" i="87"/>
  <c r="G138" i="87"/>
  <c r="F138" i="87"/>
  <c r="E138" i="87"/>
  <c r="D138" i="87"/>
  <c r="C138" i="87"/>
  <c r="B138" i="87"/>
  <c r="A137" i="87"/>
  <c r="K137" i="87"/>
  <c r="J137" i="87"/>
  <c r="I137" i="87"/>
  <c r="H137" i="87"/>
  <c r="G137" i="87"/>
  <c r="F137" i="87"/>
  <c r="E137" i="87"/>
  <c r="D137" i="87"/>
  <c r="C137" i="87"/>
  <c r="B137" i="87"/>
  <c r="A136" i="87"/>
  <c r="K136" i="87"/>
  <c r="J136" i="87"/>
  <c r="I136" i="87"/>
  <c r="H136" i="87"/>
  <c r="G136" i="87"/>
  <c r="F136" i="87"/>
  <c r="E136" i="87"/>
  <c r="D136" i="87"/>
  <c r="C136" i="87"/>
  <c r="B136" i="87"/>
  <c r="A135" i="87"/>
  <c r="K135" i="87"/>
  <c r="J135" i="87"/>
  <c r="I135" i="87"/>
  <c r="H135" i="87"/>
  <c r="G135" i="87"/>
  <c r="F135" i="87"/>
  <c r="E135" i="87"/>
  <c r="D135" i="87"/>
  <c r="C135" i="87"/>
  <c r="B135" i="87"/>
  <c r="A134" i="87"/>
  <c r="K134" i="87"/>
  <c r="J134" i="87"/>
  <c r="I134" i="87"/>
  <c r="H134" i="87"/>
  <c r="G134" i="87"/>
  <c r="F134" i="87"/>
  <c r="E134" i="87"/>
  <c r="D134" i="87"/>
  <c r="C134" i="87"/>
  <c r="B134" i="87"/>
  <c r="A133" i="87"/>
  <c r="K133" i="87"/>
  <c r="J133" i="87"/>
  <c r="I133" i="87"/>
  <c r="H133" i="87"/>
  <c r="G133" i="87"/>
  <c r="F133" i="87"/>
  <c r="E133" i="87"/>
  <c r="D133" i="87"/>
  <c r="C133" i="87"/>
  <c r="B133" i="87"/>
  <c r="A132" i="87"/>
  <c r="K132" i="87"/>
  <c r="J132" i="87"/>
  <c r="I132" i="87"/>
  <c r="H132" i="87"/>
  <c r="G132" i="87"/>
  <c r="F132" i="87"/>
  <c r="E132" i="87"/>
  <c r="D132" i="87"/>
  <c r="C132" i="87"/>
  <c r="B132" i="87"/>
  <c r="A131" i="87"/>
  <c r="K131" i="87"/>
  <c r="J131" i="87"/>
  <c r="I131" i="87"/>
  <c r="H131" i="87"/>
  <c r="G131" i="87"/>
  <c r="F131" i="87"/>
  <c r="E131" i="87"/>
  <c r="D131" i="87"/>
  <c r="C131" i="87"/>
  <c r="B131" i="87"/>
  <c r="A130" i="87"/>
  <c r="K130" i="87"/>
  <c r="J130" i="87"/>
  <c r="I130" i="87"/>
  <c r="H130" i="87"/>
  <c r="G130" i="87"/>
  <c r="F130" i="87"/>
  <c r="E130" i="87"/>
  <c r="D130" i="87"/>
  <c r="C130" i="87"/>
  <c r="B130" i="87"/>
  <c r="A129" i="87"/>
  <c r="K129" i="87"/>
  <c r="J129" i="87"/>
  <c r="I129" i="87"/>
  <c r="H129" i="87"/>
  <c r="G129" i="87"/>
  <c r="F129" i="87"/>
  <c r="E129" i="87"/>
  <c r="D129" i="87"/>
  <c r="C129" i="87"/>
  <c r="B129" i="87"/>
  <c r="A128" i="87"/>
  <c r="K128" i="87"/>
  <c r="J128" i="87"/>
  <c r="I128" i="87"/>
  <c r="H128" i="87"/>
  <c r="G128" i="87"/>
  <c r="F128" i="87"/>
  <c r="E128" i="87"/>
  <c r="D128" i="87"/>
  <c r="C128" i="87"/>
  <c r="B128" i="87"/>
  <c r="A127" i="87"/>
  <c r="K127" i="87"/>
  <c r="J127" i="87"/>
  <c r="I127" i="87"/>
  <c r="H127" i="87"/>
  <c r="G127" i="87"/>
  <c r="F127" i="87"/>
  <c r="E127" i="87"/>
  <c r="D127" i="87"/>
  <c r="C127" i="87"/>
  <c r="B127" i="87"/>
  <c r="A126" i="87"/>
  <c r="K126" i="87"/>
  <c r="J126" i="87"/>
  <c r="I126" i="87"/>
  <c r="H126" i="87"/>
  <c r="G126" i="87"/>
  <c r="F126" i="87"/>
  <c r="E126" i="87"/>
  <c r="D126" i="87"/>
  <c r="C126" i="87"/>
  <c r="B126" i="87"/>
  <c r="A125" i="87"/>
  <c r="K125" i="87"/>
  <c r="J125" i="87"/>
  <c r="I125" i="87"/>
  <c r="H125" i="87"/>
  <c r="G125" i="87"/>
  <c r="F125" i="87"/>
  <c r="E125" i="87"/>
  <c r="D125" i="87"/>
  <c r="C125" i="87"/>
  <c r="B125" i="87"/>
  <c r="A124" i="87"/>
  <c r="K124" i="87"/>
  <c r="J124" i="87"/>
  <c r="I124" i="87"/>
  <c r="H124" i="87"/>
  <c r="G124" i="87"/>
  <c r="F124" i="87"/>
  <c r="E124" i="87"/>
  <c r="D124" i="87"/>
  <c r="C124" i="87"/>
  <c r="B124" i="87"/>
  <c r="A123" i="87"/>
  <c r="K123" i="87"/>
  <c r="J123" i="87"/>
  <c r="I123" i="87"/>
  <c r="H123" i="87"/>
  <c r="G123" i="87"/>
  <c r="F123" i="87"/>
  <c r="E123" i="87"/>
  <c r="D123" i="87"/>
  <c r="C123" i="87"/>
  <c r="B123" i="87"/>
  <c r="A122" i="87"/>
  <c r="K122" i="87"/>
  <c r="J122" i="87"/>
  <c r="I122" i="87"/>
  <c r="H122" i="87"/>
  <c r="G122" i="87"/>
  <c r="F122" i="87"/>
  <c r="E122" i="87"/>
  <c r="D122" i="87"/>
  <c r="C122" i="87"/>
  <c r="B122" i="87"/>
  <c r="A121" i="87"/>
  <c r="K121" i="87"/>
  <c r="J121" i="87"/>
  <c r="I121" i="87"/>
  <c r="H121" i="87"/>
  <c r="G121" i="87"/>
  <c r="F121" i="87"/>
  <c r="E121" i="87"/>
  <c r="D121" i="87"/>
  <c r="C121" i="87"/>
  <c r="B121" i="87"/>
  <c r="A120" i="87"/>
  <c r="K120" i="87"/>
  <c r="J120" i="87"/>
  <c r="I120" i="87"/>
  <c r="H120" i="87"/>
  <c r="G120" i="87"/>
  <c r="F120" i="87"/>
  <c r="E120" i="87"/>
  <c r="D120" i="87"/>
  <c r="C120" i="87"/>
  <c r="B120" i="87"/>
  <c r="A119" i="87"/>
  <c r="K119" i="87"/>
  <c r="J119" i="87"/>
  <c r="I119" i="87"/>
  <c r="H119" i="87"/>
  <c r="G119" i="87"/>
  <c r="F119" i="87"/>
  <c r="E119" i="87"/>
  <c r="D119" i="87"/>
  <c r="C119" i="87"/>
  <c r="B119" i="87"/>
  <c r="A118" i="87"/>
  <c r="K118" i="87"/>
  <c r="J118" i="87"/>
  <c r="I118" i="87"/>
  <c r="H118" i="87"/>
  <c r="G118" i="87"/>
  <c r="F118" i="87"/>
  <c r="E118" i="87"/>
  <c r="D118" i="87"/>
  <c r="C118" i="87"/>
  <c r="B118" i="87"/>
  <c r="A117" i="87"/>
  <c r="K117" i="87"/>
  <c r="J117" i="87"/>
  <c r="I117" i="87"/>
  <c r="H117" i="87"/>
  <c r="G117" i="87"/>
  <c r="F117" i="87"/>
  <c r="E117" i="87"/>
  <c r="D117" i="87"/>
  <c r="C117" i="87"/>
  <c r="B117" i="87"/>
  <c r="A116" i="87"/>
  <c r="K116" i="87"/>
  <c r="J116" i="87"/>
  <c r="I116" i="87"/>
  <c r="H116" i="87"/>
  <c r="G116" i="87"/>
  <c r="F116" i="87"/>
  <c r="E116" i="87"/>
  <c r="D116" i="87"/>
  <c r="C116" i="87"/>
  <c r="B116" i="87"/>
  <c r="A115" i="87"/>
  <c r="K115" i="87"/>
  <c r="J115" i="87"/>
  <c r="I115" i="87"/>
  <c r="H115" i="87"/>
  <c r="G115" i="87"/>
  <c r="F115" i="87"/>
  <c r="E115" i="87"/>
  <c r="D115" i="87"/>
  <c r="C115" i="87"/>
  <c r="B115" i="87"/>
  <c r="A114" i="87"/>
  <c r="K114" i="87"/>
  <c r="J114" i="87"/>
  <c r="I114" i="87"/>
  <c r="H114" i="87"/>
  <c r="G114" i="87"/>
  <c r="F114" i="87"/>
  <c r="E114" i="87"/>
  <c r="D114" i="87"/>
  <c r="C114" i="87"/>
  <c r="B114" i="87"/>
  <c r="A113" i="87"/>
  <c r="K113" i="87"/>
  <c r="J113" i="87"/>
  <c r="I113" i="87"/>
  <c r="H113" i="87"/>
  <c r="G113" i="87"/>
  <c r="F113" i="87"/>
  <c r="E113" i="87"/>
  <c r="D113" i="87"/>
  <c r="C113" i="87"/>
  <c r="B113" i="87"/>
  <c r="A112" i="87"/>
  <c r="K112" i="87"/>
  <c r="J112" i="87"/>
  <c r="I112" i="87"/>
  <c r="H112" i="87"/>
  <c r="G112" i="87"/>
  <c r="F112" i="87"/>
  <c r="E112" i="87"/>
  <c r="D112" i="87"/>
  <c r="C112" i="87"/>
  <c r="B112" i="87"/>
  <c r="A111" i="87"/>
  <c r="K111" i="87"/>
  <c r="J111" i="87"/>
  <c r="I111" i="87"/>
  <c r="H111" i="87"/>
  <c r="G111" i="87"/>
  <c r="F111" i="87"/>
  <c r="E111" i="87"/>
  <c r="D111" i="87"/>
  <c r="C111" i="87"/>
  <c r="B111" i="87"/>
  <c r="A110" i="87"/>
  <c r="K110" i="87"/>
  <c r="J110" i="87"/>
  <c r="I110" i="87"/>
  <c r="H110" i="87"/>
  <c r="G110" i="87"/>
  <c r="F110" i="87"/>
  <c r="E110" i="87"/>
  <c r="D110" i="87"/>
  <c r="C110" i="87"/>
  <c r="B110" i="87"/>
  <c r="A109" i="87"/>
  <c r="K109" i="87"/>
  <c r="J109" i="87"/>
  <c r="I109" i="87"/>
  <c r="H109" i="87"/>
  <c r="G109" i="87"/>
  <c r="F109" i="87"/>
  <c r="E109" i="87"/>
  <c r="D109" i="87"/>
  <c r="C109" i="87"/>
  <c r="B109" i="87"/>
  <c r="A108" i="87"/>
  <c r="K108" i="87"/>
  <c r="J108" i="87"/>
  <c r="I108" i="87"/>
  <c r="H108" i="87"/>
  <c r="G108" i="87"/>
  <c r="F108" i="87"/>
  <c r="E108" i="87"/>
  <c r="D108" i="87"/>
  <c r="C108" i="87"/>
  <c r="B108" i="87"/>
  <c r="A107" i="87"/>
  <c r="K107" i="87"/>
  <c r="J107" i="87"/>
  <c r="I107" i="87"/>
  <c r="H107" i="87"/>
  <c r="G107" i="87"/>
  <c r="F107" i="87"/>
  <c r="E107" i="87"/>
  <c r="D107" i="87"/>
  <c r="C107" i="87"/>
  <c r="B107" i="87"/>
  <c r="A106" i="87"/>
  <c r="K106" i="87"/>
  <c r="J106" i="87"/>
  <c r="I106" i="87"/>
  <c r="H106" i="87"/>
  <c r="G106" i="87"/>
  <c r="F106" i="87"/>
  <c r="E106" i="87"/>
  <c r="D106" i="87"/>
  <c r="C106" i="87"/>
  <c r="B106" i="87"/>
  <c r="A105" i="87"/>
  <c r="K105" i="87"/>
  <c r="J105" i="87"/>
  <c r="I105" i="87"/>
  <c r="H105" i="87"/>
  <c r="G105" i="87"/>
  <c r="F105" i="87"/>
  <c r="E105" i="87"/>
  <c r="D105" i="87"/>
  <c r="C105" i="87"/>
  <c r="B105" i="87"/>
  <c r="A104" i="87"/>
  <c r="K104" i="87"/>
  <c r="J104" i="87"/>
  <c r="I104" i="87"/>
  <c r="H104" i="87"/>
  <c r="G104" i="87"/>
  <c r="F104" i="87"/>
  <c r="E104" i="87"/>
  <c r="D104" i="87"/>
  <c r="C104" i="87"/>
  <c r="B104" i="87"/>
  <c r="A103" i="87"/>
  <c r="K103" i="87"/>
  <c r="J103" i="87"/>
  <c r="I103" i="87"/>
  <c r="H103" i="87"/>
  <c r="G103" i="87"/>
  <c r="F103" i="87"/>
  <c r="E103" i="87"/>
  <c r="D103" i="87"/>
  <c r="C103" i="87"/>
  <c r="B103" i="87"/>
  <c r="A102" i="87"/>
  <c r="K102" i="87"/>
  <c r="J102" i="87"/>
  <c r="I102" i="87"/>
  <c r="H102" i="87"/>
  <c r="G102" i="87"/>
  <c r="F102" i="87"/>
  <c r="E102" i="87"/>
  <c r="D102" i="87"/>
  <c r="C102" i="87"/>
  <c r="B102" i="87"/>
  <c r="A101" i="87"/>
  <c r="K101" i="87"/>
  <c r="J101" i="87"/>
  <c r="I101" i="87"/>
  <c r="H101" i="87"/>
  <c r="G101" i="87"/>
  <c r="F101" i="87"/>
  <c r="E101" i="87"/>
  <c r="D101" i="87"/>
  <c r="C101" i="87"/>
  <c r="B101" i="87"/>
  <c r="A100" i="87"/>
  <c r="K100" i="87"/>
  <c r="J100" i="87"/>
  <c r="I100" i="87"/>
  <c r="H100" i="87"/>
  <c r="G100" i="87"/>
  <c r="F100" i="87"/>
  <c r="E100" i="87"/>
  <c r="D100" i="87"/>
  <c r="C100" i="87"/>
  <c r="B100" i="87"/>
  <c r="A99" i="87"/>
  <c r="K99" i="87"/>
  <c r="J99" i="87"/>
  <c r="I99" i="87"/>
  <c r="H99" i="87"/>
  <c r="G99" i="87"/>
  <c r="F99" i="87"/>
  <c r="E99" i="87"/>
  <c r="D99" i="87"/>
  <c r="C99" i="87"/>
  <c r="B99" i="87"/>
  <c r="A98" i="87"/>
  <c r="K98" i="87"/>
  <c r="J98" i="87"/>
  <c r="I98" i="87"/>
  <c r="H98" i="87"/>
  <c r="G98" i="87"/>
  <c r="F98" i="87"/>
  <c r="E98" i="87"/>
  <c r="D98" i="87"/>
  <c r="C98" i="87"/>
  <c r="B98" i="87"/>
  <c r="A97" i="87"/>
  <c r="K97" i="87"/>
  <c r="J97" i="87"/>
  <c r="I97" i="87"/>
  <c r="H97" i="87"/>
  <c r="G97" i="87"/>
  <c r="F97" i="87"/>
  <c r="E97" i="87"/>
  <c r="D97" i="87"/>
  <c r="C97" i="87"/>
  <c r="B97" i="87"/>
  <c r="A96" i="87"/>
  <c r="K96" i="87"/>
  <c r="J96" i="87"/>
  <c r="I96" i="87"/>
  <c r="H96" i="87"/>
  <c r="G96" i="87"/>
  <c r="F96" i="87"/>
  <c r="E96" i="87"/>
  <c r="D96" i="87"/>
  <c r="C96" i="87"/>
  <c r="B96" i="87"/>
  <c r="A95" i="87"/>
  <c r="K95" i="87"/>
  <c r="J95" i="87"/>
  <c r="I95" i="87"/>
  <c r="H95" i="87"/>
  <c r="G95" i="87"/>
  <c r="F95" i="87"/>
  <c r="E95" i="87"/>
  <c r="D95" i="87"/>
  <c r="C95" i="87"/>
  <c r="B95" i="87"/>
  <c r="A94" i="87"/>
  <c r="K94" i="87"/>
  <c r="J94" i="87"/>
  <c r="I94" i="87"/>
  <c r="H94" i="87"/>
  <c r="G94" i="87"/>
  <c r="F94" i="87"/>
  <c r="E94" i="87"/>
  <c r="D94" i="87"/>
  <c r="C94" i="87"/>
  <c r="B94" i="87"/>
  <c r="A93" i="87"/>
  <c r="K93" i="87"/>
  <c r="J93" i="87"/>
  <c r="I93" i="87"/>
  <c r="H93" i="87"/>
  <c r="G93" i="87"/>
  <c r="F93" i="87"/>
  <c r="E93" i="87"/>
  <c r="D93" i="87"/>
  <c r="C93" i="87"/>
  <c r="B93" i="87"/>
  <c r="A92" i="87"/>
  <c r="K92" i="87"/>
  <c r="J92" i="87"/>
  <c r="I92" i="87"/>
  <c r="H92" i="87"/>
  <c r="G92" i="87"/>
  <c r="F92" i="87"/>
  <c r="E92" i="87"/>
  <c r="D92" i="87"/>
  <c r="C92" i="87"/>
  <c r="B92" i="87"/>
  <c r="A91" i="87"/>
  <c r="K91" i="87"/>
  <c r="J91" i="87"/>
  <c r="I91" i="87"/>
  <c r="H91" i="87"/>
  <c r="G91" i="87"/>
  <c r="F91" i="87"/>
  <c r="E91" i="87"/>
  <c r="D91" i="87"/>
  <c r="C91" i="87"/>
  <c r="B91" i="87"/>
  <c r="A90" i="87"/>
  <c r="K90" i="87"/>
  <c r="J90" i="87"/>
  <c r="I90" i="87"/>
  <c r="H90" i="87"/>
  <c r="G90" i="87"/>
  <c r="F90" i="87"/>
  <c r="E90" i="87"/>
  <c r="D90" i="87"/>
  <c r="C90" i="87"/>
  <c r="B90" i="87"/>
  <c r="A89" i="87"/>
  <c r="K89" i="87"/>
  <c r="J89" i="87"/>
  <c r="I89" i="87"/>
  <c r="H89" i="87"/>
  <c r="G89" i="87"/>
  <c r="F89" i="87"/>
  <c r="E89" i="87"/>
  <c r="D89" i="87"/>
  <c r="C89" i="87"/>
  <c r="B89" i="87"/>
  <c r="A88" i="87"/>
  <c r="K88" i="87"/>
  <c r="J88" i="87"/>
  <c r="I88" i="87"/>
  <c r="H88" i="87"/>
  <c r="G88" i="87"/>
  <c r="F88" i="87"/>
  <c r="E88" i="87"/>
  <c r="D88" i="87"/>
  <c r="C88" i="87"/>
  <c r="B88" i="87"/>
  <c r="A87" i="87"/>
  <c r="K87" i="87"/>
  <c r="J87" i="87"/>
  <c r="I87" i="87"/>
  <c r="H87" i="87"/>
  <c r="G87" i="87"/>
  <c r="F87" i="87"/>
  <c r="E87" i="87"/>
  <c r="D87" i="87"/>
  <c r="C87" i="87"/>
  <c r="B87" i="87"/>
  <c r="A86" i="87"/>
  <c r="K86" i="87"/>
  <c r="J86" i="87"/>
  <c r="I86" i="87"/>
  <c r="H86" i="87"/>
  <c r="G86" i="87"/>
  <c r="F86" i="87"/>
  <c r="E86" i="87"/>
  <c r="D86" i="87"/>
  <c r="C86" i="87"/>
  <c r="B86" i="87"/>
  <c r="A85" i="87"/>
  <c r="K85" i="87"/>
  <c r="J85" i="87"/>
  <c r="I85" i="87"/>
  <c r="H85" i="87"/>
  <c r="G85" i="87"/>
  <c r="F85" i="87"/>
  <c r="E85" i="87"/>
  <c r="D85" i="87"/>
  <c r="C85" i="87"/>
  <c r="B85" i="87"/>
  <c r="A84" i="87"/>
  <c r="K84" i="87"/>
  <c r="J84" i="87"/>
  <c r="I84" i="87"/>
  <c r="H84" i="87"/>
  <c r="G84" i="87"/>
  <c r="F84" i="87"/>
  <c r="E84" i="87"/>
  <c r="D84" i="87"/>
  <c r="C84" i="87"/>
  <c r="B84" i="87"/>
  <c r="A83" i="87"/>
  <c r="K83" i="87"/>
  <c r="J83" i="87"/>
  <c r="I83" i="87"/>
  <c r="H83" i="87"/>
  <c r="G83" i="87"/>
  <c r="F83" i="87"/>
  <c r="E83" i="87"/>
  <c r="D83" i="87"/>
  <c r="C83" i="87"/>
  <c r="B83" i="87"/>
  <c r="A82" i="87"/>
  <c r="K82" i="87"/>
  <c r="J82" i="87"/>
  <c r="I82" i="87"/>
  <c r="H82" i="87"/>
  <c r="G82" i="87"/>
  <c r="F82" i="87"/>
  <c r="E82" i="87"/>
  <c r="D82" i="87"/>
  <c r="C82" i="87"/>
  <c r="B82" i="87"/>
  <c r="A81" i="87"/>
  <c r="K81" i="87"/>
  <c r="J81" i="87"/>
  <c r="I81" i="87"/>
  <c r="H81" i="87"/>
  <c r="G81" i="87"/>
  <c r="F81" i="87"/>
  <c r="E81" i="87"/>
  <c r="D81" i="87"/>
  <c r="C81" i="87"/>
  <c r="B81" i="87"/>
  <c r="A80" i="87"/>
  <c r="K80" i="87"/>
  <c r="J80" i="87"/>
  <c r="I80" i="87"/>
  <c r="H80" i="87"/>
  <c r="G80" i="87"/>
  <c r="F80" i="87"/>
  <c r="E80" i="87"/>
  <c r="D80" i="87"/>
  <c r="C80" i="87"/>
  <c r="B80" i="87"/>
  <c r="A79" i="87"/>
  <c r="K79" i="87"/>
  <c r="J79" i="87"/>
  <c r="I79" i="87"/>
  <c r="H79" i="87"/>
  <c r="G79" i="87"/>
  <c r="F79" i="87"/>
  <c r="E79" i="87"/>
  <c r="D79" i="87"/>
  <c r="C79" i="87"/>
  <c r="B79" i="87"/>
  <c r="A78" i="87"/>
  <c r="K78" i="87"/>
  <c r="J78" i="87"/>
  <c r="I78" i="87"/>
  <c r="H78" i="87"/>
  <c r="G78" i="87"/>
  <c r="F78" i="87"/>
  <c r="E78" i="87"/>
  <c r="D78" i="87"/>
  <c r="C78" i="87"/>
  <c r="B78" i="87"/>
  <c r="A77" i="87"/>
  <c r="K77" i="87"/>
  <c r="J77" i="87"/>
  <c r="I77" i="87"/>
  <c r="H77" i="87"/>
  <c r="G77" i="87"/>
  <c r="F77" i="87"/>
  <c r="E77" i="87"/>
  <c r="D77" i="87"/>
  <c r="C77" i="87"/>
  <c r="B77" i="87"/>
  <c r="A76" i="87"/>
  <c r="K76" i="87"/>
  <c r="J76" i="87"/>
  <c r="I76" i="87"/>
  <c r="H76" i="87"/>
  <c r="G76" i="87"/>
  <c r="F76" i="87"/>
  <c r="E76" i="87"/>
  <c r="D76" i="87"/>
  <c r="C76" i="87"/>
  <c r="B76" i="87"/>
  <c r="A75" i="87"/>
  <c r="K75" i="87"/>
  <c r="J75" i="87"/>
  <c r="I75" i="87"/>
  <c r="H75" i="87"/>
  <c r="G75" i="87"/>
  <c r="F75" i="87"/>
  <c r="E75" i="87"/>
  <c r="D75" i="87"/>
  <c r="C75" i="87"/>
  <c r="B75" i="87"/>
  <c r="A74" i="87"/>
  <c r="K74" i="87"/>
  <c r="J74" i="87"/>
  <c r="I74" i="87"/>
  <c r="H74" i="87"/>
  <c r="G74" i="87"/>
  <c r="F74" i="87"/>
  <c r="E74" i="87"/>
  <c r="D74" i="87"/>
  <c r="C74" i="87"/>
  <c r="B74" i="87"/>
  <c r="A73" i="87"/>
  <c r="K73" i="87"/>
  <c r="J73" i="87"/>
  <c r="I73" i="87"/>
  <c r="H73" i="87"/>
  <c r="G73" i="87"/>
  <c r="F73" i="87"/>
  <c r="E73" i="87"/>
  <c r="D73" i="87"/>
  <c r="C73" i="87"/>
  <c r="B73" i="87"/>
  <c r="A72" i="87"/>
  <c r="K72" i="87"/>
  <c r="J72" i="87"/>
  <c r="I72" i="87"/>
  <c r="H72" i="87"/>
  <c r="G72" i="87"/>
  <c r="F72" i="87"/>
  <c r="E72" i="87"/>
  <c r="D72" i="87"/>
  <c r="C72" i="87"/>
  <c r="B72" i="87"/>
  <c r="A71" i="87"/>
  <c r="K71" i="87"/>
  <c r="J71" i="87"/>
  <c r="I71" i="87"/>
  <c r="H71" i="87"/>
  <c r="G71" i="87"/>
  <c r="F71" i="87"/>
  <c r="E71" i="87"/>
  <c r="D71" i="87"/>
  <c r="C71" i="87"/>
  <c r="B71" i="87"/>
  <c r="A70" i="87"/>
  <c r="K70" i="87"/>
  <c r="J70" i="87"/>
  <c r="I70" i="87"/>
  <c r="H70" i="87"/>
  <c r="G70" i="87"/>
  <c r="F70" i="87"/>
  <c r="E70" i="87"/>
  <c r="D70" i="87"/>
  <c r="C70" i="87"/>
  <c r="B70" i="87"/>
  <c r="A69" i="87"/>
  <c r="K69" i="87"/>
  <c r="J69" i="87"/>
  <c r="I69" i="87"/>
  <c r="H69" i="87"/>
  <c r="G69" i="87"/>
  <c r="F69" i="87"/>
  <c r="E69" i="87"/>
  <c r="D69" i="87"/>
  <c r="C69" i="87"/>
  <c r="B69" i="87"/>
  <c r="A68" i="87"/>
  <c r="K68" i="87"/>
  <c r="J68" i="87"/>
  <c r="I68" i="87"/>
  <c r="H68" i="87"/>
  <c r="G68" i="87"/>
  <c r="F68" i="87"/>
  <c r="E68" i="87"/>
  <c r="D68" i="87"/>
  <c r="C68" i="87"/>
  <c r="B68" i="87"/>
  <c r="A67" i="87"/>
  <c r="K67" i="87"/>
  <c r="J67" i="87"/>
  <c r="I67" i="87"/>
  <c r="H67" i="87"/>
  <c r="G67" i="87"/>
  <c r="F67" i="87"/>
  <c r="E67" i="87"/>
  <c r="D67" i="87"/>
  <c r="C67" i="87"/>
  <c r="B67" i="87"/>
  <c r="A66" i="87"/>
  <c r="K66" i="87"/>
  <c r="J66" i="87"/>
  <c r="I66" i="87"/>
  <c r="H66" i="87"/>
  <c r="G66" i="87"/>
  <c r="F66" i="87"/>
  <c r="E66" i="87"/>
  <c r="D66" i="87"/>
  <c r="C66" i="87"/>
  <c r="B66" i="87"/>
  <c r="A65" i="87"/>
  <c r="K65" i="87"/>
  <c r="J65" i="87"/>
  <c r="I65" i="87"/>
  <c r="H65" i="87"/>
  <c r="G65" i="87"/>
  <c r="F65" i="87"/>
  <c r="E65" i="87"/>
  <c r="D65" i="87"/>
  <c r="C65" i="87"/>
  <c r="B65" i="87"/>
  <c r="A64" i="87"/>
  <c r="K64" i="87"/>
  <c r="J64" i="87"/>
  <c r="I64" i="87"/>
  <c r="H64" i="87"/>
  <c r="G64" i="87"/>
  <c r="F64" i="87"/>
  <c r="E64" i="87"/>
  <c r="D64" i="87"/>
  <c r="C64" i="87"/>
  <c r="B64" i="87"/>
  <c r="A63" i="87"/>
  <c r="K63" i="87"/>
  <c r="J63" i="87"/>
  <c r="I63" i="87"/>
  <c r="H63" i="87"/>
  <c r="G63" i="87"/>
  <c r="F63" i="87"/>
  <c r="E63" i="87"/>
  <c r="D63" i="87"/>
  <c r="C63" i="87"/>
  <c r="B63" i="87"/>
  <c r="A62" i="87"/>
  <c r="K62" i="87"/>
  <c r="J62" i="87"/>
  <c r="I62" i="87"/>
  <c r="H62" i="87"/>
  <c r="G62" i="87"/>
  <c r="F62" i="87"/>
  <c r="E62" i="87"/>
  <c r="D62" i="87"/>
  <c r="C62" i="87"/>
  <c r="B62" i="87"/>
  <c r="A61" i="87"/>
  <c r="K61" i="87"/>
  <c r="J61" i="87"/>
  <c r="I61" i="87"/>
  <c r="H61" i="87"/>
  <c r="G61" i="87"/>
  <c r="F61" i="87"/>
  <c r="E61" i="87"/>
  <c r="D61" i="87"/>
  <c r="C61" i="87"/>
  <c r="B61" i="87"/>
  <c r="A60" i="87"/>
  <c r="K60" i="87"/>
  <c r="J60" i="87"/>
  <c r="I60" i="87"/>
  <c r="H60" i="87"/>
  <c r="G60" i="87"/>
  <c r="F60" i="87"/>
  <c r="E60" i="87"/>
  <c r="D60" i="87"/>
  <c r="C60" i="87"/>
  <c r="B60" i="87"/>
  <c r="A59" i="87"/>
  <c r="K59" i="87"/>
  <c r="J59" i="87"/>
  <c r="I59" i="87"/>
  <c r="H59" i="87"/>
  <c r="G59" i="87"/>
  <c r="F59" i="87"/>
  <c r="E59" i="87"/>
  <c r="D59" i="87"/>
  <c r="C59" i="87"/>
  <c r="B59" i="87"/>
  <c r="A58" i="87"/>
  <c r="K58" i="87"/>
  <c r="J58" i="87"/>
  <c r="I58" i="87"/>
  <c r="H58" i="87"/>
  <c r="G58" i="87"/>
  <c r="F58" i="87"/>
  <c r="E58" i="87"/>
  <c r="D58" i="87"/>
  <c r="C58" i="87"/>
  <c r="B58" i="87"/>
  <c r="A57" i="87"/>
  <c r="K57" i="87"/>
  <c r="J57" i="87"/>
  <c r="I57" i="87"/>
  <c r="H57" i="87"/>
  <c r="G57" i="87"/>
  <c r="F57" i="87"/>
  <c r="E57" i="87"/>
  <c r="D57" i="87"/>
  <c r="C57" i="87"/>
  <c r="B57" i="87"/>
  <c r="A56" i="87"/>
  <c r="K56" i="87"/>
  <c r="J56" i="87"/>
  <c r="I56" i="87"/>
  <c r="H56" i="87"/>
  <c r="G56" i="87"/>
  <c r="F56" i="87"/>
  <c r="E56" i="87"/>
  <c r="D56" i="87"/>
  <c r="C56" i="87"/>
  <c r="B56" i="87"/>
  <c r="A55" i="87"/>
  <c r="K55" i="87"/>
  <c r="J55" i="87"/>
  <c r="I55" i="87"/>
  <c r="H55" i="87"/>
  <c r="G55" i="87"/>
  <c r="F55" i="87"/>
  <c r="E55" i="87"/>
  <c r="D55" i="87"/>
  <c r="C55" i="87"/>
  <c r="B55" i="87"/>
  <c r="A54" i="87"/>
  <c r="K54" i="87"/>
  <c r="J54" i="87"/>
  <c r="I54" i="87"/>
  <c r="H54" i="87"/>
  <c r="G54" i="87"/>
  <c r="F54" i="87"/>
  <c r="E54" i="87"/>
  <c r="D54" i="87"/>
  <c r="C54" i="87"/>
  <c r="B54" i="87"/>
  <c r="A53" i="87"/>
  <c r="K53" i="87"/>
  <c r="J53" i="87"/>
  <c r="I53" i="87"/>
  <c r="H53" i="87"/>
  <c r="G53" i="87"/>
  <c r="F53" i="87"/>
  <c r="E53" i="87"/>
  <c r="D53" i="87"/>
  <c r="C53" i="87"/>
  <c r="B53" i="87"/>
  <c r="A52" i="87"/>
  <c r="K52" i="87"/>
  <c r="J52" i="87"/>
  <c r="I52" i="87"/>
  <c r="H52" i="87"/>
  <c r="G52" i="87"/>
  <c r="F52" i="87"/>
  <c r="E52" i="87"/>
  <c r="D52" i="87"/>
  <c r="C52" i="87"/>
  <c r="B52" i="87"/>
  <c r="A51" i="87"/>
  <c r="K51" i="87"/>
  <c r="J51" i="87"/>
  <c r="I51" i="87"/>
  <c r="H51" i="87"/>
  <c r="G51" i="87"/>
  <c r="F51" i="87"/>
  <c r="E51" i="87"/>
  <c r="D51" i="87"/>
  <c r="C51" i="87"/>
  <c r="B51" i="87"/>
  <c r="A50" i="87"/>
  <c r="K50" i="87"/>
  <c r="J50" i="87"/>
  <c r="I50" i="87"/>
  <c r="H50" i="87"/>
  <c r="G50" i="87"/>
  <c r="F50" i="87"/>
  <c r="E50" i="87"/>
  <c r="D50" i="87"/>
  <c r="C50" i="87"/>
  <c r="B50" i="87"/>
  <c r="A49" i="87"/>
  <c r="K49" i="87"/>
  <c r="J49" i="87"/>
  <c r="I49" i="87"/>
  <c r="H49" i="87"/>
  <c r="G49" i="87"/>
  <c r="F49" i="87"/>
  <c r="E49" i="87"/>
  <c r="D49" i="87"/>
  <c r="C49" i="87"/>
  <c r="B49" i="87"/>
  <c r="A48" i="87"/>
  <c r="K48" i="87"/>
  <c r="J48" i="87"/>
  <c r="I48" i="87"/>
  <c r="H48" i="87"/>
  <c r="G48" i="87"/>
  <c r="F48" i="87"/>
  <c r="E48" i="87"/>
  <c r="D48" i="87"/>
  <c r="C48" i="87"/>
  <c r="B48" i="87"/>
  <c r="A47" i="87"/>
  <c r="K47" i="87"/>
  <c r="J47" i="87"/>
  <c r="I47" i="87"/>
  <c r="H47" i="87"/>
  <c r="G47" i="87"/>
  <c r="F47" i="87"/>
  <c r="E47" i="87"/>
  <c r="D47" i="87"/>
  <c r="C47" i="87"/>
  <c r="B47" i="87"/>
  <c r="A46" i="87"/>
  <c r="K46" i="87"/>
  <c r="J46" i="87"/>
  <c r="I46" i="87"/>
  <c r="H46" i="87"/>
  <c r="G46" i="87"/>
  <c r="F46" i="87"/>
  <c r="E46" i="87"/>
  <c r="D46" i="87"/>
  <c r="C46" i="87"/>
  <c r="B46" i="87"/>
  <c r="A45" i="87"/>
  <c r="K45" i="87"/>
  <c r="J45" i="87"/>
  <c r="I45" i="87"/>
  <c r="H45" i="87"/>
  <c r="G45" i="87"/>
  <c r="F45" i="87"/>
  <c r="E45" i="87"/>
  <c r="D45" i="87"/>
  <c r="C45" i="87"/>
  <c r="B45" i="87"/>
  <c r="A44" i="87"/>
  <c r="K44" i="87"/>
  <c r="J44" i="87"/>
  <c r="I44" i="87"/>
  <c r="H44" i="87"/>
  <c r="G44" i="87"/>
  <c r="F44" i="87"/>
  <c r="E44" i="87"/>
  <c r="D44" i="87"/>
  <c r="C44" i="87"/>
  <c r="B44" i="87"/>
  <c r="A43" i="87"/>
  <c r="K43" i="87"/>
  <c r="J43" i="87"/>
  <c r="I43" i="87"/>
  <c r="H43" i="87"/>
  <c r="G43" i="87"/>
  <c r="F43" i="87"/>
  <c r="E43" i="87"/>
  <c r="D43" i="87"/>
  <c r="C43" i="87"/>
  <c r="B43" i="87"/>
  <c r="A42" i="87"/>
  <c r="K42" i="87"/>
  <c r="J42" i="87"/>
  <c r="I42" i="87"/>
  <c r="H42" i="87"/>
  <c r="G42" i="87"/>
  <c r="F42" i="87"/>
  <c r="E42" i="87"/>
  <c r="D42" i="87"/>
  <c r="C42" i="87"/>
  <c r="B42" i="87"/>
  <c r="A41" i="87"/>
  <c r="K41" i="87"/>
  <c r="J41" i="87"/>
  <c r="I41" i="87"/>
  <c r="H41" i="87"/>
  <c r="G41" i="87"/>
  <c r="F41" i="87"/>
  <c r="E41" i="87"/>
  <c r="D41" i="87"/>
  <c r="C41" i="87"/>
  <c r="B41" i="87"/>
  <c r="A40" i="87"/>
  <c r="K40" i="87"/>
  <c r="J40" i="87"/>
  <c r="I40" i="87"/>
  <c r="H40" i="87"/>
  <c r="G40" i="87"/>
  <c r="F40" i="87"/>
  <c r="E40" i="87"/>
  <c r="D40" i="87"/>
  <c r="C40" i="87"/>
  <c r="B40" i="87"/>
  <c r="A39" i="87"/>
  <c r="K39" i="87"/>
  <c r="J39" i="87"/>
  <c r="I39" i="87"/>
  <c r="H39" i="87"/>
  <c r="G39" i="87"/>
  <c r="F39" i="87"/>
  <c r="E39" i="87"/>
  <c r="D39" i="87"/>
  <c r="C39" i="87"/>
  <c r="B39" i="87"/>
  <c r="A38" i="87"/>
  <c r="K38" i="87"/>
  <c r="J38" i="87"/>
  <c r="I38" i="87"/>
  <c r="H38" i="87"/>
  <c r="G38" i="87"/>
  <c r="F38" i="87"/>
  <c r="E38" i="87"/>
  <c r="D38" i="87"/>
  <c r="C38" i="87"/>
  <c r="B38" i="87"/>
  <c r="A37" i="87"/>
  <c r="K37" i="87"/>
  <c r="J37" i="87"/>
  <c r="I37" i="87"/>
  <c r="H37" i="87"/>
  <c r="G37" i="87"/>
  <c r="F37" i="87"/>
  <c r="E37" i="87"/>
  <c r="D37" i="87"/>
  <c r="C37" i="87"/>
  <c r="B37" i="87"/>
  <c r="A36" i="87"/>
  <c r="K36" i="87"/>
  <c r="J36" i="87"/>
  <c r="I36" i="87"/>
  <c r="H36" i="87"/>
  <c r="G36" i="87"/>
  <c r="F36" i="87"/>
  <c r="E36" i="87"/>
  <c r="D36" i="87"/>
  <c r="C36" i="87"/>
  <c r="B36" i="87"/>
  <c r="A35" i="87"/>
  <c r="K35" i="87"/>
  <c r="J35" i="87"/>
  <c r="I35" i="87"/>
  <c r="H35" i="87"/>
  <c r="G35" i="87"/>
  <c r="F35" i="87"/>
  <c r="E35" i="87"/>
  <c r="D35" i="87"/>
  <c r="C35" i="87"/>
  <c r="B35" i="87"/>
  <c r="A34" i="87"/>
  <c r="K34" i="87"/>
  <c r="J34" i="87"/>
  <c r="I34" i="87"/>
  <c r="H34" i="87"/>
  <c r="G34" i="87"/>
  <c r="F34" i="87"/>
  <c r="E34" i="87"/>
  <c r="D34" i="87"/>
  <c r="C34" i="87"/>
  <c r="B34" i="87"/>
  <c r="A33" i="87"/>
  <c r="K33" i="87"/>
  <c r="J33" i="87"/>
  <c r="I33" i="87"/>
  <c r="H33" i="87"/>
  <c r="G33" i="87"/>
  <c r="F33" i="87"/>
  <c r="E33" i="87"/>
  <c r="D33" i="87"/>
  <c r="C33" i="87"/>
  <c r="B33" i="87"/>
  <c r="A32" i="87"/>
  <c r="K32" i="87"/>
  <c r="J32" i="87"/>
  <c r="I32" i="87"/>
  <c r="H32" i="87"/>
  <c r="G32" i="87"/>
  <c r="F32" i="87"/>
  <c r="E32" i="87"/>
  <c r="D32" i="87"/>
  <c r="C32" i="87"/>
  <c r="B32" i="87"/>
  <c r="A31" i="87"/>
  <c r="K31" i="87"/>
  <c r="J31" i="87"/>
  <c r="I31" i="87"/>
  <c r="H31" i="87"/>
  <c r="G31" i="87"/>
  <c r="F31" i="87"/>
  <c r="E31" i="87"/>
  <c r="D31" i="87"/>
  <c r="C31" i="87"/>
  <c r="B31" i="87"/>
  <c r="A30" i="87"/>
  <c r="K30" i="87"/>
  <c r="J30" i="87"/>
  <c r="I30" i="87"/>
  <c r="H30" i="87"/>
  <c r="G30" i="87"/>
  <c r="F30" i="87"/>
  <c r="E30" i="87"/>
  <c r="D30" i="87"/>
  <c r="C30" i="87"/>
  <c r="B30" i="87"/>
  <c r="A29" i="87"/>
  <c r="K29" i="87"/>
  <c r="J29" i="87"/>
  <c r="I29" i="87"/>
  <c r="H29" i="87"/>
  <c r="G29" i="87"/>
  <c r="F29" i="87"/>
  <c r="E29" i="87"/>
  <c r="D29" i="87"/>
  <c r="C29" i="87"/>
  <c r="B29" i="87"/>
  <c r="A28" i="87"/>
  <c r="K28" i="87"/>
  <c r="J28" i="87"/>
  <c r="I28" i="87"/>
  <c r="H28" i="87"/>
  <c r="G28" i="87"/>
  <c r="F28" i="87"/>
  <c r="E28" i="87"/>
  <c r="D28" i="87"/>
  <c r="C28" i="87"/>
  <c r="B28" i="87"/>
  <c r="A27" i="87"/>
  <c r="K27" i="87"/>
  <c r="J27" i="87"/>
  <c r="I27" i="87"/>
  <c r="H27" i="87"/>
  <c r="G27" i="87"/>
  <c r="F27" i="87"/>
  <c r="E27" i="87"/>
  <c r="D27" i="87"/>
  <c r="C27" i="87"/>
  <c r="B27" i="87"/>
  <c r="A26" i="87"/>
  <c r="K26" i="87"/>
  <c r="J26" i="87"/>
  <c r="I26" i="87"/>
  <c r="H26" i="87"/>
  <c r="G26" i="87"/>
  <c r="F26" i="87"/>
  <c r="E26" i="87"/>
  <c r="D26" i="87"/>
  <c r="C26" i="87"/>
  <c r="B26" i="87"/>
  <c r="A25" i="87"/>
  <c r="K25" i="87"/>
  <c r="J25" i="87"/>
  <c r="I25" i="87"/>
  <c r="H25" i="87"/>
  <c r="G25" i="87"/>
  <c r="F25" i="87"/>
  <c r="E25" i="87"/>
  <c r="D25" i="87"/>
  <c r="C25" i="87"/>
  <c r="B25" i="87"/>
  <c r="A24" i="87"/>
  <c r="K24" i="87"/>
  <c r="J24" i="87"/>
  <c r="I24" i="87"/>
  <c r="H24" i="87"/>
  <c r="G24" i="87"/>
  <c r="F24" i="87"/>
  <c r="E24" i="87"/>
  <c r="D24" i="87"/>
  <c r="C24" i="87"/>
  <c r="B24" i="87"/>
  <c r="A23" i="87"/>
  <c r="K23" i="87"/>
  <c r="J23" i="87"/>
  <c r="I23" i="87"/>
  <c r="H23" i="87"/>
  <c r="G23" i="87"/>
  <c r="F23" i="87"/>
  <c r="E23" i="87"/>
  <c r="D23" i="87"/>
  <c r="C23" i="87"/>
  <c r="B23" i="87"/>
  <c r="A22" i="87"/>
  <c r="K22" i="87"/>
  <c r="J22" i="87"/>
  <c r="I22" i="87"/>
  <c r="H22" i="87"/>
  <c r="G22" i="87"/>
  <c r="F22" i="87"/>
  <c r="E22" i="87"/>
  <c r="D22" i="87"/>
  <c r="C22" i="87"/>
  <c r="B22" i="87"/>
  <c r="A21" i="87"/>
  <c r="K21" i="87"/>
  <c r="J21" i="87"/>
  <c r="I21" i="87"/>
  <c r="H21" i="87"/>
  <c r="G21" i="87"/>
  <c r="F21" i="87"/>
  <c r="E21" i="87"/>
  <c r="D21" i="87"/>
  <c r="C21" i="87"/>
  <c r="B21" i="87"/>
  <c r="A20" i="87"/>
  <c r="K20" i="87"/>
  <c r="J20" i="87"/>
  <c r="I20" i="87"/>
  <c r="H20" i="87"/>
  <c r="G20" i="87"/>
  <c r="F20" i="87"/>
  <c r="E20" i="87"/>
  <c r="D20" i="87"/>
  <c r="C20" i="87"/>
  <c r="B20" i="87"/>
  <c r="A19" i="87"/>
  <c r="K19" i="87"/>
  <c r="J19" i="87"/>
  <c r="I19" i="87"/>
  <c r="H19" i="87"/>
  <c r="G19" i="87"/>
  <c r="F19" i="87"/>
  <c r="E19" i="87"/>
  <c r="D19" i="87"/>
  <c r="C19" i="87"/>
  <c r="B19" i="87"/>
  <c r="A18" i="87"/>
  <c r="K18" i="87"/>
  <c r="J18" i="87"/>
  <c r="I18" i="87"/>
  <c r="H18" i="87"/>
  <c r="G18" i="87"/>
  <c r="F18" i="87"/>
  <c r="E18" i="87"/>
  <c r="D18" i="87"/>
  <c r="C18" i="87"/>
  <c r="B18" i="87"/>
  <c r="A17" i="87"/>
  <c r="K17" i="87"/>
  <c r="J17" i="87"/>
  <c r="I17" i="87"/>
  <c r="H17" i="87"/>
  <c r="G17" i="87"/>
  <c r="F17" i="87"/>
  <c r="E17" i="87"/>
  <c r="D17" i="87"/>
  <c r="C17" i="87"/>
  <c r="B17" i="87"/>
  <c r="A16" i="87"/>
  <c r="K16" i="87"/>
  <c r="J16" i="87"/>
  <c r="I16" i="87"/>
  <c r="H16" i="87"/>
  <c r="G16" i="87"/>
  <c r="F16" i="87"/>
  <c r="E16" i="87"/>
  <c r="D16" i="87"/>
  <c r="C16" i="87"/>
  <c r="B16" i="87"/>
  <c r="A15" i="87"/>
  <c r="K15" i="87"/>
  <c r="J15" i="87"/>
  <c r="I15" i="87"/>
  <c r="H15" i="87"/>
  <c r="G15" i="87"/>
  <c r="F15" i="87"/>
  <c r="E15" i="87"/>
  <c r="D15" i="87"/>
  <c r="C15" i="87"/>
  <c r="B15" i="87"/>
  <c r="A14" i="87"/>
  <c r="K14" i="87"/>
  <c r="J14" i="87"/>
  <c r="I14" i="87"/>
  <c r="H14" i="87"/>
  <c r="G14" i="87"/>
  <c r="F14" i="87"/>
  <c r="E14" i="87"/>
  <c r="D14" i="87"/>
  <c r="C14" i="87"/>
  <c r="B14" i="87"/>
  <c r="A13" i="87"/>
  <c r="K13" i="87"/>
  <c r="J13" i="87"/>
  <c r="I13" i="87"/>
  <c r="H13" i="87"/>
  <c r="G13" i="87"/>
  <c r="F13" i="87"/>
  <c r="E13" i="87"/>
  <c r="D13" i="87"/>
  <c r="C13" i="87"/>
  <c r="B13" i="87"/>
  <c r="A12" i="87"/>
  <c r="K12" i="87"/>
  <c r="J12" i="87"/>
  <c r="I12" i="87"/>
  <c r="H12" i="87"/>
  <c r="G12" i="87"/>
  <c r="F12" i="87"/>
  <c r="E12" i="87"/>
  <c r="D12" i="87"/>
  <c r="C12" i="87"/>
  <c r="B12" i="87"/>
  <c r="A11" i="87"/>
  <c r="K11" i="87"/>
  <c r="J11" i="87"/>
  <c r="I11" i="87"/>
  <c r="H11" i="87"/>
  <c r="G11" i="87"/>
  <c r="F11" i="87"/>
  <c r="E11" i="87"/>
  <c r="D11" i="87"/>
  <c r="C11" i="87"/>
  <c r="B11" i="87"/>
  <c r="A10" i="87"/>
  <c r="K10" i="87"/>
  <c r="J10" i="87"/>
  <c r="I10" i="87"/>
  <c r="H10" i="87"/>
  <c r="G10" i="87"/>
  <c r="F10" i="87"/>
  <c r="E10" i="87"/>
  <c r="D10" i="87"/>
  <c r="C10" i="87"/>
  <c r="B10" i="87"/>
  <c r="A9" i="87"/>
  <c r="K9" i="87"/>
  <c r="J9" i="87"/>
  <c r="I9" i="87"/>
  <c r="H9" i="87"/>
  <c r="G9" i="87"/>
  <c r="F9" i="87"/>
  <c r="E9" i="87"/>
  <c r="D9" i="87"/>
  <c r="C9" i="87"/>
  <c r="B9" i="87"/>
  <c r="A8" i="87"/>
  <c r="K8" i="87"/>
  <c r="J8" i="87"/>
  <c r="I8" i="87"/>
  <c r="H8" i="87"/>
  <c r="G8" i="87"/>
  <c r="F8" i="87"/>
  <c r="E8" i="87"/>
  <c r="D8" i="87"/>
  <c r="C8" i="87"/>
  <c r="B8" i="87"/>
  <c r="A7" i="87"/>
  <c r="K7" i="87"/>
  <c r="J7" i="87"/>
  <c r="I7" i="87"/>
  <c r="H7" i="87"/>
  <c r="G7" i="87"/>
  <c r="F7" i="87"/>
  <c r="E7" i="87"/>
  <c r="D7" i="87"/>
  <c r="C7" i="87"/>
  <c r="B7" i="87"/>
  <c r="A6" i="87"/>
  <c r="K6" i="87"/>
  <c r="J6" i="87"/>
  <c r="I6" i="87"/>
  <c r="H6" i="87"/>
  <c r="G6" i="87"/>
  <c r="F6" i="87"/>
  <c r="E6" i="87"/>
  <c r="D6" i="87"/>
  <c r="C6" i="87"/>
  <c r="B6" i="87"/>
  <c r="A5" i="87"/>
  <c r="K5" i="87"/>
  <c r="J5" i="87"/>
  <c r="I5" i="87"/>
  <c r="H5" i="87"/>
  <c r="G5" i="87"/>
  <c r="F5" i="87"/>
  <c r="E5" i="87"/>
  <c r="D5" i="87"/>
  <c r="C5" i="87"/>
  <c r="B5" i="87"/>
  <c r="A4" i="87"/>
  <c r="K4" i="87"/>
  <c r="J4" i="87"/>
  <c r="I4" i="87"/>
  <c r="H4" i="87"/>
  <c r="G4" i="87"/>
  <c r="F4" i="87"/>
  <c r="E4" i="87"/>
  <c r="D4" i="87"/>
  <c r="C4" i="87"/>
  <c r="B4" i="87"/>
  <c r="C1" i="41"/>
  <c r="A1" i="41"/>
  <c r="A42" i="41"/>
  <c r="B1" i="41"/>
  <c r="D42" i="41"/>
  <c r="C42" i="41"/>
  <c r="B42" i="41"/>
  <c r="A41" i="41"/>
  <c r="D41" i="41"/>
  <c r="C41" i="41"/>
  <c r="B41" i="41"/>
  <c r="A40" i="41"/>
  <c r="D40" i="41"/>
  <c r="C40" i="41"/>
  <c r="B40" i="41"/>
  <c r="A39" i="41"/>
  <c r="D39" i="41"/>
  <c r="C39" i="41"/>
  <c r="B39" i="41"/>
  <c r="A38" i="41"/>
  <c r="D38" i="41"/>
  <c r="C38" i="41"/>
  <c r="B38" i="41"/>
  <c r="A37" i="41"/>
  <c r="D37" i="41"/>
  <c r="C37" i="41"/>
  <c r="B37" i="41"/>
  <c r="A36" i="41"/>
  <c r="D36" i="41"/>
  <c r="C36" i="41"/>
  <c r="B36" i="41"/>
  <c r="A35" i="41"/>
  <c r="D35" i="41"/>
  <c r="C35" i="41"/>
  <c r="B35" i="41"/>
  <c r="A34" i="41"/>
  <c r="D34" i="41"/>
  <c r="C34" i="41"/>
  <c r="B34" i="41"/>
  <c r="A33" i="41"/>
  <c r="D33" i="41"/>
  <c r="C33" i="41"/>
  <c r="B33" i="41"/>
  <c r="A32" i="41"/>
  <c r="D32" i="41"/>
  <c r="C32" i="41"/>
  <c r="B32" i="41"/>
  <c r="A31" i="41"/>
  <c r="D31" i="41"/>
  <c r="C31" i="41"/>
  <c r="B31" i="41"/>
  <c r="A30" i="41"/>
  <c r="D30" i="41"/>
  <c r="C30" i="41"/>
  <c r="B30" i="41"/>
  <c r="A29" i="41"/>
  <c r="D29" i="41"/>
  <c r="C29" i="41"/>
  <c r="B29" i="41"/>
  <c r="A28" i="41"/>
  <c r="D28" i="41"/>
  <c r="C28" i="41"/>
  <c r="B28" i="41"/>
  <c r="A27" i="41"/>
  <c r="D27" i="41"/>
  <c r="C27" i="41"/>
  <c r="B27" i="41"/>
  <c r="A26" i="41"/>
  <c r="D26" i="41"/>
  <c r="C26" i="41"/>
  <c r="B26" i="41"/>
  <c r="A25" i="41"/>
  <c r="D25" i="41"/>
  <c r="C25" i="41"/>
  <c r="B25" i="41"/>
  <c r="A24" i="41"/>
  <c r="D24" i="41"/>
  <c r="C24" i="41"/>
  <c r="B24" i="41"/>
  <c r="A23" i="41"/>
  <c r="D23" i="41"/>
  <c r="C23" i="41"/>
  <c r="B23" i="41"/>
  <c r="A22" i="41"/>
  <c r="D22" i="41"/>
  <c r="C22" i="41"/>
  <c r="B22" i="41"/>
  <c r="A21" i="41"/>
  <c r="D21" i="41"/>
  <c r="C21" i="41"/>
  <c r="B21" i="41"/>
  <c r="A20" i="41"/>
  <c r="D20" i="41"/>
  <c r="C20" i="41"/>
  <c r="B20" i="41"/>
  <c r="A19" i="41"/>
  <c r="D19" i="41"/>
  <c r="C19" i="41"/>
  <c r="B19" i="41"/>
  <c r="A18" i="41"/>
  <c r="D18" i="41"/>
  <c r="C18" i="41"/>
  <c r="B18" i="41"/>
  <c r="A17" i="41"/>
  <c r="D17" i="41"/>
  <c r="C17" i="41"/>
  <c r="B17" i="41"/>
  <c r="A16" i="41"/>
  <c r="D16" i="41"/>
  <c r="C16" i="41"/>
  <c r="B16" i="41"/>
  <c r="A15" i="41"/>
  <c r="D15" i="41"/>
  <c r="C15" i="41"/>
  <c r="B15" i="41"/>
  <c r="A14" i="41"/>
  <c r="D14" i="41"/>
  <c r="C14" i="41"/>
  <c r="B14" i="41"/>
  <c r="A13" i="41"/>
  <c r="D13" i="41"/>
  <c r="C13" i="41"/>
  <c r="B13" i="41"/>
  <c r="A12" i="41"/>
  <c r="D12" i="41"/>
  <c r="C12" i="41"/>
  <c r="B12" i="41"/>
  <c r="A11" i="41"/>
  <c r="D11" i="41"/>
  <c r="C11" i="41"/>
  <c r="B11" i="41"/>
  <c r="A10" i="41"/>
  <c r="D10" i="41"/>
  <c r="C10" i="41"/>
  <c r="B10" i="41"/>
  <c r="A9" i="41"/>
  <c r="D9" i="41"/>
  <c r="C9" i="41"/>
  <c r="B9" i="41"/>
  <c r="A8" i="41"/>
  <c r="D8" i="41"/>
  <c r="C8" i="41"/>
  <c r="B8" i="41"/>
  <c r="A7" i="41"/>
  <c r="D7" i="41"/>
  <c r="C7" i="41"/>
  <c r="B7" i="41"/>
  <c r="A6" i="41"/>
  <c r="D6" i="41"/>
  <c r="C6" i="41"/>
  <c r="B6" i="41"/>
  <c r="A5" i="41"/>
  <c r="D5" i="41"/>
  <c r="C5" i="41"/>
  <c r="B5" i="41"/>
  <c r="A4" i="41"/>
  <c r="D4" i="41"/>
  <c r="C4" i="41"/>
  <c r="B4" i="41"/>
  <c r="A1" i="40"/>
  <c r="A24" i="40"/>
  <c r="B1" i="40"/>
  <c r="C24" i="40"/>
  <c r="A23" i="40"/>
  <c r="C23" i="40"/>
  <c r="A22" i="40"/>
  <c r="C22" i="40"/>
  <c r="A21" i="40"/>
  <c r="C21" i="40"/>
  <c r="A20" i="40"/>
  <c r="C20" i="40"/>
  <c r="A19" i="40"/>
  <c r="C19" i="40"/>
  <c r="A18" i="40"/>
  <c r="C18" i="40"/>
  <c r="A17" i="40"/>
  <c r="C17" i="40"/>
  <c r="A16" i="40"/>
  <c r="C16" i="40"/>
  <c r="A15" i="40"/>
  <c r="C15" i="40"/>
  <c r="A14" i="40"/>
  <c r="C14" i="40"/>
  <c r="A13" i="40"/>
  <c r="C13" i="40"/>
  <c r="A12" i="40"/>
  <c r="C12" i="40"/>
  <c r="A11" i="40"/>
  <c r="C11" i="40"/>
  <c r="A10" i="40"/>
  <c r="C10" i="40"/>
  <c r="A9" i="40"/>
  <c r="C9" i="40"/>
  <c r="A8" i="40"/>
  <c r="C8" i="40"/>
  <c r="A7" i="40"/>
  <c r="C7" i="40"/>
  <c r="A6" i="40"/>
  <c r="C6" i="40"/>
  <c r="A5" i="40"/>
  <c r="C5" i="40"/>
  <c r="A4" i="40"/>
  <c r="C4" i="40"/>
  <c r="C1" i="49"/>
  <c r="A1" i="49"/>
  <c r="A28" i="49"/>
  <c r="B1" i="49"/>
  <c r="C28" i="49"/>
  <c r="B28" i="49"/>
  <c r="A27" i="49"/>
  <c r="C27" i="49"/>
  <c r="B27" i="49"/>
  <c r="A26" i="49"/>
  <c r="C26" i="49"/>
  <c r="B26" i="49"/>
  <c r="A25" i="49"/>
  <c r="C25" i="49"/>
  <c r="B25" i="49"/>
  <c r="A24" i="49"/>
  <c r="C24" i="49"/>
  <c r="B24" i="49"/>
  <c r="A23" i="49"/>
  <c r="C23" i="49"/>
  <c r="B23" i="49"/>
  <c r="A22" i="49"/>
  <c r="C22" i="49"/>
  <c r="B22" i="49"/>
  <c r="A21" i="49"/>
  <c r="C21" i="49"/>
  <c r="B21" i="49"/>
  <c r="A20" i="49"/>
  <c r="C20" i="49"/>
  <c r="B20" i="49"/>
  <c r="A19" i="49"/>
  <c r="C19" i="49"/>
  <c r="B19" i="49"/>
  <c r="A18" i="49"/>
  <c r="C18" i="49"/>
  <c r="B18" i="49"/>
  <c r="A17" i="49"/>
  <c r="C17" i="49"/>
  <c r="B17" i="49"/>
  <c r="A16" i="49"/>
  <c r="C16" i="49"/>
  <c r="B16" i="49"/>
  <c r="A15" i="49"/>
  <c r="C15" i="49"/>
  <c r="B15" i="49"/>
  <c r="A14" i="49"/>
  <c r="C14" i="49"/>
  <c r="B14" i="49"/>
  <c r="A13" i="49"/>
  <c r="C13" i="49"/>
  <c r="B13" i="49"/>
  <c r="A12" i="49"/>
  <c r="C12" i="49"/>
  <c r="B12" i="49"/>
  <c r="A11" i="49"/>
  <c r="C11" i="49"/>
  <c r="B11" i="49"/>
  <c r="A10" i="49"/>
  <c r="C10" i="49"/>
  <c r="B10" i="49"/>
  <c r="A9" i="49"/>
  <c r="C9" i="49"/>
  <c r="B9" i="49"/>
  <c r="A8" i="49"/>
  <c r="C8" i="49"/>
  <c r="B8" i="49"/>
  <c r="A7" i="49"/>
  <c r="C7" i="49"/>
  <c r="B7" i="49"/>
  <c r="A6" i="49"/>
  <c r="C6" i="49"/>
  <c r="B6" i="49"/>
  <c r="A5" i="49"/>
  <c r="C5" i="49"/>
  <c r="B5" i="49"/>
  <c r="A4" i="49"/>
  <c r="C4" i="49"/>
  <c r="B4" i="49"/>
  <c r="C1" i="39"/>
  <c r="A1" i="39"/>
  <c r="A24" i="39"/>
  <c r="B1" i="39"/>
  <c r="D24" i="39"/>
  <c r="C24" i="39"/>
  <c r="B24" i="39"/>
  <c r="A23" i="39"/>
  <c r="D23" i="39"/>
  <c r="C23" i="39"/>
  <c r="B23" i="39"/>
  <c r="A22" i="39"/>
  <c r="D22" i="39"/>
  <c r="C22" i="39"/>
  <c r="B22" i="39"/>
  <c r="A21" i="39"/>
  <c r="D21" i="39"/>
  <c r="C21" i="39"/>
  <c r="B21" i="39"/>
  <c r="A20" i="39"/>
  <c r="D20" i="39"/>
  <c r="C20" i="39"/>
  <c r="B20" i="39"/>
  <c r="A19" i="39"/>
  <c r="D19" i="39"/>
  <c r="C19" i="39"/>
  <c r="B19" i="39"/>
  <c r="A18" i="39"/>
  <c r="D18" i="39"/>
  <c r="C18" i="39"/>
  <c r="B18" i="39"/>
  <c r="A17" i="39"/>
  <c r="D17" i="39"/>
  <c r="C17" i="39"/>
  <c r="B17" i="39"/>
  <c r="A16" i="39"/>
  <c r="D16" i="39"/>
  <c r="C16" i="39"/>
  <c r="B16" i="39"/>
  <c r="A15" i="39"/>
  <c r="D15" i="39"/>
  <c r="C15" i="39"/>
  <c r="B15" i="39"/>
  <c r="A14" i="39"/>
  <c r="D14" i="39"/>
  <c r="C14" i="39"/>
  <c r="B14" i="39"/>
  <c r="A13" i="39"/>
  <c r="D13" i="39"/>
  <c r="C13" i="39"/>
  <c r="B13" i="39"/>
  <c r="A12" i="39"/>
  <c r="D12" i="39"/>
  <c r="C12" i="39"/>
  <c r="B12" i="39"/>
  <c r="A11" i="39"/>
  <c r="D11" i="39"/>
  <c r="C11" i="39"/>
  <c r="B11" i="39"/>
  <c r="A10" i="39"/>
  <c r="D10" i="39"/>
  <c r="C10" i="39"/>
  <c r="B10" i="39"/>
  <c r="A9" i="39"/>
  <c r="D9" i="39"/>
  <c r="C9" i="39"/>
  <c r="B9" i="39"/>
  <c r="A8" i="39"/>
  <c r="D8" i="39"/>
  <c r="C8" i="39"/>
  <c r="B8" i="39"/>
  <c r="A7" i="39"/>
  <c r="D7" i="39"/>
  <c r="C7" i="39"/>
  <c r="B7" i="39"/>
  <c r="A6" i="39"/>
  <c r="D6" i="39"/>
  <c r="C6" i="39"/>
  <c r="B6" i="39"/>
  <c r="A5" i="39"/>
  <c r="D5" i="39"/>
  <c r="C5" i="39"/>
  <c r="B5" i="39"/>
  <c r="A4" i="39"/>
  <c r="D4" i="39"/>
  <c r="C4" i="39"/>
  <c r="B4" i="39"/>
  <c r="D26" i="24"/>
  <c r="A3" i="100"/>
  <c r="K3" i="100"/>
  <c r="J3" i="100"/>
  <c r="I3" i="100"/>
  <c r="H3" i="100"/>
  <c r="G3" i="100"/>
  <c r="G2" i="95"/>
  <c r="H2" i="95"/>
  <c r="I2" i="95"/>
  <c r="C2" i="95"/>
  <c r="M2" i="95"/>
  <c r="F3" i="100"/>
  <c r="E3" i="100"/>
  <c r="D3" i="100"/>
  <c r="C3" i="100"/>
  <c r="A3" i="99"/>
  <c r="K3" i="99"/>
  <c r="J3" i="99"/>
  <c r="I3" i="99"/>
  <c r="H3" i="99"/>
  <c r="G3" i="99"/>
  <c r="G2" i="94"/>
  <c r="H2" i="94"/>
  <c r="I2" i="94"/>
  <c r="C2" i="94"/>
  <c r="M2" i="94"/>
  <c r="F3" i="99"/>
  <c r="E3" i="99"/>
  <c r="D3" i="99"/>
  <c r="C3" i="99"/>
  <c r="B3" i="99"/>
  <c r="A3" i="98"/>
  <c r="K3" i="98"/>
  <c r="J3" i="98"/>
  <c r="I3" i="98"/>
  <c r="H3" i="98"/>
  <c r="G3" i="98"/>
  <c r="G2" i="93"/>
  <c r="H2" i="93"/>
  <c r="I2" i="93"/>
  <c r="C2" i="93"/>
  <c r="M2" i="93"/>
  <c r="F3" i="98"/>
  <c r="E3" i="98"/>
  <c r="D3" i="98"/>
  <c r="C3" i="98"/>
  <c r="B3" i="98"/>
  <c r="A3" i="90"/>
  <c r="A3" i="97"/>
  <c r="K3" i="97"/>
  <c r="J3" i="97"/>
  <c r="I3" i="97"/>
  <c r="H3" i="97"/>
  <c r="G3" i="97"/>
  <c r="G2" i="91"/>
  <c r="H2" i="91"/>
  <c r="I2" i="91"/>
  <c r="C2" i="91"/>
  <c r="M2" i="91"/>
  <c r="F3" i="97"/>
  <c r="E3" i="97"/>
  <c r="D3" i="97"/>
  <c r="C3" i="97"/>
  <c r="B3" i="97"/>
  <c r="E21" i="26"/>
  <c r="E20" i="26"/>
  <c r="E19" i="26"/>
  <c r="E18" i="26"/>
  <c r="K255" i="95"/>
  <c r="J255" i="95"/>
  <c r="F255" i="95"/>
  <c r="A255" i="95"/>
  <c r="K254" i="95"/>
  <c r="J254" i="95"/>
  <c r="F254" i="95"/>
  <c r="A254" i="95"/>
  <c r="K253" i="95"/>
  <c r="J253" i="95"/>
  <c r="F253" i="95"/>
  <c r="A253" i="95"/>
  <c r="K252" i="95"/>
  <c r="J252" i="95"/>
  <c r="F252" i="95"/>
  <c r="A252" i="95"/>
  <c r="K251" i="95"/>
  <c r="J251" i="95"/>
  <c r="F251" i="95"/>
  <c r="A251" i="95"/>
  <c r="K250" i="95"/>
  <c r="J250" i="95"/>
  <c r="F250" i="95"/>
  <c r="A250" i="95"/>
  <c r="K249" i="95"/>
  <c r="J249" i="95"/>
  <c r="F249" i="95"/>
  <c r="A249" i="95"/>
  <c r="K248" i="95"/>
  <c r="J248" i="95"/>
  <c r="F248" i="95"/>
  <c r="A248" i="95"/>
  <c r="K247" i="95"/>
  <c r="J247" i="95"/>
  <c r="F247" i="95"/>
  <c r="A247" i="95"/>
  <c r="K246" i="95"/>
  <c r="J246" i="95"/>
  <c r="F246" i="95"/>
  <c r="A246" i="95"/>
  <c r="K245" i="95"/>
  <c r="J245" i="95"/>
  <c r="F245" i="95"/>
  <c r="A245" i="95"/>
  <c r="K244" i="95"/>
  <c r="J244" i="95"/>
  <c r="F244" i="95"/>
  <c r="A244" i="95"/>
  <c r="K243" i="95"/>
  <c r="J243" i="95"/>
  <c r="F243" i="95"/>
  <c r="A243" i="95"/>
  <c r="K242" i="95"/>
  <c r="J242" i="95"/>
  <c r="F242" i="95"/>
  <c r="A242" i="95"/>
  <c r="K241" i="95"/>
  <c r="J241" i="95"/>
  <c r="F241" i="95"/>
  <c r="A241" i="95"/>
  <c r="K240" i="95"/>
  <c r="J240" i="95"/>
  <c r="F240" i="95"/>
  <c r="A240" i="95"/>
  <c r="K239" i="95"/>
  <c r="J239" i="95"/>
  <c r="F239" i="95"/>
  <c r="A239" i="95"/>
  <c r="K238" i="95"/>
  <c r="J238" i="95"/>
  <c r="F238" i="95"/>
  <c r="A238" i="95"/>
  <c r="K237" i="95"/>
  <c r="J237" i="95"/>
  <c r="F237" i="95"/>
  <c r="A237" i="95"/>
  <c r="K236" i="95"/>
  <c r="J236" i="95"/>
  <c r="F236" i="95"/>
  <c r="A236" i="95"/>
  <c r="K235" i="95"/>
  <c r="J235" i="95"/>
  <c r="F235" i="95"/>
  <c r="A235" i="95"/>
  <c r="K234" i="95"/>
  <c r="J234" i="95"/>
  <c r="F234" i="95"/>
  <c r="A234" i="95"/>
  <c r="K233" i="95"/>
  <c r="J233" i="95"/>
  <c r="F233" i="95"/>
  <c r="A233" i="95"/>
  <c r="K232" i="95"/>
  <c r="J232" i="95"/>
  <c r="F232" i="95"/>
  <c r="A232" i="95"/>
  <c r="K231" i="95"/>
  <c r="J231" i="95"/>
  <c r="F231" i="95"/>
  <c r="A231" i="95"/>
  <c r="K230" i="95"/>
  <c r="J230" i="95"/>
  <c r="F230" i="95"/>
  <c r="A230" i="95"/>
  <c r="K229" i="95"/>
  <c r="J229" i="95"/>
  <c r="F229" i="95"/>
  <c r="A229" i="95"/>
  <c r="K228" i="95"/>
  <c r="J228" i="95"/>
  <c r="F228" i="95"/>
  <c r="A228" i="95"/>
  <c r="K227" i="95"/>
  <c r="J227" i="95"/>
  <c r="F227" i="95"/>
  <c r="A227" i="95"/>
  <c r="K226" i="95"/>
  <c r="J226" i="95"/>
  <c r="F226" i="95"/>
  <c r="A226" i="95"/>
  <c r="K225" i="95"/>
  <c r="J225" i="95"/>
  <c r="F225" i="95"/>
  <c r="A225" i="95"/>
  <c r="K224" i="95"/>
  <c r="J224" i="95"/>
  <c r="F224" i="95"/>
  <c r="A224" i="95"/>
  <c r="K223" i="95"/>
  <c r="J223" i="95"/>
  <c r="F223" i="95"/>
  <c r="A223" i="95"/>
  <c r="K222" i="95"/>
  <c r="J222" i="95"/>
  <c r="F222" i="95"/>
  <c r="A222" i="95"/>
  <c r="K221" i="95"/>
  <c r="J221" i="95"/>
  <c r="F221" i="95"/>
  <c r="A221" i="95"/>
  <c r="K220" i="95"/>
  <c r="J220" i="95"/>
  <c r="F220" i="95"/>
  <c r="A220" i="95"/>
  <c r="K219" i="95"/>
  <c r="J219" i="95"/>
  <c r="F219" i="95"/>
  <c r="A219" i="95"/>
  <c r="K218" i="95"/>
  <c r="J218" i="95"/>
  <c r="F218" i="95"/>
  <c r="A218" i="95"/>
  <c r="K217" i="95"/>
  <c r="J217" i="95"/>
  <c r="F217" i="95"/>
  <c r="A217" i="95"/>
  <c r="K216" i="95"/>
  <c r="J216" i="95"/>
  <c r="F216" i="95"/>
  <c r="A216" i="95"/>
  <c r="K215" i="95"/>
  <c r="J215" i="95"/>
  <c r="F215" i="95"/>
  <c r="A215" i="95"/>
  <c r="K214" i="95"/>
  <c r="J214" i="95"/>
  <c r="F214" i="95"/>
  <c r="A214" i="95"/>
  <c r="K213" i="95"/>
  <c r="J213" i="95"/>
  <c r="F213" i="95"/>
  <c r="A213" i="95"/>
  <c r="K212" i="95"/>
  <c r="J212" i="95"/>
  <c r="F212" i="95"/>
  <c r="A212" i="95"/>
  <c r="K211" i="95"/>
  <c r="J211" i="95"/>
  <c r="F211" i="95"/>
  <c r="A211" i="95"/>
  <c r="K210" i="95"/>
  <c r="J210" i="95"/>
  <c r="F210" i="95"/>
  <c r="A210" i="95"/>
  <c r="K209" i="95"/>
  <c r="J209" i="95"/>
  <c r="F209" i="95"/>
  <c r="A209" i="95"/>
  <c r="K208" i="95"/>
  <c r="J208" i="95"/>
  <c r="F208" i="95"/>
  <c r="A208" i="95"/>
  <c r="K207" i="95"/>
  <c r="J207" i="95"/>
  <c r="F207" i="95"/>
  <c r="A207" i="95"/>
  <c r="K206" i="95"/>
  <c r="J206" i="95"/>
  <c r="F206" i="95"/>
  <c r="A206" i="95"/>
  <c r="K205" i="95"/>
  <c r="J205" i="95"/>
  <c r="F205" i="95"/>
  <c r="A205" i="95"/>
  <c r="K204" i="95"/>
  <c r="J204" i="95"/>
  <c r="F204" i="95"/>
  <c r="A204" i="95"/>
  <c r="K203" i="95"/>
  <c r="J203" i="95"/>
  <c r="F203" i="95"/>
  <c r="A203" i="95"/>
  <c r="K202" i="95"/>
  <c r="J202" i="95"/>
  <c r="F202" i="95"/>
  <c r="A202" i="95"/>
  <c r="K201" i="95"/>
  <c r="J201" i="95"/>
  <c r="F201" i="95"/>
  <c r="A201" i="95"/>
  <c r="K200" i="95"/>
  <c r="J200" i="95"/>
  <c r="F200" i="95"/>
  <c r="A200" i="95"/>
  <c r="K199" i="95"/>
  <c r="J199" i="95"/>
  <c r="F199" i="95"/>
  <c r="A199" i="95"/>
  <c r="K198" i="95"/>
  <c r="J198" i="95"/>
  <c r="F198" i="95"/>
  <c r="A198" i="95"/>
  <c r="K197" i="95"/>
  <c r="J197" i="95"/>
  <c r="F197" i="95"/>
  <c r="A197" i="95"/>
  <c r="K196" i="95"/>
  <c r="J196" i="95"/>
  <c r="F196" i="95"/>
  <c r="A196" i="95"/>
  <c r="K195" i="95"/>
  <c r="J195" i="95"/>
  <c r="F195" i="95"/>
  <c r="A195" i="95"/>
  <c r="K194" i="95"/>
  <c r="J194" i="95"/>
  <c r="F194" i="95"/>
  <c r="A194" i="95"/>
  <c r="K193" i="95"/>
  <c r="J193" i="95"/>
  <c r="F193" i="95"/>
  <c r="A193" i="95"/>
  <c r="K192" i="95"/>
  <c r="J192" i="95"/>
  <c r="F192" i="95"/>
  <c r="A192" i="95"/>
  <c r="K191" i="95"/>
  <c r="J191" i="95"/>
  <c r="F191" i="95"/>
  <c r="A191" i="95"/>
  <c r="K190" i="95"/>
  <c r="J190" i="95"/>
  <c r="F190" i="95"/>
  <c r="A190" i="95"/>
  <c r="K189" i="95"/>
  <c r="J189" i="95"/>
  <c r="F189" i="95"/>
  <c r="A189" i="95"/>
  <c r="K188" i="95"/>
  <c r="J188" i="95"/>
  <c r="F188" i="95"/>
  <c r="A188" i="95"/>
  <c r="K187" i="95"/>
  <c r="J187" i="95"/>
  <c r="F187" i="95"/>
  <c r="A187" i="95"/>
  <c r="K186" i="95"/>
  <c r="J186" i="95"/>
  <c r="F186" i="95"/>
  <c r="A186" i="95"/>
  <c r="K185" i="95"/>
  <c r="J185" i="95"/>
  <c r="F185" i="95"/>
  <c r="A185" i="95"/>
  <c r="K184" i="95"/>
  <c r="J184" i="95"/>
  <c r="F184" i="95"/>
  <c r="A184" i="95"/>
  <c r="K183" i="95"/>
  <c r="J183" i="95"/>
  <c r="F183" i="95"/>
  <c r="A183" i="95"/>
  <c r="K182" i="95"/>
  <c r="J182" i="95"/>
  <c r="F182" i="95"/>
  <c r="A182" i="95"/>
  <c r="K181" i="95"/>
  <c r="J181" i="95"/>
  <c r="F181" i="95"/>
  <c r="A181" i="95"/>
  <c r="K180" i="95"/>
  <c r="J180" i="95"/>
  <c r="F180" i="95"/>
  <c r="A180" i="95"/>
  <c r="K179" i="95"/>
  <c r="J179" i="95"/>
  <c r="F179" i="95"/>
  <c r="A179" i="95"/>
  <c r="K178" i="95"/>
  <c r="J178" i="95"/>
  <c r="F178" i="95"/>
  <c r="A178" i="95"/>
  <c r="K177" i="95"/>
  <c r="J177" i="95"/>
  <c r="F177" i="95"/>
  <c r="A177" i="95"/>
  <c r="K176" i="95"/>
  <c r="J176" i="95"/>
  <c r="F176" i="95"/>
  <c r="A176" i="95"/>
  <c r="K175" i="95"/>
  <c r="J175" i="95"/>
  <c r="F175" i="95"/>
  <c r="A175" i="95"/>
  <c r="K174" i="95"/>
  <c r="J174" i="95"/>
  <c r="F174" i="95"/>
  <c r="A174" i="95"/>
  <c r="K173" i="95"/>
  <c r="J173" i="95"/>
  <c r="F173" i="95"/>
  <c r="A173" i="95"/>
  <c r="K172" i="95"/>
  <c r="J172" i="95"/>
  <c r="F172" i="95"/>
  <c r="A172" i="95"/>
  <c r="K171" i="95"/>
  <c r="J171" i="95"/>
  <c r="F171" i="95"/>
  <c r="A171" i="95"/>
  <c r="K170" i="95"/>
  <c r="J170" i="95"/>
  <c r="F170" i="95"/>
  <c r="A170" i="95"/>
  <c r="K169" i="95"/>
  <c r="J169" i="95"/>
  <c r="F169" i="95"/>
  <c r="A169" i="95"/>
  <c r="K168" i="95"/>
  <c r="J168" i="95"/>
  <c r="F168" i="95"/>
  <c r="A168" i="95"/>
  <c r="K167" i="95"/>
  <c r="J167" i="95"/>
  <c r="F167" i="95"/>
  <c r="A167" i="95"/>
  <c r="K166" i="95"/>
  <c r="J166" i="95"/>
  <c r="F166" i="95"/>
  <c r="A166" i="95"/>
  <c r="K165" i="95"/>
  <c r="J165" i="95"/>
  <c r="F165" i="95"/>
  <c r="A165" i="95"/>
  <c r="K164" i="95"/>
  <c r="J164" i="95"/>
  <c r="F164" i="95"/>
  <c r="A164" i="95"/>
  <c r="K163" i="95"/>
  <c r="J163" i="95"/>
  <c r="F163" i="95"/>
  <c r="A163" i="95"/>
  <c r="K162" i="95"/>
  <c r="J162" i="95"/>
  <c r="F162" i="95"/>
  <c r="A162" i="95"/>
  <c r="K161" i="95"/>
  <c r="J161" i="95"/>
  <c r="F161" i="95"/>
  <c r="A161" i="95"/>
  <c r="K160" i="95"/>
  <c r="J160" i="95"/>
  <c r="F160" i="95"/>
  <c r="A160" i="95"/>
  <c r="K159" i="95"/>
  <c r="J159" i="95"/>
  <c r="F159" i="95"/>
  <c r="A159" i="95"/>
  <c r="K158" i="95"/>
  <c r="J158" i="95"/>
  <c r="F158" i="95"/>
  <c r="A158" i="95"/>
  <c r="K157" i="95"/>
  <c r="J157" i="95"/>
  <c r="F157" i="95"/>
  <c r="A157" i="95"/>
  <c r="K156" i="95"/>
  <c r="J156" i="95"/>
  <c r="F156" i="95"/>
  <c r="A156" i="95"/>
  <c r="K155" i="95"/>
  <c r="J155" i="95"/>
  <c r="F155" i="95"/>
  <c r="A155" i="95"/>
  <c r="K154" i="95"/>
  <c r="J154" i="95"/>
  <c r="F154" i="95"/>
  <c r="A154" i="95"/>
  <c r="K153" i="95"/>
  <c r="J153" i="95"/>
  <c r="F153" i="95"/>
  <c r="A153" i="95"/>
  <c r="K152" i="95"/>
  <c r="J152" i="95"/>
  <c r="F152" i="95"/>
  <c r="A152" i="95"/>
  <c r="K151" i="95"/>
  <c r="J151" i="95"/>
  <c r="F151" i="95"/>
  <c r="A151" i="95"/>
  <c r="K150" i="95"/>
  <c r="J150" i="95"/>
  <c r="F150" i="95"/>
  <c r="A150" i="95"/>
  <c r="K149" i="95"/>
  <c r="J149" i="95"/>
  <c r="F149" i="95"/>
  <c r="A149" i="95"/>
  <c r="K148" i="95"/>
  <c r="J148" i="95"/>
  <c r="F148" i="95"/>
  <c r="A148" i="95"/>
  <c r="K147" i="95"/>
  <c r="J147" i="95"/>
  <c r="F147" i="95"/>
  <c r="A147" i="95"/>
  <c r="K146" i="95"/>
  <c r="J146" i="95"/>
  <c r="F146" i="95"/>
  <c r="A146" i="95"/>
  <c r="K145" i="95"/>
  <c r="J145" i="95"/>
  <c r="F145" i="95"/>
  <c r="A145" i="95"/>
  <c r="K144" i="95"/>
  <c r="J144" i="95"/>
  <c r="F144" i="95"/>
  <c r="A144" i="95"/>
  <c r="K143" i="95"/>
  <c r="J143" i="95"/>
  <c r="F143" i="95"/>
  <c r="A143" i="95"/>
  <c r="K142" i="95"/>
  <c r="J142" i="95"/>
  <c r="F142" i="95"/>
  <c r="A142" i="95"/>
  <c r="K141" i="95"/>
  <c r="J141" i="95"/>
  <c r="F141" i="95"/>
  <c r="A141" i="95"/>
  <c r="K140" i="95"/>
  <c r="J140" i="95"/>
  <c r="F140" i="95"/>
  <c r="A140" i="95"/>
  <c r="K139" i="95"/>
  <c r="J139" i="95"/>
  <c r="F139" i="95"/>
  <c r="A139" i="95"/>
  <c r="K138" i="95"/>
  <c r="J138" i="95"/>
  <c r="F138" i="95"/>
  <c r="A138" i="95"/>
  <c r="K137" i="95"/>
  <c r="J137" i="95"/>
  <c r="F137" i="95"/>
  <c r="A137" i="95"/>
  <c r="K136" i="95"/>
  <c r="J136" i="95"/>
  <c r="F136" i="95"/>
  <c r="A136" i="95"/>
  <c r="K135" i="95"/>
  <c r="J135" i="95"/>
  <c r="F135" i="95"/>
  <c r="A135" i="95"/>
  <c r="K134" i="95"/>
  <c r="J134" i="95"/>
  <c r="F134" i="95"/>
  <c r="A134" i="95"/>
  <c r="K133" i="95"/>
  <c r="J133" i="95"/>
  <c r="F133" i="95"/>
  <c r="A133" i="95"/>
  <c r="K132" i="95"/>
  <c r="J132" i="95"/>
  <c r="F132" i="95"/>
  <c r="A132" i="95"/>
  <c r="K131" i="95"/>
  <c r="J131" i="95"/>
  <c r="F131" i="95"/>
  <c r="A131" i="95"/>
  <c r="K130" i="95"/>
  <c r="J130" i="95"/>
  <c r="F130" i="95"/>
  <c r="A130" i="95"/>
  <c r="K129" i="95"/>
  <c r="J129" i="95"/>
  <c r="F129" i="95"/>
  <c r="A129" i="95"/>
  <c r="K128" i="95"/>
  <c r="J128" i="95"/>
  <c r="F128" i="95"/>
  <c r="A128" i="95"/>
  <c r="K127" i="95"/>
  <c r="J127" i="95"/>
  <c r="F127" i="95"/>
  <c r="A127" i="95"/>
  <c r="K126" i="95"/>
  <c r="J126" i="95"/>
  <c r="F126" i="95"/>
  <c r="A126" i="95"/>
  <c r="K125" i="95"/>
  <c r="J125" i="95"/>
  <c r="F125" i="95"/>
  <c r="A125" i="95"/>
  <c r="K124" i="95"/>
  <c r="J124" i="95"/>
  <c r="F124" i="95"/>
  <c r="A124" i="95"/>
  <c r="K123" i="95"/>
  <c r="J123" i="95"/>
  <c r="F123" i="95"/>
  <c r="A123" i="95"/>
  <c r="K122" i="95"/>
  <c r="J122" i="95"/>
  <c r="F122" i="95"/>
  <c r="A122" i="95"/>
  <c r="K121" i="95"/>
  <c r="J121" i="95"/>
  <c r="F121" i="95"/>
  <c r="A121" i="95"/>
  <c r="K120" i="95"/>
  <c r="J120" i="95"/>
  <c r="F120" i="95"/>
  <c r="A120" i="95"/>
  <c r="K119" i="95"/>
  <c r="J119" i="95"/>
  <c r="F119" i="95"/>
  <c r="A119" i="95"/>
  <c r="K118" i="95"/>
  <c r="J118" i="95"/>
  <c r="F118" i="95"/>
  <c r="A118" i="95"/>
  <c r="K117" i="95"/>
  <c r="J117" i="95"/>
  <c r="F117" i="95"/>
  <c r="A117" i="95"/>
  <c r="K116" i="95"/>
  <c r="J116" i="95"/>
  <c r="F116" i="95"/>
  <c r="A116" i="95"/>
  <c r="K115" i="95"/>
  <c r="J115" i="95"/>
  <c r="F115" i="95"/>
  <c r="A115" i="95"/>
  <c r="K114" i="95"/>
  <c r="J114" i="95"/>
  <c r="F114" i="95"/>
  <c r="A114" i="95"/>
  <c r="K113" i="95"/>
  <c r="J113" i="95"/>
  <c r="F113" i="95"/>
  <c r="A113" i="95"/>
  <c r="K112" i="95"/>
  <c r="J112" i="95"/>
  <c r="F112" i="95"/>
  <c r="A112" i="95"/>
  <c r="K111" i="95"/>
  <c r="J111" i="95"/>
  <c r="F111" i="95"/>
  <c r="A111" i="95"/>
  <c r="K110" i="95"/>
  <c r="J110" i="95"/>
  <c r="F110" i="95"/>
  <c r="A110" i="95"/>
  <c r="K109" i="95"/>
  <c r="J109" i="95"/>
  <c r="F109" i="95"/>
  <c r="A109" i="95"/>
  <c r="K108" i="95"/>
  <c r="J108" i="95"/>
  <c r="F108" i="95"/>
  <c r="A108" i="95"/>
  <c r="K107" i="95"/>
  <c r="J107" i="95"/>
  <c r="F107" i="95"/>
  <c r="A107" i="95"/>
  <c r="K106" i="95"/>
  <c r="J106" i="95"/>
  <c r="F106" i="95"/>
  <c r="A106" i="95"/>
  <c r="K105" i="95"/>
  <c r="J105" i="95"/>
  <c r="F105" i="95"/>
  <c r="A105" i="95"/>
  <c r="K104" i="95"/>
  <c r="J104" i="95"/>
  <c r="F104" i="95"/>
  <c r="A104" i="95"/>
  <c r="K103" i="95"/>
  <c r="J103" i="95"/>
  <c r="F103" i="95"/>
  <c r="A103" i="95"/>
  <c r="K102" i="95"/>
  <c r="J102" i="95"/>
  <c r="F102" i="95"/>
  <c r="A102" i="95"/>
  <c r="K101" i="95"/>
  <c r="J101" i="95"/>
  <c r="F101" i="95"/>
  <c r="A101" i="95"/>
  <c r="K100" i="95"/>
  <c r="J100" i="95"/>
  <c r="F100" i="95"/>
  <c r="A100" i="95"/>
  <c r="K99" i="95"/>
  <c r="J99" i="95"/>
  <c r="F99" i="95"/>
  <c r="A99" i="95"/>
  <c r="K98" i="95"/>
  <c r="J98" i="95"/>
  <c r="F98" i="95"/>
  <c r="A98" i="95"/>
  <c r="K97" i="95"/>
  <c r="J97" i="95"/>
  <c r="F97" i="95"/>
  <c r="A97" i="95"/>
  <c r="K96" i="95"/>
  <c r="J96" i="95"/>
  <c r="F96" i="95"/>
  <c r="A96" i="95"/>
  <c r="K95" i="95"/>
  <c r="J95" i="95"/>
  <c r="F95" i="95"/>
  <c r="A95" i="95"/>
  <c r="K94" i="95"/>
  <c r="J94" i="95"/>
  <c r="F94" i="95"/>
  <c r="A94" i="95"/>
  <c r="K93" i="95"/>
  <c r="J93" i="95"/>
  <c r="F93" i="95"/>
  <c r="A93" i="95"/>
  <c r="K92" i="95"/>
  <c r="J92" i="95"/>
  <c r="F92" i="95"/>
  <c r="A92" i="95"/>
  <c r="K91" i="95"/>
  <c r="J91" i="95"/>
  <c r="F91" i="95"/>
  <c r="A91" i="95"/>
  <c r="K90" i="95"/>
  <c r="J90" i="95"/>
  <c r="F90" i="95"/>
  <c r="A90" i="95"/>
  <c r="K89" i="95"/>
  <c r="J89" i="95"/>
  <c r="F89" i="95"/>
  <c r="A89" i="95"/>
  <c r="K88" i="95"/>
  <c r="J88" i="95"/>
  <c r="F88" i="95"/>
  <c r="A88" i="95"/>
  <c r="K87" i="95"/>
  <c r="J87" i="95"/>
  <c r="F87" i="95"/>
  <c r="A87" i="95"/>
  <c r="K86" i="95"/>
  <c r="J86" i="95"/>
  <c r="F86" i="95"/>
  <c r="A86" i="95"/>
  <c r="K85" i="95"/>
  <c r="J85" i="95"/>
  <c r="F85" i="95"/>
  <c r="A85" i="95"/>
  <c r="K84" i="95"/>
  <c r="J84" i="95"/>
  <c r="F84" i="95"/>
  <c r="A84" i="95"/>
  <c r="K83" i="95"/>
  <c r="J83" i="95"/>
  <c r="F83" i="95"/>
  <c r="A83" i="95"/>
  <c r="K82" i="95"/>
  <c r="J82" i="95"/>
  <c r="F82" i="95"/>
  <c r="A82" i="95"/>
  <c r="K81" i="95"/>
  <c r="J81" i="95"/>
  <c r="F81" i="95"/>
  <c r="A81" i="95"/>
  <c r="K80" i="95"/>
  <c r="J80" i="95"/>
  <c r="F80" i="95"/>
  <c r="A80" i="95"/>
  <c r="K79" i="95"/>
  <c r="J79" i="95"/>
  <c r="F79" i="95"/>
  <c r="A79" i="95"/>
  <c r="K78" i="95"/>
  <c r="J78" i="95"/>
  <c r="F78" i="95"/>
  <c r="A78" i="95"/>
  <c r="K77" i="95"/>
  <c r="J77" i="95"/>
  <c r="F77" i="95"/>
  <c r="A77" i="95"/>
  <c r="K76" i="95"/>
  <c r="J76" i="95"/>
  <c r="F76" i="95"/>
  <c r="A76" i="95"/>
  <c r="K75" i="95"/>
  <c r="J75" i="95"/>
  <c r="F75" i="95"/>
  <c r="A75" i="95"/>
  <c r="K74" i="95"/>
  <c r="J74" i="95"/>
  <c r="F74" i="95"/>
  <c r="A74" i="95"/>
  <c r="K73" i="95"/>
  <c r="J73" i="95"/>
  <c r="F73" i="95"/>
  <c r="A73" i="95"/>
  <c r="K72" i="95"/>
  <c r="J72" i="95"/>
  <c r="F72" i="95"/>
  <c r="A72" i="95"/>
  <c r="K71" i="95"/>
  <c r="J71" i="95"/>
  <c r="F71" i="95"/>
  <c r="A71" i="95"/>
  <c r="K70" i="95"/>
  <c r="J70" i="95"/>
  <c r="F70" i="95"/>
  <c r="A70" i="95"/>
  <c r="K69" i="95"/>
  <c r="J69" i="95"/>
  <c r="F69" i="95"/>
  <c r="A69" i="95"/>
  <c r="K68" i="95"/>
  <c r="J68" i="95"/>
  <c r="F68" i="95"/>
  <c r="A68" i="95"/>
  <c r="K67" i="95"/>
  <c r="J67" i="95"/>
  <c r="F67" i="95"/>
  <c r="A67" i="95"/>
  <c r="K66" i="95"/>
  <c r="J66" i="95"/>
  <c r="F66" i="95"/>
  <c r="A66" i="95"/>
  <c r="K65" i="95"/>
  <c r="J65" i="95"/>
  <c r="F65" i="95"/>
  <c r="A65" i="95"/>
  <c r="K64" i="95"/>
  <c r="J64" i="95"/>
  <c r="F64" i="95"/>
  <c r="A64" i="95"/>
  <c r="K63" i="95"/>
  <c r="J63" i="95"/>
  <c r="F63" i="95"/>
  <c r="A63" i="95"/>
  <c r="K62" i="95"/>
  <c r="J62" i="95"/>
  <c r="F62" i="95"/>
  <c r="A62" i="95"/>
  <c r="K61" i="95"/>
  <c r="J61" i="95"/>
  <c r="F61" i="95"/>
  <c r="A61" i="95"/>
  <c r="K60" i="95"/>
  <c r="J60" i="95"/>
  <c r="F60" i="95"/>
  <c r="A60" i="95"/>
  <c r="K59" i="95"/>
  <c r="J59" i="95"/>
  <c r="F59" i="95"/>
  <c r="A59" i="95"/>
  <c r="K58" i="95"/>
  <c r="J58" i="95"/>
  <c r="F58" i="95"/>
  <c r="A58" i="95"/>
  <c r="K57" i="95"/>
  <c r="J57" i="95"/>
  <c r="F57" i="95"/>
  <c r="A57" i="95"/>
  <c r="K56" i="95"/>
  <c r="J56" i="95"/>
  <c r="F56" i="95"/>
  <c r="A56" i="95"/>
  <c r="K55" i="95"/>
  <c r="J55" i="95"/>
  <c r="F55" i="95"/>
  <c r="A55" i="95"/>
  <c r="K54" i="95"/>
  <c r="J54" i="95"/>
  <c r="F54" i="95"/>
  <c r="A54" i="95"/>
  <c r="K53" i="95"/>
  <c r="J53" i="95"/>
  <c r="F53" i="95"/>
  <c r="A53" i="95"/>
  <c r="K52" i="95"/>
  <c r="J52" i="95"/>
  <c r="F52" i="95"/>
  <c r="A52" i="95"/>
  <c r="K51" i="95"/>
  <c r="J51" i="95"/>
  <c r="F51" i="95"/>
  <c r="A51" i="95"/>
  <c r="K50" i="95"/>
  <c r="J50" i="95"/>
  <c r="F50" i="95"/>
  <c r="A50" i="95"/>
  <c r="K49" i="95"/>
  <c r="J49" i="95"/>
  <c r="F49" i="95"/>
  <c r="A49" i="95"/>
  <c r="K48" i="95"/>
  <c r="J48" i="95"/>
  <c r="F48" i="95"/>
  <c r="A48" i="95"/>
  <c r="K47" i="95"/>
  <c r="J47" i="95"/>
  <c r="F47" i="95"/>
  <c r="A47" i="95"/>
  <c r="K46" i="95"/>
  <c r="J46" i="95"/>
  <c r="F46" i="95"/>
  <c r="A46" i="95"/>
  <c r="K45" i="95"/>
  <c r="J45" i="95"/>
  <c r="F45" i="95"/>
  <c r="A45" i="95"/>
  <c r="K44" i="95"/>
  <c r="J44" i="95"/>
  <c r="F44" i="95"/>
  <c r="A44" i="95"/>
  <c r="K43" i="95"/>
  <c r="J43" i="95"/>
  <c r="F43" i="95"/>
  <c r="A43" i="95"/>
  <c r="K42" i="95"/>
  <c r="J42" i="95"/>
  <c r="F42" i="95"/>
  <c r="A42" i="95"/>
  <c r="K41" i="95"/>
  <c r="J41" i="95"/>
  <c r="F41" i="95"/>
  <c r="A41" i="95"/>
  <c r="K40" i="95"/>
  <c r="J40" i="95"/>
  <c r="F40" i="95"/>
  <c r="A40" i="95"/>
  <c r="K39" i="95"/>
  <c r="J39" i="95"/>
  <c r="F39" i="95"/>
  <c r="A39" i="95"/>
  <c r="K38" i="95"/>
  <c r="J38" i="95"/>
  <c r="F38" i="95"/>
  <c r="A38" i="95"/>
  <c r="K37" i="95"/>
  <c r="J37" i="95"/>
  <c r="F37" i="95"/>
  <c r="A37" i="95"/>
  <c r="K36" i="95"/>
  <c r="J36" i="95"/>
  <c r="F36" i="95"/>
  <c r="A36" i="95"/>
  <c r="K35" i="95"/>
  <c r="J35" i="95"/>
  <c r="F35" i="95"/>
  <c r="A35" i="95"/>
  <c r="K34" i="95"/>
  <c r="J34" i="95"/>
  <c r="F34" i="95"/>
  <c r="A34" i="95"/>
  <c r="K33" i="95"/>
  <c r="J33" i="95"/>
  <c r="F33" i="95"/>
  <c r="A33" i="95"/>
  <c r="K32" i="95"/>
  <c r="J32" i="95"/>
  <c r="F32" i="95"/>
  <c r="A32" i="95"/>
  <c r="K31" i="95"/>
  <c r="J31" i="95"/>
  <c r="F31" i="95"/>
  <c r="A31" i="95"/>
  <c r="K30" i="95"/>
  <c r="J30" i="95"/>
  <c r="F30" i="95"/>
  <c r="A30" i="95"/>
  <c r="K29" i="95"/>
  <c r="J29" i="95"/>
  <c r="F29" i="95"/>
  <c r="A29" i="95"/>
  <c r="K28" i="95"/>
  <c r="J28" i="95"/>
  <c r="F28" i="95"/>
  <c r="A28" i="95"/>
  <c r="K27" i="95"/>
  <c r="J27" i="95"/>
  <c r="F27" i="95"/>
  <c r="A27" i="95"/>
  <c r="K26" i="95"/>
  <c r="J26" i="95"/>
  <c r="F26" i="95"/>
  <c r="A26" i="95"/>
  <c r="K25" i="95"/>
  <c r="J25" i="95"/>
  <c r="F25" i="95"/>
  <c r="A25" i="95"/>
  <c r="K24" i="95"/>
  <c r="J24" i="95"/>
  <c r="F24" i="95"/>
  <c r="A24" i="95"/>
  <c r="K23" i="95"/>
  <c r="J23" i="95"/>
  <c r="F23" i="95"/>
  <c r="A23" i="95"/>
  <c r="K22" i="95"/>
  <c r="J22" i="95"/>
  <c r="F22" i="95"/>
  <c r="A22" i="95"/>
  <c r="K21" i="95"/>
  <c r="J21" i="95"/>
  <c r="F21" i="95"/>
  <c r="A21" i="95"/>
  <c r="K20" i="95"/>
  <c r="J20" i="95"/>
  <c r="F20" i="95"/>
  <c r="A20" i="95"/>
  <c r="K19" i="95"/>
  <c r="J19" i="95"/>
  <c r="F19" i="95"/>
  <c r="A19" i="95"/>
  <c r="K18" i="95"/>
  <c r="J18" i="95"/>
  <c r="F18" i="95"/>
  <c r="A18" i="95"/>
  <c r="K17" i="95"/>
  <c r="J17" i="95"/>
  <c r="F17" i="95"/>
  <c r="A17" i="95"/>
  <c r="K16" i="95"/>
  <c r="J16" i="95"/>
  <c r="F16" i="95"/>
  <c r="A16" i="95"/>
  <c r="K15" i="95"/>
  <c r="J15" i="95"/>
  <c r="F15" i="95"/>
  <c r="A15" i="95"/>
  <c r="K14" i="95"/>
  <c r="J14" i="95"/>
  <c r="F14" i="95"/>
  <c r="A14" i="95"/>
  <c r="K13" i="95"/>
  <c r="J13" i="95"/>
  <c r="F13" i="95"/>
  <c r="A13" i="95"/>
  <c r="K12" i="95"/>
  <c r="J12" i="95"/>
  <c r="F12" i="95"/>
  <c r="A12" i="95"/>
  <c r="K11" i="95"/>
  <c r="J11" i="95"/>
  <c r="F11" i="95"/>
  <c r="A11" i="95"/>
  <c r="K10" i="95"/>
  <c r="J10" i="95"/>
  <c r="F10" i="95"/>
  <c r="A10" i="95"/>
  <c r="K9" i="95"/>
  <c r="J9" i="95"/>
  <c r="F9" i="95"/>
  <c r="A9" i="95"/>
  <c r="K8" i="95"/>
  <c r="J8" i="95"/>
  <c r="F8" i="95"/>
  <c r="A8" i="95"/>
  <c r="K7" i="95"/>
  <c r="J7" i="95"/>
  <c r="F7" i="95"/>
  <c r="A7" i="95"/>
  <c r="K6" i="95"/>
  <c r="J6" i="95"/>
  <c r="F6" i="95"/>
  <c r="A6" i="95"/>
  <c r="K5" i="95"/>
  <c r="J5" i="95"/>
  <c r="F5" i="95"/>
  <c r="A5" i="95"/>
  <c r="K4" i="95"/>
  <c r="J4" i="95"/>
  <c r="F4" i="95"/>
  <c r="A4" i="95"/>
  <c r="K3" i="95"/>
  <c r="J3" i="95"/>
  <c r="F3" i="95"/>
  <c r="A3" i="95"/>
  <c r="K2" i="95"/>
  <c r="J2" i="95"/>
  <c r="F2" i="95"/>
  <c r="A2" i="95"/>
  <c r="K255" i="94"/>
  <c r="J255" i="94"/>
  <c r="F255" i="94"/>
  <c r="A255" i="94"/>
  <c r="K254" i="94"/>
  <c r="J254" i="94"/>
  <c r="F254" i="94"/>
  <c r="A254" i="94"/>
  <c r="K253" i="94"/>
  <c r="J253" i="94"/>
  <c r="F253" i="94"/>
  <c r="A253" i="94"/>
  <c r="K252" i="94"/>
  <c r="J252" i="94"/>
  <c r="F252" i="94"/>
  <c r="A252" i="94"/>
  <c r="K251" i="94"/>
  <c r="J251" i="94"/>
  <c r="F251" i="94"/>
  <c r="A251" i="94"/>
  <c r="K250" i="94"/>
  <c r="J250" i="94"/>
  <c r="F250" i="94"/>
  <c r="A250" i="94"/>
  <c r="K249" i="94"/>
  <c r="J249" i="94"/>
  <c r="F249" i="94"/>
  <c r="A249" i="94"/>
  <c r="K248" i="94"/>
  <c r="J248" i="94"/>
  <c r="F248" i="94"/>
  <c r="A248" i="94"/>
  <c r="K247" i="94"/>
  <c r="J247" i="94"/>
  <c r="F247" i="94"/>
  <c r="A247" i="94"/>
  <c r="K246" i="94"/>
  <c r="J246" i="94"/>
  <c r="F246" i="94"/>
  <c r="A246" i="94"/>
  <c r="K245" i="94"/>
  <c r="J245" i="94"/>
  <c r="F245" i="94"/>
  <c r="A245" i="94"/>
  <c r="K244" i="94"/>
  <c r="J244" i="94"/>
  <c r="F244" i="94"/>
  <c r="A244" i="94"/>
  <c r="K243" i="94"/>
  <c r="J243" i="94"/>
  <c r="F243" i="94"/>
  <c r="A243" i="94"/>
  <c r="K242" i="94"/>
  <c r="J242" i="94"/>
  <c r="F242" i="94"/>
  <c r="A242" i="94"/>
  <c r="K241" i="94"/>
  <c r="J241" i="94"/>
  <c r="F241" i="94"/>
  <c r="A241" i="94"/>
  <c r="K240" i="94"/>
  <c r="J240" i="94"/>
  <c r="F240" i="94"/>
  <c r="A240" i="94"/>
  <c r="K239" i="94"/>
  <c r="J239" i="94"/>
  <c r="F239" i="94"/>
  <c r="A239" i="94"/>
  <c r="K238" i="94"/>
  <c r="J238" i="94"/>
  <c r="F238" i="94"/>
  <c r="A238" i="94"/>
  <c r="K237" i="94"/>
  <c r="J237" i="94"/>
  <c r="F237" i="94"/>
  <c r="A237" i="94"/>
  <c r="K236" i="94"/>
  <c r="J236" i="94"/>
  <c r="F236" i="94"/>
  <c r="A236" i="94"/>
  <c r="K235" i="94"/>
  <c r="J235" i="94"/>
  <c r="F235" i="94"/>
  <c r="A235" i="94"/>
  <c r="K234" i="94"/>
  <c r="J234" i="94"/>
  <c r="F234" i="94"/>
  <c r="A234" i="94"/>
  <c r="K233" i="94"/>
  <c r="J233" i="94"/>
  <c r="F233" i="94"/>
  <c r="A233" i="94"/>
  <c r="K232" i="94"/>
  <c r="J232" i="94"/>
  <c r="F232" i="94"/>
  <c r="A232" i="94"/>
  <c r="K231" i="94"/>
  <c r="J231" i="94"/>
  <c r="F231" i="94"/>
  <c r="A231" i="94"/>
  <c r="K230" i="94"/>
  <c r="J230" i="94"/>
  <c r="F230" i="94"/>
  <c r="A230" i="94"/>
  <c r="K229" i="94"/>
  <c r="J229" i="94"/>
  <c r="F229" i="94"/>
  <c r="A229" i="94"/>
  <c r="K228" i="94"/>
  <c r="J228" i="94"/>
  <c r="F228" i="94"/>
  <c r="A228" i="94"/>
  <c r="K227" i="94"/>
  <c r="J227" i="94"/>
  <c r="F227" i="94"/>
  <c r="A227" i="94"/>
  <c r="K226" i="94"/>
  <c r="J226" i="94"/>
  <c r="F226" i="94"/>
  <c r="A226" i="94"/>
  <c r="K225" i="94"/>
  <c r="J225" i="94"/>
  <c r="F225" i="94"/>
  <c r="A225" i="94"/>
  <c r="K224" i="94"/>
  <c r="J224" i="94"/>
  <c r="F224" i="94"/>
  <c r="A224" i="94"/>
  <c r="K223" i="94"/>
  <c r="J223" i="94"/>
  <c r="F223" i="94"/>
  <c r="A223" i="94"/>
  <c r="K222" i="94"/>
  <c r="J222" i="94"/>
  <c r="F222" i="94"/>
  <c r="A222" i="94"/>
  <c r="K221" i="94"/>
  <c r="J221" i="94"/>
  <c r="F221" i="94"/>
  <c r="A221" i="94"/>
  <c r="K220" i="94"/>
  <c r="J220" i="94"/>
  <c r="F220" i="94"/>
  <c r="A220" i="94"/>
  <c r="K219" i="94"/>
  <c r="J219" i="94"/>
  <c r="F219" i="94"/>
  <c r="A219" i="94"/>
  <c r="K218" i="94"/>
  <c r="J218" i="94"/>
  <c r="F218" i="94"/>
  <c r="A218" i="94"/>
  <c r="K217" i="94"/>
  <c r="J217" i="94"/>
  <c r="F217" i="94"/>
  <c r="A217" i="94"/>
  <c r="K216" i="94"/>
  <c r="J216" i="94"/>
  <c r="F216" i="94"/>
  <c r="A216" i="94"/>
  <c r="K215" i="94"/>
  <c r="J215" i="94"/>
  <c r="F215" i="94"/>
  <c r="A215" i="94"/>
  <c r="K214" i="94"/>
  <c r="J214" i="94"/>
  <c r="F214" i="94"/>
  <c r="A214" i="94"/>
  <c r="K213" i="94"/>
  <c r="J213" i="94"/>
  <c r="F213" i="94"/>
  <c r="A213" i="94"/>
  <c r="K212" i="94"/>
  <c r="J212" i="94"/>
  <c r="F212" i="94"/>
  <c r="A212" i="94"/>
  <c r="K211" i="94"/>
  <c r="J211" i="94"/>
  <c r="F211" i="94"/>
  <c r="A211" i="94"/>
  <c r="K210" i="94"/>
  <c r="J210" i="94"/>
  <c r="F210" i="94"/>
  <c r="A210" i="94"/>
  <c r="K209" i="94"/>
  <c r="J209" i="94"/>
  <c r="F209" i="94"/>
  <c r="A209" i="94"/>
  <c r="K208" i="94"/>
  <c r="J208" i="94"/>
  <c r="F208" i="94"/>
  <c r="A208" i="94"/>
  <c r="K207" i="94"/>
  <c r="J207" i="94"/>
  <c r="F207" i="94"/>
  <c r="A207" i="94"/>
  <c r="K206" i="94"/>
  <c r="J206" i="94"/>
  <c r="F206" i="94"/>
  <c r="A206" i="94"/>
  <c r="K205" i="94"/>
  <c r="J205" i="94"/>
  <c r="F205" i="94"/>
  <c r="A205" i="94"/>
  <c r="K204" i="94"/>
  <c r="J204" i="94"/>
  <c r="F204" i="94"/>
  <c r="A204" i="94"/>
  <c r="K203" i="94"/>
  <c r="J203" i="94"/>
  <c r="F203" i="94"/>
  <c r="A203" i="94"/>
  <c r="K202" i="94"/>
  <c r="J202" i="94"/>
  <c r="F202" i="94"/>
  <c r="A202" i="94"/>
  <c r="K201" i="94"/>
  <c r="J201" i="94"/>
  <c r="F201" i="94"/>
  <c r="A201" i="94"/>
  <c r="K200" i="94"/>
  <c r="J200" i="94"/>
  <c r="F200" i="94"/>
  <c r="A200" i="94"/>
  <c r="K199" i="94"/>
  <c r="J199" i="94"/>
  <c r="F199" i="94"/>
  <c r="A199" i="94"/>
  <c r="K198" i="94"/>
  <c r="J198" i="94"/>
  <c r="F198" i="94"/>
  <c r="A198" i="94"/>
  <c r="K197" i="94"/>
  <c r="J197" i="94"/>
  <c r="F197" i="94"/>
  <c r="A197" i="94"/>
  <c r="K196" i="94"/>
  <c r="J196" i="94"/>
  <c r="F196" i="94"/>
  <c r="A196" i="94"/>
  <c r="K195" i="94"/>
  <c r="J195" i="94"/>
  <c r="F195" i="94"/>
  <c r="A195" i="94"/>
  <c r="K194" i="94"/>
  <c r="J194" i="94"/>
  <c r="F194" i="94"/>
  <c r="A194" i="94"/>
  <c r="K193" i="94"/>
  <c r="J193" i="94"/>
  <c r="F193" i="94"/>
  <c r="A193" i="94"/>
  <c r="K192" i="94"/>
  <c r="J192" i="94"/>
  <c r="F192" i="94"/>
  <c r="A192" i="94"/>
  <c r="K191" i="94"/>
  <c r="J191" i="94"/>
  <c r="F191" i="94"/>
  <c r="A191" i="94"/>
  <c r="K190" i="94"/>
  <c r="J190" i="94"/>
  <c r="F190" i="94"/>
  <c r="A190" i="94"/>
  <c r="K189" i="94"/>
  <c r="J189" i="94"/>
  <c r="F189" i="94"/>
  <c r="A189" i="94"/>
  <c r="K188" i="94"/>
  <c r="J188" i="94"/>
  <c r="F188" i="94"/>
  <c r="A188" i="94"/>
  <c r="K187" i="94"/>
  <c r="J187" i="94"/>
  <c r="F187" i="94"/>
  <c r="A187" i="94"/>
  <c r="K186" i="94"/>
  <c r="J186" i="94"/>
  <c r="F186" i="94"/>
  <c r="A186" i="94"/>
  <c r="K185" i="94"/>
  <c r="J185" i="94"/>
  <c r="F185" i="94"/>
  <c r="A185" i="94"/>
  <c r="K184" i="94"/>
  <c r="J184" i="94"/>
  <c r="F184" i="94"/>
  <c r="A184" i="94"/>
  <c r="K183" i="94"/>
  <c r="J183" i="94"/>
  <c r="F183" i="94"/>
  <c r="A183" i="94"/>
  <c r="K182" i="94"/>
  <c r="J182" i="94"/>
  <c r="F182" i="94"/>
  <c r="A182" i="94"/>
  <c r="K181" i="94"/>
  <c r="J181" i="94"/>
  <c r="F181" i="94"/>
  <c r="A181" i="94"/>
  <c r="K180" i="94"/>
  <c r="J180" i="94"/>
  <c r="F180" i="94"/>
  <c r="A180" i="94"/>
  <c r="K179" i="94"/>
  <c r="J179" i="94"/>
  <c r="F179" i="94"/>
  <c r="A179" i="94"/>
  <c r="K178" i="94"/>
  <c r="J178" i="94"/>
  <c r="F178" i="94"/>
  <c r="A178" i="94"/>
  <c r="K177" i="94"/>
  <c r="J177" i="94"/>
  <c r="F177" i="94"/>
  <c r="A177" i="94"/>
  <c r="K176" i="94"/>
  <c r="J176" i="94"/>
  <c r="F176" i="94"/>
  <c r="A176" i="94"/>
  <c r="K175" i="94"/>
  <c r="J175" i="94"/>
  <c r="F175" i="94"/>
  <c r="A175" i="94"/>
  <c r="K174" i="94"/>
  <c r="J174" i="94"/>
  <c r="F174" i="94"/>
  <c r="A174" i="94"/>
  <c r="K173" i="94"/>
  <c r="J173" i="94"/>
  <c r="F173" i="94"/>
  <c r="A173" i="94"/>
  <c r="K172" i="94"/>
  <c r="J172" i="94"/>
  <c r="F172" i="94"/>
  <c r="A172" i="94"/>
  <c r="K171" i="94"/>
  <c r="J171" i="94"/>
  <c r="F171" i="94"/>
  <c r="A171" i="94"/>
  <c r="K170" i="94"/>
  <c r="J170" i="94"/>
  <c r="F170" i="94"/>
  <c r="A170" i="94"/>
  <c r="K169" i="94"/>
  <c r="J169" i="94"/>
  <c r="F169" i="94"/>
  <c r="A169" i="94"/>
  <c r="K168" i="94"/>
  <c r="J168" i="94"/>
  <c r="F168" i="94"/>
  <c r="A168" i="94"/>
  <c r="K167" i="94"/>
  <c r="J167" i="94"/>
  <c r="F167" i="94"/>
  <c r="A167" i="94"/>
  <c r="K166" i="94"/>
  <c r="J166" i="94"/>
  <c r="F166" i="94"/>
  <c r="A166" i="94"/>
  <c r="K165" i="94"/>
  <c r="J165" i="94"/>
  <c r="F165" i="94"/>
  <c r="A165" i="94"/>
  <c r="K164" i="94"/>
  <c r="J164" i="94"/>
  <c r="F164" i="94"/>
  <c r="A164" i="94"/>
  <c r="K163" i="94"/>
  <c r="J163" i="94"/>
  <c r="F163" i="94"/>
  <c r="A163" i="94"/>
  <c r="K162" i="94"/>
  <c r="J162" i="94"/>
  <c r="F162" i="94"/>
  <c r="A162" i="94"/>
  <c r="K161" i="94"/>
  <c r="J161" i="94"/>
  <c r="F161" i="94"/>
  <c r="A161" i="94"/>
  <c r="K160" i="94"/>
  <c r="J160" i="94"/>
  <c r="F160" i="94"/>
  <c r="A160" i="94"/>
  <c r="K159" i="94"/>
  <c r="J159" i="94"/>
  <c r="F159" i="94"/>
  <c r="A159" i="94"/>
  <c r="K158" i="94"/>
  <c r="J158" i="94"/>
  <c r="F158" i="94"/>
  <c r="A158" i="94"/>
  <c r="K157" i="94"/>
  <c r="J157" i="94"/>
  <c r="F157" i="94"/>
  <c r="A157" i="94"/>
  <c r="K156" i="94"/>
  <c r="J156" i="94"/>
  <c r="F156" i="94"/>
  <c r="A156" i="94"/>
  <c r="K155" i="94"/>
  <c r="J155" i="94"/>
  <c r="F155" i="94"/>
  <c r="A155" i="94"/>
  <c r="K154" i="94"/>
  <c r="J154" i="94"/>
  <c r="F154" i="94"/>
  <c r="A154" i="94"/>
  <c r="K153" i="94"/>
  <c r="J153" i="94"/>
  <c r="F153" i="94"/>
  <c r="A153" i="94"/>
  <c r="K152" i="94"/>
  <c r="J152" i="94"/>
  <c r="F152" i="94"/>
  <c r="A152" i="94"/>
  <c r="K151" i="94"/>
  <c r="J151" i="94"/>
  <c r="F151" i="94"/>
  <c r="A151" i="94"/>
  <c r="K150" i="94"/>
  <c r="J150" i="94"/>
  <c r="F150" i="94"/>
  <c r="A150" i="94"/>
  <c r="K149" i="94"/>
  <c r="J149" i="94"/>
  <c r="F149" i="94"/>
  <c r="A149" i="94"/>
  <c r="K148" i="94"/>
  <c r="J148" i="94"/>
  <c r="F148" i="94"/>
  <c r="A148" i="94"/>
  <c r="K147" i="94"/>
  <c r="J147" i="94"/>
  <c r="F147" i="94"/>
  <c r="A147" i="94"/>
  <c r="K146" i="94"/>
  <c r="J146" i="94"/>
  <c r="F146" i="94"/>
  <c r="A146" i="94"/>
  <c r="K145" i="94"/>
  <c r="J145" i="94"/>
  <c r="F145" i="94"/>
  <c r="A145" i="94"/>
  <c r="K144" i="94"/>
  <c r="J144" i="94"/>
  <c r="F144" i="94"/>
  <c r="A144" i="94"/>
  <c r="K143" i="94"/>
  <c r="J143" i="94"/>
  <c r="F143" i="94"/>
  <c r="A143" i="94"/>
  <c r="K142" i="94"/>
  <c r="J142" i="94"/>
  <c r="F142" i="94"/>
  <c r="A142" i="94"/>
  <c r="K141" i="94"/>
  <c r="J141" i="94"/>
  <c r="F141" i="94"/>
  <c r="A141" i="94"/>
  <c r="K140" i="94"/>
  <c r="J140" i="94"/>
  <c r="F140" i="94"/>
  <c r="A140" i="94"/>
  <c r="K139" i="94"/>
  <c r="J139" i="94"/>
  <c r="F139" i="94"/>
  <c r="A139" i="94"/>
  <c r="K138" i="94"/>
  <c r="J138" i="94"/>
  <c r="F138" i="94"/>
  <c r="A138" i="94"/>
  <c r="K137" i="94"/>
  <c r="J137" i="94"/>
  <c r="F137" i="94"/>
  <c r="A137" i="94"/>
  <c r="K136" i="94"/>
  <c r="J136" i="94"/>
  <c r="F136" i="94"/>
  <c r="A136" i="94"/>
  <c r="K135" i="94"/>
  <c r="J135" i="94"/>
  <c r="F135" i="94"/>
  <c r="A135" i="94"/>
  <c r="K134" i="94"/>
  <c r="J134" i="94"/>
  <c r="F134" i="94"/>
  <c r="A134" i="94"/>
  <c r="K133" i="94"/>
  <c r="J133" i="94"/>
  <c r="F133" i="94"/>
  <c r="A133" i="94"/>
  <c r="K132" i="94"/>
  <c r="J132" i="94"/>
  <c r="F132" i="94"/>
  <c r="A132" i="94"/>
  <c r="K131" i="94"/>
  <c r="J131" i="94"/>
  <c r="F131" i="94"/>
  <c r="A131" i="94"/>
  <c r="K130" i="94"/>
  <c r="J130" i="94"/>
  <c r="F130" i="94"/>
  <c r="A130" i="94"/>
  <c r="K129" i="94"/>
  <c r="J129" i="94"/>
  <c r="F129" i="94"/>
  <c r="A129" i="94"/>
  <c r="K128" i="94"/>
  <c r="J128" i="94"/>
  <c r="F128" i="94"/>
  <c r="A128" i="94"/>
  <c r="K127" i="94"/>
  <c r="J127" i="94"/>
  <c r="F127" i="94"/>
  <c r="A127" i="94"/>
  <c r="K126" i="94"/>
  <c r="J126" i="94"/>
  <c r="F126" i="94"/>
  <c r="A126" i="94"/>
  <c r="K125" i="94"/>
  <c r="J125" i="94"/>
  <c r="F125" i="94"/>
  <c r="A125" i="94"/>
  <c r="K124" i="94"/>
  <c r="J124" i="94"/>
  <c r="F124" i="94"/>
  <c r="A124" i="94"/>
  <c r="K123" i="94"/>
  <c r="J123" i="94"/>
  <c r="F123" i="94"/>
  <c r="A123" i="94"/>
  <c r="K122" i="94"/>
  <c r="J122" i="94"/>
  <c r="F122" i="94"/>
  <c r="A122" i="94"/>
  <c r="K121" i="94"/>
  <c r="J121" i="94"/>
  <c r="F121" i="94"/>
  <c r="A121" i="94"/>
  <c r="K120" i="94"/>
  <c r="J120" i="94"/>
  <c r="F120" i="94"/>
  <c r="A120" i="94"/>
  <c r="K119" i="94"/>
  <c r="J119" i="94"/>
  <c r="F119" i="94"/>
  <c r="A119" i="94"/>
  <c r="K118" i="94"/>
  <c r="J118" i="94"/>
  <c r="F118" i="94"/>
  <c r="A118" i="94"/>
  <c r="K117" i="94"/>
  <c r="J117" i="94"/>
  <c r="F117" i="94"/>
  <c r="A117" i="94"/>
  <c r="K116" i="94"/>
  <c r="J116" i="94"/>
  <c r="F116" i="94"/>
  <c r="A116" i="94"/>
  <c r="K115" i="94"/>
  <c r="J115" i="94"/>
  <c r="F115" i="94"/>
  <c r="A115" i="94"/>
  <c r="K114" i="94"/>
  <c r="J114" i="94"/>
  <c r="F114" i="94"/>
  <c r="A114" i="94"/>
  <c r="K113" i="94"/>
  <c r="J113" i="94"/>
  <c r="F113" i="94"/>
  <c r="A113" i="94"/>
  <c r="K112" i="94"/>
  <c r="J112" i="94"/>
  <c r="F112" i="94"/>
  <c r="A112" i="94"/>
  <c r="K111" i="94"/>
  <c r="J111" i="94"/>
  <c r="F111" i="94"/>
  <c r="A111" i="94"/>
  <c r="K110" i="94"/>
  <c r="J110" i="94"/>
  <c r="F110" i="94"/>
  <c r="A110" i="94"/>
  <c r="K109" i="94"/>
  <c r="J109" i="94"/>
  <c r="F109" i="94"/>
  <c r="A109" i="94"/>
  <c r="K108" i="94"/>
  <c r="J108" i="94"/>
  <c r="F108" i="94"/>
  <c r="A108" i="94"/>
  <c r="K107" i="94"/>
  <c r="J107" i="94"/>
  <c r="F107" i="94"/>
  <c r="A107" i="94"/>
  <c r="K106" i="94"/>
  <c r="J106" i="94"/>
  <c r="F106" i="94"/>
  <c r="A106" i="94"/>
  <c r="K105" i="94"/>
  <c r="J105" i="94"/>
  <c r="F105" i="94"/>
  <c r="A105" i="94"/>
  <c r="K104" i="94"/>
  <c r="J104" i="94"/>
  <c r="F104" i="94"/>
  <c r="A104" i="94"/>
  <c r="K103" i="94"/>
  <c r="J103" i="94"/>
  <c r="F103" i="94"/>
  <c r="A103" i="94"/>
  <c r="K102" i="94"/>
  <c r="J102" i="94"/>
  <c r="F102" i="94"/>
  <c r="A102" i="94"/>
  <c r="K101" i="94"/>
  <c r="J101" i="94"/>
  <c r="F101" i="94"/>
  <c r="A101" i="94"/>
  <c r="K100" i="94"/>
  <c r="J100" i="94"/>
  <c r="F100" i="94"/>
  <c r="A100" i="94"/>
  <c r="K99" i="94"/>
  <c r="J99" i="94"/>
  <c r="F99" i="94"/>
  <c r="A99" i="94"/>
  <c r="K98" i="94"/>
  <c r="J98" i="94"/>
  <c r="F98" i="94"/>
  <c r="A98" i="94"/>
  <c r="K97" i="94"/>
  <c r="J97" i="94"/>
  <c r="F97" i="94"/>
  <c r="A97" i="94"/>
  <c r="K96" i="94"/>
  <c r="J96" i="94"/>
  <c r="F96" i="94"/>
  <c r="A96" i="94"/>
  <c r="K95" i="94"/>
  <c r="J95" i="94"/>
  <c r="F95" i="94"/>
  <c r="A95" i="94"/>
  <c r="K94" i="94"/>
  <c r="J94" i="94"/>
  <c r="F94" i="94"/>
  <c r="A94" i="94"/>
  <c r="K93" i="94"/>
  <c r="J93" i="94"/>
  <c r="F93" i="94"/>
  <c r="A93" i="94"/>
  <c r="K92" i="94"/>
  <c r="J92" i="94"/>
  <c r="F92" i="94"/>
  <c r="A92" i="94"/>
  <c r="K91" i="94"/>
  <c r="J91" i="94"/>
  <c r="F91" i="94"/>
  <c r="A91" i="94"/>
  <c r="K90" i="94"/>
  <c r="J90" i="94"/>
  <c r="F90" i="94"/>
  <c r="A90" i="94"/>
  <c r="K89" i="94"/>
  <c r="J89" i="94"/>
  <c r="F89" i="94"/>
  <c r="A89" i="94"/>
  <c r="K88" i="94"/>
  <c r="J88" i="94"/>
  <c r="F88" i="94"/>
  <c r="A88" i="94"/>
  <c r="K87" i="94"/>
  <c r="J87" i="94"/>
  <c r="F87" i="94"/>
  <c r="A87" i="94"/>
  <c r="K86" i="94"/>
  <c r="J86" i="94"/>
  <c r="F86" i="94"/>
  <c r="A86" i="94"/>
  <c r="K85" i="94"/>
  <c r="J85" i="94"/>
  <c r="F85" i="94"/>
  <c r="A85" i="94"/>
  <c r="K84" i="94"/>
  <c r="J84" i="94"/>
  <c r="F84" i="94"/>
  <c r="A84" i="94"/>
  <c r="K83" i="94"/>
  <c r="J83" i="94"/>
  <c r="F83" i="94"/>
  <c r="A83" i="94"/>
  <c r="K82" i="94"/>
  <c r="J82" i="94"/>
  <c r="F82" i="94"/>
  <c r="A82" i="94"/>
  <c r="K81" i="94"/>
  <c r="J81" i="94"/>
  <c r="F81" i="94"/>
  <c r="A81" i="94"/>
  <c r="K80" i="94"/>
  <c r="J80" i="94"/>
  <c r="F80" i="94"/>
  <c r="A80" i="94"/>
  <c r="K79" i="94"/>
  <c r="J79" i="94"/>
  <c r="F79" i="94"/>
  <c r="A79" i="94"/>
  <c r="K78" i="94"/>
  <c r="J78" i="94"/>
  <c r="F78" i="94"/>
  <c r="A78" i="94"/>
  <c r="K77" i="94"/>
  <c r="J77" i="94"/>
  <c r="F77" i="94"/>
  <c r="A77" i="94"/>
  <c r="K76" i="94"/>
  <c r="J76" i="94"/>
  <c r="F76" i="94"/>
  <c r="A76" i="94"/>
  <c r="K75" i="94"/>
  <c r="J75" i="94"/>
  <c r="F75" i="94"/>
  <c r="A75" i="94"/>
  <c r="K74" i="94"/>
  <c r="J74" i="94"/>
  <c r="F74" i="94"/>
  <c r="A74" i="94"/>
  <c r="K73" i="94"/>
  <c r="J73" i="94"/>
  <c r="F73" i="94"/>
  <c r="A73" i="94"/>
  <c r="K72" i="94"/>
  <c r="J72" i="94"/>
  <c r="F72" i="94"/>
  <c r="A72" i="94"/>
  <c r="K71" i="94"/>
  <c r="J71" i="94"/>
  <c r="F71" i="94"/>
  <c r="A71" i="94"/>
  <c r="K70" i="94"/>
  <c r="J70" i="94"/>
  <c r="F70" i="94"/>
  <c r="A70" i="94"/>
  <c r="K69" i="94"/>
  <c r="J69" i="94"/>
  <c r="F69" i="94"/>
  <c r="A69" i="94"/>
  <c r="K68" i="94"/>
  <c r="J68" i="94"/>
  <c r="F68" i="94"/>
  <c r="A68" i="94"/>
  <c r="K67" i="94"/>
  <c r="J67" i="94"/>
  <c r="F67" i="94"/>
  <c r="A67" i="94"/>
  <c r="K66" i="94"/>
  <c r="J66" i="94"/>
  <c r="F66" i="94"/>
  <c r="A66" i="94"/>
  <c r="K65" i="94"/>
  <c r="J65" i="94"/>
  <c r="F65" i="94"/>
  <c r="A65" i="94"/>
  <c r="K64" i="94"/>
  <c r="J64" i="94"/>
  <c r="F64" i="94"/>
  <c r="A64" i="94"/>
  <c r="K63" i="94"/>
  <c r="J63" i="94"/>
  <c r="F63" i="94"/>
  <c r="A63" i="94"/>
  <c r="K62" i="94"/>
  <c r="J62" i="94"/>
  <c r="F62" i="94"/>
  <c r="A62" i="94"/>
  <c r="K61" i="94"/>
  <c r="J61" i="94"/>
  <c r="F61" i="94"/>
  <c r="A61" i="94"/>
  <c r="K60" i="94"/>
  <c r="J60" i="94"/>
  <c r="F60" i="94"/>
  <c r="A60" i="94"/>
  <c r="K59" i="94"/>
  <c r="J59" i="94"/>
  <c r="F59" i="94"/>
  <c r="A59" i="94"/>
  <c r="K58" i="94"/>
  <c r="J58" i="94"/>
  <c r="F58" i="94"/>
  <c r="A58" i="94"/>
  <c r="K57" i="94"/>
  <c r="J57" i="94"/>
  <c r="F57" i="94"/>
  <c r="A57" i="94"/>
  <c r="K56" i="94"/>
  <c r="J56" i="94"/>
  <c r="F56" i="94"/>
  <c r="A56" i="94"/>
  <c r="K55" i="94"/>
  <c r="J55" i="94"/>
  <c r="F55" i="94"/>
  <c r="A55" i="94"/>
  <c r="K54" i="94"/>
  <c r="J54" i="94"/>
  <c r="F54" i="94"/>
  <c r="A54" i="94"/>
  <c r="K53" i="94"/>
  <c r="J53" i="94"/>
  <c r="F53" i="94"/>
  <c r="A53" i="94"/>
  <c r="K52" i="94"/>
  <c r="J52" i="94"/>
  <c r="F52" i="94"/>
  <c r="A52" i="94"/>
  <c r="K51" i="94"/>
  <c r="J51" i="94"/>
  <c r="F51" i="94"/>
  <c r="A51" i="94"/>
  <c r="K50" i="94"/>
  <c r="J50" i="94"/>
  <c r="F50" i="94"/>
  <c r="A50" i="94"/>
  <c r="K49" i="94"/>
  <c r="J49" i="94"/>
  <c r="F49" i="94"/>
  <c r="A49" i="94"/>
  <c r="K48" i="94"/>
  <c r="J48" i="94"/>
  <c r="F48" i="94"/>
  <c r="A48" i="94"/>
  <c r="K47" i="94"/>
  <c r="J47" i="94"/>
  <c r="F47" i="94"/>
  <c r="A47" i="94"/>
  <c r="K46" i="94"/>
  <c r="J46" i="94"/>
  <c r="F46" i="94"/>
  <c r="A46" i="94"/>
  <c r="K45" i="94"/>
  <c r="J45" i="94"/>
  <c r="F45" i="94"/>
  <c r="A45" i="94"/>
  <c r="K44" i="94"/>
  <c r="J44" i="94"/>
  <c r="F44" i="94"/>
  <c r="A44" i="94"/>
  <c r="K43" i="94"/>
  <c r="J43" i="94"/>
  <c r="F43" i="94"/>
  <c r="A43" i="94"/>
  <c r="K42" i="94"/>
  <c r="J42" i="94"/>
  <c r="F42" i="94"/>
  <c r="A42" i="94"/>
  <c r="K41" i="94"/>
  <c r="J41" i="94"/>
  <c r="F41" i="94"/>
  <c r="A41" i="94"/>
  <c r="K40" i="94"/>
  <c r="J40" i="94"/>
  <c r="F40" i="94"/>
  <c r="A40" i="94"/>
  <c r="K39" i="94"/>
  <c r="J39" i="94"/>
  <c r="F39" i="94"/>
  <c r="A39" i="94"/>
  <c r="K38" i="94"/>
  <c r="J38" i="94"/>
  <c r="F38" i="94"/>
  <c r="A38" i="94"/>
  <c r="K37" i="94"/>
  <c r="J37" i="94"/>
  <c r="F37" i="94"/>
  <c r="A37" i="94"/>
  <c r="K36" i="94"/>
  <c r="J36" i="94"/>
  <c r="F36" i="94"/>
  <c r="A36" i="94"/>
  <c r="K35" i="94"/>
  <c r="J35" i="94"/>
  <c r="F35" i="94"/>
  <c r="A35" i="94"/>
  <c r="K34" i="94"/>
  <c r="J34" i="94"/>
  <c r="F34" i="94"/>
  <c r="A34" i="94"/>
  <c r="K33" i="94"/>
  <c r="J33" i="94"/>
  <c r="F33" i="94"/>
  <c r="A33" i="94"/>
  <c r="K32" i="94"/>
  <c r="J32" i="94"/>
  <c r="F32" i="94"/>
  <c r="A32" i="94"/>
  <c r="K31" i="94"/>
  <c r="J31" i="94"/>
  <c r="F31" i="94"/>
  <c r="A31" i="94"/>
  <c r="K30" i="94"/>
  <c r="J30" i="94"/>
  <c r="F30" i="94"/>
  <c r="A30" i="94"/>
  <c r="K29" i="94"/>
  <c r="J29" i="94"/>
  <c r="F29" i="94"/>
  <c r="A29" i="94"/>
  <c r="K28" i="94"/>
  <c r="J28" i="94"/>
  <c r="F28" i="94"/>
  <c r="A28" i="94"/>
  <c r="K27" i="94"/>
  <c r="J27" i="94"/>
  <c r="F27" i="94"/>
  <c r="A27" i="94"/>
  <c r="K26" i="94"/>
  <c r="J26" i="94"/>
  <c r="F26" i="94"/>
  <c r="A26" i="94"/>
  <c r="K25" i="94"/>
  <c r="J25" i="94"/>
  <c r="F25" i="94"/>
  <c r="A25" i="94"/>
  <c r="K24" i="94"/>
  <c r="J24" i="94"/>
  <c r="F24" i="94"/>
  <c r="A24" i="94"/>
  <c r="K23" i="94"/>
  <c r="J23" i="94"/>
  <c r="F23" i="94"/>
  <c r="A23" i="94"/>
  <c r="K22" i="94"/>
  <c r="J22" i="94"/>
  <c r="F22" i="94"/>
  <c r="A22" i="94"/>
  <c r="K21" i="94"/>
  <c r="J21" i="94"/>
  <c r="F21" i="94"/>
  <c r="A21" i="94"/>
  <c r="K20" i="94"/>
  <c r="J20" i="94"/>
  <c r="F20" i="94"/>
  <c r="A20" i="94"/>
  <c r="K19" i="94"/>
  <c r="J19" i="94"/>
  <c r="F19" i="94"/>
  <c r="A19" i="94"/>
  <c r="K18" i="94"/>
  <c r="J18" i="94"/>
  <c r="F18" i="94"/>
  <c r="A18" i="94"/>
  <c r="K17" i="94"/>
  <c r="J17" i="94"/>
  <c r="F17" i="94"/>
  <c r="A17" i="94"/>
  <c r="K16" i="94"/>
  <c r="J16" i="94"/>
  <c r="F16" i="94"/>
  <c r="A16" i="94"/>
  <c r="K15" i="94"/>
  <c r="J15" i="94"/>
  <c r="F15" i="94"/>
  <c r="A15" i="94"/>
  <c r="K14" i="94"/>
  <c r="J14" i="94"/>
  <c r="F14" i="94"/>
  <c r="A14" i="94"/>
  <c r="K13" i="94"/>
  <c r="J13" i="94"/>
  <c r="F13" i="94"/>
  <c r="A13" i="94"/>
  <c r="K12" i="94"/>
  <c r="J12" i="94"/>
  <c r="F12" i="94"/>
  <c r="A12" i="94"/>
  <c r="K11" i="94"/>
  <c r="J11" i="94"/>
  <c r="F11" i="94"/>
  <c r="A11" i="94"/>
  <c r="K10" i="94"/>
  <c r="J10" i="94"/>
  <c r="F10" i="94"/>
  <c r="A10" i="94"/>
  <c r="K9" i="94"/>
  <c r="J9" i="94"/>
  <c r="F9" i="94"/>
  <c r="A9" i="94"/>
  <c r="K8" i="94"/>
  <c r="J8" i="94"/>
  <c r="F8" i="94"/>
  <c r="A8" i="94"/>
  <c r="K7" i="94"/>
  <c r="J7" i="94"/>
  <c r="F7" i="94"/>
  <c r="A7" i="94"/>
  <c r="K6" i="94"/>
  <c r="J6" i="94"/>
  <c r="F6" i="94"/>
  <c r="A6" i="94"/>
  <c r="K5" i="94"/>
  <c r="J5" i="94"/>
  <c r="F5" i="94"/>
  <c r="A5" i="94"/>
  <c r="K4" i="94"/>
  <c r="J4" i="94"/>
  <c r="F4" i="94"/>
  <c r="A4" i="94"/>
  <c r="K3" i="94"/>
  <c r="J3" i="94"/>
  <c r="F3" i="94"/>
  <c r="A3" i="94"/>
  <c r="K2" i="94"/>
  <c r="J2" i="94"/>
  <c r="F2" i="94"/>
  <c r="A2" i="94"/>
  <c r="K255" i="93"/>
  <c r="J255" i="93"/>
  <c r="F255" i="93"/>
  <c r="A255" i="93"/>
  <c r="K254" i="93"/>
  <c r="J254" i="93"/>
  <c r="F254" i="93"/>
  <c r="A254" i="93"/>
  <c r="K253" i="93"/>
  <c r="J253" i="93"/>
  <c r="F253" i="93"/>
  <c r="A253" i="93"/>
  <c r="K252" i="93"/>
  <c r="J252" i="93"/>
  <c r="F252" i="93"/>
  <c r="A252" i="93"/>
  <c r="K251" i="93"/>
  <c r="J251" i="93"/>
  <c r="F251" i="93"/>
  <c r="A251" i="93"/>
  <c r="K250" i="93"/>
  <c r="J250" i="93"/>
  <c r="F250" i="93"/>
  <c r="A250" i="93"/>
  <c r="K249" i="93"/>
  <c r="J249" i="93"/>
  <c r="F249" i="93"/>
  <c r="A249" i="93"/>
  <c r="K248" i="93"/>
  <c r="J248" i="93"/>
  <c r="F248" i="93"/>
  <c r="A248" i="93"/>
  <c r="K247" i="93"/>
  <c r="J247" i="93"/>
  <c r="F247" i="93"/>
  <c r="A247" i="93"/>
  <c r="K246" i="93"/>
  <c r="J246" i="93"/>
  <c r="F246" i="93"/>
  <c r="A246" i="93"/>
  <c r="K245" i="93"/>
  <c r="J245" i="93"/>
  <c r="F245" i="93"/>
  <c r="A245" i="93"/>
  <c r="K244" i="93"/>
  <c r="J244" i="93"/>
  <c r="F244" i="93"/>
  <c r="A244" i="93"/>
  <c r="K243" i="93"/>
  <c r="J243" i="93"/>
  <c r="F243" i="93"/>
  <c r="A243" i="93"/>
  <c r="K242" i="93"/>
  <c r="J242" i="93"/>
  <c r="F242" i="93"/>
  <c r="A242" i="93"/>
  <c r="K241" i="93"/>
  <c r="J241" i="93"/>
  <c r="F241" i="93"/>
  <c r="A241" i="93"/>
  <c r="K240" i="93"/>
  <c r="J240" i="93"/>
  <c r="F240" i="93"/>
  <c r="A240" i="93"/>
  <c r="K239" i="93"/>
  <c r="J239" i="93"/>
  <c r="F239" i="93"/>
  <c r="A239" i="93"/>
  <c r="K238" i="93"/>
  <c r="J238" i="93"/>
  <c r="F238" i="93"/>
  <c r="A238" i="93"/>
  <c r="K237" i="93"/>
  <c r="J237" i="93"/>
  <c r="F237" i="93"/>
  <c r="A237" i="93"/>
  <c r="K236" i="93"/>
  <c r="J236" i="93"/>
  <c r="F236" i="93"/>
  <c r="A236" i="93"/>
  <c r="K235" i="93"/>
  <c r="J235" i="93"/>
  <c r="F235" i="93"/>
  <c r="A235" i="93"/>
  <c r="K234" i="93"/>
  <c r="J234" i="93"/>
  <c r="F234" i="93"/>
  <c r="A234" i="93"/>
  <c r="K233" i="93"/>
  <c r="J233" i="93"/>
  <c r="F233" i="93"/>
  <c r="A233" i="93"/>
  <c r="K232" i="93"/>
  <c r="J232" i="93"/>
  <c r="F232" i="93"/>
  <c r="A232" i="93"/>
  <c r="K231" i="93"/>
  <c r="J231" i="93"/>
  <c r="F231" i="93"/>
  <c r="A231" i="93"/>
  <c r="K230" i="93"/>
  <c r="J230" i="93"/>
  <c r="F230" i="93"/>
  <c r="A230" i="93"/>
  <c r="K229" i="93"/>
  <c r="J229" i="93"/>
  <c r="F229" i="93"/>
  <c r="A229" i="93"/>
  <c r="K228" i="93"/>
  <c r="J228" i="93"/>
  <c r="F228" i="93"/>
  <c r="A228" i="93"/>
  <c r="K227" i="93"/>
  <c r="J227" i="93"/>
  <c r="F227" i="93"/>
  <c r="A227" i="93"/>
  <c r="K226" i="93"/>
  <c r="J226" i="93"/>
  <c r="F226" i="93"/>
  <c r="A226" i="93"/>
  <c r="K225" i="93"/>
  <c r="J225" i="93"/>
  <c r="F225" i="93"/>
  <c r="A225" i="93"/>
  <c r="K224" i="93"/>
  <c r="J224" i="93"/>
  <c r="F224" i="93"/>
  <c r="A224" i="93"/>
  <c r="K223" i="93"/>
  <c r="J223" i="93"/>
  <c r="F223" i="93"/>
  <c r="A223" i="93"/>
  <c r="K222" i="93"/>
  <c r="J222" i="93"/>
  <c r="F222" i="93"/>
  <c r="A222" i="93"/>
  <c r="K221" i="93"/>
  <c r="J221" i="93"/>
  <c r="F221" i="93"/>
  <c r="A221" i="93"/>
  <c r="K220" i="93"/>
  <c r="J220" i="93"/>
  <c r="F220" i="93"/>
  <c r="A220" i="93"/>
  <c r="K219" i="93"/>
  <c r="J219" i="93"/>
  <c r="F219" i="93"/>
  <c r="A219" i="93"/>
  <c r="K218" i="93"/>
  <c r="J218" i="93"/>
  <c r="F218" i="93"/>
  <c r="A218" i="93"/>
  <c r="K217" i="93"/>
  <c r="J217" i="93"/>
  <c r="F217" i="93"/>
  <c r="A217" i="93"/>
  <c r="K216" i="93"/>
  <c r="J216" i="93"/>
  <c r="F216" i="93"/>
  <c r="A216" i="93"/>
  <c r="K215" i="93"/>
  <c r="J215" i="93"/>
  <c r="F215" i="93"/>
  <c r="A215" i="93"/>
  <c r="K214" i="93"/>
  <c r="J214" i="93"/>
  <c r="F214" i="93"/>
  <c r="A214" i="93"/>
  <c r="K213" i="93"/>
  <c r="J213" i="93"/>
  <c r="F213" i="93"/>
  <c r="A213" i="93"/>
  <c r="K212" i="93"/>
  <c r="J212" i="93"/>
  <c r="F212" i="93"/>
  <c r="A212" i="93"/>
  <c r="K211" i="93"/>
  <c r="J211" i="93"/>
  <c r="F211" i="93"/>
  <c r="A211" i="93"/>
  <c r="K210" i="93"/>
  <c r="J210" i="93"/>
  <c r="F210" i="93"/>
  <c r="A210" i="93"/>
  <c r="K209" i="93"/>
  <c r="J209" i="93"/>
  <c r="F209" i="93"/>
  <c r="A209" i="93"/>
  <c r="K208" i="93"/>
  <c r="J208" i="93"/>
  <c r="F208" i="93"/>
  <c r="A208" i="93"/>
  <c r="K207" i="93"/>
  <c r="J207" i="93"/>
  <c r="F207" i="93"/>
  <c r="A207" i="93"/>
  <c r="K206" i="93"/>
  <c r="J206" i="93"/>
  <c r="F206" i="93"/>
  <c r="A206" i="93"/>
  <c r="K205" i="93"/>
  <c r="J205" i="93"/>
  <c r="F205" i="93"/>
  <c r="A205" i="93"/>
  <c r="K204" i="93"/>
  <c r="J204" i="93"/>
  <c r="F204" i="93"/>
  <c r="A204" i="93"/>
  <c r="K203" i="93"/>
  <c r="J203" i="93"/>
  <c r="F203" i="93"/>
  <c r="A203" i="93"/>
  <c r="K202" i="93"/>
  <c r="J202" i="93"/>
  <c r="F202" i="93"/>
  <c r="A202" i="93"/>
  <c r="K201" i="93"/>
  <c r="J201" i="93"/>
  <c r="F201" i="93"/>
  <c r="A201" i="93"/>
  <c r="K200" i="93"/>
  <c r="J200" i="93"/>
  <c r="F200" i="93"/>
  <c r="A200" i="93"/>
  <c r="K199" i="93"/>
  <c r="J199" i="93"/>
  <c r="F199" i="93"/>
  <c r="A199" i="93"/>
  <c r="K198" i="93"/>
  <c r="J198" i="93"/>
  <c r="F198" i="93"/>
  <c r="A198" i="93"/>
  <c r="K197" i="93"/>
  <c r="J197" i="93"/>
  <c r="F197" i="93"/>
  <c r="A197" i="93"/>
  <c r="K196" i="93"/>
  <c r="J196" i="93"/>
  <c r="F196" i="93"/>
  <c r="A196" i="93"/>
  <c r="K195" i="93"/>
  <c r="J195" i="93"/>
  <c r="F195" i="93"/>
  <c r="A195" i="93"/>
  <c r="K194" i="93"/>
  <c r="J194" i="93"/>
  <c r="F194" i="93"/>
  <c r="A194" i="93"/>
  <c r="K193" i="93"/>
  <c r="J193" i="93"/>
  <c r="F193" i="93"/>
  <c r="A193" i="93"/>
  <c r="K192" i="93"/>
  <c r="J192" i="93"/>
  <c r="F192" i="93"/>
  <c r="A192" i="93"/>
  <c r="K191" i="93"/>
  <c r="J191" i="93"/>
  <c r="F191" i="93"/>
  <c r="A191" i="93"/>
  <c r="K190" i="93"/>
  <c r="J190" i="93"/>
  <c r="F190" i="93"/>
  <c r="A190" i="93"/>
  <c r="K189" i="93"/>
  <c r="J189" i="93"/>
  <c r="F189" i="93"/>
  <c r="A189" i="93"/>
  <c r="K188" i="93"/>
  <c r="J188" i="93"/>
  <c r="F188" i="93"/>
  <c r="A188" i="93"/>
  <c r="K187" i="93"/>
  <c r="J187" i="93"/>
  <c r="F187" i="93"/>
  <c r="A187" i="93"/>
  <c r="K186" i="93"/>
  <c r="J186" i="93"/>
  <c r="F186" i="93"/>
  <c r="A186" i="93"/>
  <c r="K185" i="93"/>
  <c r="J185" i="93"/>
  <c r="F185" i="93"/>
  <c r="A185" i="93"/>
  <c r="K184" i="93"/>
  <c r="J184" i="93"/>
  <c r="F184" i="93"/>
  <c r="A184" i="93"/>
  <c r="K183" i="93"/>
  <c r="J183" i="93"/>
  <c r="F183" i="93"/>
  <c r="A183" i="93"/>
  <c r="K182" i="93"/>
  <c r="J182" i="93"/>
  <c r="F182" i="93"/>
  <c r="A182" i="93"/>
  <c r="K181" i="93"/>
  <c r="J181" i="93"/>
  <c r="F181" i="93"/>
  <c r="A181" i="93"/>
  <c r="K180" i="93"/>
  <c r="J180" i="93"/>
  <c r="F180" i="93"/>
  <c r="A180" i="93"/>
  <c r="K179" i="93"/>
  <c r="J179" i="93"/>
  <c r="F179" i="93"/>
  <c r="A179" i="93"/>
  <c r="K178" i="93"/>
  <c r="J178" i="93"/>
  <c r="F178" i="93"/>
  <c r="A178" i="93"/>
  <c r="K177" i="93"/>
  <c r="J177" i="93"/>
  <c r="F177" i="93"/>
  <c r="A177" i="93"/>
  <c r="K176" i="93"/>
  <c r="J176" i="93"/>
  <c r="F176" i="93"/>
  <c r="A176" i="93"/>
  <c r="K175" i="93"/>
  <c r="J175" i="93"/>
  <c r="F175" i="93"/>
  <c r="A175" i="93"/>
  <c r="K174" i="93"/>
  <c r="J174" i="93"/>
  <c r="F174" i="93"/>
  <c r="A174" i="93"/>
  <c r="K173" i="93"/>
  <c r="J173" i="93"/>
  <c r="F173" i="93"/>
  <c r="A173" i="93"/>
  <c r="K172" i="93"/>
  <c r="J172" i="93"/>
  <c r="F172" i="93"/>
  <c r="A172" i="93"/>
  <c r="K171" i="93"/>
  <c r="J171" i="93"/>
  <c r="F171" i="93"/>
  <c r="A171" i="93"/>
  <c r="K170" i="93"/>
  <c r="J170" i="93"/>
  <c r="F170" i="93"/>
  <c r="A170" i="93"/>
  <c r="K169" i="93"/>
  <c r="J169" i="93"/>
  <c r="F169" i="93"/>
  <c r="A169" i="93"/>
  <c r="K168" i="93"/>
  <c r="J168" i="93"/>
  <c r="F168" i="93"/>
  <c r="A168" i="93"/>
  <c r="K167" i="93"/>
  <c r="J167" i="93"/>
  <c r="F167" i="93"/>
  <c r="A167" i="93"/>
  <c r="K166" i="93"/>
  <c r="J166" i="93"/>
  <c r="F166" i="93"/>
  <c r="A166" i="93"/>
  <c r="K165" i="93"/>
  <c r="J165" i="93"/>
  <c r="F165" i="93"/>
  <c r="A165" i="93"/>
  <c r="K164" i="93"/>
  <c r="J164" i="93"/>
  <c r="F164" i="93"/>
  <c r="A164" i="93"/>
  <c r="K163" i="93"/>
  <c r="J163" i="93"/>
  <c r="F163" i="93"/>
  <c r="A163" i="93"/>
  <c r="K162" i="93"/>
  <c r="J162" i="93"/>
  <c r="F162" i="93"/>
  <c r="A162" i="93"/>
  <c r="K161" i="93"/>
  <c r="J161" i="93"/>
  <c r="F161" i="93"/>
  <c r="A161" i="93"/>
  <c r="K160" i="93"/>
  <c r="J160" i="93"/>
  <c r="F160" i="93"/>
  <c r="A160" i="93"/>
  <c r="K159" i="93"/>
  <c r="J159" i="93"/>
  <c r="F159" i="93"/>
  <c r="A159" i="93"/>
  <c r="K158" i="93"/>
  <c r="J158" i="93"/>
  <c r="F158" i="93"/>
  <c r="A158" i="93"/>
  <c r="K157" i="93"/>
  <c r="J157" i="93"/>
  <c r="F157" i="93"/>
  <c r="A157" i="93"/>
  <c r="K156" i="93"/>
  <c r="J156" i="93"/>
  <c r="F156" i="93"/>
  <c r="A156" i="93"/>
  <c r="K155" i="93"/>
  <c r="J155" i="93"/>
  <c r="F155" i="93"/>
  <c r="A155" i="93"/>
  <c r="K154" i="93"/>
  <c r="J154" i="93"/>
  <c r="F154" i="93"/>
  <c r="A154" i="93"/>
  <c r="K153" i="93"/>
  <c r="J153" i="93"/>
  <c r="F153" i="93"/>
  <c r="A153" i="93"/>
  <c r="K152" i="93"/>
  <c r="J152" i="93"/>
  <c r="F152" i="93"/>
  <c r="A152" i="93"/>
  <c r="K151" i="93"/>
  <c r="J151" i="93"/>
  <c r="F151" i="93"/>
  <c r="A151" i="93"/>
  <c r="K150" i="93"/>
  <c r="J150" i="93"/>
  <c r="F150" i="93"/>
  <c r="A150" i="93"/>
  <c r="K149" i="93"/>
  <c r="J149" i="93"/>
  <c r="F149" i="93"/>
  <c r="A149" i="93"/>
  <c r="K148" i="93"/>
  <c r="J148" i="93"/>
  <c r="F148" i="93"/>
  <c r="A148" i="93"/>
  <c r="K147" i="93"/>
  <c r="J147" i="93"/>
  <c r="F147" i="93"/>
  <c r="A147" i="93"/>
  <c r="K146" i="93"/>
  <c r="J146" i="93"/>
  <c r="F146" i="93"/>
  <c r="A146" i="93"/>
  <c r="K145" i="93"/>
  <c r="J145" i="93"/>
  <c r="F145" i="93"/>
  <c r="A145" i="93"/>
  <c r="K144" i="93"/>
  <c r="J144" i="93"/>
  <c r="F144" i="93"/>
  <c r="A144" i="93"/>
  <c r="K143" i="93"/>
  <c r="J143" i="93"/>
  <c r="F143" i="93"/>
  <c r="A143" i="93"/>
  <c r="K142" i="93"/>
  <c r="J142" i="93"/>
  <c r="F142" i="93"/>
  <c r="A142" i="93"/>
  <c r="K141" i="93"/>
  <c r="J141" i="93"/>
  <c r="F141" i="93"/>
  <c r="A141" i="93"/>
  <c r="K140" i="93"/>
  <c r="J140" i="93"/>
  <c r="F140" i="93"/>
  <c r="A140" i="93"/>
  <c r="K139" i="93"/>
  <c r="J139" i="93"/>
  <c r="F139" i="93"/>
  <c r="A139" i="93"/>
  <c r="K138" i="93"/>
  <c r="J138" i="93"/>
  <c r="F138" i="93"/>
  <c r="A138" i="93"/>
  <c r="K137" i="93"/>
  <c r="J137" i="93"/>
  <c r="F137" i="93"/>
  <c r="A137" i="93"/>
  <c r="K136" i="93"/>
  <c r="J136" i="93"/>
  <c r="F136" i="93"/>
  <c r="A136" i="93"/>
  <c r="K135" i="93"/>
  <c r="J135" i="93"/>
  <c r="F135" i="93"/>
  <c r="A135" i="93"/>
  <c r="K134" i="93"/>
  <c r="J134" i="93"/>
  <c r="F134" i="93"/>
  <c r="A134" i="93"/>
  <c r="K133" i="93"/>
  <c r="J133" i="93"/>
  <c r="F133" i="93"/>
  <c r="A133" i="93"/>
  <c r="K132" i="93"/>
  <c r="J132" i="93"/>
  <c r="F132" i="93"/>
  <c r="A132" i="93"/>
  <c r="K131" i="93"/>
  <c r="J131" i="93"/>
  <c r="F131" i="93"/>
  <c r="A131" i="93"/>
  <c r="K130" i="93"/>
  <c r="J130" i="93"/>
  <c r="F130" i="93"/>
  <c r="A130" i="93"/>
  <c r="K129" i="93"/>
  <c r="J129" i="93"/>
  <c r="F129" i="93"/>
  <c r="A129" i="93"/>
  <c r="K128" i="93"/>
  <c r="J128" i="93"/>
  <c r="F128" i="93"/>
  <c r="A128" i="93"/>
  <c r="K127" i="93"/>
  <c r="J127" i="93"/>
  <c r="F127" i="93"/>
  <c r="A127" i="93"/>
  <c r="K126" i="93"/>
  <c r="J126" i="93"/>
  <c r="F126" i="93"/>
  <c r="A126" i="93"/>
  <c r="K125" i="93"/>
  <c r="J125" i="93"/>
  <c r="F125" i="93"/>
  <c r="A125" i="93"/>
  <c r="K124" i="93"/>
  <c r="J124" i="93"/>
  <c r="F124" i="93"/>
  <c r="A124" i="93"/>
  <c r="K123" i="93"/>
  <c r="J123" i="93"/>
  <c r="F123" i="93"/>
  <c r="A123" i="93"/>
  <c r="K122" i="93"/>
  <c r="J122" i="93"/>
  <c r="F122" i="93"/>
  <c r="A122" i="93"/>
  <c r="K121" i="93"/>
  <c r="J121" i="93"/>
  <c r="F121" i="93"/>
  <c r="A121" i="93"/>
  <c r="K120" i="93"/>
  <c r="J120" i="93"/>
  <c r="F120" i="93"/>
  <c r="A120" i="93"/>
  <c r="K119" i="93"/>
  <c r="J119" i="93"/>
  <c r="F119" i="93"/>
  <c r="A119" i="93"/>
  <c r="K118" i="93"/>
  <c r="J118" i="93"/>
  <c r="F118" i="93"/>
  <c r="A118" i="93"/>
  <c r="K117" i="93"/>
  <c r="J117" i="93"/>
  <c r="F117" i="93"/>
  <c r="A117" i="93"/>
  <c r="K116" i="93"/>
  <c r="J116" i="93"/>
  <c r="F116" i="93"/>
  <c r="A116" i="93"/>
  <c r="K115" i="93"/>
  <c r="J115" i="93"/>
  <c r="F115" i="93"/>
  <c r="A115" i="93"/>
  <c r="K114" i="93"/>
  <c r="J114" i="93"/>
  <c r="F114" i="93"/>
  <c r="A114" i="93"/>
  <c r="K113" i="93"/>
  <c r="J113" i="93"/>
  <c r="F113" i="93"/>
  <c r="A113" i="93"/>
  <c r="K112" i="93"/>
  <c r="J112" i="93"/>
  <c r="F112" i="93"/>
  <c r="A112" i="93"/>
  <c r="K111" i="93"/>
  <c r="J111" i="93"/>
  <c r="F111" i="93"/>
  <c r="A111" i="93"/>
  <c r="K110" i="93"/>
  <c r="J110" i="93"/>
  <c r="F110" i="93"/>
  <c r="A110" i="93"/>
  <c r="K109" i="93"/>
  <c r="J109" i="93"/>
  <c r="F109" i="93"/>
  <c r="A109" i="93"/>
  <c r="K108" i="93"/>
  <c r="J108" i="93"/>
  <c r="F108" i="93"/>
  <c r="A108" i="93"/>
  <c r="K107" i="93"/>
  <c r="J107" i="93"/>
  <c r="F107" i="93"/>
  <c r="A107" i="93"/>
  <c r="K106" i="93"/>
  <c r="J106" i="93"/>
  <c r="F106" i="93"/>
  <c r="A106" i="93"/>
  <c r="K105" i="93"/>
  <c r="J105" i="93"/>
  <c r="F105" i="93"/>
  <c r="A105" i="93"/>
  <c r="K104" i="93"/>
  <c r="J104" i="93"/>
  <c r="F104" i="93"/>
  <c r="A104" i="93"/>
  <c r="K103" i="93"/>
  <c r="J103" i="93"/>
  <c r="F103" i="93"/>
  <c r="A103" i="93"/>
  <c r="K102" i="93"/>
  <c r="J102" i="93"/>
  <c r="F102" i="93"/>
  <c r="A102" i="93"/>
  <c r="K101" i="93"/>
  <c r="J101" i="93"/>
  <c r="F101" i="93"/>
  <c r="A101" i="93"/>
  <c r="K100" i="93"/>
  <c r="J100" i="93"/>
  <c r="F100" i="93"/>
  <c r="A100" i="93"/>
  <c r="K99" i="93"/>
  <c r="J99" i="93"/>
  <c r="F99" i="93"/>
  <c r="A99" i="93"/>
  <c r="K98" i="93"/>
  <c r="J98" i="93"/>
  <c r="F98" i="93"/>
  <c r="A98" i="93"/>
  <c r="K97" i="93"/>
  <c r="J97" i="93"/>
  <c r="F97" i="93"/>
  <c r="A97" i="93"/>
  <c r="K96" i="93"/>
  <c r="J96" i="93"/>
  <c r="F96" i="93"/>
  <c r="A96" i="93"/>
  <c r="K95" i="93"/>
  <c r="J95" i="93"/>
  <c r="F95" i="93"/>
  <c r="A95" i="93"/>
  <c r="K94" i="93"/>
  <c r="J94" i="93"/>
  <c r="F94" i="93"/>
  <c r="A94" i="93"/>
  <c r="K93" i="93"/>
  <c r="J93" i="93"/>
  <c r="F93" i="93"/>
  <c r="A93" i="93"/>
  <c r="K92" i="93"/>
  <c r="J92" i="93"/>
  <c r="F92" i="93"/>
  <c r="A92" i="93"/>
  <c r="K91" i="93"/>
  <c r="J91" i="93"/>
  <c r="F91" i="93"/>
  <c r="A91" i="93"/>
  <c r="K90" i="93"/>
  <c r="J90" i="93"/>
  <c r="F90" i="93"/>
  <c r="A90" i="93"/>
  <c r="K89" i="93"/>
  <c r="J89" i="93"/>
  <c r="F89" i="93"/>
  <c r="A89" i="93"/>
  <c r="K88" i="93"/>
  <c r="J88" i="93"/>
  <c r="F88" i="93"/>
  <c r="A88" i="93"/>
  <c r="K87" i="93"/>
  <c r="J87" i="93"/>
  <c r="F87" i="93"/>
  <c r="A87" i="93"/>
  <c r="K86" i="93"/>
  <c r="J86" i="93"/>
  <c r="F86" i="93"/>
  <c r="A86" i="93"/>
  <c r="K85" i="93"/>
  <c r="J85" i="93"/>
  <c r="F85" i="93"/>
  <c r="A85" i="93"/>
  <c r="K84" i="93"/>
  <c r="J84" i="93"/>
  <c r="F84" i="93"/>
  <c r="A84" i="93"/>
  <c r="K83" i="93"/>
  <c r="J83" i="93"/>
  <c r="F83" i="93"/>
  <c r="A83" i="93"/>
  <c r="K82" i="93"/>
  <c r="J82" i="93"/>
  <c r="F82" i="93"/>
  <c r="A82" i="93"/>
  <c r="K81" i="93"/>
  <c r="J81" i="93"/>
  <c r="F81" i="93"/>
  <c r="A81" i="93"/>
  <c r="K80" i="93"/>
  <c r="J80" i="93"/>
  <c r="F80" i="93"/>
  <c r="A80" i="93"/>
  <c r="K79" i="93"/>
  <c r="J79" i="93"/>
  <c r="F79" i="93"/>
  <c r="A79" i="93"/>
  <c r="K78" i="93"/>
  <c r="J78" i="93"/>
  <c r="F78" i="93"/>
  <c r="A78" i="93"/>
  <c r="K77" i="93"/>
  <c r="J77" i="93"/>
  <c r="F77" i="93"/>
  <c r="A77" i="93"/>
  <c r="K76" i="93"/>
  <c r="J76" i="93"/>
  <c r="F76" i="93"/>
  <c r="A76" i="93"/>
  <c r="K75" i="93"/>
  <c r="J75" i="93"/>
  <c r="F75" i="93"/>
  <c r="A75" i="93"/>
  <c r="K74" i="93"/>
  <c r="J74" i="93"/>
  <c r="F74" i="93"/>
  <c r="A74" i="93"/>
  <c r="K73" i="93"/>
  <c r="J73" i="93"/>
  <c r="F73" i="93"/>
  <c r="A73" i="93"/>
  <c r="K72" i="93"/>
  <c r="J72" i="93"/>
  <c r="F72" i="93"/>
  <c r="A72" i="93"/>
  <c r="K71" i="93"/>
  <c r="J71" i="93"/>
  <c r="F71" i="93"/>
  <c r="A71" i="93"/>
  <c r="K70" i="93"/>
  <c r="J70" i="93"/>
  <c r="F70" i="93"/>
  <c r="A70" i="93"/>
  <c r="K69" i="93"/>
  <c r="J69" i="93"/>
  <c r="F69" i="93"/>
  <c r="A69" i="93"/>
  <c r="K68" i="93"/>
  <c r="J68" i="93"/>
  <c r="F68" i="93"/>
  <c r="A68" i="93"/>
  <c r="K67" i="93"/>
  <c r="J67" i="93"/>
  <c r="F67" i="93"/>
  <c r="A67" i="93"/>
  <c r="K66" i="93"/>
  <c r="J66" i="93"/>
  <c r="F66" i="93"/>
  <c r="A66" i="93"/>
  <c r="K65" i="93"/>
  <c r="J65" i="93"/>
  <c r="F65" i="93"/>
  <c r="A65" i="93"/>
  <c r="K64" i="93"/>
  <c r="J64" i="93"/>
  <c r="F64" i="93"/>
  <c r="A64" i="93"/>
  <c r="K63" i="93"/>
  <c r="J63" i="93"/>
  <c r="F63" i="93"/>
  <c r="A63" i="93"/>
  <c r="K62" i="93"/>
  <c r="J62" i="93"/>
  <c r="F62" i="93"/>
  <c r="A62" i="93"/>
  <c r="K61" i="93"/>
  <c r="J61" i="93"/>
  <c r="F61" i="93"/>
  <c r="A61" i="93"/>
  <c r="K60" i="93"/>
  <c r="J60" i="93"/>
  <c r="F60" i="93"/>
  <c r="A60" i="93"/>
  <c r="K59" i="93"/>
  <c r="J59" i="93"/>
  <c r="F59" i="93"/>
  <c r="A59" i="93"/>
  <c r="K58" i="93"/>
  <c r="J58" i="93"/>
  <c r="F58" i="93"/>
  <c r="A58" i="93"/>
  <c r="K57" i="93"/>
  <c r="J57" i="93"/>
  <c r="F57" i="93"/>
  <c r="A57" i="93"/>
  <c r="K56" i="93"/>
  <c r="J56" i="93"/>
  <c r="F56" i="93"/>
  <c r="A56" i="93"/>
  <c r="K55" i="93"/>
  <c r="J55" i="93"/>
  <c r="F55" i="93"/>
  <c r="A55" i="93"/>
  <c r="K54" i="93"/>
  <c r="J54" i="93"/>
  <c r="F54" i="93"/>
  <c r="A54" i="93"/>
  <c r="K53" i="93"/>
  <c r="J53" i="93"/>
  <c r="F53" i="93"/>
  <c r="A53" i="93"/>
  <c r="K52" i="93"/>
  <c r="J52" i="93"/>
  <c r="F52" i="93"/>
  <c r="A52" i="93"/>
  <c r="K51" i="93"/>
  <c r="J51" i="93"/>
  <c r="F51" i="93"/>
  <c r="A51" i="93"/>
  <c r="K50" i="93"/>
  <c r="J50" i="93"/>
  <c r="F50" i="93"/>
  <c r="A50" i="93"/>
  <c r="K49" i="93"/>
  <c r="J49" i="93"/>
  <c r="F49" i="93"/>
  <c r="A49" i="93"/>
  <c r="K48" i="93"/>
  <c r="J48" i="93"/>
  <c r="F48" i="93"/>
  <c r="A48" i="93"/>
  <c r="K47" i="93"/>
  <c r="J47" i="93"/>
  <c r="F47" i="93"/>
  <c r="A47" i="93"/>
  <c r="K46" i="93"/>
  <c r="J46" i="93"/>
  <c r="F46" i="93"/>
  <c r="A46" i="93"/>
  <c r="K45" i="93"/>
  <c r="J45" i="93"/>
  <c r="F45" i="93"/>
  <c r="A45" i="93"/>
  <c r="K44" i="93"/>
  <c r="J44" i="93"/>
  <c r="F44" i="93"/>
  <c r="A44" i="93"/>
  <c r="K43" i="93"/>
  <c r="J43" i="93"/>
  <c r="F43" i="93"/>
  <c r="A43" i="93"/>
  <c r="K42" i="93"/>
  <c r="J42" i="93"/>
  <c r="F42" i="93"/>
  <c r="A42" i="93"/>
  <c r="K41" i="93"/>
  <c r="J41" i="93"/>
  <c r="F41" i="93"/>
  <c r="A41" i="93"/>
  <c r="K40" i="93"/>
  <c r="J40" i="93"/>
  <c r="F40" i="93"/>
  <c r="A40" i="93"/>
  <c r="K39" i="93"/>
  <c r="J39" i="93"/>
  <c r="F39" i="93"/>
  <c r="A39" i="93"/>
  <c r="K38" i="93"/>
  <c r="J38" i="93"/>
  <c r="F38" i="93"/>
  <c r="A38" i="93"/>
  <c r="K37" i="93"/>
  <c r="J37" i="93"/>
  <c r="F37" i="93"/>
  <c r="A37" i="93"/>
  <c r="K36" i="93"/>
  <c r="J36" i="93"/>
  <c r="F36" i="93"/>
  <c r="A36" i="93"/>
  <c r="K35" i="93"/>
  <c r="J35" i="93"/>
  <c r="F35" i="93"/>
  <c r="A35" i="93"/>
  <c r="K34" i="93"/>
  <c r="J34" i="93"/>
  <c r="F34" i="93"/>
  <c r="A34" i="93"/>
  <c r="K33" i="93"/>
  <c r="J33" i="93"/>
  <c r="F33" i="93"/>
  <c r="A33" i="93"/>
  <c r="K32" i="93"/>
  <c r="J32" i="93"/>
  <c r="F32" i="93"/>
  <c r="A32" i="93"/>
  <c r="K31" i="93"/>
  <c r="J31" i="93"/>
  <c r="F31" i="93"/>
  <c r="A31" i="93"/>
  <c r="K30" i="93"/>
  <c r="J30" i="93"/>
  <c r="F30" i="93"/>
  <c r="A30" i="93"/>
  <c r="K29" i="93"/>
  <c r="J29" i="93"/>
  <c r="F29" i="93"/>
  <c r="A29" i="93"/>
  <c r="K28" i="93"/>
  <c r="J28" i="93"/>
  <c r="F28" i="93"/>
  <c r="A28" i="93"/>
  <c r="K27" i="93"/>
  <c r="J27" i="93"/>
  <c r="F27" i="93"/>
  <c r="A27" i="93"/>
  <c r="K26" i="93"/>
  <c r="J26" i="93"/>
  <c r="F26" i="93"/>
  <c r="A26" i="93"/>
  <c r="K25" i="93"/>
  <c r="J25" i="93"/>
  <c r="F25" i="93"/>
  <c r="A25" i="93"/>
  <c r="K24" i="93"/>
  <c r="J24" i="93"/>
  <c r="F24" i="93"/>
  <c r="A24" i="93"/>
  <c r="K23" i="93"/>
  <c r="J23" i="93"/>
  <c r="F23" i="93"/>
  <c r="A23" i="93"/>
  <c r="K22" i="93"/>
  <c r="J22" i="93"/>
  <c r="F22" i="93"/>
  <c r="A22" i="93"/>
  <c r="K21" i="93"/>
  <c r="J21" i="93"/>
  <c r="F21" i="93"/>
  <c r="A21" i="93"/>
  <c r="K20" i="93"/>
  <c r="J20" i="93"/>
  <c r="F20" i="93"/>
  <c r="A20" i="93"/>
  <c r="K19" i="93"/>
  <c r="J19" i="93"/>
  <c r="F19" i="93"/>
  <c r="A19" i="93"/>
  <c r="K18" i="93"/>
  <c r="J18" i="93"/>
  <c r="F18" i="93"/>
  <c r="A18" i="93"/>
  <c r="K17" i="93"/>
  <c r="J17" i="93"/>
  <c r="F17" i="93"/>
  <c r="A17" i="93"/>
  <c r="K16" i="93"/>
  <c r="J16" i="93"/>
  <c r="F16" i="93"/>
  <c r="A16" i="93"/>
  <c r="K15" i="93"/>
  <c r="J15" i="93"/>
  <c r="F15" i="93"/>
  <c r="A15" i="93"/>
  <c r="K14" i="93"/>
  <c r="J14" i="93"/>
  <c r="F14" i="93"/>
  <c r="A14" i="93"/>
  <c r="K13" i="93"/>
  <c r="J13" i="93"/>
  <c r="F13" i="93"/>
  <c r="A13" i="93"/>
  <c r="K12" i="93"/>
  <c r="J12" i="93"/>
  <c r="F12" i="93"/>
  <c r="A12" i="93"/>
  <c r="K11" i="93"/>
  <c r="J11" i="93"/>
  <c r="F11" i="93"/>
  <c r="A11" i="93"/>
  <c r="K10" i="93"/>
  <c r="J10" i="93"/>
  <c r="F10" i="93"/>
  <c r="A10" i="93"/>
  <c r="K9" i="93"/>
  <c r="J9" i="93"/>
  <c r="F9" i="93"/>
  <c r="A9" i="93"/>
  <c r="K8" i="93"/>
  <c r="J8" i="93"/>
  <c r="F8" i="93"/>
  <c r="A8" i="93"/>
  <c r="K7" i="93"/>
  <c r="J7" i="93"/>
  <c r="F7" i="93"/>
  <c r="A7" i="93"/>
  <c r="K6" i="93"/>
  <c r="J6" i="93"/>
  <c r="F6" i="93"/>
  <c r="A6" i="93"/>
  <c r="K5" i="93"/>
  <c r="J5" i="93"/>
  <c r="F5" i="93"/>
  <c r="A5" i="93"/>
  <c r="K4" i="93"/>
  <c r="J4" i="93"/>
  <c r="F4" i="93"/>
  <c r="A4" i="93"/>
  <c r="K3" i="93"/>
  <c r="J3" i="93"/>
  <c r="F3" i="93"/>
  <c r="A3" i="93"/>
  <c r="K2" i="93"/>
  <c r="J2" i="93"/>
  <c r="F2" i="93"/>
  <c r="A2" i="93"/>
  <c r="K255" i="91"/>
  <c r="J255" i="91"/>
  <c r="F255" i="91"/>
  <c r="A255" i="91"/>
  <c r="K254" i="91"/>
  <c r="J254" i="91"/>
  <c r="F254" i="91"/>
  <c r="A254" i="91"/>
  <c r="K253" i="91"/>
  <c r="J253" i="91"/>
  <c r="F253" i="91"/>
  <c r="A253" i="91"/>
  <c r="K252" i="91"/>
  <c r="J252" i="91"/>
  <c r="F252" i="91"/>
  <c r="A252" i="91"/>
  <c r="K251" i="91"/>
  <c r="J251" i="91"/>
  <c r="F251" i="91"/>
  <c r="A251" i="91"/>
  <c r="K250" i="91"/>
  <c r="J250" i="91"/>
  <c r="F250" i="91"/>
  <c r="A250" i="91"/>
  <c r="K249" i="91"/>
  <c r="J249" i="91"/>
  <c r="F249" i="91"/>
  <c r="A249" i="91"/>
  <c r="K248" i="91"/>
  <c r="J248" i="91"/>
  <c r="F248" i="91"/>
  <c r="A248" i="91"/>
  <c r="K247" i="91"/>
  <c r="J247" i="91"/>
  <c r="F247" i="91"/>
  <c r="A247" i="91"/>
  <c r="K246" i="91"/>
  <c r="J246" i="91"/>
  <c r="F246" i="91"/>
  <c r="A246" i="91"/>
  <c r="K245" i="91"/>
  <c r="J245" i="91"/>
  <c r="F245" i="91"/>
  <c r="A245" i="91"/>
  <c r="K244" i="91"/>
  <c r="J244" i="91"/>
  <c r="F244" i="91"/>
  <c r="A244" i="91"/>
  <c r="K243" i="91"/>
  <c r="J243" i="91"/>
  <c r="F243" i="91"/>
  <c r="A243" i="91"/>
  <c r="K242" i="91"/>
  <c r="J242" i="91"/>
  <c r="F242" i="91"/>
  <c r="A242" i="91"/>
  <c r="K241" i="91"/>
  <c r="J241" i="91"/>
  <c r="F241" i="91"/>
  <c r="A241" i="91"/>
  <c r="K240" i="91"/>
  <c r="J240" i="91"/>
  <c r="F240" i="91"/>
  <c r="A240" i="91"/>
  <c r="K239" i="91"/>
  <c r="J239" i="91"/>
  <c r="F239" i="91"/>
  <c r="A239" i="91"/>
  <c r="K238" i="91"/>
  <c r="J238" i="91"/>
  <c r="F238" i="91"/>
  <c r="A238" i="91"/>
  <c r="K237" i="91"/>
  <c r="J237" i="91"/>
  <c r="F237" i="91"/>
  <c r="A237" i="91"/>
  <c r="K236" i="91"/>
  <c r="J236" i="91"/>
  <c r="F236" i="91"/>
  <c r="A236" i="91"/>
  <c r="K235" i="91"/>
  <c r="J235" i="91"/>
  <c r="F235" i="91"/>
  <c r="A235" i="91"/>
  <c r="K234" i="91"/>
  <c r="J234" i="91"/>
  <c r="F234" i="91"/>
  <c r="A234" i="91"/>
  <c r="K233" i="91"/>
  <c r="J233" i="91"/>
  <c r="F233" i="91"/>
  <c r="A233" i="91"/>
  <c r="K232" i="91"/>
  <c r="J232" i="91"/>
  <c r="F232" i="91"/>
  <c r="A232" i="91"/>
  <c r="K231" i="91"/>
  <c r="J231" i="91"/>
  <c r="F231" i="91"/>
  <c r="A231" i="91"/>
  <c r="K230" i="91"/>
  <c r="J230" i="91"/>
  <c r="F230" i="91"/>
  <c r="A230" i="91"/>
  <c r="K229" i="91"/>
  <c r="J229" i="91"/>
  <c r="F229" i="91"/>
  <c r="A229" i="91"/>
  <c r="K228" i="91"/>
  <c r="J228" i="91"/>
  <c r="F228" i="91"/>
  <c r="A228" i="91"/>
  <c r="K227" i="91"/>
  <c r="J227" i="91"/>
  <c r="F227" i="91"/>
  <c r="A227" i="91"/>
  <c r="K226" i="91"/>
  <c r="J226" i="91"/>
  <c r="F226" i="91"/>
  <c r="A226" i="91"/>
  <c r="K225" i="91"/>
  <c r="J225" i="91"/>
  <c r="F225" i="91"/>
  <c r="A225" i="91"/>
  <c r="K224" i="91"/>
  <c r="J224" i="91"/>
  <c r="F224" i="91"/>
  <c r="A224" i="91"/>
  <c r="K223" i="91"/>
  <c r="J223" i="91"/>
  <c r="F223" i="91"/>
  <c r="A223" i="91"/>
  <c r="K222" i="91"/>
  <c r="J222" i="91"/>
  <c r="F222" i="91"/>
  <c r="A222" i="91"/>
  <c r="K221" i="91"/>
  <c r="J221" i="91"/>
  <c r="F221" i="91"/>
  <c r="A221" i="91"/>
  <c r="K220" i="91"/>
  <c r="J220" i="91"/>
  <c r="F220" i="91"/>
  <c r="A220" i="91"/>
  <c r="K219" i="91"/>
  <c r="J219" i="91"/>
  <c r="F219" i="91"/>
  <c r="A219" i="91"/>
  <c r="K218" i="91"/>
  <c r="J218" i="91"/>
  <c r="F218" i="91"/>
  <c r="A218" i="91"/>
  <c r="K217" i="91"/>
  <c r="J217" i="91"/>
  <c r="F217" i="91"/>
  <c r="A217" i="91"/>
  <c r="K216" i="91"/>
  <c r="J216" i="91"/>
  <c r="F216" i="91"/>
  <c r="A216" i="91"/>
  <c r="K215" i="91"/>
  <c r="J215" i="91"/>
  <c r="F215" i="91"/>
  <c r="A215" i="91"/>
  <c r="K214" i="91"/>
  <c r="J214" i="91"/>
  <c r="F214" i="91"/>
  <c r="A214" i="91"/>
  <c r="K213" i="91"/>
  <c r="J213" i="91"/>
  <c r="F213" i="91"/>
  <c r="A213" i="91"/>
  <c r="K212" i="91"/>
  <c r="J212" i="91"/>
  <c r="F212" i="91"/>
  <c r="A212" i="91"/>
  <c r="K211" i="91"/>
  <c r="J211" i="91"/>
  <c r="F211" i="91"/>
  <c r="A211" i="91"/>
  <c r="K210" i="91"/>
  <c r="J210" i="91"/>
  <c r="F210" i="91"/>
  <c r="A210" i="91"/>
  <c r="K209" i="91"/>
  <c r="J209" i="91"/>
  <c r="F209" i="91"/>
  <c r="A209" i="91"/>
  <c r="K208" i="91"/>
  <c r="J208" i="91"/>
  <c r="F208" i="91"/>
  <c r="A208" i="91"/>
  <c r="K207" i="91"/>
  <c r="J207" i="91"/>
  <c r="F207" i="91"/>
  <c r="A207" i="91"/>
  <c r="K206" i="91"/>
  <c r="J206" i="91"/>
  <c r="F206" i="91"/>
  <c r="A206" i="91"/>
  <c r="K205" i="91"/>
  <c r="J205" i="91"/>
  <c r="F205" i="91"/>
  <c r="A205" i="91"/>
  <c r="K204" i="91"/>
  <c r="J204" i="91"/>
  <c r="F204" i="91"/>
  <c r="A204" i="91"/>
  <c r="K203" i="91"/>
  <c r="J203" i="91"/>
  <c r="F203" i="91"/>
  <c r="A203" i="91"/>
  <c r="K202" i="91"/>
  <c r="J202" i="91"/>
  <c r="F202" i="91"/>
  <c r="A202" i="91"/>
  <c r="K201" i="91"/>
  <c r="J201" i="91"/>
  <c r="F201" i="91"/>
  <c r="A201" i="91"/>
  <c r="K200" i="91"/>
  <c r="J200" i="91"/>
  <c r="F200" i="91"/>
  <c r="A200" i="91"/>
  <c r="K199" i="91"/>
  <c r="J199" i="91"/>
  <c r="F199" i="91"/>
  <c r="A199" i="91"/>
  <c r="K198" i="91"/>
  <c r="J198" i="91"/>
  <c r="F198" i="91"/>
  <c r="A198" i="91"/>
  <c r="K197" i="91"/>
  <c r="J197" i="91"/>
  <c r="F197" i="91"/>
  <c r="A197" i="91"/>
  <c r="K196" i="91"/>
  <c r="J196" i="91"/>
  <c r="F196" i="91"/>
  <c r="A196" i="91"/>
  <c r="K195" i="91"/>
  <c r="J195" i="91"/>
  <c r="F195" i="91"/>
  <c r="A195" i="91"/>
  <c r="K194" i="91"/>
  <c r="J194" i="91"/>
  <c r="F194" i="91"/>
  <c r="A194" i="91"/>
  <c r="K193" i="91"/>
  <c r="J193" i="91"/>
  <c r="F193" i="91"/>
  <c r="A193" i="91"/>
  <c r="K192" i="91"/>
  <c r="J192" i="91"/>
  <c r="F192" i="91"/>
  <c r="A192" i="91"/>
  <c r="K191" i="91"/>
  <c r="J191" i="91"/>
  <c r="F191" i="91"/>
  <c r="A191" i="91"/>
  <c r="K190" i="91"/>
  <c r="J190" i="91"/>
  <c r="F190" i="91"/>
  <c r="A190" i="91"/>
  <c r="K189" i="91"/>
  <c r="J189" i="91"/>
  <c r="F189" i="91"/>
  <c r="A189" i="91"/>
  <c r="K188" i="91"/>
  <c r="J188" i="91"/>
  <c r="F188" i="91"/>
  <c r="A188" i="91"/>
  <c r="K187" i="91"/>
  <c r="J187" i="91"/>
  <c r="F187" i="91"/>
  <c r="A187" i="91"/>
  <c r="K186" i="91"/>
  <c r="J186" i="91"/>
  <c r="F186" i="91"/>
  <c r="A186" i="91"/>
  <c r="K185" i="91"/>
  <c r="J185" i="91"/>
  <c r="F185" i="91"/>
  <c r="A185" i="91"/>
  <c r="K184" i="91"/>
  <c r="J184" i="91"/>
  <c r="F184" i="91"/>
  <c r="A184" i="91"/>
  <c r="K183" i="91"/>
  <c r="J183" i="91"/>
  <c r="F183" i="91"/>
  <c r="A183" i="91"/>
  <c r="K182" i="91"/>
  <c r="J182" i="91"/>
  <c r="F182" i="91"/>
  <c r="A182" i="91"/>
  <c r="K181" i="91"/>
  <c r="J181" i="91"/>
  <c r="F181" i="91"/>
  <c r="A181" i="91"/>
  <c r="K180" i="91"/>
  <c r="J180" i="91"/>
  <c r="F180" i="91"/>
  <c r="A180" i="91"/>
  <c r="K179" i="91"/>
  <c r="J179" i="91"/>
  <c r="F179" i="91"/>
  <c r="A179" i="91"/>
  <c r="K178" i="91"/>
  <c r="J178" i="91"/>
  <c r="F178" i="91"/>
  <c r="A178" i="91"/>
  <c r="K177" i="91"/>
  <c r="J177" i="91"/>
  <c r="F177" i="91"/>
  <c r="A177" i="91"/>
  <c r="K176" i="91"/>
  <c r="J176" i="91"/>
  <c r="F176" i="91"/>
  <c r="A176" i="91"/>
  <c r="K175" i="91"/>
  <c r="J175" i="91"/>
  <c r="F175" i="91"/>
  <c r="A175" i="91"/>
  <c r="K174" i="91"/>
  <c r="J174" i="91"/>
  <c r="F174" i="91"/>
  <c r="A174" i="91"/>
  <c r="K173" i="91"/>
  <c r="J173" i="91"/>
  <c r="F173" i="91"/>
  <c r="A173" i="91"/>
  <c r="K172" i="91"/>
  <c r="J172" i="91"/>
  <c r="F172" i="91"/>
  <c r="A172" i="91"/>
  <c r="K171" i="91"/>
  <c r="J171" i="91"/>
  <c r="F171" i="91"/>
  <c r="A171" i="91"/>
  <c r="K170" i="91"/>
  <c r="J170" i="91"/>
  <c r="F170" i="91"/>
  <c r="A170" i="91"/>
  <c r="K169" i="91"/>
  <c r="J169" i="91"/>
  <c r="F169" i="91"/>
  <c r="A169" i="91"/>
  <c r="K168" i="91"/>
  <c r="J168" i="91"/>
  <c r="F168" i="91"/>
  <c r="A168" i="91"/>
  <c r="K167" i="91"/>
  <c r="J167" i="91"/>
  <c r="F167" i="91"/>
  <c r="A167" i="91"/>
  <c r="K166" i="91"/>
  <c r="J166" i="91"/>
  <c r="F166" i="91"/>
  <c r="A166" i="91"/>
  <c r="K165" i="91"/>
  <c r="J165" i="91"/>
  <c r="F165" i="91"/>
  <c r="A165" i="91"/>
  <c r="K164" i="91"/>
  <c r="J164" i="91"/>
  <c r="F164" i="91"/>
  <c r="A164" i="91"/>
  <c r="K163" i="91"/>
  <c r="J163" i="91"/>
  <c r="F163" i="91"/>
  <c r="A163" i="91"/>
  <c r="K162" i="91"/>
  <c r="J162" i="91"/>
  <c r="F162" i="91"/>
  <c r="A162" i="91"/>
  <c r="K161" i="91"/>
  <c r="J161" i="91"/>
  <c r="F161" i="91"/>
  <c r="A161" i="91"/>
  <c r="K160" i="91"/>
  <c r="J160" i="91"/>
  <c r="F160" i="91"/>
  <c r="A160" i="91"/>
  <c r="K159" i="91"/>
  <c r="J159" i="91"/>
  <c r="F159" i="91"/>
  <c r="A159" i="91"/>
  <c r="K158" i="91"/>
  <c r="J158" i="91"/>
  <c r="F158" i="91"/>
  <c r="A158" i="91"/>
  <c r="K157" i="91"/>
  <c r="J157" i="91"/>
  <c r="F157" i="91"/>
  <c r="A157" i="91"/>
  <c r="K156" i="91"/>
  <c r="J156" i="91"/>
  <c r="F156" i="91"/>
  <c r="A156" i="91"/>
  <c r="K155" i="91"/>
  <c r="J155" i="91"/>
  <c r="F155" i="91"/>
  <c r="A155" i="91"/>
  <c r="K154" i="91"/>
  <c r="J154" i="91"/>
  <c r="F154" i="91"/>
  <c r="A154" i="91"/>
  <c r="K153" i="91"/>
  <c r="J153" i="91"/>
  <c r="F153" i="91"/>
  <c r="A153" i="91"/>
  <c r="K152" i="91"/>
  <c r="J152" i="91"/>
  <c r="F152" i="91"/>
  <c r="A152" i="91"/>
  <c r="K151" i="91"/>
  <c r="J151" i="91"/>
  <c r="F151" i="91"/>
  <c r="A151" i="91"/>
  <c r="K150" i="91"/>
  <c r="J150" i="91"/>
  <c r="F150" i="91"/>
  <c r="A150" i="91"/>
  <c r="K149" i="91"/>
  <c r="J149" i="91"/>
  <c r="F149" i="91"/>
  <c r="A149" i="91"/>
  <c r="K148" i="91"/>
  <c r="J148" i="91"/>
  <c r="F148" i="91"/>
  <c r="A148" i="91"/>
  <c r="K147" i="91"/>
  <c r="J147" i="91"/>
  <c r="F147" i="91"/>
  <c r="A147" i="91"/>
  <c r="K146" i="91"/>
  <c r="J146" i="91"/>
  <c r="F146" i="91"/>
  <c r="A146" i="91"/>
  <c r="K145" i="91"/>
  <c r="J145" i="91"/>
  <c r="F145" i="91"/>
  <c r="A145" i="91"/>
  <c r="K144" i="91"/>
  <c r="J144" i="91"/>
  <c r="F144" i="91"/>
  <c r="A144" i="91"/>
  <c r="K143" i="91"/>
  <c r="J143" i="91"/>
  <c r="F143" i="91"/>
  <c r="A143" i="91"/>
  <c r="K142" i="91"/>
  <c r="J142" i="91"/>
  <c r="F142" i="91"/>
  <c r="A142" i="91"/>
  <c r="K141" i="91"/>
  <c r="J141" i="91"/>
  <c r="F141" i="91"/>
  <c r="A141" i="91"/>
  <c r="K140" i="91"/>
  <c r="J140" i="91"/>
  <c r="F140" i="91"/>
  <c r="A140" i="91"/>
  <c r="K139" i="91"/>
  <c r="J139" i="91"/>
  <c r="F139" i="91"/>
  <c r="A139" i="91"/>
  <c r="K138" i="91"/>
  <c r="J138" i="91"/>
  <c r="F138" i="91"/>
  <c r="A138" i="91"/>
  <c r="K137" i="91"/>
  <c r="J137" i="91"/>
  <c r="F137" i="91"/>
  <c r="A137" i="91"/>
  <c r="K136" i="91"/>
  <c r="J136" i="91"/>
  <c r="F136" i="91"/>
  <c r="A136" i="91"/>
  <c r="K135" i="91"/>
  <c r="J135" i="91"/>
  <c r="F135" i="91"/>
  <c r="A135" i="91"/>
  <c r="K134" i="91"/>
  <c r="J134" i="91"/>
  <c r="F134" i="91"/>
  <c r="A134" i="91"/>
  <c r="K133" i="91"/>
  <c r="J133" i="91"/>
  <c r="F133" i="91"/>
  <c r="A133" i="91"/>
  <c r="K132" i="91"/>
  <c r="J132" i="91"/>
  <c r="F132" i="91"/>
  <c r="A132" i="91"/>
  <c r="K131" i="91"/>
  <c r="J131" i="91"/>
  <c r="F131" i="91"/>
  <c r="A131" i="91"/>
  <c r="K130" i="91"/>
  <c r="J130" i="91"/>
  <c r="F130" i="91"/>
  <c r="A130" i="91"/>
  <c r="K129" i="91"/>
  <c r="J129" i="91"/>
  <c r="F129" i="91"/>
  <c r="A129" i="91"/>
  <c r="K128" i="91"/>
  <c r="J128" i="91"/>
  <c r="F128" i="91"/>
  <c r="A128" i="91"/>
  <c r="K127" i="91"/>
  <c r="J127" i="91"/>
  <c r="F127" i="91"/>
  <c r="A127" i="91"/>
  <c r="K126" i="91"/>
  <c r="J126" i="91"/>
  <c r="F126" i="91"/>
  <c r="A126" i="91"/>
  <c r="K125" i="91"/>
  <c r="J125" i="91"/>
  <c r="F125" i="91"/>
  <c r="A125" i="91"/>
  <c r="K124" i="91"/>
  <c r="J124" i="91"/>
  <c r="F124" i="91"/>
  <c r="A124" i="91"/>
  <c r="K123" i="91"/>
  <c r="J123" i="91"/>
  <c r="F123" i="91"/>
  <c r="A123" i="91"/>
  <c r="K122" i="91"/>
  <c r="J122" i="91"/>
  <c r="F122" i="91"/>
  <c r="A122" i="91"/>
  <c r="K121" i="91"/>
  <c r="J121" i="91"/>
  <c r="F121" i="91"/>
  <c r="A121" i="91"/>
  <c r="K120" i="91"/>
  <c r="J120" i="91"/>
  <c r="F120" i="91"/>
  <c r="A120" i="91"/>
  <c r="K119" i="91"/>
  <c r="J119" i="91"/>
  <c r="F119" i="91"/>
  <c r="A119" i="91"/>
  <c r="K118" i="91"/>
  <c r="J118" i="91"/>
  <c r="F118" i="91"/>
  <c r="A118" i="91"/>
  <c r="K117" i="91"/>
  <c r="J117" i="91"/>
  <c r="F117" i="91"/>
  <c r="A117" i="91"/>
  <c r="K116" i="91"/>
  <c r="J116" i="91"/>
  <c r="F116" i="91"/>
  <c r="A116" i="91"/>
  <c r="K115" i="91"/>
  <c r="J115" i="91"/>
  <c r="F115" i="91"/>
  <c r="A115" i="91"/>
  <c r="K114" i="91"/>
  <c r="J114" i="91"/>
  <c r="F114" i="91"/>
  <c r="A114" i="91"/>
  <c r="K113" i="91"/>
  <c r="J113" i="91"/>
  <c r="F113" i="91"/>
  <c r="A113" i="91"/>
  <c r="K112" i="91"/>
  <c r="J112" i="91"/>
  <c r="F112" i="91"/>
  <c r="A112" i="91"/>
  <c r="K111" i="91"/>
  <c r="J111" i="91"/>
  <c r="F111" i="91"/>
  <c r="A111" i="91"/>
  <c r="K110" i="91"/>
  <c r="J110" i="91"/>
  <c r="F110" i="91"/>
  <c r="A110" i="91"/>
  <c r="K109" i="91"/>
  <c r="J109" i="91"/>
  <c r="F109" i="91"/>
  <c r="A109" i="91"/>
  <c r="K108" i="91"/>
  <c r="J108" i="91"/>
  <c r="F108" i="91"/>
  <c r="A108" i="91"/>
  <c r="K107" i="91"/>
  <c r="J107" i="91"/>
  <c r="F107" i="91"/>
  <c r="A107" i="91"/>
  <c r="K106" i="91"/>
  <c r="J106" i="91"/>
  <c r="F106" i="91"/>
  <c r="A106" i="91"/>
  <c r="K105" i="91"/>
  <c r="J105" i="91"/>
  <c r="F105" i="91"/>
  <c r="A105" i="91"/>
  <c r="K104" i="91"/>
  <c r="J104" i="91"/>
  <c r="F104" i="91"/>
  <c r="A104" i="91"/>
  <c r="K103" i="91"/>
  <c r="J103" i="91"/>
  <c r="F103" i="91"/>
  <c r="A103" i="91"/>
  <c r="K102" i="91"/>
  <c r="J102" i="91"/>
  <c r="F102" i="91"/>
  <c r="A102" i="91"/>
  <c r="K101" i="91"/>
  <c r="J101" i="91"/>
  <c r="F101" i="91"/>
  <c r="A101" i="91"/>
  <c r="K100" i="91"/>
  <c r="J100" i="91"/>
  <c r="F100" i="91"/>
  <c r="A100" i="91"/>
  <c r="K99" i="91"/>
  <c r="J99" i="91"/>
  <c r="F99" i="91"/>
  <c r="A99" i="91"/>
  <c r="K98" i="91"/>
  <c r="J98" i="91"/>
  <c r="F98" i="91"/>
  <c r="A98" i="91"/>
  <c r="K97" i="91"/>
  <c r="J97" i="91"/>
  <c r="F97" i="91"/>
  <c r="A97" i="91"/>
  <c r="K96" i="91"/>
  <c r="J96" i="91"/>
  <c r="F96" i="91"/>
  <c r="A96" i="91"/>
  <c r="K95" i="91"/>
  <c r="J95" i="91"/>
  <c r="F95" i="91"/>
  <c r="A95" i="91"/>
  <c r="K94" i="91"/>
  <c r="J94" i="91"/>
  <c r="F94" i="91"/>
  <c r="A94" i="91"/>
  <c r="K93" i="91"/>
  <c r="J93" i="91"/>
  <c r="F93" i="91"/>
  <c r="A93" i="91"/>
  <c r="K92" i="91"/>
  <c r="J92" i="91"/>
  <c r="F92" i="91"/>
  <c r="A92" i="91"/>
  <c r="K91" i="91"/>
  <c r="J91" i="91"/>
  <c r="F91" i="91"/>
  <c r="A91" i="91"/>
  <c r="K90" i="91"/>
  <c r="J90" i="91"/>
  <c r="F90" i="91"/>
  <c r="A90" i="91"/>
  <c r="K89" i="91"/>
  <c r="J89" i="91"/>
  <c r="F89" i="91"/>
  <c r="A89" i="91"/>
  <c r="K88" i="91"/>
  <c r="J88" i="91"/>
  <c r="F88" i="91"/>
  <c r="A88" i="91"/>
  <c r="K87" i="91"/>
  <c r="J87" i="91"/>
  <c r="F87" i="91"/>
  <c r="A87" i="91"/>
  <c r="K86" i="91"/>
  <c r="J86" i="91"/>
  <c r="F86" i="91"/>
  <c r="A86" i="91"/>
  <c r="K85" i="91"/>
  <c r="J85" i="91"/>
  <c r="F85" i="91"/>
  <c r="A85" i="91"/>
  <c r="K84" i="91"/>
  <c r="J84" i="91"/>
  <c r="F84" i="91"/>
  <c r="A84" i="91"/>
  <c r="K83" i="91"/>
  <c r="J83" i="91"/>
  <c r="F83" i="91"/>
  <c r="A83" i="91"/>
  <c r="K82" i="91"/>
  <c r="J82" i="91"/>
  <c r="F82" i="91"/>
  <c r="A82" i="91"/>
  <c r="K81" i="91"/>
  <c r="J81" i="91"/>
  <c r="F81" i="91"/>
  <c r="A81" i="91"/>
  <c r="K80" i="91"/>
  <c r="J80" i="91"/>
  <c r="F80" i="91"/>
  <c r="A80" i="91"/>
  <c r="K79" i="91"/>
  <c r="J79" i="91"/>
  <c r="F79" i="91"/>
  <c r="A79" i="91"/>
  <c r="K78" i="91"/>
  <c r="J78" i="91"/>
  <c r="F78" i="91"/>
  <c r="A78" i="91"/>
  <c r="K77" i="91"/>
  <c r="J77" i="91"/>
  <c r="F77" i="91"/>
  <c r="A77" i="91"/>
  <c r="K76" i="91"/>
  <c r="J76" i="91"/>
  <c r="F76" i="91"/>
  <c r="A76" i="91"/>
  <c r="K75" i="91"/>
  <c r="J75" i="91"/>
  <c r="F75" i="91"/>
  <c r="A75" i="91"/>
  <c r="K74" i="91"/>
  <c r="J74" i="91"/>
  <c r="F74" i="91"/>
  <c r="A74" i="91"/>
  <c r="K73" i="91"/>
  <c r="J73" i="91"/>
  <c r="F73" i="91"/>
  <c r="A73" i="91"/>
  <c r="K72" i="91"/>
  <c r="J72" i="91"/>
  <c r="F72" i="91"/>
  <c r="A72" i="91"/>
  <c r="K71" i="91"/>
  <c r="J71" i="91"/>
  <c r="F71" i="91"/>
  <c r="A71" i="91"/>
  <c r="K70" i="91"/>
  <c r="J70" i="91"/>
  <c r="F70" i="91"/>
  <c r="A70" i="91"/>
  <c r="K69" i="91"/>
  <c r="J69" i="91"/>
  <c r="F69" i="91"/>
  <c r="A69" i="91"/>
  <c r="K68" i="91"/>
  <c r="J68" i="91"/>
  <c r="F68" i="91"/>
  <c r="A68" i="91"/>
  <c r="K67" i="91"/>
  <c r="J67" i="91"/>
  <c r="F67" i="91"/>
  <c r="A67" i="91"/>
  <c r="K66" i="91"/>
  <c r="J66" i="91"/>
  <c r="F66" i="91"/>
  <c r="A66" i="91"/>
  <c r="K65" i="91"/>
  <c r="J65" i="91"/>
  <c r="F65" i="91"/>
  <c r="A65" i="91"/>
  <c r="K64" i="91"/>
  <c r="J64" i="91"/>
  <c r="F64" i="91"/>
  <c r="A64" i="91"/>
  <c r="K63" i="91"/>
  <c r="J63" i="91"/>
  <c r="F63" i="91"/>
  <c r="A63" i="91"/>
  <c r="K62" i="91"/>
  <c r="J62" i="91"/>
  <c r="F62" i="91"/>
  <c r="A62" i="91"/>
  <c r="K61" i="91"/>
  <c r="J61" i="91"/>
  <c r="F61" i="91"/>
  <c r="A61" i="91"/>
  <c r="K60" i="91"/>
  <c r="J60" i="91"/>
  <c r="F60" i="91"/>
  <c r="A60" i="91"/>
  <c r="K59" i="91"/>
  <c r="J59" i="91"/>
  <c r="F59" i="91"/>
  <c r="A59" i="91"/>
  <c r="K58" i="91"/>
  <c r="J58" i="91"/>
  <c r="F58" i="91"/>
  <c r="A58" i="91"/>
  <c r="K57" i="91"/>
  <c r="J57" i="91"/>
  <c r="F57" i="91"/>
  <c r="A57" i="91"/>
  <c r="K56" i="91"/>
  <c r="J56" i="91"/>
  <c r="F56" i="91"/>
  <c r="A56" i="91"/>
  <c r="K55" i="91"/>
  <c r="J55" i="91"/>
  <c r="F55" i="91"/>
  <c r="A55" i="91"/>
  <c r="K54" i="91"/>
  <c r="J54" i="91"/>
  <c r="F54" i="91"/>
  <c r="A54" i="91"/>
  <c r="K53" i="91"/>
  <c r="J53" i="91"/>
  <c r="F53" i="91"/>
  <c r="A53" i="91"/>
  <c r="K52" i="91"/>
  <c r="J52" i="91"/>
  <c r="F52" i="91"/>
  <c r="A52" i="91"/>
  <c r="K51" i="91"/>
  <c r="J51" i="91"/>
  <c r="F51" i="91"/>
  <c r="A51" i="91"/>
  <c r="K50" i="91"/>
  <c r="J50" i="91"/>
  <c r="F50" i="91"/>
  <c r="A50" i="91"/>
  <c r="K49" i="91"/>
  <c r="J49" i="91"/>
  <c r="F49" i="91"/>
  <c r="A49" i="91"/>
  <c r="K48" i="91"/>
  <c r="J48" i="91"/>
  <c r="F48" i="91"/>
  <c r="A48" i="91"/>
  <c r="K47" i="91"/>
  <c r="J47" i="91"/>
  <c r="F47" i="91"/>
  <c r="A47" i="91"/>
  <c r="K46" i="91"/>
  <c r="J46" i="91"/>
  <c r="F46" i="91"/>
  <c r="A46" i="91"/>
  <c r="K45" i="91"/>
  <c r="J45" i="91"/>
  <c r="F45" i="91"/>
  <c r="A45" i="91"/>
  <c r="K44" i="91"/>
  <c r="J44" i="91"/>
  <c r="F44" i="91"/>
  <c r="A44" i="91"/>
  <c r="K43" i="91"/>
  <c r="J43" i="91"/>
  <c r="F43" i="91"/>
  <c r="A43" i="91"/>
  <c r="K42" i="91"/>
  <c r="J42" i="91"/>
  <c r="F42" i="91"/>
  <c r="A42" i="91"/>
  <c r="K41" i="91"/>
  <c r="J41" i="91"/>
  <c r="F41" i="91"/>
  <c r="A41" i="91"/>
  <c r="K40" i="91"/>
  <c r="J40" i="91"/>
  <c r="F40" i="91"/>
  <c r="A40" i="91"/>
  <c r="K39" i="91"/>
  <c r="J39" i="91"/>
  <c r="F39" i="91"/>
  <c r="A39" i="91"/>
  <c r="K38" i="91"/>
  <c r="J38" i="91"/>
  <c r="F38" i="91"/>
  <c r="A38" i="91"/>
  <c r="K37" i="91"/>
  <c r="J37" i="91"/>
  <c r="F37" i="91"/>
  <c r="A37" i="91"/>
  <c r="K36" i="91"/>
  <c r="J36" i="91"/>
  <c r="F36" i="91"/>
  <c r="A36" i="91"/>
  <c r="K35" i="91"/>
  <c r="J35" i="91"/>
  <c r="F35" i="91"/>
  <c r="A35" i="91"/>
  <c r="K34" i="91"/>
  <c r="J34" i="91"/>
  <c r="F34" i="91"/>
  <c r="A34" i="91"/>
  <c r="K33" i="91"/>
  <c r="J33" i="91"/>
  <c r="F33" i="91"/>
  <c r="A33" i="91"/>
  <c r="K32" i="91"/>
  <c r="J32" i="91"/>
  <c r="F32" i="91"/>
  <c r="A32" i="91"/>
  <c r="K31" i="91"/>
  <c r="J31" i="91"/>
  <c r="F31" i="91"/>
  <c r="A31" i="91"/>
  <c r="K30" i="91"/>
  <c r="J30" i="91"/>
  <c r="F30" i="91"/>
  <c r="A30" i="91"/>
  <c r="K29" i="91"/>
  <c r="J29" i="91"/>
  <c r="F29" i="91"/>
  <c r="A29" i="91"/>
  <c r="K28" i="91"/>
  <c r="J28" i="91"/>
  <c r="F28" i="91"/>
  <c r="A28" i="91"/>
  <c r="K27" i="91"/>
  <c r="J27" i="91"/>
  <c r="F27" i="91"/>
  <c r="A27" i="91"/>
  <c r="K26" i="91"/>
  <c r="J26" i="91"/>
  <c r="F26" i="91"/>
  <c r="A26" i="91"/>
  <c r="K25" i="91"/>
  <c r="J25" i="91"/>
  <c r="F25" i="91"/>
  <c r="A25" i="91"/>
  <c r="K24" i="91"/>
  <c r="J24" i="91"/>
  <c r="F24" i="91"/>
  <c r="A24" i="91"/>
  <c r="K23" i="91"/>
  <c r="J23" i="91"/>
  <c r="F23" i="91"/>
  <c r="A23" i="91"/>
  <c r="K22" i="91"/>
  <c r="J22" i="91"/>
  <c r="F22" i="91"/>
  <c r="A22" i="91"/>
  <c r="K21" i="91"/>
  <c r="J21" i="91"/>
  <c r="F21" i="91"/>
  <c r="A21" i="91"/>
  <c r="K20" i="91"/>
  <c r="J20" i="91"/>
  <c r="F20" i="91"/>
  <c r="A20" i="91"/>
  <c r="K19" i="91"/>
  <c r="J19" i="91"/>
  <c r="F19" i="91"/>
  <c r="A19" i="91"/>
  <c r="K18" i="91"/>
  <c r="J18" i="91"/>
  <c r="F18" i="91"/>
  <c r="A18" i="91"/>
  <c r="K17" i="91"/>
  <c r="J17" i="91"/>
  <c r="F17" i="91"/>
  <c r="A17" i="91"/>
  <c r="K16" i="91"/>
  <c r="J16" i="91"/>
  <c r="F16" i="91"/>
  <c r="A16" i="91"/>
  <c r="K15" i="91"/>
  <c r="J15" i="91"/>
  <c r="F15" i="91"/>
  <c r="A15" i="91"/>
  <c r="K14" i="91"/>
  <c r="J14" i="91"/>
  <c r="F14" i="91"/>
  <c r="A14" i="91"/>
  <c r="K13" i="91"/>
  <c r="J13" i="91"/>
  <c r="F13" i="91"/>
  <c r="A13" i="91"/>
  <c r="K12" i="91"/>
  <c r="J12" i="91"/>
  <c r="F12" i="91"/>
  <c r="A12" i="91"/>
  <c r="K11" i="91"/>
  <c r="J11" i="91"/>
  <c r="F11" i="91"/>
  <c r="A11" i="91"/>
  <c r="K10" i="91"/>
  <c r="J10" i="91"/>
  <c r="F10" i="91"/>
  <c r="A10" i="91"/>
  <c r="K9" i="91"/>
  <c r="J9" i="91"/>
  <c r="F9" i="91"/>
  <c r="A9" i="91"/>
  <c r="K8" i="91"/>
  <c r="J8" i="91"/>
  <c r="F8" i="91"/>
  <c r="A8" i="91"/>
  <c r="K7" i="91"/>
  <c r="J7" i="91"/>
  <c r="F7" i="91"/>
  <c r="A7" i="91"/>
  <c r="K6" i="91"/>
  <c r="J6" i="91"/>
  <c r="F6" i="91"/>
  <c r="A6" i="91"/>
  <c r="K5" i="91"/>
  <c r="J5" i="91"/>
  <c r="F5" i="91"/>
  <c r="A5" i="91"/>
  <c r="K4" i="91"/>
  <c r="J4" i="91"/>
  <c r="F4" i="91"/>
  <c r="A4" i="91"/>
  <c r="K3" i="91"/>
  <c r="J3" i="91"/>
  <c r="F3" i="91"/>
  <c r="A3" i="91"/>
  <c r="K2" i="91"/>
  <c r="J2" i="91"/>
  <c r="F2" i="91"/>
  <c r="A2" i="91"/>
  <c r="C20" i="24"/>
  <c r="D20" i="24"/>
  <c r="E20" i="24"/>
  <c r="C21" i="24"/>
  <c r="D21" i="24"/>
  <c r="E21" i="24"/>
  <c r="C22" i="24"/>
  <c r="D22" i="24"/>
  <c r="E22" i="24"/>
  <c r="C23" i="24"/>
  <c r="D23" i="24"/>
  <c r="E23" i="24"/>
  <c r="H18" i="26"/>
  <c r="H19" i="26"/>
  <c r="H20" i="26"/>
  <c r="G18" i="26"/>
  <c r="G19" i="26"/>
  <c r="G20" i="26"/>
  <c r="K255" i="85"/>
  <c r="J255" i="85"/>
  <c r="I255" i="85"/>
  <c r="H255" i="85"/>
  <c r="G255" i="85"/>
  <c r="F255" i="85"/>
  <c r="C255" i="85"/>
  <c r="A255" i="85"/>
  <c r="K254" i="85"/>
  <c r="J254" i="85"/>
  <c r="I254" i="85"/>
  <c r="H254" i="85"/>
  <c r="G254" i="85"/>
  <c r="F254" i="85"/>
  <c r="C254" i="85"/>
  <c r="A254" i="85"/>
  <c r="K253" i="85"/>
  <c r="J253" i="85"/>
  <c r="I253" i="85"/>
  <c r="H253" i="85"/>
  <c r="G253" i="85"/>
  <c r="F253" i="85"/>
  <c r="C253" i="85"/>
  <c r="A253" i="85"/>
  <c r="K252" i="85"/>
  <c r="J252" i="85"/>
  <c r="I252" i="85"/>
  <c r="H252" i="85"/>
  <c r="G252" i="85"/>
  <c r="F252" i="85"/>
  <c r="C252" i="85"/>
  <c r="A252" i="85"/>
  <c r="K251" i="85"/>
  <c r="J251" i="85"/>
  <c r="I251" i="85"/>
  <c r="H251" i="85"/>
  <c r="G251" i="85"/>
  <c r="F251" i="85"/>
  <c r="C251" i="85"/>
  <c r="A251" i="85"/>
  <c r="K250" i="85"/>
  <c r="J250" i="85"/>
  <c r="I250" i="85"/>
  <c r="H250" i="85"/>
  <c r="G250" i="85"/>
  <c r="F250" i="85"/>
  <c r="C250" i="85"/>
  <c r="A250" i="85"/>
  <c r="K249" i="85"/>
  <c r="J249" i="85"/>
  <c r="I249" i="85"/>
  <c r="H249" i="85"/>
  <c r="G249" i="85"/>
  <c r="F249" i="85"/>
  <c r="C249" i="85"/>
  <c r="A249" i="85"/>
  <c r="K248" i="85"/>
  <c r="J248" i="85"/>
  <c r="I248" i="85"/>
  <c r="H248" i="85"/>
  <c r="G248" i="85"/>
  <c r="F248" i="85"/>
  <c r="C248" i="85"/>
  <c r="A248" i="85"/>
  <c r="K247" i="85"/>
  <c r="J247" i="85"/>
  <c r="I247" i="85"/>
  <c r="H247" i="85"/>
  <c r="G247" i="85"/>
  <c r="F247" i="85"/>
  <c r="C247" i="85"/>
  <c r="A247" i="85"/>
  <c r="K246" i="85"/>
  <c r="J246" i="85"/>
  <c r="I246" i="85"/>
  <c r="H246" i="85"/>
  <c r="G246" i="85"/>
  <c r="F246" i="85"/>
  <c r="C246" i="85"/>
  <c r="A246" i="85"/>
  <c r="K245" i="85"/>
  <c r="J245" i="85"/>
  <c r="I245" i="85"/>
  <c r="H245" i="85"/>
  <c r="G245" i="85"/>
  <c r="F245" i="85"/>
  <c r="C245" i="85"/>
  <c r="A245" i="85"/>
  <c r="K244" i="85"/>
  <c r="J244" i="85"/>
  <c r="I244" i="85"/>
  <c r="H244" i="85"/>
  <c r="G244" i="85"/>
  <c r="F244" i="85"/>
  <c r="C244" i="85"/>
  <c r="A244" i="85"/>
  <c r="K243" i="85"/>
  <c r="J243" i="85"/>
  <c r="I243" i="85"/>
  <c r="H243" i="85"/>
  <c r="G243" i="85"/>
  <c r="F243" i="85"/>
  <c r="C243" i="85"/>
  <c r="A243" i="85"/>
  <c r="K242" i="85"/>
  <c r="J242" i="85"/>
  <c r="I242" i="85"/>
  <c r="H242" i="85"/>
  <c r="G242" i="85"/>
  <c r="F242" i="85"/>
  <c r="C242" i="85"/>
  <c r="A242" i="85"/>
  <c r="K241" i="85"/>
  <c r="J241" i="85"/>
  <c r="I241" i="85"/>
  <c r="H241" i="85"/>
  <c r="G241" i="85"/>
  <c r="F241" i="85"/>
  <c r="C241" i="85"/>
  <c r="A241" i="85"/>
  <c r="K240" i="85"/>
  <c r="J240" i="85"/>
  <c r="I240" i="85"/>
  <c r="H240" i="85"/>
  <c r="G240" i="85"/>
  <c r="F240" i="85"/>
  <c r="C240" i="85"/>
  <c r="A240" i="85"/>
  <c r="K239" i="85"/>
  <c r="J239" i="85"/>
  <c r="I239" i="85"/>
  <c r="H239" i="85"/>
  <c r="G239" i="85"/>
  <c r="F239" i="85"/>
  <c r="C239" i="85"/>
  <c r="A239" i="85"/>
  <c r="K238" i="85"/>
  <c r="J238" i="85"/>
  <c r="I238" i="85"/>
  <c r="H238" i="85"/>
  <c r="G238" i="85"/>
  <c r="F238" i="85"/>
  <c r="C238" i="85"/>
  <c r="A238" i="85"/>
  <c r="K237" i="85"/>
  <c r="J237" i="85"/>
  <c r="I237" i="85"/>
  <c r="H237" i="85"/>
  <c r="G237" i="85"/>
  <c r="F237" i="85"/>
  <c r="C237" i="85"/>
  <c r="A237" i="85"/>
  <c r="K236" i="85"/>
  <c r="J236" i="85"/>
  <c r="I236" i="85"/>
  <c r="H236" i="85"/>
  <c r="G236" i="85"/>
  <c r="F236" i="85"/>
  <c r="C236" i="85"/>
  <c r="A236" i="85"/>
  <c r="K235" i="85"/>
  <c r="J235" i="85"/>
  <c r="I235" i="85"/>
  <c r="H235" i="85"/>
  <c r="G235" i="85"/>
  <c r="F235" i="85"/>
  <c r="C235" i="85"/>
  <c r="A235" i="85"/>
  <c r="K234" i="85"/>
  <c r="J234" i="85"/>
  <c r="I234" i="85"/>
  <c r="H234" i="85"/>
  <c r="G234" i="85"/>
  <c r="F234" i="85"/>
  <c r="C234" i="85"/>
  <c r="A234" i="85"/>
  <c r="K233" i="85"/>
  <c r="J233" i="85"/>
  <c r="I233" i="85"/>
  <c r="H233" i="85"/>
  <c r="G233" i="85"/>
  <c r="F233" i="85"/>
  <c r="C233" i="85"/>
  <c r="A233" i="85"/>
  <c r="K232" i="85"/>
  <c r="J232" i="85"/>
  <c r="I232" i="85"/>
  <c r="H232" i="85"/>
  <c r="G232" i="85"/>
  <c r="F232" i="85"/>
  <c r="C232" i="85"/>
  <c r="A232" i="85"/>
  <c r="K231" i="85"/>
  <c r="J231" i="85"/>
  <c r="I231" i="85"/>
  <c r="H231" i="85"/>
  <c r="G231" i="85"/>
  <c r="F231" i="85"/>
  <c r="C231" i="85"/>
  <c r="A231" i="85"/>
  <c r="K230" i="85"/>
  <c r="J230" i="85"/>
  <c r="I230" i="85"/>
  <c r="H230" i="85"/>
  <c r="G230" i="85"/>
  <c r="F230" i="85"/>
  <c r="C230" i="85"/>
  <c r="A230" i="85"/>
  <c r="K229" i="85"/>
  <c r="J229" i="85"/>
  <c r="I229" i="85"/>
  <c r="H229" i="85"/>
  <c r="G229" i="85"/>
  <c r="F229" i="85"/>
  <c r="C229" i="85"/>
  <c r="A229" i="85"/>
  <c r="K228" i="85"/>
  <c r="J228" i="85"/>
  <c r="I228" i="85"/>
  <c r="H228" i="85"/>
  <c r="G228" i="85"/>
  <c r="F228" i="85"/>
  <c r="C228" i="85"/>
  <c r="A228" i="85"/>
  <c r="K227" i="85"/>
  <c r="J227" i="85"/>
  <c r="I227" i="85"/>
  <c r="H227" i="85"/>
  <c r="G227" i="85"/>
  <c r="F227" i="85"/>
  <c r="C227" i="85"/>
  <c r="A227" i="85"/>
  <c r="K226" i="85"/>
  <c r="J226" i="85"/>
  <c r="I226" i="85"/>
  <c r="H226" i="85"/>
  <c r="G226" i="85"/>
  <c r="F226" i="85"/>
  <c r="C226" i="85"/>
  <c r="A226" i="85"/>
  <c r="K225" i="85"/>
  <c r="J225" i="85"/>
  <c r="I225" i="85"/>
  <c r="H225" i="85"/>
  <c r="G225" i="85"/>
  <c r="F225" i="85"/>
  <c r="C225" i="85"/>
  <c r="A225" i="85"/>
  <c r="K224" i="85"/>
  <c r="J224" i="85"/>
  <c r="I224" i="85"/>
  <c r="H224" i="85"/>
  <c r="G224" i="85"/>
  <c r="F224" i="85"/>
  <c r="C224" i="85"/>
  <c r="A224" i="85"/>
  <c r="K223" i="85"/>
  <c r="J223" i="85"/>
  <c r="I223" i="85"/>
  <c r="H223" i="85"/>
  <c r="G223" i="85"/>
  <c r="F223" i="85"/>
  <c r="C223" i="85"/>
  <c r="A223" i="85"/>
  <c r="K222" i="85"/>
  <c r="J222" i="85"/>
  <c r="I222" i="85"/>
  <c r="H222" i="85"/>
  <c r="G222" i="85"/>
  <c r="F222" i="85"/>
  <c r="C222" i="85"/>
  <c r="A222" i="85"/>
  <c r="K221" i="85"/>
  <c r="J221" i="85"/>
  <c r="I221" i="85"/>
  <c r="H221" i="85"/>
  <c r="G221" i="85"/>
  <c r="F221" i="85"/>
  <c r="C221" i="85"/>
  <c r="A221" i="85"/>
  <c r="K220" i="85"/>
  <c r="J220" i="85"/>
  <c r="I220" i="85"/>
  <c r="H220" i="85"/>
  <c r="G220" i="85"/>
  <c r="F220" i="85"/>
  <c r="C220" i="85"/>
  <c r="A220" i="85"/>
  <c r="K219" i="85"/>
  <c r="J219" i="85"/>
  <c r="I219" i="85"/>
  <c r="H219" i="85"/>
  <c r="G219" i="85"/>
  <c r="F219" i="85"/>
  <c r="C219" i="85"/>
  <c r="A219" i="85"/>
  <c r="K218" i="85"/>
  <c r="J218" i="85"/>
  <c r="I218" i="85"/>
  <c r="H218" i="85"/>
  <c r="G218" i="85"/>
  <c r="F218" i="85"/>
  <c r="C218" i="85"/>
  <c r="A218" i="85"/>
  <c r="K217" i="85"/>
  <c r="J217" i="85"/>
  <c r="I217" i="85"/>
  <c r="H217" i="85"/>
  <c r="G217" i="85"/>
  <c r="F217" i="85"/>
  <c r="C217" i="85"/>
  <c r="A217" i="85"/>
  <c r="K216" i="85"/>
  <c r="J216" i="85"/>
  <c r="I216" i="85"/>
  <c r="H216" i="85"/>
  <c r="G216" i="85"/>
  <c r="F216" i="85"/>
  <c r="C216" i="85"/>
  <c r="A216" i="85"/>
  <c r="K215" i="85"/>
  <c r="J215" i="85"/>
  <c r="I215" i="85"/>
  <c r="H215" i="85"/>
  <c r="G215" i="85"/>
  <c r="F215" i="85"/>
  <c r="C215" i="85"/>
  <c r="A215" i="85"/>
  <c r="K214" i="85"/>
  <c r="J214" i="85"/>
  <c r="I214" i="85"/>
  <c r="H214" i="85"/>
  <c r="G214" i="85"/>
  <c r="F214" i="85"/>
  <c r="C214" i="85"/>
  <c r="A214" i="85"/>
  <c r="K213" i="85"/>
  <c r="J213" i="85"/>
  <c r="I213" i="85"/>
  <c r="H213" i="85"/>
  <c r="G213" i="85"/>
  <c r="F213" i="85"/>
  <c r="C213" i="85"/>
  <c r="A213" i="85"/>
  <c r="K212" i="85"/>
  <c r="J212" i="85"/>
  <c r="I212" i="85"/>
  <c r="H212" i="85"/>
  <c r="G212" i="85"/>
  <c r="F212" i="85"/>
  <c r="C212" i="85"/>
  <c r="A212" i="85"/>
  <c r="K211" i="85"/>
  <c r="J211" i="85"/>
  <c r="I211" i="85"/>
  <c r="H211" i="85"/>
  <c r="G211" i="85"/>
  <c r="F211" i="85"/>
  <c r="C211" i="85"/>
  <c r="A211" i="85"/>
  <c r="K210" i="85"/>
  <c r="J210" i="85"/>
  <c r="I210" i="85"/>
  <c r="H210" i="85"/>
  <c r="G210" i="85"/>
  <c r="F210" i="85"/>
  <c r="C210" i="85"/>
  <c r="A210" i="85"/>
  <c r="K209" i="85"/>
  <c r="J209" i="85"/>
  <c r="I209" i="85"/>
  <c r="H209" i="85"/>
  <c r="G209" i="85"/>
  <c r="F209" i="85"/>
  <c r="C209" i="85"/>
  <c r="A209" i="85"/>
  <c r="K208" i="85"/>
  <c r="J208" i="85"/>
  <c r="I208" i="85"/>
  <c r="H208" i="85"/>
  <c r="G208" i="85"/>
  <c r="F208" i="85"/>
  <c r="C208" i="85"/>
  <c r="A208" i="85"/>
  <c r="K207" i="85"/>
  <c r="J207" i="85"/>
  <c r="I207" i="85"/>
  <c r="H207" i="85"/>
  <c r="G207" i="85"/>
  <c r="F207" i="85"/>
  <c r="C207" i="85"/>
  <c r="A207" i="85"/>
  <c r="K206" i="85"/>
  <c r="J206" i="85"/>
  <c r="I206" i="85"/>
  <c r="H206" i="85"/>
  <c r="G206" i="85"/>
  <c r="F206" i="85"/>
  <c r="C206" i="85"/>
  <c r="A206" i="85"/>
  <c r="K205" i="85"/>
  <c r="J205" i="85"/>
  <c r="I205" i="85"/>
  <c r="H205" i="85"/>
  <c r="G205" i="85"/>
  <c r="F205" i="85"/>
  <c r="C205" i="85"/>
  <c r="A205" i="85"/>
  <c r="K204" i="85"/>
  <c r="J204" i="85"/>
  <c r="I204" i="85"/>
  <c r="H204" i="85"/>
  <c r="G204" i="85"/>
  <c r="F204" i="85"/>
  <c r="C204" i="85"/>
  <c r="A204" i="85"/>
  <c r="K203" i="85"/>
  <c r="J203" i="85"/>
  <c r="I203" i="85"/>
  <c r="H203" i="85"/>
  <c r="G203" i="85"/>
  <c r="F203" i="85"/>
  <c r="C203" i="85"/>
  <c r="A203" i="85"/>
  <c r="K202" i="85"/>
  <c r="J202" i="85"/>
  <c r="I202" i="85"/>
  <c r="H202" i="85"/>
  <c r="G202" i="85"/>
  <c r="F202" i="85"/>
  <c r="C202" i="85"/>
  <c r="A202" i="85"/>
  <c r="K201" i="85"/>
  <c r="J201" i="85"/>
  <c r="I201" i="85"/>
  <c r="H201" i="85"/>
  <c r="G201" i="85"/>
  <c r="F201" i="85"/>
  <c r="C201" i="85"/>
  <c r="A201" i="85"/>
  <c r="K200" i="85"/>
  <c r="J200" i="85"/>
  <c r="I200" i="85"/>
  <c r="H200" i="85"/>
  <c r="G200" i="85"/>
  <c r="F200" i="85"/>
  <c r="C200" i="85"/>
  <c r="A200" i="85"/>
  <c r="K199" i="85"/>
  <c r="J199" i="85"/>
  <c r="I199" i="85"/>
  <c r="H199" i="85"/>
  <c r="G199" i="85"/>
  <c r="F199" i="85"/>
  <c r="C199" i="85"/>
  <c r="A199" i="85"/>
  <c r="K198" i="85"/>
  <c r="J198" i="85"/>
  <c r="I198" i="85"/>
  <c r="H198" i="85"/>
  <c r="G198" i="85"/>
  <c r="F198" i="85"/>
  <c r="C198" i="85"/>
  <c r="A198" i="85"/>
  <c r="K197" i="85"/>
  <c r="J197" i="85"/>
  <c r="I197" i="85"/>
  <c r="H197" i="85"/>
  <c r="G197" i="85"/>
  <c r="F197" i="85"/>
  <c r="C197" i="85"/>
  <c r="A197" i="85"/>
  <c r="K196" i="85"/>
  <c r="J196" i="85"/>
  <c r="I196" i="85"/>
  <c r="H196" i="85"/>
  <c r="G196" i="85"/>
  <c r="F196" i="85"/>
  <c r="C196" i="85"/>
  <c r="A196" i="85"/>
  <c r="K195" i="85"/>
  <c r="J195" i="85"/>
  <c r="I195" i="85"/>
  <c r="H195" i="85"/>
  <c r="G195" i="85"/>
  <c r="F195" i="85"/>
  <c r="C195" i="85"/>
  <c r="A195" i="85"/>
  <c r="K194" i="85"/>
  <c r="J194" i="85"/>
  <c r="I194" i="85"/>
  <c r="H194" i="85"/>
  <c r="G194" i="85"/>
  <c r="F194" i="85"/>
  <c r="C194" i="85"/>
  <c r="A194" i="85"/>
  <c r="K193" i="85"/>
  <c r="J193" i="85"/>
  <c r="I193" i="85"/>
  <c r="H193" i="85"/>
  <c r="G193" i="85"/>
  <c r="F193" i="85"/>
  <c r="C193" i="85"/>
  <c r="A193" i="85"/>
  <c r="K192" i="85"/>
  <c r="J192" i="85"/>
  <c r="I192" i="85"/>
  <c r="H192" i="85"/>
  <c r="G192" i="85"/>
  <c r="F192" i="85"/>
  <c r="C192" i="85"/>
  <c r="A192" i="85"/>
  <c r="K191" i="85"/>
  <c r="J191" i="85"/>
  <c r="I191" i="85"/>
  <c r="H191" i="85"/>
  <c r="G191" i="85"/>
  <c r="F191" i="85"/>
  <c r="C191" i="85"/>
  <c r="A191" i="85"/>
  <c r="K190" i="85"/>
  <c r="J190" i="85"/>
  <c r="I190" i="85"/>
  <c r="H190" i="85"/>
  <c r="G190" i="85"/>
  <c r="F190" i="85"/>
  <c r="C190" i="85"/>
  <c r="A190" i="85"/>
  <c r="K189" i="85"/>
  <c r="J189" i="85"/>
  <c r="I189" i="85"/>
  <c r="H189" i="85"/>
  <c r="G189" i="85"/>
  <c r="F189" i="85"/>
  <c r="C189" i="85"/>
  <c r="A189" i="85"/>
  <c r="K188" i="85"/>
  <c r="J188" i="85"/>
  <c r="I188" i="85"/>
  <c r="H188" i="85"/>
  <c r="G188" i="85"/>
  <c r="F188" i="85"/>
  <c r="C188" i="85"/>
  <c r="A188" i="85"/>
  <c r="K187" i="85"/>
  <c r="J187" i="85"/>
  <c r="I187" i="85"/>
  <c r="H187" i="85"/>
  <c r="G187" i="85"/>
  <c r="F187" i="85"/>
  <c r="C187" i="85"/>
  <c r="A187" i="85"/>
  <c r="K186" i="85"/>
  <c r="J186" i="85"/>
  <c r="I186" i="85"/>
  <c r="H186" i="85"/>
  <c r="G186" i="85"/>
  <c r="F186" i="85"/>
  <c r="C186" i="85"/>
  <c r="A186" i="85"/>
  <c r="K185" i="85"/>
  <c r="J185" i="85"/>
  <c r="I185" i="85"/>
  <c r="H185" i="85"/>
  <c r="G185" i="85"/>
  <c r="F185" i="85"/>
  <c r="C185" i="85"/>
  <c r="A185" i="85"/>
  <c r="K184" i="85"/>
  <c r="J184" i="85"/>
  <c r="I184" i="85"/>
  <c r="H184" i="85"/>
  <c r="G184" i="85"/>
  <c r="F184" i="85"/>
  <c r="C184" i="85"/>
  <c r="A184" i="85"/>
  <c r="K183" i="85"/>
  <c r="J183" i="85"/>
  <c r="I183" i="85"/>
  <c r="H183" i="85"/>
  <c r="G183" i="85"/>
  <c r="F183" i="85"/>
  <c r="C183" i="85"/>
  <c r="A183" i="85"/>
  <c r="K182" i="85"/>
  <c r="J182" i="85"/>
  <c r="I182" i="85"/>
  <c r="H182" i="85"/>
  <c r="G182" i="85"/>
  <c r="F182" i="85"/>
  <c r="C182" i="85"/>
  <c r="A182" i="85"/>
  <c r="K181" i="85"/>
  <c r="J181" i="85"/>
  <c r="I181" i="85"/>
  <c r="H181" i="85"/>
  <c r="G181" i="85"/>
  <c r="F181" i="85"/>
  <c r="C181" i="85"/>
  <c r="A181" i="85"/>
  <c r="K180" i="85"/>
  <c r="J180" i="85"/>
  <c r="I180" i="85"/>
  <c r="H180" i="85"/>
  <c r="G180" i="85"/>
  <c r="F180" i="85"/>
  <c r="C180" i="85"/>
  <c r="A180" i="85"/>
  <c r="K179" i="85"/>
  <c r="J179" i="85"/>
  <c r="I179" i="85"/>
  <c r="H179" i="85"/>
  <c r="G179" i="85"/>
  <c r="F179" i="85"/>
  <c r="C179" i="85"/>
  <c r="A179" i="85"/>
  <c r="K178" i="85"/>
  <c r="J178" i="85"/>
  <c r="I178" i="85"/>
  <c r="H178" i="85"/>
  <c r="G178" i="85"/>
  <c r="F178" i="85"/>
  <c r="C178" i="85"/>
  <c r="A178" i="85"/>
  <c r="K177" i="85"/>
  <c r="J177" i="85"/>
  <c r="I177" i="85"/>
  <c r="H177" i="85"/>
  <c r="G177" i="85"/>
  <c r="F177" i="85"/>
  <c r="C177" i="85"/>
  <c r="A177" i="85"/>
  <c r="K176" i="85"/>
  <c r="J176" i="85"/>
  <c r="I176" i="85"/>
  <c r="H176" i="85"/>
  <c r="G176" i="85"/>
  <c r="F176" i="85"/>
  <c r="C176" i="85"/>
  <c r="A176" i="85"/>
  <c r="K175" i="85"/>
  <c r="J175" i="85"/>
  <c r="I175" i="85"/>
  <c r="H175" i="85"/>
  <c r="G175" i="85"/>
  <c r="F175" i="85"/>
  <c r="C175" i="85"/>
  <c r="A175" i="85"/>
  <c r="K174" i="85"/>
  <c r="J174" i="85"/>
  <c r="I174" i="85"/>
  <c r="H174" i="85"/>
  <c r="G174" i="85"/>
  <c r="F174" i="85"/>
  <c r="C174" i="85"/>
  <c r="A174" i="85"/>
  <c r="K173" i="85"/>
  <c r="J173" i="85"/>
  <c r="I173" i="85"/>
  <c r="H173" i="85"/>
  <c r="G173" i="85"/>
  <c r="F173" i="85"/>
  <c r="C173" i="85"/>
  <c r="A173" i="85"/>
  <c r="K172" i="85"/>
  <c r="J172" i="85"/>
  <c r="I172" i="85"/>
  <c r="H172" i="85"/>
  <c r="G172" i="85"/>
  <c r="F172" i="85"/>
  <c r="C172" i="85"/>
  <c r="A172" i="85"/>
  <c r="K171" i="85"/>
  <c r="J171" i="85"/>
  <c r="I171" i="85"/>
  <c r="H171" i="85"/>
  <c r="G171" i="85"/>
  <c r="F171" i="85"/>
  <c r="C171" i="85"/>
  <c r="A171" i="85"/>
  <c r="K170" i="85"/>
  <c r="J170" i="85"/>
  <c r="I170" i="85"/>
  <c r="H170" i="85"/>
  <c r="G170" i="85"/>
  <c r="F170" i="85"/>
  <c r="C170" i="85"/>
  <c r="A170" i="85"/>
  <c r="K169" i="85"/>
  <c r="J169" i="85"/>
  <c r="I169" i="85"/>
  <c r="H169" i="85"/>
  <c r="G169" i="85"/>
  <c r="F169" i="85"/>
  <c r="C169" i="85"/>
  <c r="A169" i="85"/>
  <c r="K168" i="85"/>
  <c r="J168" i="85"/>
  <c r="I168" i="85"/>
  <c r="H168" i="85"/>
  <c r="G168" i="85"/>
  <c r="F168" i="85"/>
  <c r="C168" i="85"/>
  <c r="A168" i="85"/>
  <c r="K167" i="85"/>
  <c r="J167" i="85"/>
  <c r="I167" i="85"/>
  <c r="H167" i="85"/>
  <c r="G167" i="85"/>
  <c r="F167" i="85"/>
  <c r="C167" i="85"/>
  <c r="A167" i="85"/>
  <c r="K166" i="85"/>
  <c r="J166" i="85"/>
  <c r="I166" i="85"/>
  <c r="H166" i="85"/>
  <c r="G166" i="85"/>
  <c r="F166" i="85"/>
  <c r="C166" i="85"/>
  <c r="A166" i="85"/>
  <c r="K165" i="85"/>
  <c r="J165" i="85"/>
  <c r="I165" i="85"/>
  <c r="H165" i="85"/>
  <c r="G165" i="85"/>
  <c r="F165" i="85"/>
  <c r="C165" i="85"/>
  <c r="A165" i="85"/>
  <c r="K164" i="85"/>
  <c r="J164" i="85"/>
  <c r="I164" i="85"/>
  <c r="H164" i="85"/>
  <c r="G164" i="85"/>
  <c r="F164" i="85"/>
  <c r="C164" i="85"/>
  <c r="A164" i="85"/>
  <c r="K163" i="85"/>
  <c r="J163" i="85"/>
  <c r="I163" i="85"/>
  <c r="H163" i="85"/>
  <c r="G163" i="85"/>
  <c r="F163" i="85"/>
  <c r="C163" i="85"/>
  <c r="A163" i="85"/>
  <c r="K162" i="85"/>
  <c r="J162" i="85"/>
  <c r="I162" i="85"/>
  <c r="H162" i="85"/>
  <c r="G162" i="85"/>
  <c r="F162" i="85"/>
  <c r="C162" i="85"/>
  <c r="A162" i="85"/>
  <c r="K161" i="85"/>
  <c r="J161" i="85"/>
  <c r="I161" i="85"/>
  <c r="H161" i="85"/>
  <c r="G161" i="85"/>
  <c r="F161" i="85"/>
  <c r="C161" i="85"/>
  <c r="A161" i="85"/>
  <c r="K160" i="85"/>
  <c r="J160" i="85"/>
  <c r="I160" i="85"/>
  <c r="H160" i="85"/>
  <c r="G160" i="85"/>
  <c r="F160" i="85"/>
  <c r="C160" i="85"/>
  <c r="A160" i="85"/>
  <c r="K159" i="85"/>
  <c r="J159" i="85"/>
  <c r="I159" i="85"/>
  <c r="H159" i="85"/>
  <c r="G159" i="85"/>
  <c r="F159" i="85"/>
  <c r="C159" i="85"/>
  <c r="A159" i="85"/>
  <c r="K158" i="85"/>
  <c r="J158" i="85"/>
  <c r="I158" i="85"/>
  <c r="H158" i="85"/>
  <c r="G158" i="85"/>
  <c r="F158" i="85"/>
  <c r="C158" i="85"/>
  <c r="A158" i="85"/>
  <c r="K157" i="85"/>
  <c r="J157" i="85"/>
  <c r="I157" i="85"/>
  <c r="H157" i="85"/>
  <c r="G157" i="85"/>
  <c r="F157" i="85"/>
  <c r="C157" i="85"/>
  <c r="A157" i="85"/>
  <c r="K156" i="85"/>
  <c r="J156" i="85"/>
  <c r="I156" i="85"/>
  <c r="H156" i="85"/>
  <c r="G156" i="85"/>
  <c r="F156" i="85"/>
  <c r="C156" i="85"/>
  <c r="A156" i="85"/>
  <c r="K155" i="85"/>
  <c r="J155" i="85"/>
  <c r="I155" i="85"/>
  <c r="H155" i="85"/>
  <c r="G155" i="85"/>
  <c r="F155" i="85"/>
  <c r="C155" i="85"/>
  <c r="A155" i="85"/>
  <c r="K154" i="85"/>
  <c r="J154" i="85"/>
  <c r="I154" i="85"/>
  <c r="H154" i="85"/>
  <c r="G154" i="85"/>
  <c r="F154" i="85"/>
  <c r="C154" i="85"/>
  <c r="A154" i="85"/>
  <c r="K153" i="85"/>
  <c r="J153" i="85"/>
  <c r="I153" i="85"/>
  <c r="H153" i="85"/>
  <c r="G153" i="85"/>
  <c r="F153" i="85"/>
  <c r="C153" i="85"/>
  <c r="A153" i="85"/>
  <c r="K152" i="85"/>
  <c r="J152" i="85"/>
  <c r="I152" i="85"/>
  <c r="H152" i="85"/>
  <c r="G152" i="85"/>
  <c r="F152" i="85"/>
  <c r="C152" i="85"/>
  <c r="A152" i="85"/>
  <c r="K151" i="85"/>
  <c r="J151" i="85"/>
  <c r="I151" i="85"/>
  <c r="H151" i="85"/>
  <c r="G151" i="85"/>
  <c r="F151" i="85"/>
  <c r="C151" i="85"/>
  <c r="A151" i="85"/>
  <c r="K150" i="85"/>
  <c r="J150" i="85"/>
  <c r="I150" i="85"/>
  <c r="H150" i="85"/>
  <c r="G150" i="85"/>
  <c r="F150" i="85"/>
  <c r="C150" i="85"/>
  <c r="A150" i="85"/>
  <c r="K149" i="85"/>
  <c r="J149" i="85"/>
  <c r="I149" i="85"/>
  <c r="H149" i="85"/>
  <c r="G149" i="85"/>
  <c r="F149" i="85"/>
  <c r="C149" i="85"/>
  <c r="A149" i="85"/>
  <c r="K148" i="85"/>
  <c r="J148" i="85"/>
  <c r="I148" i="85"/>
  <c r="H148" i="85"/>
  <c r="G148" i="85"/>
  <c r="F148" i="85"/>
  <c r="C148" i="85"/>
  <c r="A148" i="85"/>
  <c r="K147" i="85"/>
  <c r="J147" i="85"/>
  <c r="I147" i="85"/>
  <c r="H147" i="85"/>
  <c r="G147" i="85"/>
  <c r="F147" i="85"/>
  <c r="C147" i="85"/>
  <c r="A147" i="85"/>
  <c r="K146" i="85"/>
  <c r="J146" i="85"/>
  <c r="I146" i="85"/>
  <c r="H146" i="85"/>
  <c r="G146" i="85"/>
  <c r="F146" i="85"/>
  <c r="C146" i="85"/>
  <c r="A146" i="85"/>
  <c r="K145" i="85"/>
  <c r="J145" i="85"/>
  <c r="I145" i="85"/>
  <c r="H145" i="85"/>
  <c r="G145" i="85"/>
  <c r="F145" i="85"/>
  <c r="C145" i="85"/>
  <c r="A145" i="85"/>
  <c r="K144" i="85"/>
  <c r="J144" i="85"/>
  <c r="I144" i="85"/>
  <c r="H144" i="85"/>
  <c r="G144" i="85"/>
  <c r="F144" i="85"/>
  <c r="C144" i="85"/>
  <c r="A144" i="85"/>
  <c r="K143" i="85"/>
  <c r="J143" i="85"/>
  <c r="I143" i="85"/>
  <c r="H143" i="85"/>
  <c r="G143" i="85"/>
  <c r="F143" i="85"/>
  <c r="C143" i="85"/>
  <c r="A143" i="85"/>
  <c r="K142" i="85"/>
  <c r="J142" i="85"/>
  <c r="I142" i="85"/>
  <c r="H142" i="85"/>
  <c r="G142" i="85"/>
  <c r="F142" i="85"/>
  <c r="C142" i="85"/>
  <c r="A142" i="85"/>
  <c r="K141" i="85"/>
  <c r="J141" i="85"/>
  <c r="I141" i="85"/>
  <c r="H141" i="85"/>
  <c r="G141" i="85"/>
  <c r="F141" i="85"/>
  <c r="C141" i="85"/>
  <c r="A141" i="85"/>
  <c r="K140" i="85"/>
  <c r="J140" i="85"/>
  <c r="I140" i="85"/>
  <c r="H140" i="85"/>
  <c r="G140" i="85"/>
  <c r="F140" i="85"/>
  <c r="C140" i="85"/>
  <c r="A140" i="85"/>
  <c r="K139" i="85"/>
  <c r="J139" i="85"/>
  <c r="I139" i="85"/>
  <c r="H139" i="85"/>
  <c r="G139" i="85"/>
  <c r="F139" i="85"/>
  <c r="C139" i="85"/>
  <c r="A139" i="85"/>
  <c r="K138" i="85"/>
  <c r="J138" i="85"/>
  <c r="I138" i="85"/>
  <c r="H138" i="85"/>
  <c r="G138" i="85"/>
  <c r="F138" i="85"/>
  <c r="C138" i="85"/>
  <c r="A138" i="85"/>
  <c r="K137" i="85"/>
  <c r="J137" i="85"/>
  <c r="I137" i="85"/>
  <c r="H137" i="85"/>
  <c r="G137" i="85"/>
  <c r="F137" i="85"/>
  <c r="C137" i="85"/>
  <c r="A137" i="85"/>
  <c r="K136" i="85"/>
  <c r="J136" i="85"/>
  <c r="I136" i="85"/>
  <c r="H136" i="85"/>
  <c r="G136" i="85"/>
  <c r="F136" i="85"/>
  <c r="C136" i="85"/>
  <c r="A136" i="85"/>
  <c r="K135" i="85"/>
  <c r="J135" i="85"/>
  <c r="I135" i="85"/>
  <c r="H135" i="85"/>
  <c r="G135" i="85"/>
  <c r="F135" i="85"/>
  <c r="C135" i="85"/>
  <c r="A135" i="85"/>
  <c r="K134" i="85"/>
  <c r="J134" i="85"/>
  <c r="I134" i="85"/>
  <c r="H134" i="85"/>
  <c r="G134" i="85"/>
  <c r="F134" i="85"/>
  <c r="C134" i="85"/>
  <c r="A134" i="85"/>
  <c r="K133" i="85"/>
  <c r="J133" i="85"/>
  <c r="I133" i="85"/>
  <c r="H133" i="85"/>
  <c r="G133" i="85"/>
  <c r="F133" i="85"/>
  <c r="C133" i="85"/>
  <c r="A133" i="85"/>
  <c r="K132" i="85"/>
  <c r="J132" i="85"/>
  <c r="I132" i="85"/>
  <c r="H132" i="85"/>
  <c r="G132" i="85"/>
  <c r="F132" i="85"/>
  <c r="C132" i="85"/>
  <c r="A132" i="85"/>
  <c r="K131" i="85"/>
  <c r="J131" i="85"/>
  <c r="I131" i="85"/>
  <c r="H131" i="85"/>
  <c r="G131" i="85"/>
  <c r="F131" i="85"/>
  <c r="C131" i="85"/>
  <c r="A131" i="85"/>
  <c r="K130" i="85"/>
  <c r="J130" i="85"/>
  <c r="I130" i="85"/>
  <c r="H130" i="85"/>
  <c r="G130" i="85"/>
  <c r="F130" i="85"/>
  <c r="C130" i="85"/>
  <c r="A130" i="85"/>
  <c r="K129" i="85"/>
  <c r="J129" i="85"/>
  <c r="I129" i="85"/>
  <c r="H129" i="85"/>
  <c r="G129" i="85"/>
  <c r="F129" i="85"/>
  <c r="C129" i="85"/>
  <c r="A129" i="85"/>
  <c r="K128" i="85"/>
  <c r="J128" i="85"/>
  <c r="I128" i="85"/>
  <c r="H128" i="85"/>
  <c r="G128" i="85"/>
  <c r="F128" i="85"/>
  <c r="C128" i="85"/>
  <c r="A128" i="85"/>
  <c r="K127" i="85"/>
  <c r="J127" i="85"/>
  <c r="I127" i="85"/>
  <c r="H127" i="85"/>
  <c r="G127" i="85"/>
  <c r="F127" i="85"/>
  <c r="C127" i="85"/>
  <c r="A127" i="85"/>
  <c r="K126" i="85"/>
  <c r="J126" i="85"/>
  <c r="I126" i="85"/>
  <c r="H126" i="85"/>
  <c r="G126" i="85"/>
  <c r="F126" i="85"/>
  <c r="C126" i="85"/>
  <c r="A126" i="85"/>
  <c r="K125" i="85"/>
  <c r="J125" i="85"/>
  <c r="I125" i="85"/>
  <c r="H125" i="85"/>
  <c r="G125" i="85"/>
  <c r="F125" i="85"/>
  <c r="C125" i="85"/>
  <c r="A125" i="85"/>
  <c r="K124" i="85"/>
  <c r="J124" i="85"/>
  <c r="I124" i="85"/>
  <c r="H124" i="85"/>
  <c r="G124" i="85"/>
  <c r="F124" i="85"/>
  <c r="C124" i="85"/>
  <c r="A124" i="85"/>
  <c r="K123" i="85"/>
  <c r="J123" i="85"/>
  <c r="I123" i="85"/>
  <c r="H123" i="85"/>
  <c r="G123" i="85"/>
  <c r="F123" i="85"/>
  <c r="C123" i="85"/>
  <c r="A123" i="85"/>
  <c r="K122" i="85"/>
  <c r="J122" i="85"/>
  <c r="I122" i="85"/>
  <c r="H122" i="85"/>
  <c r="G122" i="85"/>
  <c r="F122" i="85"/>
  <c r="C122" i="85"/>
  <c r="A122" i="85"/>
  <c r="K121" i="85"/>
  <c r="J121" i="85"/>
  <c r="I121" i="85"/>
  <c r="H121" i="85"/>
  <c r="G121" i="85"/>
  <c r="F121" i="85"/>
  <c r="C121" i="85"/>
  <c r="A121" i="85"/>
  <c r="K120" i="85"/>
  <c r="J120" i="85"/>
  <c r="I120" i="85"/>
  <c r="H120" i="85"/>
  <c r="G120" i="85"/>
  <c r="F120" i="85"/>
  <c r="C120" i="85"/>
  <c r="A120" i="85"/>
  <c r="K119" i="85"/>
  <c r="J119" i="85"/>
  <c r="I119" i="85"/>
  <c r="H119" i="85"/>
  <c r="G119" i="85"/>
  <c r="F119" i="85"/>
  <c r="C119" i="85"/>
  <c r="A119" i="85"/>
  <c r="K118" i="85"/>
  <c r="J118" i="85"/>
  <c r="I118" i="85"/>
  <c r="H118" i="85"/>
  <c r="G118" i="85"/>
  <c r="F118" i="85"/>
  <c r="C118" i="85"/>
  <c r="A118" i="85"/>
  <c r="K117" i="85"/>
  <c r="J117" i="85"/>
  <c r="I117" i="85"/>
  <c r="H117" i="85"/>
  <c r="G117" i="85"/>
  <c r="F117" i="85"/>
  <c r="C117" i="85"/>
  <c r="A117" i="85"/>
  <c r="K116" i="85"/>
  <c r="J116" i="85"/>
  <c r="I116" i="85"/>
  <c r="H116" i="85"/>
  <c r="G116" i="85"/>
  <c r="F116" i="85"/>
  <c r="C116" i="85"/>
  <c r="A116" i="85"/>
  <c r="K115" i="85"/>
  <c r="J115" i="85"/>
  <c r="I115" i="85"/>
  <c r="H115" i="85"/>
  <c r="G115" i="85"/>
  <c r="F115" i="85"/>
  <c r="C115" i="85"/>
  <c r="A115" i="85"/>
  <c r="K114" i="85"/>
  <c r="J114" i="85"/>
  <c r="I114" i="85"/>
  <c r="H114" i="85"/>
  <c r="G114" i="85"/>
  <c r="F114" i="85"/>
  <c r="C114" i="85"/>
  <c r="A114" i="85"/>
  <c r="K113" i="85"/>
  <c r="J113" i="85"/>
  <c r="I113" i="85"/>
  <c r="H113" i="85"/>
  <c r="G113" i="85"/>
  <c r="F113" i="85"/>
  <c r="C113" i="85"/>
  <c r="A113" i="85"/>
  <c r="K112" i="85"/>
  <c r="J112" i="85"/>
  <c r="I112" i="85"/>
  <c r="H112" i="85"/>
  <c r="G112" i="85"/>
  <c r="F112" i="85"/>
  <c r="C112" i="85"/>
  <c r="A112" i="85"/>
  <c r="K111" i="85"/>
  <c r="J111" i="85"/>
  <c r="I111" i="85"/>
  <c r="H111" i="85"/>
  <c r="G111" i="85"/>
  <c r="F111" i="85"/>
  <c r="C111" i="85"/>
  <c r="A111" i="85"/>
  <c r="K110" i="85"/>
  <c r="J110" i="85"/>
  <c r="I110" i="85"/>
  <c r="H110" i="85"/>
  <c r="G110" i="85"/>
  <c r="F110" i="85"/>
  <c r="C110" i="85"/>
  <c r="A110" i="85"/>
  <c r="K109" i="85"/>
  <c r="J109" i="85"/>
  <c r="I109" i="85"/>
  <c r="H109" i="85"/>
  <c r="G109" i="85"/>
  <c r="F109" i="85"/>
  <c r="C109" i="85"/>
  <c r="A109" i="85"/>
  <c r="K108" i="85"/>
  <c r="J108" i="85"/>
  <c r="I108" i="85"/>
  <c r="H108" i="85"/>
  <c r="G108" i="85"/>
  <c r="F108" i="85"/>
  <c r="C108" i="85"/>
  <c r="A108" i="85"/>
  <c r="K107" i="85"/>
  <c r="J107" i="85"/>
  <c r="I107" i="85"/>
  <c r="H107" i="85"/>
  <c r="G107" i="85"/>
  <c r="F107" i="85"/>
  <c r="C107" i="85"/>
  <c r="A107" i="85"/>
  <c r="K106" i="85"/>
  <c r="J106" i="85"/>
  <c r="I106" i="85"/>
  <c r="H106" i="85"/>
  <c r="G106" i="85"/>
  <c r="F106" i="85"/>
  <c r="C106" i="85"/>
  <c r="A106" i="85"/>
  <c r="K105" i="85"/>
  <c r="J105" i="85"/>
  <c r="I105" i="85"/>
  <c r="H105" i="85"/>
  <c r="G105" i="85"/>
  <c r="F105" i="85"/>
  <c r="C105" i="85"/>
  <c r="A105" i="85"/>
  <c r="K104" i="85"/>
  <c r="J104" i="85"/>
  <c r="I104" i="85"/>
  <c r="H104" i="85"/>
  <c r="G104" i="85"/>
  <c r="F104" i="85"/>
  <c r="C104" i="85"/>
  <c r="A104" i="85"/>
  <c r="K103" i="85"/>
  <c r="J103" i="85"/>
  <c r="I103" i="85"/>
  <c r="H103" i="85"/>
  <c r="G103" i="85"/>
  <c r="F103" i="85"/>
  <c r="C103" i="85"/>
  <c r="A103" i="85"/>
  <c r="K102" i="85"/>
  <c r="J102" i="85"/>
  <c r="I102" i="85"/>
  <c r="H102" i="85"/>
  <c r="G102" i="85"/>
  <c r="F102" i="85"/>
  <c r="C102" i="85"/>
  <c r="A102" i="85"/>
  <c r="K101" i="85"/>
  <c r="J101" i="85"/>
  <c r="I101" i="85"/>
  <c r="H101" i="85"/>
  <c r="G101" i="85"/>
  <c r="F101" i="85"/>
  <c r="C101" i="85"/>
  <c r="A101" i="85"/>
  <c r="K100" i="85"/>
  <c r="J100" i="85"/>
  <c r="I100" i="85"/>
  <c r="H100" i="85"/>
  <c r="G100" i="85"/>
  <c r="F100" i="85"/>
  <c r="C100" i="85"/>
  <c r="A100" i="85"/>
  <c r="K99" i="85"/>
  <c r="J99" i="85"/>
  <c r="I99" i="85"/>
  <c r="H99" i="85"/>
  <c r="G99" i="85"/>
  <c r="F99" i="85"/>
  <c r="C99" i="85"/>
  <c r="A99" i="85"/>
  <c r="K98" i="85"/>
  <c r="J98" i="85"/>
  <c r="I98" i="85"/>
  <c r="H98" i="85"/>
  <c r="G98" i="85"/>
  <c r="F98" i="85"/>
  <c r="C98" i="85"/>
  <c r="A98" i="85"/>
  <c r="K97" i="85"/>
  <c r="J97" i="85"/>
  <c r="I97" i="85"/>
  <c r="H97" i="85"/>
  <c r="G97" i="85"/>
  <c r="F97" i="85"/>
  <c r="C97" i="85"/>
  <c r="A97" i="85"/>
  <c r="K96" i="85"/>
  <c r="J96" i="85"/>
  <c r="I96" i="85"/>
  <c r="H96" i="85"/>
  <c r="G96" i="85"/>
  <c r="F96" i="85"/>
  <c r="C96" i="85"/>
  <c r="A96" i="85"/>
  <c r="K95" i="85"/>
  <c r="J95" i="85"/>
  <c r="I95" i="85"/>
  <c r="H95" i="85"/>
  <c r="G95" i="85"/>
  <c r="F95" i="85"/>
  <c r="C95" i="85"/>
  <c r="A95" i="85"/>
  <c r="K94" i="85"/>
  <c r="J94" i="85"/>
  <c r="I94" i="85"/>
  <c r="H94" i="85"/>
  <c r="G94" i="85"/>
  <c r="F94" i="85"/>
  <c r="C94" i="85"/>
  <c r="A94" i="85"/>
  <c r="K93" i="85"/>
  <c r="J93" i="85"/>
  <c r="I93" i="85"/>
  <c r="H93" i="85"/>
  <c r="G93" i="85"/>
  <c r="F93" i="85"/>
  <c r="C93" i="85"/>
  <c r="A93" i="85"/>
  <c r="K92" i="85"/>
  <c r="J92" i="85"/>
  <c r="I92" i="85"/>
  <c r="H92" i="85"/>
  <c r="G92" i="85"/>
  <c r="F92" i="85"/>
  <c r="C92" i="85"/>
  <c r="A92" i="85"/>
  <c r="K91" i="85"/>
  <c r="J91" i="85"/>
  <c r="I91" i="85"/>
  <c r="H91" i="85"/>
  <c r="G91" i="85"/>
  <c r="F91" i="85"/>
  <c r="C91" i="85"/>
  <c r="A91" i="85"/>
  <c r="K90" i="85"/>
  <c r="J90" i="85"/>
  <c r="I90" i="85"/>
  <c r="H90" i="85"/>
  <c r="G90" i="85"/>
  <c r="F90" i="85"/>
  <c r="C90" i="85"/>
  <c r="A90" i="85"/>
  <c r="K89" i="85"/>
  <c r="J89" i="85"/>
  <c r="I89" i="85"/>
  <c r="H89" i="85"/>
  <c r="G89" i="85"/>
  <c r="F89" i="85"/>
  <c r="C89" i="85"/>
  <c r="A89" i="85"/>
  <c r="K88" i="85"/>
  <c r="J88" i="85"/>
  <c r="I88" i="85"/>
  <c r="H88" i="85"/>
  <c r="G88" i="85"/>
  <c r="F88" i="85"/>
  <c r="C88" i="85"/>
  <c r="A88" i="85"/>
  <c r="K87" i="85"/>
  <c r="J87" i="85"/>
  <c r="I87" i="85"/>
  <c r="H87" i="85"/>
  <c r="G87" i="85"/>
  <c r="F87" i="85"/>
  <c r="C87" i="85"/>
  <c r="A87" i="85"/>
  <c r="K86" i="85"/>
  <c r="J86" i="85"/>
  <c r="I86" i="85"/>
  <c r="H86" i="85"/>
  <c r="G86" i="85"/>
  <c r="F86" i="85"/>
  <c r="C86" i="85"/>
  <c r="A86" i="85"/>
  <c r="K85" i="85"/>
  <c r="J85" i="85"/>
  <c r="I85" i="85"/>
  <c r="H85" i="85"/>
  <c r="G85" i="85"/>
  <c r="F85" i="85"/>
  <c r="C85" i="85"/>
  <c r="A85" i="85"/>
  <c r="K84" i="85"/>
  <c r="J84" i="85"/>
  <c r="I84" i="85"/>
  <c r="H84" i="85"/>
  <c r="G84" i="85"/>
  <c r="F84" i="85"/>
  <c r="C84" i="85"/>
  <c r="A84" i="85"/>
  <c r="K83" i="85"/>
  <c r="J83" i="85"/>
  <c r="I83" i="85"/>
  <c r="H83" i="85"/>
  <c r="G83" i="85"/>
  <c r="F83" i="85"/>
  <c r="C83" i="85"/>
  <c r="A83" i="85"/>
  <c r="K82" i="85"/>
  <c r="J82" i="85"/>
  <c r="I82" i="85"/>
  <c r="H82" i="85"/>
  <c r="G82" i="85"/>
  <c r="F82" i="85"/>
  <c r="C82" i="85"/>
  <c r="A82" i="85"/>
  <c r="K81" i="85"/>
  <c r="J81" i="85"/>
  <c r="I81" i="85"/>
  <c r="H81" i="85"/>
  <c r="G81" i="85"/>
  <c r="F81" i="85"/>
  <c r="C81" i="85"/>
  <c r="A81" i="85"/>
  <c r="K80" i="85"/>
  <c r="J80" i="85"/>
  <c r="I80" i="85"/>
  <c r="H80" i="85"/>
  <c r="G80" i="85"/>
  <c r="F80" i="85"/>
  <c r="C80" i="85"/>
  <c r="A80" i="85"/>
  <c r="K79" i="85"/>
  <c r="J79" i="85"/>
  <c r="I79" i="85"/>
  <c r="H79" i="85"/>
  <c r="G79" i="85"/>
  <c r="F79" i="85"/>
  <c r="C79" i="85"/>
  <c r="A79" i="85"/>
  <c r="K78" i="85"/>
  <c r="J78" i="85"/>
  <c r="I78" i="85"/>
  <c r="H78" i="85"/>
  <c r="G78" i="85"/>
  <c r="F78" i="85"/>
  <c r="C78" i="85"/>
  <c r="A78" i="85"/>
  <c r="K77" i="85"/>
  <c r="J77" i="85"/>
  <c r="I77" i="85"/>
  <c r="H77" i="85"/>
  <c r="G77" i="85"/>
  <c r="F77" i="85"/>
  <c r="C77" i="85"/>
  <c r="A77" i="85"/>
  <c r="K76" i="85"/>
  <c r="J76" i="85"/>
  <c r="I76" i="85"/>
  <c r="H76" i="85"/>
  <c r="G76" i="85"/>
  <c r="F76" i="85"/>
  <c r="C76" i="85"/>
  <c r="A76" i="85"/>
  <c r="K75" i="85"/>
  <c r="J75" i="85"/>
  <c r="I75" i="85"/>
  <c r="H75" i="85"/>
  <c r="G75" i="85"/>
  <c r="F75" i="85"/>
  <c r="C75" i="85"/>
  <c r="A75" i="85"/>
  <c r="K74" i="85"/>
  <c r="J74" i="85"/>
  <c r="I74" i="85"/>
  <c r="H74" i="85"/>
  <c r="G74" i="85"/>
  <c r="F74" i="85"/>
  <c r="C74" i="85"/>
  <c r="A74" i="85"/>
  <c r="K73" i="85"/>
  <c r="J73" i="85"/>
  <c r="I73" i="85"/>
  <c r="H73" i="85"/>
  <c r="G73" i="85"/>
  <c r="F73" i="85"/>
  <c r="C73" i="85"/>
  <c r="A73" i="85"/>
  <c r="K72" i="85"/>
  <c r="J72" i="85"/>
  <c r="I72" i="85"/>
  <c r="H72" i="85"/>
  <c r="G72" i="85"/>
  <c r="F72" i="85"/>
  <c r="C72" i="85"/>
  <c r="A72" i="85"/>
  <c r="K71" i="85"/>
  <c r="J71" i="85"/>
  <c r="I71" i="85"/>
  <c r="H71" i="85"/>
  <c r="G71" i="85"/>
  <c r="F71" i="85"/>
  <c r="C71" i="85"/>
  <c r="A71" i="85"/>
  <c r="K70" i="85"/>
  <c r="J70" i="85"/>
  <c r="I70" i="85"/>
  <c r="H70" i="85"/>
  <c r="G70" i="85"/>
  <c r="F70" i="85"/>
  <c r="C70" i="85"/>
  <c r="A70" i="85"/>
  <c r="K69" i="85"/>
  <c r="J69" i="85"/>
  <c r="I69" i="85"/>
  <c r="H69" i="85"/>
  <c r="G69" i="85"/>
  <c r="F69" i="85"/>
  <c r="C69" i="85"/>
  <c r="A69" i="85"/>
  <c r="K68" i="85"/>
  <c r="J68" i="85"/>
  <c r="I68" i="85"/>
  <c r="H68" i="85"/>
  <c r="G68" i="85"/>
  <c r="F68" i="85"/>
  <c r="C68" i="85"/>
  <c r="A68" i="85"/>
  <c r="K67" i="85"/>
  <c r="J67" i="85"/>
  <c r="I67" i="85"/>
  <c r="H67" i="85"/>
  <c r="G67" i="85"/>
  <c r="F67" i="85"/>
  <c r="C67" i="85"/>
  <c r="A67" i="85"/>
  <c r="K66" i="85"/>
  <c r="J66" i="85"/>
  <c r="I66" i="85"/>
  <c r="H66" i="85"/>
  <c r="G66" i="85"/>
  <c r="F66" i="85"/>
  <c r="C66" i="85"/>
  <c r="A66" i="85"/>
  <c r="K65" i="85"/>
  <c r="J65" i="85"/>
  <c r="I65" i="85"/>
  <c r="H65" i="85"/>
  <c r="G65" i="85"/>
  <c r="F65" i="85"/>
  <c r="C65" i="85"/>
  <c r="A65" i="85"/>
  <c r="K64" i="85"/>
  <c r="J64" i="85"/>
  <c r="I64" i="85"/>
  <c r="H64" i="85"/>
  <c r="G64" i="85"/>
  <c r="F64" i="85"/>
  <c r="C64" i="85"/>
  <c r="A64" i="85"/>
  <c r="K63" i="85"/>
  <c r="J63" i="85"/>
  <c r="I63" i="85"/>
  <c r="H63" i="85"/>
  <c r="G63" i="85"/>
  <c r="F63" i="85"/>
  <c r="C63" i="85"/>
  <c r="A63" i="85"/>
  <c r="K62" i="85"/>
  <c r="J62" i="85"/>
  <c r="I62" i="85"/>
  <c r="H62" i="85"/>
  <c r="G62" i="85"/>
  <c r="F62" i="85"/>
  <c r="C62" i="85"/>
  <c r="A62" i="85"/>
  <c r="K61" i="85"/>
  <c r="J61" i="85"/>
  <c r="I61" i="85"/>
  <c r="H61" i="85"/>
  <c r="G61" i="85"/>
  <c r="F61" i="85"/>
  <c r="C61" i="85"/>
  <c r="A61" i="85"/>
  <c r="K60" i="85"/>
  <c r="J60" i="85"/>
  <c r="I60" i="85"/>
  <c r="H60" i="85"/>
  <c r="G60" i="85"/>
  <c r="F60" i="85"/>
  <c r="C60" i="85"/>
  <c r="A60" i="85"/>
  <c r="K59" i="85"/>
  <c r="J59" i="85"/>
  <c r="I59" i="85"/>
  <c r="H59" i="85"/>
  <c r="G59" i="85"/>
  <c r="F59" i="85"/>
  <c r="C59" i="85"/>
  <c r="A59" i="85"/>
  <c r="K58" i="85"/>
  <c r="J58" i="85"/>
  <c r="I58" i="85"/>
  <c r="H58" i="85"/>
  <c r="G58" i="85"/>
  <c r="F58" i="85"/>
  <c r="C58" i="85"/>
  <c r="A58" i="85"/>
  <c r="K57" i="85"/>
  <c r="J57" i="85"/>
  <c r="I57" i="85"/>
  <c r="H57" i="85"/>
  <c r="G57" i="85"/>
  <c r="F57" i="85"/>
  <c r="C57" i="85"/>
  <c r="A57" i="85"/>
  <c r="K56" i="85"/>
  <c r="J56" i="85"/>
  <c r="I56" i="85"/>
  <c r="H56" i="85"/>
  <c r="G56" i="85"/>
  <c r="F56" i="85"/>
  <c r="C56" i="85"/>
  <c r="A56" i="85"/>
  <c r="K55" i="85"/>
  <c r="J55" i="85"/>
  <c r="I55" i="85"/>
  <c r="H55" i="85"/>
  <c r="G55" i="85"/>
  <c r="F55" i="85"/>
  <c r="C55" i="85"/>
  <c r="A55" i="85"/>
  <c r="K54" i="85"/>
  <c r="J54" i="85"/>
  <c r="I54" i="85"/>
  <c r="H54" i="85"/>
  <c r="G54" i="85"/>
  <c r="F54" i="85"/>
  <c r="C54" i="85"/>
  <c r="A54" i="85"/>
  <c r="K53" i="85"/>
  <c r="J53" i="85"/>
  <c r="I53" i="85"/>
  <c r="H53" i="85"/>
  <c r="G53" i="85"/>
  <c r="F53" i="85"/>
  <c r="C53" i="85"/>
  <c r="A53" i="85"/>
  <c r="K52" i="85"/>
  <c r="J52" i="85"/>
  <c r="I52" i="85"/>
  <c r="H52" i="85"/>
  <c r="G52" i="85"/>
  <c r="F52" i="85"/>
  <c r="C52" i="85"/>
  <c r="A52" i="85"/>
  <c r="K51" i="85"/>
  <c r="J51" i="85"/>
  <c r="I51" i="85"/>
  <c r="H51" i="85"/>
  <c r="G51" i="85"/>
  <c r="F51" i="85"/>
  <c r="C51" i="85"/>
  <c r="A51" i="85"/>
  <c r="K50" i="85"/>
  <c r="J50" i="85"/>
  <c r="I50" i="85"/>
  <c r="H50" i="85"/>
  <c r="G50" i="85"/>
  <c r="F50" i="85"/>
  <c r="C50" i="85"/>
  <c r="A50" i="85"/>
  <c r="K49" i="85"/>
  <c r="J49" i="85"/>
  <c r="I49" i="85"/>
  <c r="H49" i="85"/>
  <c r="G49" i="85"/>
  <c r="F49" i="85"/>
  <c r="C49" i="85"/>
  <c r="A49" i="85"/>
  <c r="K48" i="85"/>
  <c r="J48" i="85"/>
  <c r="I48" i="85"/>
  <c r="H48" i="85"/>
  <c r="G48" i="85"/>
  <c r="F48" i="85"/>
  <c r="C48" i="85"/>
  <c r="A48" i="85"/>
  <c r="K47" i="85"/>
  <c r="J47" i="85"/>
  <c r="I47" i="85"/>
  <c r="H47" i="85"/>
  <c r="G47" i="85"/>
  <c r="F47" i="85"/>
  <c r="C47" i="85"/>
  <c r="A47" i="85"/>
  <c r="K46" i="85"/>
  <c r="J46" i="85"/>
  <c r="I46" i="85"/>
  <c r="H46" i="85"/>
  <c r="G46" i="85"/>
  <c r="F46" i="85"/>
  <c r="C46" i="85"/>
  <c r="A46" i="85"/>
  <c r="K45" i="85"/>
  <c r="J45" i="85"/>
  <c r="I45" i="85"/>
  <c r="H45" i="85"/>
  <c r="G45" i="85"/>
  <c r="F45" i="85"/>
  <c r="C45" i="85"/>
  <c r="A45" i="85"/>
  <c r="K44" i="85"/>
  <c r="J44" i="85"/>
  <c r="I44" i="85"/>
  <c r="H44" i="85"/>
  <c r="G44" i="85"/>
  <c r="F44" i="85"/>
  <c r="C44" i="85"/>
  <c r="A44" i="85"/>
  <c r="K43" i="85"/>
  <c r="J43" i="85"/>
  <c r="I43" i="85"/>
  <c r="H43" i="85"/>
  <c r="G43" i="85"/>
  <c r="F43" i="85"/>
  <c r="C43" i="85"/>
  <c r="A43" i="85"/>
  <c r="K42" i="85"/>
  <c r="J42" i="85"/>
  <c r="I42" i="85"/>
  <c r="H42" i="85"/>
  <c r="G42" i="85"/>
  <c r="F42" i="85"/>
  <c r="C42" i="85"/>
  <c r="A42" i="85"/>
  <c r="K41" i="85"/>
  <c r="J41" i="85"/>
  <c r="I41" i="85"/>
  <c r="H41" i="85"/>
  <c r="G41" i="85"/>
  <c r="F41" i="85"/>
  <c r="C41" i="85"/>
  <c r="A41" i="85"/>
  <c r="K40" i="85"/>
  <c r="J40" i="85"/>
  <c r="I40" i="85"/>
  <c r="H40" i="85"/>
  <c r="G40" i="85"/>
  <c r="F40" i="85"/>
  <c r="C40" i="85"/>
  <c r="A40" i="85"/>
  <c r="K39" i="85"/>
  <c r="J39" i="85"/>
  <c r="I39" i="85"/>
  <c r="H39" i="85"/>
  <c r="G39" i="85"/>
  <c r="F39" i="85"/>
  <c r="C39" i="85"/>
  <c r="A39" i="85"/>
  <c r="K38" i="85"/>
  <c r="J38" i="85"/>
  <c r="I38" i="85"/>
  <c r="H38" i="85"/>
  <c r="G38" i="85"/>
  <c r="F38" i="85"/>
  <c r="C38" i="85"/>
  <c r="A38" i="85"/>
  <c r="K37" i="85"/>
  <c r="J37" i="85"/>
  <c r="I37" i="85"/>
  <c r="H37" i="85"/>
  <c r="G37" i="85"/>
  <c r="F37" i="85"/>
  <c r="C37" i="85"/>
  <c r="A37" i="85"/>
  <c r="K36" i="85"/>
  <c r="J36" i="85"/>
  <c r="I36" i="85"/>
  <c r="H36" i="85"/>
  <c r="G36" i="85"/>
  <c r="F36" i="85"/>
  <c r="C36" i="85"/>
  <c r="A36" i="85"/>
  <c r="K35" i="85"/>
  <c r="J35" i="85"/>
  <c r="I35" i="85"/>
  <c r="H35" i="85"/>
  <c r="G35" i="85"/>
  <c r="F35" i="85"/>
  <c r="C35" i="85"/>
  <c r="A35" i="85"/>
  <c r="K34" i="85"/>
  <c r="J34" i="85"/>
  <c r="I34" i="85"/>
  <c r="H34" i="85"/>
  <c r="G34" i="85"/>
  <c r="F34" i="85"/>
  <c r="C34" i="85"/>
  <c r="A34" i="85"/>
  <c r="K33" i="85"/>
  <c r="J33" i="85"/>
  <c r="I33" i="85"/>
  <c r="H33" i="85"/>
  <c r="G33" i="85"/>
  <c r="F33" i="85"/>
  <c r="C33" i="85"/>
  <c r="A33" i="85"/>
  <c r="K32" i="85"/>
  <c r="J32" i="85"/>
  <c r="I32" i="85"/>
  <c r="H32" i="85"/>
  <c r="G32" i="85"/>
  <c r="F32" i="85"/>
  <c r="C32" i="85"/>
  <c r="A32" i="85"/>
  <c r="K31" i="85"/>
  <c r="J31" i="85"/>
  <c r="I31" i="85"/>
  <c r="H31" i="85"/>
  <c r="G31" i="85"/>
  <c r="F31" i="85"/>
  <c r="C31" i="85"/>
  <c r="A31" i="85"/>
  <c r="K30" i="85"/>
  <c r="J30" i="85"/>
  <c r="I30" i="85"/>
  <c r="H30" i="85"/>
  <c r="G30" i="85"/>
  <c r="F30" i="85"/>
  <c r="C30" i="85"/>
  <c r="A30" i="85"/>
  <c r="K29" i="85"/>
  <c r="J29" i="85"/>
  <c r="I29" i="85"/>
  <c r="H29" i="85"/>
  <c r="G29" i="85"/>
  <c r="F29" i="85"/>
  <c r="C29" i="85"/>
  <c r="A29" i="85"/>
  <c r="K28" i="85"/>
  <c r="J28" i="85"/>
  <c r="I28" i="85"/>
  <c r="H28" i="85"/>
  <c r="G28" i="85"/>
  <c r="F28" i="85"/>
  <c r="C28" i="85"/>
  <c r="A28" i="85"/>
  <c r="K27" i="85"/>
  <c r="J27" i="85"/>
  <c r="I27" i="85"/>
  <c r="H27" i="85"/>
  <c r="G27" i="85"/>
  <c r="F27" i="85"/>
  <c r="C27" i="85"/>
  <c r="A27" i="85"/>
  <c r="K26" i="85"/>
  <c r="J26" i="85"/>
  <c r="I26" i="85"/>
  <c r="H26" i="85"/>
  <c r="G26" i="85"/>
  <c r="F26" i="85"/>
  <c r="C26" i="85"/>
  <c r="A26" i="85"/>
  <c r="K25" i="85"/>
  <c r="J25" i="85"/>
  <c r="I25" i="85"/>
  <c r="H25" i="85"/>
  <c r="G25" i="85"/>
  <c r="F25" i="85"/>
  <c r="C25" i="85"/>
  <c r="A25" i="85"/>
  <c r="K24" i="85"/>
  <c r="J24" i="85"/>
  <c r="I24" i="85"/>
  <c r="H24" i="85"/>
  <c r="G24" i="85"/>
  <c r="F24" i="85"/>
  <c r="C24" i="85"/>
  <c r="A24" i="85"/>
  <c r="K23" i="85"/>
  <c r="J23" i="85"/>
  <c r="I23" i="85"/>
  <c r="H23" i="85"/>
  <c r="G23" i="85"/>
  <c r="F23" i="85"/>
  <c r="C23" i="85"/>
  <c r="A23" i="85"/>
  <c r="K22" i="85"/>
  <c r="J22" i="85"/>
  <c r="I22" i="85"/>
  <c r="H22" i="85"/>
  <c r="G22" i="85"/>
  <c r="F22" i="85"/>
  <c r="C22" i="85"/>
  <c r="A22" i="85"/>
  <c r="K21" i="85"/>
  <c r="J21" i="85"/>
  <c r="I21" i="85"/>
  <c r="H21" i="85"/>
  <c r="G21" i="85"/>
  <c r="F21" i="85"/>
  <c r="C21" i="85"/>
  <c r="A21" i="85"/>
  <c r="K20" i="85"/>
  <c r="J20" i="85"/>
  <c r="I20" i="85"/>
  <c r="H20" i="85"/>
  <c r="G20" i="85"/>
  <c r="F20" i="85"/>
  <c r="C20" i="85"/>
  <c r="A20" i="85"/>
  <c r="K19" i="85"/>
  <c r="J19" i="85"/>
  <c r="I19" i="85"/>
  <c r="H19" i="85"/>
  <c r="G19" i="85"/>
  <c r="F19" i="85"/>
  <c r="C19" i="85"/>
  <c r="A19" i="85"/>
  <c r="K18" i="85"/>
  <c r="J18" i="85"/>
  <c r="I18" i="85"/>
  <c r="H18" i="85"/>
  <c r="G18" i="85"/>
  <c r="F18" i="85"/>
  <c r="C18" i="85"/>
  <c r="A18" i="85"/>
  <c r="K17" i="85"/>
  <c r="J17" i="85"/>
  <c r="I17" i="85"/>
  <c r="H17" i="85"/>
  <c r="G17" i="85"/>
  <c r="F17" i="85"/>
  <c r="C17" i="85"/>
  <c r="A17" i="85"/>
  <c r="K16" i="85"/>
  <c r="J16" i="85"/>
  <c r="I16" i="85"/>
  <c r="H16" i="85"/>
  <c r="G16" i="85"/>
  <c r="F16" i="85"/>
  <c r="C16" i="85"/>
  <c r="A16" i="85"/>
  <c r="K15" i="85"/>
  <c r="J15" i="85"/>
  <c r="I15" i="85"/>
  <c r="H15" i="85"/>
  <c r="G15" i="85"/>
  <c r="F15" i="85"/>
  <c r="C15" i="85"/>
  <c r="A15" i="85"/>
  <c r="K14" i="85"/>
  <c r="J14" i="85"/>
  <c r="I14" i="85"/>
  <c r="H14" i="85"/>
  <c r="G14" i="85"/>
  <c r="F14" i="85"/>
  <c r="C14" i="85"/>
  <c r="A14" i="85"/>
  <c r="K13" i="85"/>
  <c r="J13" i="85"/>
  <c r="I13" i="85"/>
  <c r="H13" i="85"/>
  <c r="G13" i="85"/>
  <c r="F13" i="85"/>
  <c r="C13" i="85"/>
  <c r="A13" i="85"/>
  <c r="K12" i="85"/>
  <c r="J12" i="85"/>
  <c r="I12" i="85"/>
  <c r="H12" i="85"/>
  <c r="G12" i="85"/>
  <c r="F12" i="85"/>
  <c r="C12" i="85"/>
  <c r="A12" i="85"/>
  <c r="K11" i="85"/>
  <c r="J11" i="85"/>
  <c r="I11" i="85"/>
  <c r="H11" i="85"/>
  <c r="G11" i="85"/>
  <c r="F11" i="85"/>
  <c r="C11" i="85"/>
  <c r="A11" i="85"/>
  <c r="K10" i="85"/>
  <c r="J10" i="85"/>
  <c r="I10" i="85"/>
  <c r="H10" i="85"/>
  <c r="G10" i="85"/>
  <c r="F10" i="85"/>
  <c r="C10" i="85"/>
  <c r="A10" i="85"/>
  <c r="K9" i="85"/>
  <c r="J9" i="85"/>
  <c r="I9" i="85"/>
  <c r="H9" i="85"/>
  <c r="G9" i="85"/>
  <c r="F9" i="85"/>
  <c r="C9" i="85"/>
  <c r="A9" i="85"/>
  <c r="K8" i="85"/>
  <c r="J8" i="85"/>
  <c r="I8" i="85"/>
  <c r="H8" i="85"/>
  <c r="G8" i="85"/>
  <c r="F8" i="85"/>
  <c r="C8" i="85"/>
  <c r="A8" i="85"/>
  <c r="K7" i="85"/>
  <c r="J7" i="85"/>
  <c r="I7" i="85"/>
  <c r="H7" i="85"/>
  <c r="G7" i="85"/>
  <c r="F7" i="85"/>
  <c r="C7" i="85"/>
  <c r="A7" i="85"/>
  <c r="K6" i="85"/>
  <c r="J6" i="85"/>
  <c r="I6" i="85"/>
  <c r="H6" i="85"/>
  <c r="G6" i="85"/>
  <c r="F6" i="85"/>
  <c r="C6" i="85"/>
  <c r="A6" i="85"/>
  <c r="K5" i="85"/>
  <c r="J5" i="85"/>
  <c r="I5" i="85"/>
  <c r="H5" i="85"/>
  <c r="G5" i="85"/>
  <c r="F5" i="85"/>
  <c r="C5" i="85"/>
  <c r="A5" i="85"/>
  <c r="K4" i="85"/>
  <c r="J4" i="85"/>
  <c r="I4" i="85"/>
  <c r="H4" i="85"/>
  <c r="G4" i="85"/>
  <c r="F4" i="85"/>
  <c r="C4" i="85"/>
  <c r="A4" i="85"/>
  <c r="K3" i="85"/>
  <c r="J3" i="85"/>
  <c r="I3" i="85"/>
  <c r="H3" i="85"/>
  <c r="G3" i="85"/>
  <c r="F3" i="85"/>
  <c r="C3" i="85"/>
  <c r="A3" i="85"/>
  <c r="K2" i="85"/>
  <c r="J2" i="85"/>
  <c r="I2" i="85"/>
  <c r="H2" i="85"/>
  <c r="G2" i="85"/>
  <c r="F2" i="85"/>
  <c r="C2" i="85"/>
  <c r="A2" i="85"/>
  <c r="K255" i="84"/>
  <c r="J255" i="84"/>
  <c r="I255" i="84"/>
  <c r="H255" i="84"/>
  <c r="G255" i="84"/>
  <c r="F255" i="84"/>
  <c r="C255" i="84"/>
  <c r="A255" i="84"/>
  <c r="K254" i="84"/>
  <c r="J254" i="84"/>
  <c r="I254" i="84"/>
  <c r="H254" i="84"/>
  <c r="G254" i="84"/>
  <c r="F254" i="84"/>
  <c r="C254" i="84"/>
  <c r="A254" i="84"/>
  <c r="K253" i="84"/>
  <c r="J253" i="84"/>
  <c r="I253" i="84"/>
  <c r="H253" i="84"/>
  <c r="G253" i="84"/>
  <c r="F253" i="84"/>
  <c r="C253" i="84"/>
  <c r="A253" i="84"/>
  <c r="K252" i="84"/>
  <c r="J252" i="84"/>
  <c r="I252" i="84"/>
  <c r="H252" i="84"/>
  <c r="G252" i="84"/>
  <c r="F252" i="84"/>
  <c r="C252" i="84"/>
  <c r="A252" i="84"/>
  <c r="K251" i="84"/>
  <c r="J251" i="84"/>
  <c r="I251" i="84"/>
  <c r="H251" i="84"/>
  <c r="G251" i="84"/>
  <c r="F251" i="84"/>
  <c r="C251" i="84"/>
  <c r="A251" i="84"/>
  <c r="K250" i="84"/>
  <c r="J250" i="84"/>
  <c r="I250" i="84"/>
  <c r="H250" i="84"/>
  <c r="G250" i="84"/>
  <c r="F250" i="84"/>
  <c r="C250" i="84"/>
  <c r="A250" i="84"/>
  <c r="K249" i="84"/>
  <c r="J249" i="84"/>
  <c r="I249" i="84"/>
  <c r="H249" i="84"/>
  <c r="G249" i="84"/>
  <c r="F249" i="84"/>
  <c r="C249" i="84"/>
  <c r="A249" i="84"/>
  <c r="K248" i="84"/>
  <c r="J248" i="84"/>
  <c r="I248" i="84"/>
  <c r="H248" i="84"/>
  <c r="G248" i="84"/>
  <c r="F248" i="84"/>
  <c r="C248" i="84"/>
  <c r="A248" i="84"/>
  <c r="K247" i="84"/>
  <c r="J247" i="84"/>
  <c r="I247" i="84"/>
  <c r="H247" i="84"/>
  <c r="G247" i="84"/>
  <c r="F247" i="84"/>
  <c r="C247" i="84"/>
  <c r="A247" i="84"/>
  <c r="K246" i="84"/>
  <c r="J246" i="84"/>
  <c r="I246" i="84"/>
  <c r="H246" i="84"/>
  <c r="G246" i="84"/>
  <c r="F246" i="84"/>
  <c r="C246" i="84"/>
  <c r="A246" i="84"/>
  <c r="K245" i="84"/>
  <c r="J245" i="84"/>
  <c r="I245" i="84"/>
  <c r="H245" i="84"/>
  <c r="G245" i="84"/>
  <c r="F245" i="84"/>
  <c r="C245" i="84"/>
  <c r="A245" i="84"/>
  <c r="K244" i="84"/>
  <c r="J244" i="84"/>
  <c r="I244" i="84"/>
  <c r="H244" i="84"/>
  <c r="G244" i="84"/>
  <c r="F244" i="84"/>
  <c r="C244" i="84"/>
  <c r="A244" i="84"/>
  <c r="K243" i="84"/>
  <c r="J243" i="84"/>
  <c r="I243" i="84"/>
  <c r="H243" i="84"/>
  <c r="G243" i="84"/>
  <c r="F243" i="84"/>
  <c r="C243" i="84"/>
  <c r="A243" i="84"/>
  <c r="K242" i="84"/>
  <c r="J242" i="84"/>
  <c r="I242" i="84"/>
  <c r="H242" i="84"/>
  <c r="G242" i="84"/>
  <c r="F242" i="84"/>
  <c r="C242" i="84"/>
  <c r="A242" i="84"/>
  <c r="K241" i="84"/>
  <c r="J241" i="84"/>
  <c r="I241" i="84"/>
  <c r="H241" i="84"/>
  <c r="G241" i="84"/>
  <c r="F241" i="84"/>
  <c r="C241" i="84"/>
  <c r="A241" i="84"/>
  <c r="K240" i="84"/>
  <c r="J240" i="84"/>
  <c r="I240" i="84"/>
  <c r="H240" i="84"/>
  <c r="G240" i="84"/>
  <c r="F240" i="84"/>
  <c r="C240" i="84"/>
  <c r="A240" i="84"/>
  <c r="K239" i="84"/>
  <c r="J239" i="84"/>
  <c r="I239" i="84"/>
  <c r="H239" i="84"/>
  <c r="G239" i="84"/>
  <c r="F239" i="84"/>
  <c r="C239" i="84"/>
  <c r="A239" i="84"/>
  <c r="K238" i="84"/>
  <c r="J238" i="84"/>
  <c r="I238" i="84"/>
  <c r="H238" i="84"/>
  <c r="G238" i="84"/>
  <c r="F238" i="84"/>
  <c r="C238" i="84"/>
  <c r="A238" i="84"/>
  <c r="K237" i="84"/>
  <c r="J237" i="84"/>
  <c r="I237" i="84"/>
  <c r="H237" i="84"/>
  <c r="G237" i="84"/>
  <c r="F237" i="84"/>
  <c r="C237" i="84"/>
  <c r="A237" i="84"/>
  <c r="K236" i="84"/>
  <c r="J236" i="84"/>
  <c r="I236" i="84"/>
  <c r="H236" i="84"/>
  <c r="G236" i="84"/>
  <c r="F236" i="84"/>
  <c r="C236" i="84"/>
  <c r="A236" i="84"/>
  <c r="K235" i="84"/>
  <c r="J235" i="84"/>
  <c r="I235" i="84"/>
  <c r="H235" i="84"/>
  <c r="G235" i="84"/>
  <c r="F235" i="84"/>
  <c r="C235" i="84"/>
  <c r="A235" i="84"/>
  <c r="K234" i="84"/>
  <c r="J234" i="84"/>
  <c r="I234" i="84"/>
  <c r="H234" i="84"/>
  <c r="G234" i="84"/>
  <c r="F234" i="84"/>
  <c r="C234" i="84"/>
  <c r="A234" i="84"/>
  <c r="K233" i="84"/>
  <c r="J233" i="84"/>
  <c r="I233" i="84"/>
  <c r="H233" i="84"/>
  <c r="G233" i="84"/>
  <c r="F233" i="84"/>
  <c r="C233" i="84"/>
  <c r="A233" i="84"/>
  <c r="K232" i="84"/>
  <c r="J232" i="84"/>
  <c r="I232" i="84"/>
  <c r="H232" i="84"/>
  <c r="G232" i="84"/>
  <c r="F232" i="84"/>
  <c r="C232" i="84"/>
  <c r="A232" i="84"/>
  <c r="K231" i="84"/>
  <c r="J231" i="84"/>
  <c r="I231" i="84"/>
  <c r="H231" i="84"/>
  <c r="G231" i="84"/>
  <c r="F231" i="84"/>
  <c r="C231" i="84"/>
  <c r="A231" i="84"/>
  <c r="K230" i="84"/>
  <c r="J230" i="84"/>
  <c r="I230" i="84"/>
  <c r="H230" i="84"/>
  <c r="G230" i="84"/>
  <c r="F230" i="84"/>
  <c r="C230" i="84"/>
  <c r="A230" i="84"/>
  <c r="K229" i="84"/>
  <c r="J229" i="84"/>
  <c r="I229" i="84"/>
  <c r="H229" i="84"/>
  <c r="G229" i="84"/>
  <c r="F229" i="84"/>
  <c r="C229" i="84"/>
  <c r="A229" i="84"/>
  <c r="K228" i="84"/>
  <c r="J228" i="84"/>
  <c r="I228" i="84"/>
  <c r="H228" i="84"/>
  <c r="G228" i="84"/>
  <c r="F228" i="84"/>
  <c r="C228" i="84"/>
  <c r="A228" i="84"/>
  <c r="K227" i="84"/>
  <c r="J227" i="84"/>
  <c r="I227" i="84"/>
  <c r="H227" i="84"/>
  <c r="G227" i="84"/>
  <c r="F227" i="84"/>
  <c r="C227" i="84"/>
  <c r="A227" i="84"/>
  <c r="K226" i="84"/>
  <c r="J226" i="84"/>
  <c r="I226" i="84"/>
  <c r="H226" i="84"/>
  <c r="G226" i="84"/>
  <c r="F226" i="84"/>
  <c r="C226" i="84"/>
  <c r="A226" i="84"/>
  <c r="K225" i="84"/>
  <c r="J225" i="84"/>
  <c r="I225" i="84"/>
  <c r="H225" i="84"/>
  <c r="G225" i="84"/>
  <c r="F225" i="84"/>
  <c r="C225" i="84"/>
  <c r="A225" i="84"/>
  <c r="K224" i="84"/>
  <c r="J224" i="84"/>
  <c r="I224" i="84"/>
  <c r="H224" i="84"/>
  <c r="G224" i="84"/>
  <c r="F224" i="84"/>
  <c r="C224" i="84"/>
  <c r="A224" i="84"/>
  <c r="K223" i="84"/>
  <c r="J223" i="84"/>
  <c r="I223" i="84"/>
  <c r="H223" i="84"/>
  <c r="G223" i="84"/>
  <c r="F223" i="84"/>
  <c r="C223" i="84"/>
  <c r="A223" i="84"/>
  <c r="K222" i="84"/>
  <c r="J222" i="84"/>
  <c r="I222" i="84"/>
  <c r="H222" i="84"/>
  <c r="G222" i="84"/>
  <c r="F222" i="84"/>
  <c r="C222" i="84"/>
  <c r="A222" i="84"/>
  <c r="K221" i="84"/>
  <c r="J221" i="84"/>
  <c r="I221" i="84"/>
  <c r="H221" i="84"/>
  <c r="G221" i="84"/>
  <c r="F221" i="84"/>
  <c r="C221" i="84"/>
  <c r="A221" i="84"/>
  <c r="K220" i="84"/>
  <c r="J220" i="84"/>
  <c r="I220" i="84"/>
  <c r="H220" i="84"/>
  <c r="G220" i="84"/>
  <c r="F220" i="84"/>
  <c r="C220" i="84"/>
  <c r="A220" i="84"/>
  <c r="K219" i="84"/>
  <c r="J219" i="84"/>
  <c r="I219" i="84"/>
  <c r="H219" i="84"/>
  <c r="G219" i="84"/>
  <c r="F219" i="84"/>
  <c r="C219" i="84"/>
  <c r="A219" i="84"/>
  <c r="K218" i="84"/>
  <c r="J218" i="84"/>
  <c r="I218" i="84"/>
  <c r="H218" i="84"/>
  <c r="G218" i="84"/>
  <c r="F218" i="84"/>
  <c r="C218" i="84"/>
  <c r="A218" i="84"/>
  <c r="K217" i="84"/>
  <c r="J217" i="84"/>
  <c r="I217" i="84"/>
  <c r="H217" i="84"/>
  <c r="G217" i="84"/>
  <c r="F217" i="84"/>
  <c r="C217" i="84"/>
  <c r="A217" i="84"/>
  <c r="K216" i="84"/>
  <c r="J216" i="84"/>
  <c r="I216" i="84"/>
  <c r="H216" i="84"/>
  <c r="G216" i="84"/>
  <c r="F216" i="84"/>
  <c r="C216" i="84"/>
  <c r="A216" i="84"/>
  <c r="K215" i="84"/>
  <c r="J215" i="84"/>
  <c r="I215" i="84"/>
  <c r="H215" i="84"/>
  <c r="G215" i="84"/>
  <c r="F215" i="84"/>
  <c r="C215" i="84"/>
  <c r="A215" i="84"/>
  <c r="K214" i="84"/>
  <c r="J214" i="84"/>
  <c r="I214" i="84"/>
  <c r="H214" i="84"/>
  <c r="G214" i="84"/>
  <c r="F214" i="84"/>
  <c r="C214" i="84"/>
  <c r="A214" i="84"/>
  <c r="K213" i="84"/>
  <c r="J213" i="84"/>
  <c r="I213" i="84"/>
  <c r="H213" i="84"/>
  <c r="G213" i="84"/>
  <c r="F213" i="84"/>
  <c r="C213" i="84"/>
  <c r="A213" i="84"/>
  <c r="K212" i="84"/>
  <c r="J212" i="84"/>
  <c r="I212" i="84"/>
  <c r="H212" i="84"/>
  <c r="G212" i="84"/>
  <c r="F212" i="84"/>
  <c r="C212" i="84"/>
  <c r="A212" i="84"/>
  <c r="K211" i="84"/>
  <c r="J211" i="84"/>
  <c r="I211" i="84"/>
  <c r="H211" i="84"/>
  <c r="G211" i="84"/>
  <c r="F211" i="84"/>
  <c r="C211" i="84"/>
  <c r="A211" i="84"/>
  <c r="K210" i="84"/>
  <c r="J210" i="84"/>
  <c r="I210" i="84"/>
  <c r="H210" i="84"/>
  <c r="G210" i="84"/>
  <c r="F210" i="84"/>
  <c r="C210" i="84"/>
  <c r="A210" i="84"/>
  <c r="K209" i="84"/>
  <c r="J209" i="84"/>
  <c r="I209" i="84"/>
  <c r="H209" i="84"/>
  <c r="G209" i="84"/>
  <c r="F209" i="84"/>
  <c r="C209" i="84"/>
  <c r="A209" i="84"/>
  <c r="K208" i="84"/>
  <c r="J208" i="84"/>
  <c r="I208" i="84"/>
  <c r="H208" i="84"/>
  <c r="G208" i="84"/>
  <c r="F208" i="84"/>
  <c r="C208" i="84"/>
  <c r="A208" i="84"/>
  <c r="K207" i="84"/>
  <c r="J207" i="84"/>
  <c r="I207" i="84"/>
  <c r="H207" i="84"/>
  <c r="G207" i="84"/>
  <c r="F207" i="84"/>
  <c r="C207" i="84"/>
  <c r="A207" i="84"/>
  <c r="K206" i="84"/>
  <c r="J206" i="84"/>
  <c r="I206" i="84"/>
  <c r="H206" i="84"/>
  <c r="G206" i="84"/>
  <c r="F206" i="84"/>
  <c r="C206" i="84"/>
  <c r="A206" i="84"/>
  <c r="K205" i="84"/>
  <c r="J205" i="84"/>
  <c r="I205" i="84"/>
  <c r="H205" i="84"/>
  <c r="G205" i="84"/>
  <c r="F205" i="84"/>
  <c r="C205" i="84"/>
  <c r="A205" i="84"/>
  <c r="K204" i="84"/>
  <c r="J204" i="84"/>
  <c r="I204" i="84"/>
  <c r="H204" i="84"/>
  <c r="G204" i="84"/>
  <c r="F204" i="84"/>
  <c r="C204" i="84"/>
  <c r="A204" i="84"/>
  <c r="K203" i="84"/>
  <c r="J203" i="84"/>
  <c r="I203" i="84"/>
  <c r="H203" i="84"/>
  <c r="G203" i="84"/>
  <c r="F203" i="84"/>
  <c r="C203" i="84"/>
  <c r="A203" i="84"/>
  <c r="K202" i="84"/>
  <c r="J202" i="84"/>
  <c r="I202" i="84"/>
  <c r="H202" i="84"/>
  <c r="G202" i="84"/>
  <c r="F202" i="84"/>
  <c r="C202" i="84"/>
  <c r="A202" i="84"/>
  <c r="K201" i="84"/>
  <c r="J201" i="84"/>
  <c r="I201" i="84"/>
  <c r="H201" i="84"/>
  <c r="G201" i="84"/>
  <c r="F201" i="84"/>
  <c r="C201" i="84"/>
  <c r="A201" i="84"/>
  <c r="K200" i="84"/>
  <c r="J200" i="84"/>
  <c r="I200" i="84"/>
  <c r="H200" i="84"/>
  <c r="G200" i="84"/>
  <c r="F200" i="84"/>
  <c r="C200" i="84"/>
  <c r="A200" i="84"/>
  <c r="K199" i="84"/>
  <c r="J199" i="84"/>
  <c r="I199" i="84"/>
  <c r="H199" i="84"/>
  <c r="G199" i="84"/>
  <c r="F199" i="84"/>
  <c r="C199" i="84"/>
  <c r="A199" i="84"/>
  <c r="K198" i="84"/>
  <c r="J198" i="84"/>
  <c r="I198" i="84"/>
  <c r="H198" i="84"/>
  <c r="G198" i="84"/>
  <c r="F198" i="84"/>
  <c r="C198" i="84"/>
  <c r="A198" i="84"/>
  <c r="K197" i="84"/>
  <c r="J197" i="84"/>
  <c r="I197" i="84"/>
  <c r="H197" i="84"/>
  <c r="G197" i="84"/>
  <c r="F197" i="84"/>
  <c r="C197" i="84"/>
  <c r="A197" i="84"/>
  <c r="K196" i="84"/>
  <c r="J196" i="84"/>
  <c r="I196" i="84"/>
  <c r="H196" i="84"/>
  <c r="G196" i="84"/>
  <c r="F196" i="84"/>
  <c r="C196" i="84"/>
  <c r="A196" i="84"/>
  <c r="K195" i="84"/>
  <c r="J195" i="84"/>
  <c r="I195" i="84"/>
  <c r="H195" i="84"/>
  <c r="G195" i="84"/>
  <c r="F195" i="84"/>
  <c r="C195" i="84"/>
  <c r="A195" i="84"/>
  <c r="K194" i="84"/>
  <c r="J194" i="84"/>
  <c r="I194" i="84"/>
  <c r="H194" i="84"/>
  <c r="G194" i="84"/>
  <c r="F194" i="84"/>
  <c r="C194" i="84"/>
  <c r="A194" i="84"/>
  <c r="K193" i="84"/>
  <c r="J193" i="84"/>
  <c r="I193" i="84"/>
  <c r="H193" i="84"/>
  <c r="G193" i="84"/>
  <c r="F193" i="84"/>
  <c r="C193" i="84"/>
  <c r="A193" i="84"/>
  <c r="K192" i="84"/>
  <c r="J192" i="84"/>
  <c r="I192" i="84"/>
  <c r="H192" i="84"/>
  <c r="G192" i="84"/>
  <c r="F192" i="84"/>
  <c r="C192" i="84"/>
  <c r="A192" i="84"/>
  <c r="K191" i="84"/>
  <c r="J191" i="84"/>
  <c r="I191" i="84"/>
  <c r="H191" i="84"/>
  <c r="G191" i="84"/>
  <c r="F191" i="84"/>
  <c r="C191" i="84"/>
  <c r="A191" i="84"/>
  <c r="K190" i="84"/>
  <c r="J190" i="84"/>
  <c r="I190" i="84"/>
  <c r="H190" i="84"/>
  <c r="G190" i="84"/>
  <c r="F190" i="84"/>
  <c r="C190" i="84"/>
  <c r="A190" i="84"/>
  <c r="K189" i="84"/>
  <c r="J189" i="84"/>
  <c r="I189" i="84"/>
  <c r="H189" i="84"/>
  <c r="G189" i="84"/>
  <c r="F189" i="84"/>
  <c r="C189" i="84"/>
  <c r="A189" i="84"/>
  <c r="K188" i="84"/>
  <c r="J188" i="84"/>
  <c r="I188" i="84"/>
  <c r="H188" i="84"/>
  <c r="G188" i="84"/>
  <c r="F188" i="84"/>
  <c r="C188" i="84"/>
  <c r="A188" i="84"/>
  <c r="K187" i="84"/>
  <c r="J187" i="84"/>
  <c r="I187" i="84"/>
  <c r="H187" i="84"/>
  <c r="G187" i="84"/>
  <c r="F187" i="84"/>
  <c r="C187" i="84"/>
  <c r="A187" i="84"/>
  <c r="K186" i="84"/>
  <c r="J186" i="84"/>
  <c r="I186" i="84"/>
  <c r="H186" i="84"/>
  <c r="G186" i="84"/>
  <c r="F186" i="84"/>
  <c r="C186" i="84"/>
  <c r="A186" i="84"/>
  <c r="K185" i="84"/>
  <c r="J185" i="84"/>
  <c r="I185" i="84"/>
  <c r="H185" i="84"/>
  <c r="G185" i="84"/>
  <c r="F185" i="84"/>
  <c r="C185" i="84"/>
  <c r="A185" i="84"/>
  <c r="K184" i="84"/>
  <c r="J184" i="84"/>
  <c r="I184" i="84"/>
  <c r="H184" i="84"/>
  <c r="G184" i="84"/>
  <c r="F184" i="84"/>
  <c r="C184" i="84"/>
  <c r="A184" i="84"/>
  <c r="K183" i="84"/>
  <c r="J183" i="84"/>
  <c r="I183" i="84"/>
  <c r="H183" i="84"/>
  <c r="G183" i="84"/>
  <c r="F183" i="84"/>
  <c r="C183" i="84"/>
  <c r="A183" i="84"/>
  <c r="K182" i="84"/>
  <c r="J182" i="84"/>
  <c r="I182" i="84"/>
  <c r="H182" i="84"/>
  <c r="G182" i="84"/>
  <c r="F182" i="84"/>
  <c r="C182" i="84"/>
  <c r="A182" i="84"/>
  <c r="K181" i="84"/>
  <c r="J181" i="84"/>
  <c r="I181" i="84"/>
  <c r="H181" i="84"/>
  <c r="G181" i="84"/>
  <c r="F181" i="84"/>
  <c r="C181" i="84"/>
  <c r="A181" i="84"/>
  <c r="K180" i="84"/>
  <c r="J180" i="84"/>
  <c r="I180" i="84"/>
  <c r="H180" i="84"/>
  <c r="G180" i="84"/>
  <c r="F180" i="84"/>
  <c r="C180" i="84"/>
  <c r="A180" i="84"/>
  <c r="K179" i="84"/>
  <c r="J179" i="84"/>
  <c r="I179" i="84"/>
  <c r="H179" i="84"/>
  <c r="G179" i="84"/>
  <c r="F179" i="84"/>
  <c r="C179" i="84"/>
  <c r="A179" i="84"/>
  <c r="K178" i="84"/>
  <c r="J178" i="84"/>
  <c r="I178" i="84"/>
  <c r="H178" i="84"/>
  <c r="G178" i="84"/>
  <c r="F178" i="84"/>
  <c r="C178" i="84"/>
  <c r="A178" i="84"/>
  <c r="K177" i="84"/>
  <c r="J177" i="84"/>
  <c r="I177" i="84"/>
  <c r="H177" i="84"/>
  <c r="G177" i="84"/>
  <c r="F177" i="84"/>
  <c r="C177" i="84"/>
  <c r="A177" i="84"/>
  <c r="K176" i="84"/>
  <c r="J176" i="84"/>
  <c r="I176" i="84"/>
  <c r="H176" i="84"/>
  <c r="G176" i="84"/>
  <c r="F176" i="84"/>
  <c r="C176" i="84"/>
  <c r="A176" i="84"/>
  <c r="K175" i="84"/>
  <c r="J175" i="84"/>
  <c r="I175" i="84"/>
  <c r="H175" i="84"/>
  <c r="G175" i="84"/>
  <c r="F175" i="84"/>
  <c r="C175" i="84"/>
  <c r="A175" i="84"/>
  <c r="K174" i="84"/>
  <c r="J174" i="84"/>
  <c r="I174" i="84"/>
  <c r="H174" i="84"/>
  <c r="G174" i="84"/>
  <c r="F174" i="84"/>
  <c r="C174" i="84"/>
  <c r="A174" i="84"/>
  <c r="K173" i="84"/>
  <c r="J173" i="84"/>
  <c r="I173" i="84"/>
  <c r="H173" i="84"/>
  <c r="G173" i="84"/>
  <c r="F173" i="84"/>
  <c r="C173" i="84"/>
  <c r="A173" i="84"/>
  <c r="K172" i="84"/>
  <c r="J172" i="84"/>
  <c r="I172" i="84"/>
  <c r="H172" i="84"/>
  <c r="G172" i="84"/>
  <c r="F172" i="84"/>
  <c r="C172" i="84"/>
  <c r="A172" i="84"/>
  <c r="K171" i="84"/>
  <c r="J171" i="84"/>
  <c r="I171" i="84"/>
  <c r="H171" i="84"/>
  <c r="G171" i="84"/>
  <c r="F171" i="84"/>
  <c r="C171" i="84"/>
  <c r="A171" i="84"/>
  <c r="K170" i="84"/>
  <c r="J170" i="84"/>
  <c r="I170" i="84"/>
  <c r="H170" i="84"/>
  <c r="G170" i="84"/>
  <c r="F170" i="84"/>
  <c r="C170" i="84"/>
  <c r="A170" i="84"/>
  <c r="K169" i="84"/>
  <c r="J169" i="84"/>
  <c r="I169" i="84"/>
  <c r="H169" i="84"/>
  <c r="G169" i="84"/>
  <c r="F169" i="84"/>
  <c r="C169" i="84"/>
  <c r="A169" i="84"/>
  <c r="K168" i="84"/>
  <c r="J168" i="84"/>
  <c r="I168" i="84"/>
  <c r="H168" i="84"/>
  <c r="G168" i="84"/>
  <c r="F168" i="84"/>
  <c r="C168" i="84"/>
  <c r="A168" i="84"/>
  <c r="K167" i="84"/>
  <c r="J167" i="84"/>
  <c r="I167" i="84"/>
  <c r="H167" i="84"/>
  <c r="G167" i="84"/>
  <c r="F167" i="84"/>
  <c r="C167" i="84"/>
  <c r="A167" i="84"/>
  <c r="K166" i="84"/>
  <c r="J166" i="84"/>
  <c r="I166" i="84"/>
  <c r="H166" i="84"/>
  <c r="G166" i="84"/>
  <c r="F166" i="84"/>
  <c r="C166" i="84"/>
  <c r="A166" i="84"/>
  <c r="K165" i="84"/>
  <c r="J165" i="84"/>
  <c r="I165" i="84"/>
  <c r="H165" i="84"/>
  <c r="G165" i="84"/>
  <c r="F165" i="84"/>
  <c r="C165" i="84"/>
  <c r="A165" i="84"/>
  <c r="K164" i="84"/>
  <c r="J164" i="84"/>
  <c r="I164" i="84"/>
  <c r="H164" i="84"/>
  <c r="G164" i="84"/>
  <c r="F164" i="84"/>
  <c r="C164" i="84"/>
  <c r="A164" i="84"/>
  <c r="K163" i="84"/>
  <c r="J163" i="84"/>
  <c r="I163" i="84"/>
  <c r="H163" i="84"/>
  <c r="G163" i="84"/>
  <c r="F163" i="84"/>
  <c r="C163" i="84"/>
  <c r="A163" i="84"/>
  <c r="K162" i="84"/>
  <c r="J162" i="84"/>
  <c r="I162" i="84"/>
  <c r="H162" i="84"/>
  <c r="G162" i="84"/>
  <c r="F162" i="84"/>
  <c r="C162" i="84"/>
  <c r="A162" i="84"/>
  <c r="K161" i="84"/>
  <c r="J161" i="84"/>
  <c r="I161" i="84"/>
  <c r="H161" i="84"/>
  <c r="G161" i="84"/>
  <c r="F161" i="84"/>
  <c r="C161" i="84"/>
  <c r="A161" i="84"/>
  <c r="K160" i="84"/>
  <c r="J160" i="84"/>
  <c r="I160" i="84"/>
  <c r="H160" i="84"/>
  <c r="G160" i="84"/>
  <c r="F160" i="84"/>
  <c r="C160" i="84"/>
  <c r="A160" i="84"/>
  <c r="K159" i="84"/>
  <c r="J159" i="84"/>
  <c r="I159" i="84"/>
  <c r="H159" i="84"/>
  <c r="G159" i="84"/>
  <c r="F159" i="84"/>
  <c r="C159" i="84"/>
  <c r="A159" i="84"/>
  <c r="K158" i="84"/>
  <c r="J158" i="84"/>
  <c r="I158" i="84"/>
  <c r="H158" i="84"/>
  <c r="G158" i="84"/>
  <c r="F158" i="84"/>
  <c r="C158" i="84"/>
  <c r="A158" i="84"/>
  <c r="K157" i="84"/>
  <c r="J157" i="84"/>
  <c r="I157" i="84"/>
  <c r="H157" i="84"/>
  <c r="G157" i="84"/>
  <c r="F157" i="84"/>
  <c r="C157" i="84"/>
  <c r="A157" i="84"/>
  <c r="K156" i="84"/>
  <c r="J156" i="84"/>
  <c r="I156" i="84"/>
  <c r="H156" i="84"/>
  <c r="G156" i="84"/>
  <c r="F156" i="84"/>
  <c r="C156" i="84"/>
  <c r="A156" i="84"/>
  <c r="K155" i="84"/>
  <c r="J155" i="84"/>
  <c r="I155" i="84"/>
  <c r="H155" i="84"/>
  <c r="G155" i="84"/>
  <c r="F155" i="84"/>
  <c r="C155" i="84"/>
  <c r="A155" i="84"/>
  <c r="K154" i="84"/>
  <c r="J154" i="84"/>
  <c r="I154" i="84"/>
  <c r="H154" i="84"/>
  <c r="G154" i="84"/>
  <c r="F154" i="84"/>
  <c r="C154" i="84"/>
  <c r="A154" i="84"/>
  <c r="K153" i="84"/>
  <c r="J153" i="84"/>
  <c r="I153" i="84"/>
  <c r="H153" i="84"/>
  <c r="G153" i="84"/>
  <c r="F153" i="84"/>
  <c r="C153" i="84"/>
  <c r="A153" i="84"/>
  <c r="K152" i="84"/>
  <c r="J152" i="84"/>
  <c r="I152" i="84"/>
  <c r="H152" i="84"/>
  <c r="G152" i="84"/>
  <c r="F152" i="84"/>
  <c r="C152" i="84"/>
  <c r="A152" i="84"/>
  <c r="K151" i="84"/>
  <c r="J151" i="84"/>
  <c r="I151" i="84"/>
  <c r="H151" i="84"/>
  <c r="G151" i="84"/>
  <c r="F151" i="84"/>
  <c r="C151" i="84"/>
  <c r="A151" i="84"/>
  <c r="K150" i="84"/>
  <c r="J150" i="84"/>
  <c r="I150" i="84"/>
  <c r="H150" i="84"/>
  <c r="G150" i="84"/>
  <c r="F150" i="84"/>
  <c r="C150" i="84"/>
  <c r="A150" i="84"/>
  <c r="K149" i="84"/>
  <c r="J149" i="84"/>
  <c r="I149" i="84"/>
  <c r="H149" i="84"/>
  <c r="G149" i="84"/>
  <c r="F149" i="84"/>
  <c r="C149" i="84"/>
  <c r="A149" i="84"/>
  <c r="K148" i="84"/>
  <c r="J148" i="84"/>
  <c r="I148" i="84"/>
  <c r="H148" i="84"/>
  <c r="G148" i="84"/>
  <c r="F148" i="84"/>
  <c r="C148" i="84"/>
  <c r="A148" i="84"/>
  <c r="K147" i="84"/>
  <c r="J147" i="84"/>
  <c r="I147" i="84"/>
  <c r="H147" i="84"/>
  <c r="G147" i="84"/>
  <c r="F147" i="84"/>
  <c r="C147" i="84"/>
  <c r="A147" i="84"/>
  <c r="K146" i="84"/>
  <c r="J146" i="84"/>
  <c r="I146" i="84"/>
  <c r="H146" i="84"/>
  <c r="G146" i="84"/>
  <c r="F146" i="84"/>
  <c r="C146" i="84"/>
  <c r="A146" i="84"/>
  <c r="K145" i="84"/>
  <c r="J145" i="84"/>
  <c r="I145" i="84"/>
  <c r="H145" i="84"/>
  <c r="G145" i="84"/>
  <c r="F145" i="84"/>
  <c r="C145" i="84"/>
  <c r="A145" i="84"/>
  <c r="K144" i="84"/>
  <c r="J144" i="84"/>
  <c r="I144" i="84"/>
  <c r="H144" i="84"/>
  <c r="G144" i="84"/>
  <c r="F144" i="84"/>
  <c r="C144" i="84"/>
  <c r="A144" i="84"/>
  <c r="K143" i="84"/>
  <c r="J143" i="84"/>
  <c r="I143" i="84"/>
  <c r="H143" i="84"/>
  <c r="G143" i="84"/>
  <c r="F143" i="84"/>
  <c r="C143" i="84"/>
  <c r="A143" i="84"/>
  <c r="K142" i="84"/>
  <c r="J142" i="84"/>
  <c r="I142" i="84"/>
  <c r="H142" i="84"/>
  <c r="G142" i="84"/>
  <c r="F142" i="84"/>
  <c r="C142" i="84"/>
  <c r="A142" i="84"/>
  <c r="K141" i="84"/>
  <c r="J141" i="84"/>
  <c r="I141" i="84"/>
  <c r="H141" i="84"/>
  <c r="G141" i="84"/>
  <c r="F141" i="84"/>
  <c r="C141" i="84"/>
  <c r="A141" i="84"/>
  <c r="K140" i="84"/>
  <c r="J140" i="84"/>
  <c r="I140" i="84"/>
  <c r="H140" i="84"/>
  <c r="G140" i="84"/>
  <c r="F140" i="84"/>
  <c r="C140" i="84"/>
  <c r="A140" i="84"/>
  <c r="K139" i="84"/>
  <c r="J139" i="84"/>
  <c r="I139" i="84"/>
  <c r="H139" i="84"/>
  <c r="G139" i="84"/>
  <c r="F139" i="84"/>
  <c r="C139" i="84"/>
  <c r="A139" i="84"/>
  <c r="K138" i="84"/>
  <c r="J138" i="84"/>
  <c r="I138" i="84"/>
  <c r="H138" i="84"/>
  <c r="G138" i="84"/>
  <c r="F138" i="84"/>
  <c r="C138" i="84"/>
  <c r="A138" i="84"/>
  <c r="K137" i="84"/>
  <c r="J137" i="84"/>
  <c r="I137" i="84"/>
  <c r="H137" i="84"/>
  <c r="G137" i="84"/>
  <c r="F137" i="84"/>
  <c r="C137" i="84"/>
  <c r="A137" i="84"/>
  <c r="K136" i="84"/>
  <c r="J136" i="84"/>
  <c r="I136" i="84"/>
  <c r="H136" i="84"/>
  <c r="G136" i="84"/>
  <c r="F136" i="84"/>
  <c r="C136" i="84"/>
  <c r="A136" i="84"/>
  <c r="K135" i="84"/>
  <c r="J135" i="84"/>
  <c r="I135" i="84"/>
  <c r="H135" i="84"/>
  <c r="G135" i="84"/>
  <c r="F135" i="84"/>
  <c r="C135" i="84"/>
  <c r="A135" i="84"/>
  <c r="K134" i="84"/>
  <c r="J134" i="84"/>
  <c r="I134" i="84"/>
  <c r="H134" i="84"/>
  <c r="G134" i="84"/>
  <c r="F134" i="84"/>
  <c r="C134" i="84"/>
  <c r="A134" i="84"/>
  <c r="K133" i="84"/>
  <c r="J133" i="84"/>
  <c r="I133" i="84"/>
  <c r="H133" i="84"/>
  <c r="G133" i="84"/>
  <c r="F133" i="84"/>
  <c r="C133" i="84"/>
  <c r="A133" i="84"/>
  <c r="K132" i="84"/>
  <c r="J132" i="84"/>
  <c r="I132" i="84"/>
  <c r="H132" i="84"/>
  <c r="G132" i="84"/>
  <c r="F132" i="84"/>
  <c r="C132" i="84"/>
  <c r="A132" i="84"/>
  <c r="K131" i="84"/>
  <c r="J131" i="84"/>
  <c r="I131" i="84"/>
  <c r="H131" i="84"/>
  <c r="G131" i="84"/>
  <c r="F131" i="84"/>
  <c r="C131" i="84"/>
  <c r="A131" i="84"/>
  <c r="K130" i="84"/>
  <c r="J130" i="84"/>
  <c r="I130" i="84"/>
  <c r="H130" i="84"/>
  <c r="G130" i="84"/>
  <c r="F130" i="84"/>
  <c r="C130" i="84"/>
  <c r="A130" i="84"/>
  <c r="K129" i="84"/>
  <c r="J129" i="84"/>
  <c r="I129" i="84"/>
  <c r="H129" i="84"/>
  <c r="G129" i="84"/>
  <c r="F129" i="84"/>
  <c r="C129" i="84"/>
  <c r="A129" i="84"/>
  <c r="K128" i="84"/>
  <c r="J128" i="84"/>
  <c r="I128" i="84"/>
  <c r="H128" i="84"/>
  <c r="G128" i="84"/>
  <c r="F128" i="84"/>
  <c r="C128" i="84"/>
  <c r="A128" i="84"/>
  <c r="K127" i="84"/>
  <c r="J127" i="84"/>
  <c r="I127" i="84"/>
  <c r="H127" i="84"/>
  <c r="G127" i="84"/>
  <c r="F127" i="84"/>
  <c r="C127" i="84"/>
  <c r="A127" i="84"/>
  <c r="K126" i="84"/>
  <c r="J126" i="84"/>
  <c r="I126" i="84"/>
  <c r="H126" i="84"/>
  <c r="G126" i="84"/>
  <c r="F126" i="84"/>
  <c r="C126" i="84"/>
  <c r="A126" i="84"/>
  <c r="K125" i="84"/>
  <c r="J125" i="84"/>
  <c r="I125" i="84"/>
  <c r="H125" i="84"/>
  <c r="G125" i="84"/>
  <c r="F125" i="84"/>
  <c r="C125" i="84"/>
  <c r="A125" i="84"/>
  <c r="K124" i="84"/>
  <c r="J124" i="84"/>
  <c r="I124" i="84"/>
  <c r="H124" i="84"/>
  <c r="G124" i="84"/>
  <c r="F124" i="84"/>
  <c r="C124" i="84"/>
  <c r="A124" i="84"/>
  <c r="K123" i="84"/>
  <c r="J123" i="84"/>
  <c r="I123" i="84"/>
  <c r="H123" i="84"/>
  <c r="G123" i="84"/>
  <c r="F123" i="84"/>
  <c r="C123" i="84"/>
  <c r="A123" i="84"/>
  <c r="K122" i="84"/>
  <c r="J122" i="84"/>
  <c r="I122" i="84"/>
  <c r="H122" i="84"/>
  <c r="G122" i="84"/>
  <c r="F122" i="84"/>
  <c r="C122" i="84"/>
  <c r="A122" i="84"/>
  <c r="K121" i="84"/>
  <c r="J121" i="84"/>
  <c r="I121" i="84"/>
  <c r="H121" i="84"/>
  <c r="G121" i="84"/>
  <c r="F121" i="84"/>
  <c r="C121" i="84"/>
  <c r="A121" i="84"/>
  <c r="K120" i="84"/>
  <c r="J120" i="84"/>
  <c r="I120" i="84"/>
  <c r="H120" i="84"/>
  <c r="G120" i="84"/>
  <c r="F120" i="84"/>
  <c r="C120" i="84"/>
  <c r="A120" i="84"/>
  <c r="K119" i="84"/>
  <c r="J119" i="84"/>
  <c r="I119" i="84"/>
  <c r="H119" i="84"/>
  <c r="G119" i="84"/>
  <c r="F119" i="84"/>
  <c r="C119" i="84"/>
  <c r="A119" i="84"/>
  <c r="K118" i="84"/>
  <c r="J118" i="84"/>
  <c r="I118" i="84"/>
  <c r="H118" i="84"/>
  <c r="G118" i="84"/>
  <c r="F118" i="84"/>
  <c r="C118" i="84"/>
  <c r="A118" i="84"/>
  <c r="K117" i="84"/>
  <c r="J117" i="84"/>
  <c r="I117" i="84"/>
  <c r="H117" i="84"/>
  <c r="G117" i="84"/>
  <c r="F117" i="84"/>
  <c r="C117" i="84"/>
  <c r="A117" i="84"/>
  <c r="K116" i="84"/>
  <c r="J116" i="84"/>
  <c r="I116" i="84"/>
  <c r="H116" i="84"/>
  <c r="G116" i="84"/>
  <c r="F116" i="84"/>
  <c r="C116" i="84"/>
  <c r="A116" i="84"/>
  <c r="K115" i="84"/>
  <c r="J115" i="84"/>
  <c r="I115" i="84"/>
  <c r="H115" i="84"/>
  <c r="G115" i="84"/>
  <c r="F115" i="84"/>
  <c r="C115" i="84"/>
  <c r="A115" i="84"/>
  <c r="K114" i="84"/>
  <c r="J114" i="84"/>
  <c r="I114" i="84"/>
  <c r="H114" i="84"/>
  <c r="G114" i="84"/>
  <c r="F114" i="84"/>
  <c r="C114" i="84"/>
  <c r="A114" i="84"/>
  <c r="K113" i="84"/>
  <c r="J113" i="84"/>
  <c r="I113" i="84"/>
  <c r="H113" i="84"/>
  <c r="G113" i="84"/>
  <c r="F113" i="84"/>
  <c r="C113" i="84"/>
  <c r="A113" i="84"/>
  <c r="K112" i="84"/>
  <c r="J112" i="84"/>
  <c r="I112" i="84"/>
  <c r="H112" i="84"/>
  <c r="G112" i="84"/>
  <c r="F112" i="84"/>
  <c r="C112" i="84"/>
  <c r="A112" i="84"/>
  <c r="K111" i="84"/>
  <c r="J111" i="84"/>
  <c r="I111" i="84"/>
  <c r="H111" i="84"/>
  <c r="G111" i="84"/>
  <c r="F111" i="84"/>
  <c r="C111" i="84"/>
  <c r="A111" i="84"/>
  <c r="K110" i="84"/>
  <c r="J110" i="84"/>
  <c r="I110" i="84"/>
  <c r="H110" i="84"/>
  <c r="G110" i="84"/>
  <c r="F110" i="84"/>
  <c r="C110" i="84"/>
  <c r="A110" i="84"/>
  <c r="K109" i="84"/>
  <c r="J109" i="84"/>
  <c r="I109" i="84"/>
  <c r="H109" i="84"/>
  <c r="G109" i="84"/>
  <c r="F109" i="84"/>
  <c r="C109" i="84"/>
  <c r="A109" i="84"/>
  <c r="K108" i="84"/>
  <c r="J108" i="84"/>
  <c r="I108" i="84"/>
  <c r="H108" i="84"/>
  <c r="G108" i="84"/>
  <c r="F108" i="84"/>
  <c r="C108" i="84"/>
  <c r="A108" i="84"/>
  <c r="K107" i="84"/>
  <c r="J107" i="84"/>
  <c r="I107" i="84"/>
  <c r="H107" i="84"/>
  <c r="G107" i="84"/>
  <c r="F107" i="84"/>
  <c r="C107" i="84"/>
  <c r="A107" i="84"/>
  <c r="K106" i="84"/>
  <c r="J106" i="84"/>
  <c r="I106" i="84"/>
  <c r="H106" i="84"/>
  <c r="G106" i="84"/>
  <c r="F106" i="84"/>
  <c r="C106" i="84"/>
  <c r="A106" i="84"/>
  <c r="K105" i="84"/>
  <c r="J105" i="84"/>
  <c r="I105" i="84"/>
  <c r="H105" i="84"/>
  <c r="G105" i="84"/>
  <c r="F105" i="84"/>
  <c r="C105" i="84"/>
  <c r="A105" i="84"/>
  <c r="K104" i="84"/>
  <c r="J104" i="84"/>
  <c r="I104" i="84"/>
  <c r="H104" i="84"/>
  <c r="G104" i="84"/>
  <c r="F104" i="84"/>
  <c r="C104" i="84"/>
  <c r="A104" i="84"/>
  <c r="K103" i="84"/>
  <c r="J103" i="84"/>
  <c r="I103" i="84"/>
  <c r="H103" i="84"/>
  <c r="G103" i="84"/>
  <c r="F103" i="84"/>
  <c r="C103" i="84"/>
  <c r="A103" i="84"/>
  <c r="K102" i="84"/>
  <c r="J102" i="84"/>
  <c r="I102" i="84"/>
  <c r="H102" i="84"/>
  <c r="G102" i="84"/>
  <c r="F102" i="84"/>
  <c r="C102" i="84"/>
  <c r="A102" i="84"/>
  <c r="K101" i="84"/>
  <c r="J101" i="84"/>
  <c r="I101" i="84"/>
  <c r="H101" i="84"/>
  <c r="G101" i="84"/>
  <c r="F101" i="84"/>
  <c r="C101" i="84"/>
  <c r="A101" i="84"/>
  <c r="K100" i="84"/>
  <c r="J100" i="84"/>
  <c r="I100" i="84"/>
  <c r="H100" i="84"/>
  <c r="G100" i="84"/>
  <c r="F100" i="84"/>
  <c r="C100" i="84"/>
  <c r="A100" i="84"/>
  <c r="K99" i="84"/>
  <c r="J99" i="84"/>
  <c r="I99" i="84"/>
  <c r="H99" i="84"/>
  <c r="G99" i="84"/>
  <c r="F99" i="84"/>
  <c r="C99" i="84"/>
  <c r="A99" i="84"/>
  <c r="K98" i="84"/>
  <c r="J98" i="84"/>
  <c r="I98" i="84"/>
  <c r="H98" i="84"/>
  <c r="G98" i="84"/>
  <c r="F98" i="84"/>
  <c r="C98" i="84"/>
  <c r="A98" i="84"/>
  <c r="K97" i="84"/>
  <c r="J97" i="84"/>
  <c r="I97" i="84"/>
  <c r="H97" i="84"/>
  <c r="G97" i="84"/>
  <c r="F97" i="84"/>
  <c r="C97" i="84"/>
  <c r="A97" i="84"/>
  <c r="K96" i="84"/>
  <c r="J96" i="84"/>
  <c r="I96" i="84"/>
  <c r="H96" i="84"/>
  <c r="G96" i="84"/>
  <c r="F96" i="84"/>
  <c r="C96" i="84"/>
  <c r="A96" i="84"/>
  <c r="K95" i="84"/>
  <c r="J95" i="84"/>
  <c r="I95" i="84"/>
  <c r="H95" i="84"/>
  <c r="G95" i="84"/>
  <c r="F95" i="84"/>
  <c r="C95" i="84"/>
  <c r="A95" i="84"/>
  <c r="K94" i="84"/>
  <c r="J94" i="84"/>
  <c r="I94" i="84"/>
  <c r="H94" i="84"/>
  <c r="G94" i="84"/>
  <c r="F94" i="84"/>
  <c r="C94" i="84"/>
  <c r="A94" i="84"/>
  <c r="K93" i="84"/>
  <c r="J93" i="84"/>
  <c r="I93" i="84"/>
  <c r="H93" i="84"/>
  <c r="G93" i="84"/>
  <c r="F93" i="84"/>
  <c r="C93" i="84"/>
  <c r="A93" i="84"/>
  <c r="K92" i="84"/>
  <c r="J92" i="84"/>
  <c r="I92" i="84"/>
  <c r="H92" i="84"/>
  <c r="G92" i="84"/>
  <c r="F92" i="84"/>
  <c r="C92" i="84"/>
  <c r="A92" i="84"/>
  <c r="K91" i="84"/>
  <c r="J91" i="84"/>
  <c r="I91" i="84"/>
  <c r="H91" i="84"/>
  <c r="G91" i="84"/>
  <c r="F91" i="84"/>
  <c r="C91" i="84"/>
  <c r="A91" i="84"/>
  <c r="K90" i="84"/>
  <c r="J90" i="84"/>
  <c r="I90" i="84"/>
  <c r="H90" i="84"/>
  <c r="G90" i="84"/>
  <c r="F90" i="84"/>
  <c r="C90" i="84"/>
  <c r="A90" i="84"/>
  <c r="K89" i="84"/>
  <c r="J89" i="84"/>
  <c r="I89" i="84"/>
  <c r="H89" i="84"/>
  <c r="G89" i="84"/>
  <c r="F89" i="84"/>
  <c r="C89" i="84"/>
  <c r="A89" i="84"/>
  <c r="K88" i="84"/>
  <c r="J88" i="84"/>
  <c r="I88" i="84"/>
  <c r="H88" i="84"/>
  <c r="G88" i="84"/>
  <c r="F88" i="84"/>
  <c r="C88" i="84"/>
  <c r="A88" i="84"/>
  <c r="K87" i="84"/>
  <c r="J87" i="84"/>
  <c r="I87" i="84"/>
  <c r="H87" i="84"/>
  <c r="G87" i="84"/>
  <c r="F87" i="84"/>
  <c r="C87" i="84"/>
  <c r="A87" i="84"/>
  <c r="K86" i="84"/>
  <c r="J86" i="84"/>
  <c r="I86" i="84"/>
  <c r="H86" i="84"/>
  <c r="G86" i="84"/>
  <c r="F86" i="84"/>
  <c r="C86" i="84"/>
  <c r="A86" i="84"/>
  <c r="K85" i="84"/>
  <c r="J85" i="84"/>
  <c r="I85" i="84"/>
  <c r="H85" i="84"/>
  <c r="G85" i="84"/>
  <c r="F85" i="84"/>
  <c r="C85" i="84"/>
  <c r="A85" i="84"/>
  <c r="K84" i="84"/>
  <c r="J84" i="84"/>
  <c r="I84" i="84"/>
  <c r="H84" i="84"/>
  <c r="G84" i="84"/>
  <c r="F84" i="84"/>
  <c r="C84" i="84"/>
  <c r="A84" i="84"/>
  <c r="K83" i="84"/>
  <c r="J83" i="84"/>
  <c r="I83" i="84"/>
  <c r="H83" i="84"/>
  <c r="G83" i="84"/>
  <c r="F83" i="84"/>
  <c r="C83" i="84"/>
  <c r="A83" i="84"/>
  <c r="K82" i="84"/>
  <c r="J82" i="84"/>
  <c r="I82" i="84"/>
  <c r="H82" i="84"/>
  <c r="G82" i="84"/>
  <c r="F82" i="84"/>
  <c r="C82" i="84"/>
  <c r="A82" i="84"/>
  <c r="K81" i="84"/>
  <c r="J81" i="84"/>
  <c r="I81" i="84"/>
  <c r="H81" i="84"/>
  <c r="G81" i="84"/>
  <c r="F81" i="84"/>
  <c r="C81" i="84"/>
  <c r="A81" i="84"/>
  <c r="K80" i="84"/>
  <c r="J80" i="84"/>
  <c r="I80" i="84"/>
  <c r="H80" i="84"/>
  <c r="G80" i="84"/>
  <c r="F80" i="84"/>
  <c r="C80" i="84"/>
  <c r="A80" i="84"/>
  <c r="K79" i="84"/>
  <c r="J79" i="84"/>
  <c r="I79" i="84"/>
  <c r="H79" i="84"/>
  <c r="G79" i="84"/>
  <c r="F79" i="84"/>
  <c r="C79" i="84"/>
  <c r="A79" i="84"/>
  <c r="K78" i="84"/>
  <c r="J78" i="84"/>
  <c r="I78" i="84"/>
  <c r="H78" i="84"/>
  <c r="G78" i="84"/>
  <c r="F78" i="84"/>
  <c r="C78" i="84"/>
  <c r="A78" i="84"/>
  <c r="K77" i="84"/>
  <c r="J77" i="84"/>
  <c r="I77" i="84"/>
  <c r="H77" i="84"/>
  <c r="G77" i="84"/>
  <c r="F77" i="84"/>
  <c r="C77" i="84"/>
  <c r="A77" i="84"/>
  <c r="K76" i="84"/>
  <c r="J76" i="84"/>
  <c r="I76" i="84"/>
  <c r="H76" i="84"/>
  <c r="G76" i="84"/>
  <c r="F76" i="84"/>
  <c r="C76" i="84"/>
  <c r="A76" i="84"/>
  <c r="K75" i="84"/>
  <c r="J75" i="84"/>
  <c r="I75" i="84"/>
  <c r="H75" i="84"/>
  <c r="G75" i="84"/>
  <c r="F75" i="84"/>
  <c r="C75" i="84"/>
  <c r="A75" i="84"/>
  <c r="K74" i="84"/>
  <c r="J74" i="84"/>
  <c r="I74" i="84"/>
  <c r="H74" i="84"/>
  <c r="G74" i="84"/>
  <c r="F74" i="84"/>
  <c r="C74" i="84"/>
  <c r="A74" i="84"/>
  <c r="K73" i="84"/>
  <c r="J73" i="84"/>
  <c r="I73" i="84"/>
  <c r="H73" i="84"/>
  <c r="G73" i="84"/>
  <c r="F73" i="84"/>
  <c r="C73" i="84"/>
  <c r="A73" i="84"/>
  <c r="K72" i="84"/>
  <c r="J72" i="84"/>
  <c r="I72" i="84"/>
  <c r="H72" i="84"/>
  <c r="G72" i="84"/>
  <c r="F72" i="84"/>
  <c r="C72" i="84"/>
  <c r="A72" i="84"/>
  <c r="K71" i="84"/>
  <c r="J71" i="84"/>
  <c r="I71" i="84"/>
  <c r="H71" i="84"/>
  <c r="G71" i="84"/>
  <c r="F71" i="84"/>
  <c r="C71" i="84"/>
  <c r="A71" i="84"/>
  <c r="K70" i="84"/>
  <c r="J70" i="84"/>
  <c r="I70" i="84"/>
  <c r="H70" i="84"/>
  <c r="G70" i="84"/>
  <c r="F70" i="84"/>
  <c r="C70" i="84"/>
  <c r="A70" i="84"/>
  <c r="K69" i="84"/>
  <c r="J69" i="84"/>
  <c r="I69" i="84"/>
  <c r="H69" i="84"/>
  <c r="G69" i="84"/>
  <c r="F69" i="84"/>
  <c r="C69" i="84"/>
  <c r="A69" i="84"/>
  <c r="K68" i="84"/>
  <c r="J68" i="84"/>
  <c r="I68" i="84"/>
  <c r="H68" i="84"/>
  <c r="G68" i="84"/>
  <c r="F68" i="84"/>
  <c r="C68" i="84"/>
  <c r="A68" i="84"/>
  <c r="K67" i="84"/>
  <c r="J67" i="84"/>
  <c r="I67" i="84"/>
  <c r="H67" i="84"/>
  <c r="G67" i="84"/>
  <c r="F67" i="84"/>
  <c r="C67" i="84"/>
  <c r="A67" i="84"/>
  <c r="K66" i="84"/>
  <c r="J66" i="84"/>
  <c r="I66" i="84"/>
  <c r="H66" i="84"/>
  <c r="G66" i="84"/>
  <c r="F66" i="84"/>
  <c r="C66" i="84"/>
  <c r="A66" i="84"/>
  <c r="K65" i="84"/>
  <c r="J65" i="84"/>
  <c r="I65" i="84"/>
  <c r="H65" i="84"/>
  <c r="G65" i="84"/>
  <c r="F65" i="84"/>
  <c r="C65" i="84"/>
  <c r="A65" i="84"/>
  <c r="K64" i="84"/>
  <c r="J64" i="84"/>
  <c r="I64" i="84"/>
  <c r="H64" i="84"/>
  <c r="G64" i="84"/>
  <c r="F64" i="84"/>
  <c r="C64" i="84"/>
  <c r="A64" i="84"/>
  <c r="K63" i="84"/>
  <c r="J63" i="84"/>
  <c r="I63" i="84"/>
  <c r="H63" i="84"/>
  <c r="G63" i="84"/>
  <c r="F63" i="84"/>
  <c r="C63" i="84"/>
  <c r="A63" i="84"/>
  <c r="K62" i="84"/>
  <c r="J62" i="84"/>
  <c r="I62" i="84"/>
  <c r="H62" i="84"/>
  <c r="G62" i="84"/>
  <c r="F62" i="84"/>
  <c r="C62" i="84"/>
  <c r="A62" i="84"/>
  <c r="K61" i="84"/>
  <c r="J61" i="84"/>
  <c r="I61" i="84"/>
  <c r="H61" i="84"/>
  <c r="G61" i="84"/>
  <c r="F61" i="84"/>
  <c r="C61" i="84"/>
  <c r="A61" i="84"/>
  <c r="K60" i="84"/>
  <c r="J60" i="84"/>
  <c r="I60" i="84"/>
  <c r="H60" i="84"/>
  <c r="G60" i="84"/>
  <c r="F60" i="84"/>
  <c r="C60" i="84"/>
  <c r="A60" i="84"/>
  <c r="K59" i="84"/>
  <c r="J59" i="84"/>
  <c r="I59" i="84"/>
  <c r="H59" i="84"/>
  <c r="G59" i="84"/>
  <c r="F59" i="84"/>
  <c r="C59" i="84"/>
  <c r="A59" i="84"/>
  <c r="K58" i="84"/>
  <c r="J58" i="84"/>
  <c r="I58" i="84"/>
  <c r="H58" i="84"/>
  <c r="G58" i="84"/>
  <c r="F58" i="84"/>
  <c r="C58" i="84"/>
  <c r="A58" i="84"/>
  <c r="K57" i="84"/>
  <c r="J57" i="84"/>
  <c r="I57" i="84"/>
  <c r="H57" i="84"/>
  <c r="G57" i="84"/>
  <c r="F57" i="84"/>
  <c r="C57" i="84"/>
  <c r="A57" i="84"/>
  <c r="K56" i="84"/>
  <c r="J56" i="84"/>
  <c r="I56" i="84"/>
  <c r="H56" i="84"/>
  <c r="G56" i="84"/>
  <c r="F56" i="84"/>
  <c r="C56" i="84"/>
  <c r="A56" i="84"/>
  <c r="K55" i="84"/>
  <c r="J55" i="84"/>
  <c r="I55" i="84"/>
  <c r="H55" i="84"/>
  <c r="G55" i="84"/>
  <c r="F55" i="84"/>
  <c r="C55" i="84"/>
  <c r="A55" i="84"/>
  <c r="K54" i="84"/>
  <c r="J54" i="84"/>
  <c r="I54" i="84"/>
  <c r="H54" i="84"/>
  <c r="G54" i="84"/>
  <c r="F54" i="84"/>
  <c r="C54" i="84"/>
  <c r="A54" i="84"/>
  <c r="K53" i="84"/>
  <c r="J53" i="84"/>
  <c r="I53" i="84"/>
  <c r="H53" i="84"/>
  <c r="G53" i="84"/>
  <c r="F53" i="84"/>
  <c r="C53" i="84"/>
  <c r="A53" i="84"/>
  <c r="K52" i="84"/>
  <c r="J52" i="84"/>
  <c r="I52" i="84"/>
  <c r="H52" i="84"/>
  <c r="G52" i="84"/>
  <c r="F52" i="84"/>
  <c r="C52" i="84"/>
  <c r="A52" i="84"/>
  <c r="K51" i="84"/>
  <c r="J51" i="84"/>
  <c r="I51" i="84"/>
  <c r="H51" i="84"/>
  <c r="G51" i="84"/>
  <c r="F51" i="84"/>
  <c r="C51" i="84"/>
  <c r="A51" i="84"/>
  <c r="K50" i="84"/>
  <c r="J50" i="84"/>
  <c r="I50" i="84"/>
  <c r="H50" i="84"/>
  <c r="G50" i="84"/>
  <c r="F50" i="84"/>
  <c r="C50" i="84"/>
  <c r="A50" i="84"/>
  <c r="K49" i="84"/>
  <c r="J49" i="84"/>
  <c r="I49" i="84"/>
  <c r="H49" i="84"/>
  <c r="G49" i="84"/>
  <c r="F49" i="84"/>
  <c r="C49" i="84"/>
  <c r="A49" i="84"/>
  <c r="K48" i="84"/>
  <c r="J48" i="84"/>
  <c r="I48" i="84"/>
  <c r="H48" i="84"/>
  <c r="G48" i="84"/>
  <c r="F48" i="84"/>
  <c r="C48" i="84"/>
  <c r="A48" i="84"/>
  <c r="K47" i="84"/>
  <c r="J47" i="84"/>
  <c r="I47" i="84"/>
  <c r="H47" i="84"/>
  <c r="G47" i="84"/>
  <c r="F47" i="84"/>
  <c r="C47" i="84"/>
  <c r="A47" i="84"/>
  <c r="K46" i="84"/>
  <c r="J46" i="84"/>
  <c r="I46" i="84"/>
  <c r="H46" i="84"/>
  <c r="G46" i="84"/>
  <c r="F46" i="84"/>
  <c r="C46" i="84"/>
  <c r="A46" i="84"/>
  <c r="K45" i="84"/>
  <c r="J45" i="84"/>
  <c r="I45" i="84"/>
  <c r="H45" i="84"/>
  <c r="G45" i="84"/>
  <c r="F45" i="84"/>
  <c r="C45" i="84"/>
  <c r="A45" i="84"/>
  <c r="K44" i="84"/>
  <c r="J44" i="84"/>
  <c r="I44" i="84"/>
  <c r="H44" i="84"/>
  <c r="G44" i="84"/>
  <c r="F44" i="84"/>
  <c r="C44" i="84"/>
  <c r="A44" i="84"/>
  <c r="K43" i="84"/>
  <c r="J43" i="84"/>
  <c r="I43" i="84"/>
  <c r="H43" i="84"/>
  <c r="G43" i="84"/>
  <c r="F43" i="84"/>
  <c r="C43" i="84"/>
  <c r="A43" i="84"/>
  <c r="K42" i="84"/>
  <c r="J42" i="84"/>
  <c r="I42" i="84"/>
  <c r="H42" i="84"/>
  <c r="G42" i="84"/>
  <c r="F42" i="84"/>
  <c r="C42" i="84"/>
  <c r="A42" i="84"/>
  <c r="K41" i="84"/>
  <c r="J41" i="84"/>
  <c r="I41" i="84"/>
  <c r="H41" i="84"/>
  <c r="G41" i="84"/>
  <c r="F41" i="84"/>
  <c r="C41" i="84"/>
  <c r="A41" i="84"/>
  <c r="K40" i="84"/>
  <c r="J40" i="84"/>
  <c r="I40" i="84"/>
  <c r="H40" i="84"/>
  <c r="G40" i="84"/>
  <c r="F40" i="84"/>
  <c r="C40" i="84"/>
  <c r="A40" i="84"/>
  <c r="K39" i="84"/>
  <c r="J39" i="84"/>
  <c r="I39" i="84"/>
  <c r="H39" i="84"/>
  <c r="G39" i="84"/>
  <c r="F39" i="84"/>
  <c r="C39" i="84"/>
  <c r="A39" i="84"/>
  <c r="K38" i="84"/>
  <c r="J38" i="84"/>
  <c r="I38" i="84"/>
  <c r="H38" i="84"/>
  <c r="G38" i="84"/>
  <c r="F38" i="84"/>
  <c r="C38" i="84"/>
  <c r="A38" i="84"/>
  <c r="K37" i="84"/>
  <c r="J37" i="84"/>
  <c r="I37" i="84"/>
  <c r="H37" i="84"/>
  <c r="G37" i="84"/>
  <c r="F37" i="84"/>
  <c r="C37" i="84"/>
  <c r="A37" i="84"/>
  <c r="K36" i="84"/>
  <c r="J36" i="84"/>
  <c r="I36" i="84"/>
  <c r="H36" i="84"/>
  <c r="G36" i="84"/>
  <c r="F36" i="84"/>
  <c r="C36" i="84"/>
  <c r="A36" i="84"/>
  <c r="K35" i="84"/>
  <c r="J35" i="84"/>
  <c r="I35" i="84"/>
  <c r="H35" i="84"/>
  <c r="G35" i="84"/>
  <c r="F35" i="84"/>
  <c r="C35" i="84"/>
  <c r="A35" i="84"/>
  <c r="K34" i="84"/>
  <c r="J34" i="84"/>
  <c r="I34" i="84"/>
  <c r="H34" i="84"/>
  <c r="G34" i="84"/>
  <c r="F34" i="84"/>
  <c r="C34" i="84"/>
  <c r="A34" i="84"/>
  <c r="K33" i="84"/>
  <c r="J33" i="84"/>
  <c r="I33" i="84"/>
  <c r="H33" i="84"/>
  <c r="G33" i="84"/>
  <c r="F33" i="84"/>
  <c r="C33" i="84"/>
  <c r="A33" i="84"/>
  <c r="K32" i="84"/>
  <c r="J32" i="84"/>
  <c r="I32" i="84"/>
  <c r="H32" i="84"/>
  <c r="G32" i="84"/>
  <c r="F32" i="84"/>
  <c r="C32" i="84"/>
  <c r="A32" i="84"/>
  <c r="K31" i="84"/>
  <c r="J31" i="84"/>
  <c r="I31" i="84"/>
  <c r="H31" i="84"/>
  <c r="G31" i="84"/>
  <c r="F31" i="84"/>
  <c r="C31" i="84"/>
  <c r="A31" i="84"/>
  <c r="K30" i="84"/>
  <c r="J30" i="84"/>
  <c r="I30" i="84"/>
  <c r="H30" i="84"/>
  <c r="G30" i="84"/>
  <c r="F30" i="84"/>
  <c r="C30" i="84"/>
  <c r="A30" i="84"/>
  <c r="K29" i="84"/>
  <c r="J29" i="84"/>
  <c r="I29" i="84"/>
  <c r="H29" i="84"/>
  <c r="G29" i="84"/>
  <c r="F29" i="84"/>
  <c r="C29" i="84"/>
  <c r="A29" i="84"/>
  <c r="K28" i="84"/>
  <c r="J28" i="84"/>
  <c r="I28" i="84"/>
  <c r="H28" i="84"/>
  <c r="G28" i="84"/>
  <c r="F28" i="84"/>
  <c r="C28" i="84"/>
  <c r="A28" i="84"/>
  <c r="K27" i="84"/>
  <c r="J27" i="84"/>
  <c r="I27" i="84"/>
  <c r="H27" i="84"/>
  <c r="G27" i="84"/>
  <c r="F27" i="84"/>
  <c r="C27" i="84"/>
  <c r="A27" i="84"/>
  <c r="K26" i="84"/>
  <c r="J26" i="84"/>
  <c r="I26" i="84"/>
  <c r="H26" i="84"/>
  <c r="G26" i="84"/>
  <c r="F26" i="84"/>
  <c r="C26" i="84"/>
  <c r="A26" i="84"/>
  <c r="K25" i="84"/>
  <c r="J25" i="84"/>
  <c r="I25" i="84"/>
  <c r="H25" i="84"/>
  <c r="G25" i="84"/>
  <c r="F25" i="84"/>
  <c r="C25" i="84"/>
  <c r="A25" i="84"/>
  <c r="K24" i="84"/>
  <c r="J24" i="84"/>
  <c r="I24" i="84"/>
  <c r="H24" i="84"/>
  <c r="G24" i="84"/>
  <c r="F24" i="84"/>
  <c r="C24" i="84"/>
  <c r="A24" i="84"/>
  <c r="K23" i="84"/>
  <c r="J23" i="84"/>
  <c r="I23" i="84"/>
  <c r="H23" i="84"/>
  <c r="G23" i="84"/>
  <c r="F23" i="84"/>
  <c r="C23" i="84"/>
  <c r="A23" i="84"/>
  <c r="K22" i="84"/>
  <c r="J22" i="84"/>
  <c r="I22" i="84"/>
  <c r="H22" i="84"/>
  <c r="G22" i="84"/>
  <c r="F22" i="84"/>
  <c r="C22" i="84"/>
  <c r="A22" i="84"/>
  <c r="K21" i="84"/>
  <c r="J21" i="84"/>
  <c r="I21" i="84"/>
  <c r="H21" i="84"/>
  <c r="G21" i="84"/>
  <c r="F21" i="84"/>
  <c r="C21" i="84"/>
  <c r="A21" i="84"/>
  <c r="K20" i="84"/>
  <c r="J20" i="84"/>
  <c r="I20" i="84"/>
  <c r="H20" i="84"/>
  <c r="G20" i="84"/>
  <c r="F20" i="84"/>
  <c r="C20" i="84"/>
  <c r="A20" i="84"/>
  <c r="K19" i="84"/>
  <c r="J19" i="84"/>
  <c r="I19" i="84"/>
  <c r="H19" i="84"/>
  <c r="G19" i="84"/>
  <c r="F19" i="84"/>
  <c r="C19" i="84"/>
  <c r="A19" i="84"/>
  <c r="K18" i="84"/>
  <c r="J18" i="84"/>
  <c r="I18" i="84"/>
  <c r="H18" i="84"/>
  <c r="G18" i="84"/>
  <c r="F18" i="84"/>
  <c r="C18" i="84"/>
  <c r="A18" i="84"/>
  <c r="K17" i="84"/>
  <c r="J17" i="84"/>
  <c r="I17" i="84"/>
  <c r="H17" i="84"/>
  <c r="G17" i="84"/>
  <c r="F17" i="84"/>
  <c r="C17" i="84"/>
  <c r="A17" i="84"/>
  <c r="K16" i="84"/>
  <c r="J16" i="84"/>
  <c r="I16" i="84"/>
  <c r="H16" i="84"/>
  <c r="G16" i="84"/>
  <c r="F16" i="84"/>
  <c r="C16" i="84"/>
  <c r="A16" i="84"/>
  <c r="K15" i="84"/>
  <c r="J15" i="84"/>
  <c r="I15" i="84"/>
  <c r="H15" i="84"/>
  <c r="G15" i="84"/>
  <c r="F15" i="84"/>
  <c r="C15" i="84"/>
  <c r="A15" i="84"/>
  <c r="K14" i="84"/>
  <c r="J14" i="84"/>
  <c r="I14" i="84"/>
  <c r="H14" i="84"/>
  <c r="G14" i="84"/>
  <c r="F14" i="84"/>
  <c r="C14" i="84"/>
  <c r="A14" i="84"/>
  <c r="K13" i="84"/>
  <c r="J13" i="84"/>
  <c r="I13" i="84"/>
  <c r="H13" i="84"/>
  <c r="G13" i="84"/>
  <c r="F13" i="84"/>
  <c r="C13" i="84"/>
  <c r="A13" i="84"/>
  <c r="K12" i="84"/>
  <c r="J12" i="84"/>
  <c r="I12" i="84"/>
  <c r="H12" i="84"/>
  <c r="G12" i="84"/>
  <c r="F12" i="84"/>
  <c r="C12" i="84"/>
  <c r="A12" i="84"/>
  <c r="K11" i="84"/>
  <c r="J11" i="84"/>
  <c r="I11" i="84"/>
  <c r="H11" i="84"/>
  <c r="G11" i="84"/>
  <c r="F11" i="84"/>
  <c r="C11" i="84"/>
  <c r="A11" i="84"/>
  <c r="K10" i="84"/>
  <c r="J10" i="84"/>
  <c r="I10" i="84"/>
  <c r="H10" i="84"/>
  <c r="G10" i="84"/>
  <c r="F10" i="84"/>
  <c r="C10" i="84"/>
  <c r="A10" i="84"/>
  <c r="K9" i="84"/>
  <c r="J9" i="84"/>
  <c r="I9" i="84"/>
  <c r="H9" i="84"/>
  <c r="G9" i="84"/>
  <c r="F9" i="84"/>
  <c r="C9" i="84"/>
  <c r="A9" i="84"/>
  <c r="K8" i="84"/>
  <c r="J8" i="84"/>
  <c r="I8" i="84"/>
  <c r="H8" i="84"/>
  <c r="G8" i="84"/>
  <c r="F8" i="84"/>
  <c r="C8" i="84"/>
  <c r="A8" i="84"/>
  <c r="K7" i="84"/>
  <c r="J7" i="84"/>
  <c r="I7" i="84"/>
  <c r="H7" i="84"/>
  <c r="G7" i="84"/>
  <c r="F7" i="84"/>
  <c r="C7" i="84"/>
  <c r="A7" i="84"/>
  <c r="K6" i="84"/>
  <c r="J6" i="84"/>
  <c r="I6" i="84"/>
  <c r="H6" i="84"/>
  <c r="G6" i="84"/>
  <c r="F6" i="84"/>
  <c r="C6" i="84"/>
  <c r="A6" i="84"/>
  <c r="K5" i="84"/>
  <c r="J5" i="84"/>
  <c r="I5" i="84"/>
  <c r="H5" i="84"/>
  <c r="G5" i="84"/>
  <c r="F5" i="84"/>
  <c r="C5" i="84"/>
  <c r="A5" i="84"/>
  <c r="K4" i="84"/>
  <c r="J4" i="84"/>
  <c r="I4" i="84"/>
  <c r="H4" i="84"/>
  <c r="G4" i="84"/>
  <c r="F4" i="84"/>
  <c r="C4" i="84"/>
  <c r="A4" i="84"/>
  <c r="K3" i="84"/>
  <c r="J3" i="84"/>
  <c r="I3" i="84"/>
  <c r="H3" i="84"/>
  <c r="G3" i="84"/>
  <c r="F3" i="84"/>
  <c r="C3" i="84"/>
  <c r="A3" i="84"/>
  <c r="K2" i="84"/>
  <c r="J2" i="84"/>
  <c r="I2" i="84"/>
  <c r="H2" i="84"/>
  <c r="G2" i="84"/>
  <c r="F2" i="84"/>
  <c r="C2" i="84"/>
  <c r="A2" i="84"/>
  <c r="K3" i="90"/>
  <c r="J3" i="90"/>
  <c r="I3" i="90"/>
  <c r="H3" i="90"/>
  <c r="G3" i="90"/>
  <c r="F3" i="90"/>
  <c r="E3" i="90"/>
  <c r="D3" i="90"/>
  <c r="C3" i="90"/>
  <c r="B3" i="90"/>
  <c r="A169" i="83"/>
  <c r="A2" i="83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3" i="89"/>
  <c r="K3" i="89"/>
  <c r="J3" i="89"/>
  <c r="I3" i="89"/>
  <c r="H3" i="89"/>
  <c r="G3" i="89"/>
  <c r="F3" i="89"/>
  <c r="E3" i="89"/>
  <c r="D3" i="89"/>
  <c r="C3" i="89"/>
  <c r="B3" i="89"/>
  <c r="A3" i="88"/>
  <c r="K3" i="88"/>
  <c r="J3" i="88"/>
  <c r="I3" i="88"/>
  <c r="H3" i="88"/>
  <c r="G3" i="88"/>
  <c r="F3" i="88"/>
  <c r="E3" i="88"/>
  <c r="D3" i="88"/>
  <c r="C3" i="88"/>
  <c r="B3" i="88"/>
  <c r="A3" i="87"/>
  <c r="K3" i="87"/>
  <c r="J3" i="87"/>
  <c r="I3" i="87"/>
  <c r="H3" i="87"/>
  <c r="G3" i="87"/>
  <c r="F3" i="87"/>
  <c r="E3" i="87"/>
  <c r="D3" i="87"/>
  <c r="C3" i="87"/>
  <c r="B3" i="87"/>
  <c r="K41" i="25"/>
  <c r="J41" i="25"/>
  <c r="I41" i="25"/>
  <c r="E26" i="24"/>
  <c r="E27" i="24"/>
  <c r="H41" i="25"/>
  <c r="D27" i="24"/>
  <c r="G41" i="25"/>
  <c r="C26" i="24"/>
  <c r="C27" i="24"/>
  <c r="F41" i="25"/>
  <c r="D41" i="25"/>
  <c r="A41" i="25"/>
  <c r="H14" i="26"/>
  <c r="K40" i="25"/>
  <c r="G14" i="26"/>
  <c r="J40" i="25"/>
  <c r="I40" i="25"/>
  <c r="H40" i="25"/>
  <c r="G40" i="25"/>
  <c r="F40" i="25"/>
  <c r="D40" i="25"/>
  <c r="A40" i="25"/>
  <c r="K39" i="25"/>
  <c r="J39" i="25"/>
  <c r="I39" i="25"/>
  <c r="E19" i="24"/>
  <c r="H39" i="25"/>
  <c r="D19" i="24"/>
  <c r="G39" i="25"/>
  <c r="C19" i="24"/>
  <c r="F39" i="25"/>
  <c r="D39" i="25"/>
  <c r="A39" i="25"/>
  <c r="H17" i="26"/>
  <c r="K38" i="25"/>
  <c r="G17" i="26"/>
  <c r="J38" i="25"/>
  <c r="I38" i="25"/>
  <c r="H38" i="25"/>
  <c r="G38" i="25"/>
  <c r="F38" i="25"/>
  <c r="D38" i="25"/>
  <c r="A38" i="25"/>
  <c r="K37" i="25"/>
  <c r="J37" i="25"/>
  <c r="I37" i="25"/>
  <c r="E25" i="24"/>
  <c r="H37" i="25"/>
  <c r="D25" i="24"/>
  <c r="G37" i="25"/>
  <c r="C25" i="24"/>
  <c r="F37" i="25"/>
  <c r="D37" i="25"/>
  <c r="A37" i="25"/>
  <c r="H16" i="26"/>
  <c r="K36" i="25"/>
  <c r="G16" i="26"/>
  <c r="J36" i="25"/>
  <c r="I36" i="25"/>
  <c r="H36" i="25"/>
  <c r="G36" i="25"/>
  <c r="F36" i="25"/>
  <c r="D36" i="25"/>
  <c r="A36" i="25"/>
  <c r="K35" i="25"/>
  <c r="J35" i="25"/>
  <c r="I35" i="25"/>
  <c r="E24" i="24"/>
  <c r="H35" i="25"/>
  <c r="D24" i="24"/>
  <c r="G35" i="25"/>
  <c r="C24" i="24"/>
  <c r="F35" i="25"/>
  <c r="D35" i="25"/>
  <c r="A35" i="25"/>
  <c r="H15" i="26"/>
  <c r="K34" i="25"/>
  <c r="G15" i="26"/>
  <c r="J34" i="25"/>
  <c r="I34" i="25"/>
  <c r="H34" i="25"/>
  <c r="G34" i="25"/>
  <c r="F34" i="25"/>
  <c r="D34" i="25"/>
  <c r="A34" i="25"/>
  <c r="E17" i="26"/>
  <c r="E16" i="26"/>
  <c r="E15" i="26"/>
  <c r="K255" i="83"/>
  <c r="J255" i="83"/>
  <c r="I255" i="83"/>
  <c r="H255" i="83"/>
  <c r="G255" i="83"/>
  <c r="F255" i="83"/>
  <c r="C255" i="83"/>
  <c r="K254" i="83"/>
  <c r="J254" i="83"/>
  <c r="I254" i="83"/>
  <c r="H254" i="83"/>
  <c r="G254" i="83"/>
  <c r="F254" i="83"/>
  <c r="C254" i="83"/>
  <c r="K253" i="83"/>
  <c r="J253" i="83"/>
  <c r="I253" i="83"/>
  <c r="H253" i="83"/>
  <c r="G253" i="83"/>
  <c r="F253" i="83"/>
  <c r="C253" i="83"/>
  <c r="K252" i="83"/>
  <c r="J252" i="83"/>
  <c r="I252" i="83"/>
  <c r="H252" i="83"/>
  <c r="G252" i="83"/>
  <c r="F252" i="83"/>
  <c r="C252" i="83"/>
  <c r="K251" i="83"/>
  <c r="J251" i="83"/>
  <c r="I251" i="83"/>
  <c r="H251" i="83"/>
  <c r="G251" i="83"/>
  <c r="F251" i="83"/>
  <c r="C251" i="83"/>
  <c r="K250" i="83"/>
  <c r="J250" i="83"/>
  <c r="I250" i="83"/>
  <c r="H250" i="83"/>
  <c r="G250" i="83"/>
  <c r="F250" i="83"/>
  <c r="C250" i="83"/>
  <c r="K249" i="83"/>
  <c r="J249" i="83"/>
  <c r="I249" i="83"/>
  <c r="H249" i="83"/>
  <c r="G249" i="83"/>
  <c r="F249" i="83"/>
  <c r="C249" i="83"/>
  <c r="K248" i="83"/>
  <c r="J248" i="83"/>
  <c r="I248" i="83"/>
  <c r="H248" i="83"/>
  <c r="G248" i="83"/>
  <c r="F248" i="83"/>
  <c r="C248" i="83"/>
  <c r="K247" i="83"/>
  <c r="J247" i="83"/>
  <c r="I247" i="83"/>
  <c r="H247" i="83"/>
  <c r="G247" i="83"/>
  <c r="F247" i="83"/>
  <c r="C247" i="83"/>
  <c r="K246" i="83"/>
  <c r="J246" i="83"/>
  <c r="I246" i="83"/>
  <c r="H246" i="83"/>
  <c r="G246" i="83"/>
  <c r="F246" i="83"/>
  <c r="C246" i="83"/>
  <c r="K245" i="83"/>
  <c r="J245" i="83"/>
  <c r="I245" i="83"/>
  <c r="H245" i="83"/>
  <c r="G245" i="83"/>
  <c r="F245" i="83"/>
  <c r="C245" i="83"/>
  <c r="K244" i="83"/>
  <c r="J244" i="83"/>
  <c r="I244" i="83"/>
  <c r="H244" i="83"/>
  <c r="G244" i="83"/>
  <c r="F244" i="83"/>
  <c r="C244" i="83"/>
  <c r="K243" i="83"/>
  <c r="J243" i="83"/>
  <c r="I243" i="83"/>
  <c r="H243" i="83"/>
  <c r="G243" i="83"/>
  <c r="F243" i="83"/>
  <c r="C243" i="83"/>
  <c r="K242" i="83"/>
  <c r="J242" i="83"/>
  <c r="I242" i="83"/>
  <c r="H242" i="83"/>
  <c r="G242" i="83"/>
  <c r="F242" i="83"/>
  <c r="C242" i="83"/>
  <c r="K241" i="83"/>
  <c r="J241" i="83"/>
  <c r="I241" i="83"/>
  <c r="H241" i="83"/>
  <c r="G241" i="83"/>
  <c r="F241" i="83"/>
  <c r="C241" i="83"/>
  <c r="K240" i="83"/>
  <c r="J240" i="83"/>
  <c r="I240" i="83"/>
  <c r="H240" i="83"/>
  <c r="G240" i="83"/>
  <c r="F240" i="83"/>
  <c r="C240" i="83"/>
  <c r="K239" i="83"/>
  <c r="J239" i="83"/>
  <c r="I239" i="83"/>
  <c r="H239" i="83"/>
  <c r="G239" i="83"/>
  <c r="F239" i="83"/>
  <c r="C239" i="83"/>
  <c r="K238" i="83"/>
  <c r="J238" i="83"/>
  <c r="I238" i="83"/>
  <c r="H238" i="83"/>
  <c r="G238" i="83"/>
  <c r="F238" i="83"/>
  <c r="C238" i="83"/>
  <c r="K237" i="83"/>
  <c r="J237" i="83"/>
  <c r="I237" i="83"/>
  <c r="H237" i="83"/>
  <c r="G237" i="83"/>
  <c r="F237" i="83"/>
  <c r="C237" i="83"/>
  <c r="K236" i="83"/>
  <c r="J236" i="83"/>
  <c r="I236" i="83"/>
  <c r="H236" i="83"/>
  <c r="G236" i="83"/>
  <c r="F236" i="83"/>
  <c r="C236" i="83"/>
  <c r="K235" i="83"/>
  <c r="J235" i="83"/>
  <c r="I235" i="83"/>
  <c r="H235" i="83"/>
  <c r="G235" i="83"/>
  <c r="F235" i="83"/>
  <c r="C235" i="83"/>
  <c r="K234" i="83"/>
  <c r="J234" i="83"/>
  <c r="I234" i="83"/>
  <c r="H234" i="83"/>
  <c r="G234" i="83"/>
  <c r="F234" i="83"/>
  <c r="C234" i="83"/>
  <c r="K233" i="83"/>
  <c r="J233" i="83"/>
  <c r="I233" i="83"/>
  <c r="H233" i="83"/>
  <c r="G233" i="83"/>
  <c r="F233" i="83"/>
  <c r="C233" i="83"/>
  <c r="K232" i="83"/>
  <c r="J232" i="83"/>
  <c r="I232" i="83"/>
  <c r="H232" i="83"/>
  <c r="G232" i="83"/>
  <c r="F232" i="83"/>
  <c r="C232" i="83"/>
  <c r="K231" i="83"/>
  <c r="J231" i="83"/>
  <c r="I231" i="83"/>
  <c r="H231" i="83"/>
  <c r="G231" i="83"/>
  <c r="F231" i="83"/>
  <c r="C231" i="83"/>
  <c r="K230" i="83"/>
  <c r="J230" i="83"/>
  <c r="I230" i="83"/>
  <c r="H230" i="83"/>
  <c r="G230" i="83"/>
  <c r="F230" i="83"/>
  <c r="C230" i="83"/>
  <c r="K229" i="83"/>
  <c r="J229" i="83"/>
  <c r="I229" i="83"/>
  <c r="H229" i="83"/>
  <c r="G229" i="83"/>
  <c r="F229" i="83"/>
  <c r="C229" i="83"/>
  <c r="K228" i="83"/>
  <c r="J228" i="83"/>
  <c r="I228" i="83"/>
  <c r="H228" i="83"/>
  <c r="G228" i="83"/>
  <c r="F228" i="83"/>
  <c r="C228" i="83"/>
  <c r="K227" i="83"/>
  <c r="J227" i="83"/>
  <c r="I227" i="83"/>
  <c r="H227" i="83"/>
  <c r="G227" i="83"/>
  <c r="F227" i="83"/>
  <c r="C227" i="83"/>
  <c r="K226" i="83"/>
  <c r="J226" i="83"/>
  <c r="I226" i="83"/>
  <c r="H226" i="83"/>
  <c r="G226" i="83"/>
  <c r="F226" i="83"/>
  <c r="C226" i="83"/>
  <c r="K225" i="83"/>
  <c r="J225" i="83"/>
  <c r="I225" i="83"/>
  <c r="H225" i="83"/>
  <c r="G225" i="83"/>
  <c r="F225" i="83"/>
  <c r="C225" i="83"/>
  <c r="K224" i="83"/>
  <c r="J224" i="83"/>
  <c r="I224" i="83"/>
  <c r="H224" i="83"/>
  <c r="G224" i="83"/>
  <c r="F224" i="83"/>
  <c r="C224" i="83"/>
  <c r="K223" i="83"/>
  <c r="J223" i="83"/>
  <c r="I223" i="83"/>
  <c r="H223" i="83"/>
  <c r="G223" i="83"/>
  <c r="F223" i="83"/>
  <c r="C223" i="83"/>
  <c r="K222" i="83"/>
  <c r="J222" i="83"/>
  <c r="I222" i="83"/>
  <c r="H222" i="83"/>
  <c r="G222" i="83"/>
  <c r="F222" i="83"/>
  <c r="C222" i="83"/>
  <c r="K221" i="83"/>
  <c r="J221" i="83"/>
  <c r="I221" i="83"/>
  <c r="H221" i="83"/>
  <c r="G221" i="83"/>
  <c r="F221" i="83"/>
  <c r="C221" i="83"/>
  <c r="K220" i="83"/>
  <c r="J220" i="83"/>
  <c r="I220" i="83"/>
  <c r="H220" i="83"/>
  <c r="G220" i="83"/>
  <c r="F220" i="83"/>
  <c r="C220" i="83"/>
  <c r="K219" i="83"/>
  <c r="J219" i="83"/>
  <c r="I219" i="83"/>
  <c r="H219" i="83"/>
  <c r="G219" i="83"/>
  <c r="F219" i="83"/>
  <c r="C219" i="83"/>
  <c r="K218" i="83"/>
  <c r="J218" i="83"/>
  <c r="I218" i="83"/>
  <c r="H218" i="83"/>
  <c r="G218" i="83"/>
  <c r="F218" i="83"/>
  <c r="C218" i="83"/>
  <c r="K217" i="83"/>
  <c r="J217" i="83"/>
  <c r="I217" i="83"/>
  <c r="H217" i="83"/>
  <c r="G217" i="83"/>
  <c r="F217" i="83"/>
  <c r="C217" i="83"/>
  <c r="K216" i="83"/>
  <c r="J216" i="83"/>
  <c r="I216" i="83"/>
  <c r="H216" i="83"/>
  <c r="G216" i="83"/>
  <c r="F216" i="83"/>
  <c r="C216" i="83"/>
  <c r="K215" i="83"/>
  <c r="J215" i="83"/>
  <c r="I215" i="83"/>
  <c r="H215" i="83"/>
  <c r="G215" i="83"/>
  <c r="F215" i="83"/>
  <c r="C215" i="83"/>
  <c r="K214" i="83"/>
  <c r="J214" i="83"/>
  <c r="I214" i="83"/>
  <c r="H214" i="83"/>
  <c r="G214" i="83"/>
  <c r="F214" i="83"/>
  <c r="C214" i="83"/>
  <c r="K213" i="83"/>
  <c r="J213" i="83"/>
  <c r="I213" i="83"/>
  <c r="H213" i="83"/>
  <c r="G213" i="83"/>
  <c r="F213" i="83"/>
  <c r="C213" i="83"/>
  <c r="K212" i="83"/>
  <c r="J212" i="83"/>
  <c r="I212" i="83"/>
  <c r="H212" i="83"/>
  <c r="G212" i="83"/>
  <c r="F212" i="83"/>
  <c r="C212" i="83"/>
  <c r="K211" i="83"/>
  <c r="J211" i="83"/>
  <c r="I211" i="83"/>
  <c r="H211" i="83"/>
  <c r="G211" i="83"/>
  <c r="F211" i="83"/>
  <c r="C211" i="83"/>
  <c r="K210" i="83"/>
  <c r="J210" i="83"/>
  <c r="I210" i="83"/>
  <c r="H210" i="83"/>
  <c r="G210" i="83"/>
  <c r="F210" i="83"/>
  <c r="C210" i="83"/>
  <c r="K209" i="83"/>
  <c r="J209" i="83"/>
  <c r="I209" i="83"/>
  <c r="H209" i="83"/>
  <c r="G209" i="83"/>
  <c r="F209" i="83"/>
  <c r="C209" i="83"/>
  <c r="K208" i="83"/>
  <c r="J208" i="83"/>
  <c r="I208" i="83"/>
  <c r="H208" i="83"/>
  <c r="G208" i="83"/>
  <c r="F208" i="83"/>
  <c r="C208" i="83"/>
  <c r="K207" i="83"/>
  <c r="J207" i="83"/>
  <c r="I207" i="83"/>
  <c r="H207" i="83"/>
  <c r="G207" i="83"/>
  <c r="F207" i="83"/>
  <c r="C207" i="83"/>
  <c r="K206" i="83"/>
  <c r="J206" i="83"/>
  <c r="I206" i="83"/>
  <c r="H206" i="83"/>
  <c r="G206" i="83"/>
  <c r="F206" i="83"/>
  <c r="C206" i="83"/>
  <c r="K205" i="83"/>
  <c r="J205" i="83"/>
  <c r="I205" i="83"/>
  <c r="H205" i="83"/>
  <c r="G205" i="83"/>
  <c r="F205" i="83"/>
  <c r="C205" i="83"/>
  <c r="K204" i="83"/>
  <c r="J204" i="83"/>
  <c r="I204" i="83"/>
  <c r="H204" i="83"/>
  <c r="G204" i="83"/>
  <c r="F204" i="83"/>
  <c r="C204" i="83"/>
  <c r="K203" i="83"/>
  <c r="J203" i="83"/>
  <c r="I203" i="83"/>
  <c r="H203" i="83"/>
  <c r="G203" i="83"/>
  <c r="F203" i="83"/>
  <c r="C203" i="83"/>
  <c r="K202" i="83"/>
  <c r="J202" i="83"/>
  <c r="I202" i="83"/>
  <c r="H202" i="83"/>
  <c r="G202" i="83"/>
  <c r="F202" i="83"/>
  <c r="C202" i="83"/>
  <c r="K201" i="83"/>
  <c r="J201" i="83"/>
  <c r="I201" i="83"/>
  <c r="H201" i="83"/>
  <c r="G201" i="83"/>
  <c r="F201" i="83"/>
  <c r="C201" i="83"/>
  <c r="K200" i="83"/>
  <c r="J200" i="83"/>
  <c r="I200" i="83"/>
  <c r="H200" i="83"/>
  <c r="G200" i="83"/>
  <c r="F200" i="83"/>
  <c r="C200" i="83"/>
  <c r="K199" i="83"/>
  <c r="J199" i="83"/>
  <c r="I199" i="83"/>
  <c r="H199" i="83"/>
  <c r="G199" i="83"/>
  <c r="F199" i="83"/>
  <c r="C199" i="83"/>
  <c r="K198" i="83"/>
  <c r="J198" i="83"/>
  <c r="I198" i="83"/>
  <c r="H198" i="83"/>
  <c r="G198" i="83"/>
  <c r="F198" i="83"/>
  <c r="C198" i="83"/>
  <c r="K197" i="83"/>
  <c r="J197" i="83"/>
  <c r="I197" i="83"/>
  <c r="H197" i="83"/>
  <c r="G197" i="83"/>
  <c r="F197" i="83"/>
  <c r="C197" i="83"/>
  <c r="K196" i="83"/>
  <c r="J196" i="83"/>
  <c r="I196" i="83"/>
  <c r="H196" i="83"/>
  <c r="G196" i="83"/>
  <c r="F196" i="83"/>
  <c r="C196" i="83"/>
  <c r="K195" i="83"/>
  <c r="J195" i="83"/>
  <c r="I195" i="83"/>
  <c r="H195" i="83"/>
  <c r="G195" i="83"/>
  <c r="F195" i="83"/>
  <c r="C195" i="83"/>
  <c r="K194" i="83"/>
  <c r="J194" i="83"/>
  <c r="I194" i="83"/>
  <c r="H194" i="83"/>
  <c r="G194" i="83"/>
  <c r="F194" i="83"/>
  <c r="C194" i="83"/>
  <c r="K193" i="83"/>
  <c r="J193" i="83"/>
  <c r="I193" i="83"/>
  <c r="H193" i="83"/>
  <c r="G193" i="83"/>
  <c r="F193" i="83"/>
  <c r="C193" i="83"/>
  <c r="K192" i="83"/>
  <c r="J192" i="83"/>
  <c r="I192" i="83"/>
  <c r="H192" i="83"/>
  <c r="G192" i="83"/>
  <c r="F192" i="83"/>
  <c r="C192" i="83"/>
  <c r="K191" i="83"/>
  <c r="J191" i="83"/>
  <c r="I191" i="83"/>
  <c r="H191" i="83"/>
  <c r="G191" i="83"/>
  <c r="F191" i="83"/>
  <c r="C191" i="83"/>
  <c r="K190" i="83"/>
  <c r="J190" i="83"/>
  <c r="I190" i="83"/>
  <c r="H190" i="83"/>
  <c r="G190" i="83"/>
  <c r="F190" i="83"/>
  <c r="C190" i="83"/>
  <c r="K189" i="83"/>
  <c r="J189" i="83"/>
  <c r="I189" i="83"/>
  <c r="H189" i="83"/>
  <c r="G189" i="83"/>
  <c r="F189" i="83"/>
  <c r="C189" i="83"/>
  <c r="K188" i="83"/>
  <c r="J188" i="83"/>
  <c r="I188" i="83"/>
  <c r="H188" i="83"/>
  <c r="G188" i="83"/>
  <c r="F188" i="83"/>
  <c r="C188" i="83"/>
  <c r="K187" i="83"/>
  <c r="J187" i="83"/>
  <c r="I187" i="83"/>
  <c r="H187" i="83"/>
  <c r="G187" i="83"/>
  <c r="F187" i="83"/>
  <c r="C187" i="83"/>
  <c r="K186" i="83"/>
  <c r="J186" i="83"/>
  <c r="I186" i="83"/>
  <c r="H186" i="83"/>
  <c r="G186" i="83"/>
  <c r="F186" i="83"/>
  <c r="C186" i="83"/>
  <c r="K185" i="83"/>
  <c r="J185" i="83"/>
  <c r="I185" i="83"/>
  <c r="H185" i="83"/>
  <c r="G185" i="83"/>
  <c r="F185" i="83"/>
  <c r="C185" i="83"/>
  <c r="K184" i="83"/>
  <c r="J184" i="83"/>
  <c r="I184" i="83"/>
  <c r="H184" i="83"/>
  <c r="G184" i="83"/>
  <c r="F184" i="83"/>
  <c r="C184" i="83"/>
  <c r="K183" i="83"/>
  <c r="J183" i="83"/>
  <c r="I183" i="83"/>
  <c r="H183" i="83"/>
  <c r="G183" i="83"/>
  <c r="F183" i="83"/>
  <c r="C183" i="83"/>
  <c r="K182" i="83"/>
  <c r="J182" i="83"/>
  <c r="I182" i="83"/>
  <c r="H182" i="83"/>
  <c r="G182" i="83"/>
  <c r="F182" i="83"/>
  <c r="C182" i="83"/>
  <c r="K181" i="83"/>
  <c r="J181" i="83"/>
  <c r="I181" i="83"/>
  <c r="H181" i="83"/>
  <c r="G181" i="83"/>
  <c r="F181" i="83"/>
  <c r="C181" i="83"/>
  <c r="K180" i="83"/>
  <c r="J180" i="83"/>
  <c r="I180" i="83"/>
  <c r="H180" i="83"/>
  <c r="G180" i="83"/>
  <c r="F180" i="83"/>
  <c r="C180" i="83"/>
  <c r="K179" i="83"/>
  <c r="J179" i="83"/>
  <c r="I179" i="83"/>
  <c r="H179" i="83"/>
  <c r="G179" i="83"/>
  <c r="F179" i="83"/>
  <c r="C179" i="83"/>
  <c r="K178" i="83"/>
  <c r="J178" i="83"/>
  <c r="I178" i="83"/>
  <c r="H178" i="83"/>
  <c r="G178" i="83"/>
  <c r="F178" i="83"/>
  <c r="C178" i="83"/>
  <c r="K177" i="83"/>
  <c r="J177" i="83"/>
  <c r="I177" i="83"/>
  <c r="H177" i="83"/>
  <c r="G177" i="83"/>
  <c r="F177" i="83"/>
  <c r="C177" i="83"/>
  <c r="K176" i="83"/>
  <c r="J176" i="83"/>
  <c r="I176" i="83"/>
  <c r="H176" i="83"/>
  <c r="G176" i="83"/>
  <c r="F176" i="83"/>
  <c r="C176" i="83"/>
  <c r="K175" i="83"/>
  <c r="J175" i="83"/>
  <c r="I175" i="83"/>
  <c r="H175" i="83"/>
  <c r="G175" i="83"/>
  <c r="F175" i="83"/>
  <c r="C175" i="83"/>
  <c r="K174" i="83"/>
  <c r="J174" i="83"/>
  <c r="I174" i="83"/>
  <c r="H174" i="83"/>
  <c r="G174" i="83"/>
  <c r="F174" i="83"/>
  <c r="C174" i="83"/>
  <c r="K173" i="83"/>
  <c r="J173" i="83"/>
  <c r="I173" i="83"/>
  <c r="H173" i="83"/>
  <c r="G173" i="83"/>
  <c r="F173" i="83"/>
  <c r="C173" i="83"/>
  <c r="K172" i="83"/>
  <c r="J172" i="83"/>
  <c r="I172" i="83"/>
  <c r="H172" i="83"/>
  <c r="G172" i="83"/>
  <c r="F172" i="83"/>
  <c r="C172" i="83"/>
  <c r="K171" i="83"/>
  <c r="J171" i="83"/>
  <c r="I171" i="83"/>
  <c r="H171" i="83"/>
  <c r="G171" i="83"/>
  <c r="F171" i="83"/>
  <c r="C171" i="83"/>
  <c r="K170" i="83"/>
  <c r="J170" i="83"/>
  <c r="I170" i="83"/>
  <c r="H170" i="83"/>
  <c r="G170" i="83"/>
  <c r="F170" i="83"/>
  <c r="C170" i="83"/>
  <c r="K169" i="83"/>
  <c r="J169" i="83"/>
  <c r="I169" i="83"/>
  <c r="H169" i="83"/>
  <c r="G169" i="83"/>
  <c r="F169" i="83"/>
  <c r="C169" i="83"/>
  <c r="K168" i="83"/>
  <c r="J168" i="83"/>
  <c r="I168" i="83"/>
  <c r="H168" i="83"/>
  <c r="G168" i="83"/>
  <c r="F168" i="83"/>
  <c r="C168" i="83"/>
  <c r="K167" i="83"/>
  <c r="J167" i="83"/>
  <c r="I167" i="83"/>
  <c r="H167" i="83"/>
  <c r="G167" i="83"/>
  <c r="F167" i="83"/>
  <c r="C167" i="83"/>
  <c r="K166" i="83"/>
  <c r="J166" i="83"/>
  <c r="I166" i="83"/>
  <c r="H166" i="83"/>
  <c r="G166" i="83"/>
  <c r="F166" i="83"/>
  <c r="C166" i="83"/>
  <c r="K165" i="83"/>
  <c r="J165" i="83"/>
  <c r="I165" i="83"/>
  <c r="H165" i="83"/>
  <c r="G165" i="83"/>
  <c r="F165" i="83"/>
  <c r="C165" i="83"/>
  <c r="K164" i="83"/>
  <c r="J164" i="83"/>
  <c r="I164" i="83"/>
  <c r="H164" i="83"/>
  <c r="G164" i="83"/>
  <c r="F164" i="83"/>
  <c r="C164" i="83"/>
  <c r="K163" i="83"/>
  <c r="J163" i="83"/>
  <c r="I163" i="83"/>
  <c r="H163" i="83"/>
  <c r="G163" i="83"/>
  <c r="F163" i="83"/>
  <c r="C163" i="83"/>
  <c r="K162" i="83"/>
  <c r="J162" i="83"/>
  <c r="I162" i="83"/>
  <c r="H162" i="83"/>
  <c r="G162" i="83"/>
  <c r="F162" i="83"/>
  <c r="C162" i="83"/>
  <c r="K161" i="83"/>
  <c r="J161" i="83"/>
  <c r="I161" i="83"/>
  <c r="H161" i="83"/>
  <c r="G161" i="83"/>
  <c r="F161" i="83"/>
  <c r="C161" i="83"/>
  <c r="K160" i="83"/>
  <c r="J160" i="83"/>
  <c r="I160" i="83"/>
  <c r="H160" i="83"/>
  <c r="G160" i="83"/>
  <c r="F160" i="83"/>
  <c r="C160" i="83"/>
  <c r="K159" i="83"/>
  <c r="J159" i="83"/>
  <c r="I159" i="83"/>
  <c r="H159" i="83"/>
  <c r="G159" i="83"/>
  <c r="F159" i="83"/>
  <c r="C159" i="83"/>
  <c r="K158" i="83"/>
  <c r="J158" i="83"/>
  <c r="I158" i="83"/>
  <c r="H158" i="83"/>
  <c r="G158" i="83"/>
  <c r="F158" i="83"/>
  <c r="C158" i="83"/>
  <c r="K157" i="83"/>
  <c r="J157" i="83"/>
  <c r="I157" i="83"/>
  <c r="H157" i="83"/>
  <c r="G157" i="83"/>
  <c r="F157" i="83"/>
  <c r="C157" i="83"/>
  <c r="K156" i="83"/>
  <c r="J156" i="83"/>
  <c r="I156" i="83"/>
  <c r="H156" i="83"/>
  <c r="G156" i="83"/>
  <c r="F156" i="83"/>
  <c r="C156" i="83"/>
  <c r="K155" i="83"/>
  <c r="J155" i="83"/>
  <c r="I155" i="83"/>
  <c r="H155" i="83"/>
  <c r="G155" i="83"/>
  <c r="F155" i="83"/>
  <c r="C155" i="83"/>
  <c r="K154" i="83"/>
  <c r="J154" i="83"/>
  <c r="I154" i="83"/>
  <c r="H154" i="83"/>
  <c r="G154" i="83"/>
  <c r="F154" i="83"/>
  <c r="C154" i="83"/>
  <c r="K153" i="83"/>
  <c r="J153" i="83"/>
  <c r="I153" i="83"/>
  <c r="H153" i="83"/>
  <c r="G153" i="83"/>
  <c r="F153" i="83"/>
  <c r="C153" i="83"/>
  <c r="K152" i="83"/>
  <c r="J152" i="83"/>
  <c r="I152" i="83"/>
  <c r="H152" i="83"/>
  <c r="G152" i="83"/>
  <c r="F152" i="83"/>
  <c r="C152" i="83"/>
  <c r="K151" i="83"/>
  <c r="J151" i="83"/>
  <c r="I151" i="83"/>
  <c r="H151" i="83"/>
  <c r="G151" i="83"/>
  <c r="F151" i="83"/>
  <c r="C151" i="83"/>
  <c r="K150" i="83"/>
  <c r="J150" i="83"/>
  <c r="I150" i="83"/>
  <c r="H150" i="83"/>
  <c r="G150" i="83"/>
  <c r="F150" i="83"/>
  <c r="C150" i="83"/>
  <c r="K149" i="83"/>
  <c r="J149" i="83"/>
  <c r="I149" i="83"/>
  <c r="H149" i="83"/>
  <c r="G149" i="83"/>
  <c r="F149" i="83"/>
  <c r="C149" i="83"/>
  <c r="K148" i="83"/>
  <c r="J148" i="83"/>
  <c r="I148" i="83"/>
  <c r="H148" i="83"/>
  <c r="G148" i="83"/>
  <c r="F148" i="83"/>
  <c r="C148" i="83"/>
  <c r="K147" i="83"/>
  <c r="J147" i="83"/>
  <c r="I147" i="83"/>
  <c r="H147" i="83"/>
  <c r="G147" i="83"/>
  <c r="F147" i="83"/>
  <c r="C147" i="83"/>
  <c r="K146" i="83"/>
  <c r="J146" i="83"/>
  <c r="I146" i="83"/>
  <c r="H146" i="83"/>
  <c r="G146" i="83"/>
  <c r="F146" i="83"/>
  <c r="C146" i="83"/>
  <c r="K145" i="83"/>
  <c r="J145" i="83"/>
  <c r="I145" i="83"/>
  <c r="H145" i="83"/>
  <c r="G145" i="83"/>
  <c r="F145" i="83"/>
  <c r="C145" i="83"/>
  <c r="K144" i="83"/>
  <c r="J144" i="83"/>
  <c r="I144" i="83"/>
  <c r="H144" i="83"/>
  <c r="G144" i="83"/>
  <c r="F144" i="83"/>
  <c r="C144" i="83"/>
  <c r="K143" i="83"/>
  <c r="J143" i="83"/>
  <c r="I143" i="83"/>
  <c r="H143" i="83"/>
  <c r="G143" i="83"/>
  <c r="F143" i="83"/>
  <c r="C143" i="83"/>
  <c r="K142" i="83"/>
  <c r="J142" i="83"/>
  <c r="I142" i="83"/>
  <c r="H142" i="83"/>
  <c r="G142" i="83"/>
  <c r="F142" i="83"/>
  <c r="C142" i="83"/>
  <c r="K141" i="83"/>
  <c r="J141" i="83"/>
  <c r="I141" i="83"/>
  <c r="H141" i="83"/>
  <c r="G141" i="83"/>
  <c r="F141" i="83"/>
  <c r="C141" i="83"/>
  <c r="K140" i="83"/>
  <c r="J140" i="83"/>
  <c r="I140" i="83"/>
  <c r="H140" i="83"/>
  <c r="G140" i="83"/>
  <c r="F140" i="83"/>
  <c r="C140" i="83"/>
  <c r="K139" i="83"/>
  <c r="J139" i="83"/>
  <c r="I139" i="83"/>
  <c r="H139" i="83"/>
  <c r="G139" i="83"/>
  <c r="F139" i="83"/>
  <c r="C139" i="83"/>
  <c r="K138" i="83"/>
  <c r="J138" i="83"/>
  <c r="I138" i="83"/>
  <c r="H138" i="83"/>
  <c r="G138" i="83"/>
  <c r="F138" i="83"/>
  <c r="C138" i="83"/>
  <c r="K137" i="83"/>
  <c r="J137" i="83"/>
  <c r="I137" i="83"/>
  <c r="H137" i="83"/>
  <c r="G137" i="83"/>
  <c r="F137" i="83"/>
  <c r="C137" i="83"/>
  <c r="K136" i="83"/>
  <c r="J136" i="83"/>
  <c r="I136" i="83"/>
  <c r="H136" i="83"/>
  <c r="G136" i="83"/>
  <c r="F136" i="83"/>
  <c r="C136" i="83"/>
  <c r="K135" i="83"/>
  <c r="J135" i="83"/>
  <c r="I135" i="83"/>
  <c r="H135" i="83"/>
  <c r="G135" i="83"/>
  <c r="F135" i="83"/>
  <c r="C135" i="83"/>
  <c r="K134" i="83"/>
  <c r="J134" i="83"/>
  <c r="I134" i="83"/>
  <c r="H134" i="83"/>
  <c r="G134" i="83"/>
  <c r="F134" i="83"/>
  <c r="C134" i="83"/>
  <c r="K133" i="83"/>
  <c r="J133" i="83"/>
  <c r="I133" i="83"/>
  <c r="H133" i="83"/>
  <c r="G133" i="83"/>
  <c r="F133" i="83"/>
  <c r="C133" i="83"/>
  <c r="K132" i="83"/>
  <c r="J132" i="83"/>
  <c r="I132" i="83"/>
  <c r="H132" i="83"/>
  <c r="G132" i="83"/>
  <c r="F132" i="83"/>
  <c r="C132" i="83"/>
  <c r="K131" i="83"/>
  <c r="J131" i="83"/>
  <c r="I131" i="83"/>
  <c r="H131" i="83"/>
  <c r="G131" i="83"/>
  <c r="F131" i="83"/>
  <c r="C131" i="83"/>
  <c r="K130" i="83"/>
  <c r="J130" i="83"/>
  <c r="I130" i="83"/>
  <c r="H130" i="83"/>
  <c r="G130" i="83"/>
  <c r="F130" i="83"/>
  <c r="C130" i="83"/>
  <c r="K129" i="83"/>
  <c r="J129" i="83"/>
  <c r="I129" i="83"/>
  <c r="H129" i="83"/>
  <c r="G129" i="83"/>
  <c r="F129" i="83"/>
  <c r="C129" i="83"/>
  <c r="K128" i="83"/>
  <c r="J128" i="83"/>
  <c r="I128" i="83"/>
  <c r="H128" i="83"/>
  <c r="G128" i="83"/>
  <c r="F128" i="83"/>
  <c r="C128" i="83"/>
  <c r="K127" i="83"/>
  <c r="J127" i="83"/>
  <c r="I127" i="83"/>
  <c r="H127" i="83"/>
  <c r="G127" i="83"/>
  <c r="F127" i="83"/>
  <c r="C127" i="83"/>
  <c r="K126" i="83"/>
  <c r="J126" i="83"/>
  <c r="I126" i="83"/>
  <c r="H126" i="83"/>
  <c r="G126" i="83"/>
  <c r="F126" i="83"/>
  <c r="C126" i="83"/>
  <c r="K125" i="83"/>
  <c r="J125" i="83"/>
  <c r="I125" i="83"/>
  <c r="H125" i="83"/>
  <c r="G125" i="83"/>
  <c r="F125" i="83"/>
  <c r="C125" i="83"/>
  <c r="K124" i="83"/>
  <c r="J124" i="83"/>
  <c r="I124" i="83"/>
  <c r="H124" i="83"/>
  <c r="G124" i="83"/>
  <c r="F124" i="83"/>
  <c r="C124" i="83"/>
  <c r="K123" i="83"/>
  <c r="J123" i="83"/>
  <c r="I123" i="83"/>
  <c r="H123" i="83"/>
  <c r="G123" i="83"/>
  <c r="F123" i="83"/>
  <c r="C123" i="83"/>
  <c r="K122" i="83"/>
  <c r="J122" i="83"/>
  <c r="I122" i="83"/>
  <c r="H122" i="83"/>
  <c r="G122" i="83"/>
  <c r="F122" i="83"/>
  <c r="C122" i="83"/>
  <c r="K121" i="83"/>
  <c r="J121" i="83"/>
  <c r="I121" i="83"/>
  <c r="H121" i="83"/>
  <c r="G121" i="83"/>
  <c r="F121" i="83"/>
  <c r="C121" i="83"/>
  <c r="K120" i="83"/>
  <c r="J120" i="83"/>
  <c r="I120" i="83"/>
  <c r="H120" i="83"/>
  <c r="G120" i="83"/>
  <c r="F120" i="83"/>
  <c r="C120" i="83"/>
  <c r="K119" i="83"/>
  <c r="J119" i="83"/>
  <c r="I119" i="83"/>
  <c r="H119" i="83"/>
  <c r="G119" i="83"/>
  <c r="F119" i="83"/>
  <c r="C119" i="83"/>
  <c r="K118" i="83"/>
  <c r="J118" i="83"/>
  <c r="I118" i="83"/>
  <c r="H118" i="83"/>
  <c r="G118" i="83"/>
  <c r="F118" i="83"/>
  <c r="C118" i="83"/>
  <c r="K117" i="83"/>
  <c r="J117" i="83"/>
  <c r="I117" i="83"/>
  <c r="H117" i="83"/>
  <c r="G117" i="83"/>
  <c r="F117" i="83"/>
  <c r="C117" i="83"/>
  <c r="K116" i="83"/>
  <c r="J116" i="83"/>
  <c r="I116" i="83"/>
  <c r="H116" i="83"/>
  <c r="G116" i="83"/>
  <c r="F116" i="83"/>
  <c r="C116" i="83"/>
  <c r="K115" i="83"/>
  <c r="J115" i="83"/>
  <c r="I115" i="83"/>
  <c r="H115" i="83"/>
  <c r="G115" i="83"/>
  <c r="F115" i="83"/>
  <c r="C115" i="83"/>
  <c r="K114" i="83"/>
  <c r="J114" i="83"/>
  <c r="I114" i="83"/>
  <c r="H114" i="83"/>
  <c r="G114" i="83"/>
  <c r="F114" i="83"/>
  <c r="C114" i="83"/>
  <c r="K113" i="83"/>
  <c r="J113" i="83"/>
  <c r="I113" i="83"/>
  <c r="H113" i="83"/>
  <c r="G113" i="83"/>
  <c r="F113" i="83"/>
  <c r="C113" i="83"/>
  <c r="K112" i="83"/>
  <c r="J112" i="83"/>
  <c r="I112" i="83"/>
  <c r="H112" i="83"/>
  <c r="G112" i="83"/>
  <c r="F112" i="83"/>
  <c r="C112" i="83"/>
  <c r="K111" i="83"/>
  <c r="J111" i="83"/>
  <c r="I111" i="83"/>
  <c r="H111" i="83"/>
  <c r="G111" i="83"/>
  <c r="F111" i="83"/>
  <c r="C111" i="83"/>
  <c r="K110" i="83"/>
  <c r="J110" i="83"/>
  <c r="I110" i="83"/>
  <c r="H110" i="83"/>
  <c r="G110" i="83"/>
  <c r="F110" i="83"/>
  <c r="C110" i="83"/>
  <c r="K109" i="83"/>
  <c r="J109" i="83"/>
  <c r="I109" i="83"/>
  <c r="H109" i="83"/>
  <c r="G109" i="83"/>
  <c r="F109" i="83"/>
  <c r="C109" i="83"/>
  <c r="K108" i="83"/>
  <c r="J108" i="83"/>
  <c r="I108" i="83"/>
  <c r="H108" i="83"/>
  <c r="G108" i="83"/>
  <c r="F108" i="83"/>
  <c r="C108" i="83"/>
  <c r="K107" i="83"/>
  <c r="J107" i="83"/>
  <c r="I107" i="83"/>
  <c r="H107" i="83"/>
  <c r="G107" i="83"/>
  <c r="F107" i="83"/>
  <c r="C107" i="83"/>
  <c r="K106" i="83"/>
  <c r="J106" i="83"/>
  <c r="I106" i="83"/>
  <c r="H106" i="83"/>
  <c r="G106" i="83"/>
  <c r="F106" i="83"/>
  <c r="C106" i="83"/>
  <c r="K105" i="83"/>
  <c r="J105" i="83"/>
  <c r="I105" i="83"/>
  <c r="H105" i="83"/>
  <c r="G105" i="83"/>
  <c r="F105" i="83"/>
  <c r="C105" i="83"/>
  <c r="K104" i="83"/>
  <c r="J104" i="83"/>
  <c r="I104" i="83"/>
  <c r="H104" i="83"/>
  <c r="G104" i="83"/>
  <c r="F104" i="83"/>
  <c r="C104" i="83"/>
  <c r="K103" i="83"/>
  <c r="J103" i="83"/>
  <c r="I103" i="83"/>
  <c r="H103" i="83"/>
  <c r="G103" i="83"/>
  <c r="F103" i="83"/>
  <c r="C103" i="83"/>
  <c r="K102" i="83"/>
  <c r="J102" i="83"/>
  <c r="I102" i="83"/>
  <c r="H102" i="83"/>
  <c r="G102" i="83"/>
  <c r="F102" i="83"/>
  <c r="C102" i="83"/>
  <c r="K101" i="83"/>
  <c r="J101" i="83"/>
  <c r="I101" i="83"/>
  <c r="H101" i="83"/>
  <c r="G101" i="83"/>
  <c r="F101" i="83"/>
  <c r="C101" i="83"/>
  <c r="K100" i="83"/>
  <c r="J100" i="83"/>
  <c r="I100" i="83"/>
  <c r="H100" i="83"/>
  <c r="G100" i="83"/>
  <c r="F100" i="83"/>
  <c r="C100" i="83"/>
  <c r="K99" i="83"/>
  <c r="J99" i="83"/>
  <c r="I99" i="83"/>
  <c r="H99" i="83"/>
  <c r="G99" i="83"/>
  <c r="F99" i="83"/>
  <c r="C99" i="83"/>
  <c r="K98" i="83"/>
  <c r="J98" i="83"/>
  <c r="I98" i="83"/>
  <c r="H98" i="83"/>
  <c r="G98" i="83"/>
  <c r="F98" i="83"/>
  <c r="C98" i="83"/>
  <c r="K97" i="83"/>
  <c r="J97" i="83"/>
  <c r="I97" i="83"/>
  <c r="H97" i="83"/>
  <c r="G97" i="83"/>
  <c r="F97" i="83"/>
  <c r="C97" i="83"/>
  <c r="K96" i="83"/>
  <c r="J96" i="83"/>
  <c r="I96" i="83"/>
  <c r="H96" i="83"/>
  <c r="G96" i="83"/>
  <c r="F96" i="83"/>
  <c r="C96" i="83"/>
  <c r="K95" i="83"/>
  <c r="J95" i="83"/>
  <c r="I95" i="83"/>
  <c r="H95" i="83"/>
  <c r="G95" i="83"/>
  <c r="F95" i="83"/>
  <c r="C95" i="83"/>
  <c r="K94" i="83"/>
  <c r="J94" i="83"/>
  <c r="I94" i="83"/>
  <c r="H94" i="83"/>
  <c r="G94" i="83"/>
  <c r="F94" i="83"/>
  <c r="C94" i="83"/>
  <c r="K93" i="83"/>
  <c r="J93" i="83"/>
  <c r="I93" i="83"/>
  <c r="H93" i="83"/>
  <c r="G93" i="83"/>
  <c r="F93" i="83"/>
  <c r="C93" i="83"/>
  <c r="K92" i="83"/>
  <c r="J92" i="83"/>
  <c r="I92" i="83"/>
  <c r="H92" i="83"/>
  <c r="G92" i="83"/>
  <c r="F92" i="83"/>
  <c r="C92" i="83"/>
  <c r="K91" i="83"/>
  <c r="J91" i="83"/>
  <c r="I91" i="83"/>
  <c r="H91" i="83"/>
  <c r="G91" i="83"/>
  <c r="F91" i="83"/>
  <c r="C91" i="83"/>
  <c r="K90" i="83"/>
  <c r="J90" i="83"/>
  <c r="I90" i="83"/>
  <c r="H90" i="83"/>
  <c r="G90" i="83"/>
  <c r="F90" i="83"/>
  <c r="C90" i="83"/>
  <c r="K89" i="83"/>
  <c r="J89" i="83"/>
  <c r="I89" i="83"/>
  <c r="H89" i="83"/>
  <c r="G89" i="83"/>
  <c r="F89" i="83"/>
  <c r="C89" i="83"/>
  <c r="K88" i="83"/>
  <c r="J88" i="83"/>
  <c r="I88" i="83"/>
  <c r="H88" i="83"/>
  <c r="G88" i="83"/>
  <c r="F88" i="83"/>
  <c r="C88" i="83"/>
  <c r="K87" i="83"/>
  <c r="J87" i="83"/>
  <c r="I87" i="83"/>
  <c r="H87" i="83"/>
  <c r="G87" i="83"/>
  <c r="F87" i="83"/>
  <c r="C87" i="83"/>
  <c r="K86" i="83"/>
  <c r="J86" i="83"/>
  <c r="I86" i="83"/>
  <c r="H86" i="83"/>
  <c r="G86" i="83"/>
  <c r="F86" i="83"/>
  <c r="C86" i="83"/>
  <c r="K85" i="83"/>
  <c r="J85" i="83"/>
  <c r="I85" i="83"/>
  <c r="H85" i="83"/>
  <c r="G85" i="83"/>
  <c r="F85" i="83"/>
  <c r="C85" i="83"/>
  <c r="K84" i="83"/>
  <c r="J84" i="83"/>
  <c r="I84" i="83"/>
  <c r="H84" i="83"/>
  <c r="G84" i="83"/>
  <c r="F84" i="83"/>
  <c r="C84" i="83"/>
  <c r="K83" i="83"/>
  <c r="J83" i="83"/>
  <c r="I83" i="83"/>
  <c r="H83" i="83"/>
  <c r="G83" i="83"/>
  <c r="F83" i="83"/>
  <c r="C83" i="83"/>
  <c r="K82" i="83"/>
  <c r="J82" i="83"/>
  <c r="I82" i="83"/>
  <c r="H82" i="83"/>
  <c r="G82" i="83"/>
  <c r="F82" i="83"/>
  <c r="C82" i="83"/>
  <c r="K81" i="83"/>
  <c r="J81" i="83"/>
  <c r="I81" i="83"/>
  <c r="H81" i="83"/>
  <c r="G81" i="83"/>
  <c r="F81" i="83"/>
  <c r="C81" i="83"/>
  <c r="K80" i="83"/>
  <c r="J80" i="83"/>
  <c r="I80" i="83"/>
  <c r="H80" i="83"/>
  <c r="G80" i="83"/>
  <c r="F80" i="83"/>
  <c r="C80" i="83"/>
  <c r="K79" i="83"/>
  <c r="J79" i="83"/>
  <c r="I79" i="83"/>
  <c r="H79" i="83"/>
  <c r="G79" i="83"/>
  <c r="F79" i="83"/>
  <c r="C79" i="83"/>
  <c r="K78" i="83"/>
  <c r="J78" i="83"/>
  <c r="I78" i="83"/>
  <c r="H78" i="83"/>
  <c r="G78" i="83"/>
  <c r="F78" i="83"/>
  <c r="C78" i="83"/>
  <c r="K77" i="83"/>
  <c r="J77" i="83"/>
  <c r="I77" i="83"/>
  <c r="H77" i="83"/>
  <c r="G77" i="83"/>
  <c r="F77" i="83"/>
  <c r="C77" i="83"/>
  <c r="K76" i="83"/>
  <c r="J76" i="83"/>
  <c r="I76" i="83"/>
  <c r="H76" i="83"/>
  <c r="G76" i="83"/>
  <c r="F76" i="83"/>
  <c r="C76" i="83"/>
  <c r="K75" i="83"/>
  <c r="J75" i="83"/>
  <c r="I75" i="83"/>
  <c r="H75" i="83"/>
  <c r="G75" i="83"/>
  <c r="F75" i="83"/>
  <c r="C75" i="83"/>
  <c r="K74" i="83"/>
  <c r="J74" i="83"/>
  <c r="I74" i="83"/>
  <c r="H74" i="83"/>
  <c r="G74" i="83"/>
  <c r="F74" i="83"/>
  <c r="C74" i="83"/>
  <c r="K73" i="83"/>
  <c r="J73" i="83"/>
  <c r="I73" i="83"/>
  <c r="H73" i="83"/>
  <c r="G73" i="83"/>
  <c r="F73" i="83"/>
  <c r="C73" i="83"/>
  <c r="K72" i="83"/>
  <c r="J72" i="83"/>
  <c r="I72" i="83"/>
  <c r="H72" i="83"/>
  <c r="G72" i="83"/>
  <c r="F72" i="83"/>
  <c r="C72" i="83"/>
  <c r="K71" i="83"/>
  <c r="J71" i="83"/>
  <c r="I71" i="83"/>
  <c r="H71" i="83"/>
  <c r="G71" i="83"/>
  <c r="F71" i="83"/>
  <c r="C71" i="83"/>
  <c r="K70" i="83"/>
  <c r="J70" i="83"/>
  <c r="I70" i="83"/>
  <c r="H70" i="83"/>
  <c r="G70" i="83"/>
  <c r="F70" i="83"/>
  <c r="C70" i="83"/>
  <c r="K69" i="83"/>
  <c r="J69" i="83"/>
  <c r="I69" i="83"/>
  <c r="H69" i="83"/>
  <c r="G69" i="83"/>
  <c r="F69" i="83"/>
  <c r="C69" i="83"/>
  <c r="K68" i="83"/>
  <c r="J68" i="83"/>
  <c r="I68" i="83"/>
  <c r="H68" i="83"/>
  <c r="G68" i="83"/>
  <c r="F68" i="83"/>
  <c r="C68" i="83"/>
  <c r="K67" i="83"/>
  <c r="J67" i="83"/>
  <c r="I67" i="83"/>
  <c r="H67" i="83"/>
  <c r="G67" i="83"/>
  <c r="F67" i="83"/>
  <c r="C67" i="83"/>
  <c r="K66" i="83"/>
  <c r="J66" i="83"/>
  <c r="I66" i="83"/>
  <c r="H66" i="83"/>
  <c r="G66" i="83"/>
  <c r="F66" i="83"/>
  <c r="C66" i="83"/>
  <c r="K65" i="83"/>
  <c r="J65" i="83"/>
  <c r="I65" i="83"/>
  <c r="H65" i="83"/>
  <c r="G65" i="83"/>
  <c r="F65" i="83"/>
  <c r="C65" i="83"/>
  <c r="K64" i="83"/>
  <c r="J64" i="83"/>
  <c r="I64" i="83"/>
  <c r="H64" i="83"/>
  <c r="G64" i="83"/>
  <c r="F64" i="83"/>
  <c r="C64" i="83"/>
  <c r="K63" i="83"/>
  <c r="J63" i="83"/>
  <c r="I63" i="83"/>
  <c r="H63" i="83"/>
  <c r="G63" i="83"/>
  <c r="F63" i="83"/>
  <c r="C63" i="83"/>
  <c r="K62" i="83"/>
  <c r="J62" i="83"/>
  <c r="I62" i="83"/>
  <c r="H62" i="83"/>
  <c r="G62" i="83"/>
  <c r="F62" i="83"/>
  <c r="C62" i="83"/>
  <c r="K61" i="83"/>
  <c r="J61" i="83"/>
  <c r="I61" i="83"/>
  <c r="H61" i="83"/>
  <c r="G61" i="83"/>
  <c r="F61" i="83"/>
  <c r="C61" i="83"/>
  <c r="K60" i="83"/>
  <c r="J60" i="83"/>
  <c r="I60" i="83"/>
  <c r="H60" i="83"/>
  <c r="G60" i="83"/>
  <c r="F60" i="83"/>
  <c r="C60" i="83"/>
  <c r="K59" i="83"/>
  <c r="J59" i="83"/>
  <c r="I59" i="83"/>
  <c r="H59" i="83"/>
  <c r="G59" i="83"/>
  <c r="F59" i="83"/>
  <c r="C59" i="83"/>
  <c r="K58" i="83"/>
  <c r="J58" i="83"/>
  <c r="I58" i="83"/>
  <c r="H58" i="83"/>
  <c r="G58" i="83"/>
  <c r="F58" i="83"/>
  <c r="C58" i="83"/>
  <c r="K57" i="83"/>
  <c r="J57" i="83"/>
  <c r="I57" i="83"/>
  <c r="H57" i="83"/>
  <c r="G57" i="83"/>
  <c r="F57" i="83"/>
  <c r="C57" i="83"/>
  <c r="K56" i="83"/>
  <c r="J56" i="83"/>
  <c r="I56" i="83"/>
  <c r="H56" i="83"/>
  <c r="G56" i="83"/>
  <c r="F56" i="83"/>
  <c r="C56" i="83"/>
  <c r="K55" i="83"/>
  <c r="J55" i="83"/>
  <c r="I55" i="83"/>
  <c r="H55" i="83"/>
  <c r="G55" i="83"/>
  <c r="F55" i="83"/>
  <c r="C55" i="83"/>
  <c r="K54" i="83"/>
  <c r="J54" i="83"/>
  <c r="I54" i="83"/>
  <c r="H54" i="83"/>
  <c r="G54" i="83"/>
  <c r="F54" i="83"/>
  <c r="C54" i="83"/>
  <c r="K53" i="83"/>
  <c r="J53" i="83"/>
  <c r="I53" i="83"/>
  <c r="H53" i="83"/>
  <c r="G53" i="83"/>
  <c r="F53" i="83"/>
  <c r="C53" i="83"/>
  <c r="K52" i="83"/>
  <c r="J52" i="83"/>
  <c r="I52" i="83"/>
  <c r="H52" i="83"/>
  <c r="G52" i="83"/>
  <c r="F52" i="83"/>
  <c r="C52" i="83"/>
  <c r="K51" i="83"/>
  <c r="J51" i="83"/>
  <c r="I51" i="83"/>
  <c r="H51" i="83"/>
  <c r="G51" i="83"/>
  <c r="F51" i="83"/>
  <c r="C51" i="83"/>
  <c r="K50" i="83"/>
  <c r="J50" i="83"/>
  <c r="I50" i="83"/>
  <c r="H50" i="83"/>
  <c r="G50" i="83"/>
  <c r="F50" i="83"/>
  <c r="C50" i="83"/>
  <c r="K49" i="83"/>
  <c r="J49" i="83"/>
  <c r="I49" i="83"/>
  <c r="H49" i="83"/>
  <c r="G49" i="83"/>
  <c r="F49" i="83"/>
  <c r="C49" i="83"/>
  <c r="K48" i="83"/>
  <c r="J48" i="83"/>
  <c r="I48" i="83"/>
  <c r="H48" i="83"/>
  <c r="G48" i="83"/>
  <c r="F48" i="83"/>
  <c r="C48" i="83"/>
  <c r="K47" i="83"/>
  <c r="J47" i="83"/>
  <c r="I47" i="83"/>
  <c r="H47" i="83"/>
  <c r="G47" i="83"/>
  <c r="F47" i="83"/>
  <c r="C47" i="83"/>
  <c r="K46" i="83"/>
  <c r="J46" i="83"/>
  <c r="I46" i="83"/>
  <c r="H46" i="83"/>
  <c r="G46" i="83"/>
  <c r="F46" i="83"/>
  <c r="C46" i="83"/>
  <c r="K45" i="83"/>
  <c r="J45" i="83"/>
  <c r="I45" i="83"/>
  <c r="H45" i="83"/>
  <c r="G45" i="83"/>
  <c r="F45" i="83"/>
  <c r="C45" i="83"/>
  <c r="K44" i="83"/>
  <c r="J44" i="83"/>
  <c r="I44" i="83"/>
  <c r="H44" i="83"/>
  <c r="G44" i="83"/>
  <c r="F44" i="83"/>
  <c r="C44" i="83"/>
  <c r="K43" i="83"/>
  <c r="J43" i="83"/>
  <c r="I43" i="83"/>
  <c r="H43" i="83"/>
  <c r="G43" i="83"/>
  <c r="F43" i="83"/>
  <c r="C43" i="83"/>
  <c r="K42" i="83"/>
  <c r="J42" i="83"/>
  <c r="I42" i="83"/>
  <c r="H42" i="83"/>
  <c r="G42" i="83"/>
  <c r="F42" i="83"/>
  <c r="C42" i="83"/>
  <c r="K41" i="83"/>
  <c r="J41" i="83"/>
  <c r="I41" i="83"/>
  <c r="H41" i="83"/>
  <c r="G41" i="83"/>
  <c r="F41" i="83"/>
  <c r="C41" i="83"/>
  <c r="K40" i="83"/>
  <c r="J40" i="83"/>
  <c r="I40" i="83"/>
  <c r="H40" i="83"/>
  <c r="G40" i="83"/>
  <c r="F40" i="83"/>
  <c r="C40" i="83"/>
  <c r="K39" i="83"/>
  <c r="J39" i="83"/>
  <c r="I39" i="83"/>
  <c r="H39" i="83"/>
  <c r="G39" i="83"/>
  <c r="F39" i="83"/>
  <c r="C39" i="83"/>
  <c r="K38" i="83"/>
  <c r="J38" i="83"/>
  <c r="I38" i="83"/>
  <c r="H38" i="83"/>
  <c r="G38" i="83"/>
  <c r="F38" i="83"/>
  <c r="C38" i="83"/>
  <c r="K37" i="83"/>
  <c r="J37" i="83"/>
  <c r="I37" i="83"/>
  <c r="H37" i="83"/>
  <c r="G37" i="83"/>
  <c r="F37" i="83"/>
  <c r="C37" i="83"/>
  <c r="K36" i="83"/>
  <c r="J36" i="83"/>
  <c r="I36" i="83"/>
  <c r="H36" i="83"/>
  <c r="G36" i="83"/>
  <c r="F36" i="83"/>
  <c r="C36" i="83"/>
  <c r="K35" i="83"/>
  <c r="J35" i="83"/>
  <c r="I35" i="83"/>
  <c r="H35" i="83"/>
  <c r="G35" i="83"/>
  <c r="F35" i="83"/>
  <c r="C35" i="83"/>
  <c r="K34" i="83"/>
  <c r="J34" i="83"/>
  <c r="I34" i="83"/>
  <c r="H34" i="83"/>
  <c r="G34" i="83"/>
  <c r="F34" i="83"/>
  <c r="C34" i="83"/>
  <c r="K33" i="83"/>
  <c r="J33" i="83"/>
  <c r="I33" i="83"/>
  <c r="H33" i="83"/>
  <c r="G33" i="83"/>
  <c r="F33" i="83"/>
  <c r="C33" i="83"/>
  <c r="K32" i="83"/>
  <c r="J32" i="83"/>
  <c r="I32" i="83"/>
  <c r="H32" i="83"/>
  <c r="G32" i="83"/>
  <c r="F32" i="83"/>
  <c r="C32" i="83"/>
  <c r="K31" i="83"/>
  <c r="J31" i="83"/>
  <c r="I31" i="83"/>
  <c r="H31" i="83"/>
  <c r="G31" i="83"/>
  <c r="F31" i="83"/>
  <c r="C31" i="83"/>
  <c r="K30" i="83"/>
  <c r="J30" i="83"/>
  <c r="I30" i="83"/>
  <c r="H30" i="83"/>
  <c r="G30" i="83"/>
  <c r="F30" i="83"/>
  <c r="C30" i="83"/>
  <c r="K29" i="83"/>
  <c r="J29" i="83"/>
  <c r="I29" i="83"/>
  <c r="H29" i="83"/>
  <c r="G29" i="83"/>
  <c r="F29" i="83"/>
  <c r="C29" i="83"/>
  <c r="K28" i="83"/>
  <c r="J28" i="83"/>
  <c r="I28" i="83"/>
  <c r="H28" i="83"/>
  <c r="G28" i="83"/>
  <c r="F28" i="83"/>
  <c r="C28" i="83"/>
  <c r="K27" i="83"/>
  <c r="J27" i="83"/>
  <c r="I27" i="83"/>
  <c r="H27" i="83"/>
  <c r="G27" i="83"/>
  <c r="F27" i="83"/>
  <c r="C27" i="83"/>
  <c r="K26" i="83"/>
  <c r="J26" i="83"/>
  <c r="I26" i="83"/>
  <c r="H26" i="83"/>
  <c r="G26" i="83"/>
  <c r="F26" i="83"/>
  <c r="C26" i="83"/>
  <c r="K25" i="83"/>
  <c r="J25" i="83"/>
  <c r="I25" i="83"/>
  <c r="H25" i="83"/>
  <c r="G25" i="83"/>
  <c r="F25" i="83"/>
  <c r="C25" i="83"/>
  <c r="K24" i="83"/>
  <c r="J24" i="83"/>
  <c r="I24" i="83"/>
  <c r="H24" i="83"/>
  <c r="G24" i="83"/>
  <c r="F24" i="83"/>
  <c r="C24" i="83"/>
  <c r="K23" i="83"/>
  <c r="J23" i="83"/>
  <c r="I23" i="83"/>
  <c r="H23" i="83"/>
  <c r="G23" i="83"/>
  <c r="F23" i="83"/>
  <c r="C23" i="83"/>
  <c r="K22" i="83"/>
  <c r="J22" i="83"/>
  <c r="I22" i="83"/>
  <c r="H22" i="83"/>
  <c r="G22" i="83"/>
  <c r="F22" i="83"/>
  <c r="C22" i="83"/>
  <c r="K21" i="83"/>
  <c r="J21" i="83"/>
  <c r="I21" i="83"/>
  <c r="H21" i="83"/>
  <c r="G21" i="83"/>
  <c r="F21" i="83"/>
  <c r="C21" i="83"/>
  <c r="K20" i="83"/>
  <c r="J20" i="83"/>
  <c r="I20" i="83"/>
  <c r="H20" i="83"/>
  <c r="G20" i="83"/>
  <c r="F20" i="83"/>
  <c r="C20" i="83"/>
  <c r="K19" i="83"/>
  <c r="J19" i="83"/>
  <c r="I19" i="83"/>
  <c r="H19" i="83"/>
  <c r="G19" i="83"/>
  <c r="F19" i="83"/>
  <c r="C19" i="83"/>
  <c r="K18" i="83"/>
  <c r="J18" i="83"/>
  <c r="I18" i="83"/>
  <c r="H18" i="83"/>
  <c r="G18" i="83"/>
  <c r="F18" i="83"/>
  <c r="C18" i="83"/>
  <c r="K17" i="83"/>
  <c r="J17" i="83"/>
  <c r="I17" i="83"/>
  <c r="H17" i="83"/>
  <c r="G17" i="83"/>
  <c r="F17" i="83"/>
  <c r="C17" i="83"/>
  <c r="K16" i="83"/>
  <c r="J16" i="83"/>
  <c r="I16" i="83"/>
  <c r="H16" i="83"/>
  <c r="G16" i="83"/>
  <c r="F16" i="83"/>
  <c r="C16" i="83"/>
  <c r="K15" i="83"/>
  <c r="J15" i="83"/>
  <c r="I15" i="83"/>
  <c r="H15" i="83"/>
  <c r="G15" i="83"/>
  <c r="F15" i="83"/>
  <c r="C15" i="83"/>
  <c r="K14" i="83"/>
  <c r="J14" i="83"/>
  <c r="I14" i="83"/>
  <c r="H14" i="83"/>
  <c r="G14" i="83"/>
  <c r="F14" i="83"/>
  <c r="C14" i="83"/>
  <c r="K13" i="83"/>
  <c r="J13" i="83"/>
  <c r="I13" i="83"/>
  <c r="H13" i="83"/>
  <c r="G13" i="83"/>
  <c r="F13" i="83"/>
  <c r="C13" i="83"/>
  <c r="K12" i="83"/>
  <c r="J12" i="83"/>
  <c r="I12" i="83"/>
  <c r="H12" i="83"/>
  <c r="G12" i="83"/>
  <c r="F12" i="83"/>
  <c r="C12" i="83"/>
  <c r="K11" i="83"/>
  <c r="J11" i="83"/>
  <c r="I11" i="83"/>
  <c r="H11" i="83"/>
  <c r="G11" i="83"/>
  <c r="F11" i="83"/>
  <c r="C11" i="83"/>
  <c r="K10" i="83"/>
  <c r="J10" i="83"/>
  <c r="I10" i="83"/>
  <c r="H10" i="83"/>
  <c r="G10" i="83"/>
  <c r="F10" i="83"/>
  <c r="C10" i="83"/>
  <c r="K9" i="83"/>
  <c r="J9" i="83"/>
  <c r="I9" i="83"/>
  <c r="H9" i="83"/>
  <c r="G9" i="83"/>
  <c r="F9" i="83"/>
  <c r="C9" i="83"/>
  <c r="K8" i="83"/>
  <c r="J8" i="83"/>
  <c r="I8" i="83"/>
  <c r="H8" i="83"/>
  <c r="G8" i="83"/>
  <c r="F8" i="83"/>
  <c r="C8" i="83"/>
  <c r="K7" i="83"/>
  <c r="J7" i="83"/>
  <c r="I7" i="83"/>
  <c r="H7" i="83"/>
  <c r="G7" i="83"/>
  <c r="F7" i="83"/>
  <c r="C7" i="83"/>
  <c r="K6" i="83"/>
  <c r="J6" i="83"/>
  <c r="I6" i="83"/>
  <c r="H6" i="83"/>
  <c r="G6" i="83"/>
  <c r="F6" i="83"/>
  <c r="C6" i="83"/>
  <c r="K5" i="83"/>
  <c r="J5" i="83"/>
  <c r="I5" i="83"/>
  <c r="H5" i="83"/>
  <c r="G5" i="83"/>
  <c r="F5" i="83"/>
  <c r="C5" i="83"/>
  <c r="K4" i="83"/>
  <c r="J4" i="83"/>
  <c r="I4" i="83"/>
  <c r="H4" i="83"/>
  <c r="G4" i="83"/>
  <c r="F4" i="83"/>
  <c r="C4" i="83"/>
  <c r="K3" i="83"/>
  <c r="J3" i="83"/>
  <c r="I3" i="83"/>
  <c r="H3" i="83"/>
  <c r="G3" i="83"/>
  <c r="F3" i="83"/>
  <c r="C3" i="83"/>
  <c r="K2" i="83"/>
  <c r="J2" i="83"/>
  <c r="I2" i="83"/>
  <c r="H2" i="83"/>
  <c r="G2" i="83"/>
  <c r="F2" i="83"/>
  <c r="C2" i="83"/>
  <c r="K255" i="82"/>
  <c r="J255" i="82"/>
  <c r="I255" i="82"/>
  <c r="H255" i="82"/>
  <c r="G255" i="82"/>
  <c r="F255" i="82"/>
  <c r="C255" i="82"/>
  <c r="A255" i="82"/>
  <c r="K254" i="82"/>
  <c r="J254" i="82"/>
  <c r="I254" i="82"/>
  <c r="H254" i="82"/>
  <c r="G254" i="82"/>
  <c r="F254" i="82"/>
  <c r="C254" i="82"/>
  <c r="A254" i="82"/>
  <c r="K253" i="82"/>
  <c r="J253" i="82"/>
  <c r="I253" i="82"/>
  <c r="H253" i="82"/>
  <c r="G253" i="82"/>
  <c r="F253" i="82"/>
  <c r="C253" i="82"/>
  <c r="A253" i="82"/>
  <c r="K252" i="82"/>
  <c r="J252" i="82"/>
  <c r="I252" i="82"/>
  <c r="H252" i="82"/>
  <c r="G252" i="82"/>
  <c r="F252" i="82"/>
  <c r="C252" i="82"/>
  <c r="A252" i="82"/>
  <c r="K251" i="82"/>
  <c r="J251" i="82"/>
  <c r="I251" i="82"/>
  <c r="H251" i="82"/>
  <c r="G251" i="82"/>
  <c r="F251" i="82"/>
  <c r="C251" i="82"/>
  <c r="A251" i="82"/>
  <c r="K250" i="82"/>
  <c r="J250" i="82"/>
  <c r="I250" i="82"/>
  <c r="H250" i="82"/>
  <c r="G250" i="82"/>
  <c r="F250" i="82"/>
  <c r="C250" i="82"/>
  <c r="A250" i="82"/>
  <c r="K249" i="82"/>
  <c r="J249" i="82"/>
  <c r="I249" i="82"/>
  <c r="H249" i="82"/>
  <c r="G249" i="82"/>
  <c r="F249" i="82"/>
  <c r="C249" i="82"/>
  <c r="A249" i="82"/>
  <c r="K248" i="82"/>
  <c r="J248" i="82"/>
  <c r="I248" i="82"/>
  <c r="H248" i="82"/>
  <c r="G248" i="82"/>
  <c r="F248" i="82"/>
  <c r="C248" i="82"/>
  <c r="A248" i="82"/>
  <c r="K247" i="82"/>
  <c r="J247" i="82"/>
  <c r="I247" i="82"/>
  <c r="H247" i="82"/>
  <c r="G247" i="82"/>
  <c r="F247" i="82"/>
  <c r="C247" i="82"/>
  <c r="A247" i="82"/>
  <c r="K246" i="82"/>
  <c r="J246" i="82"/>
  <c r="I246" i="82"/>
  <c r="H246" i="82"/>
  <c r="G246" i="82"/>
  <c r="F246" i="82"/>
  <c r="C246" i="82"/>
  <c r="A246" i="82"/>
  <c r="K100" i="82"/>
  <c r="J100" i="82"/>
  <c r="I100" i="82"/>
  <c r="H100" i="82"/>
  <c r="G100" i="82"/>
  <c r="F100" i="82"/>
  <c r="C100" i="82"/>
  <c r="A100" i="82"/>
  <c r="K101" i="82"/>
  <c r="J101" i="82"/>
  <c r="I101" i="82"/>
  <c r="H101" i="82"/>
  <c r="G101" i="82"/>
  <c r="F101" i="82"/>
  <c r="C101" i="82"/>
  <c r="A101" i="82"/>
  <c r="K99" i="82"/>
  <c r="J99" i="82"/>
  <c r="I99" i="82"/>
  <c r="H99" i="82"/>
  <c r="G99" i="82"/>
  <c r="F99" i="82"/>
  <c r="C99" i="82"/>
  <c r="A99" i="82"/>
  <c r="K98" i="82"/>
  <c r="J98" i="82"/>
  <c r="I98" i="82"/>
  <c r="H98" i="82"/>
  <c r="G98" i="82"/>
  <c r="F98" i="82"/>
  <c r="C98" i="82"/>
  <c r="A98" i="82"/>
  <c r="K97" i="82"/>
  <c r="J97" i="82"/>
  <c r="I97" i="82"/>
  <c r="H97" i="82"/>
  <c r="G97" i="82"/>
  <c r="F97" i="82"/>
  <c r="C97" i="82"/>
  <c r="A97" i="82"/>
  <c r="K96" i="82"/>
  <c r="J96" i="82"/>
  <c r="I96" i="82"/>
  <c r="H96" i="82"/>
  <c r="G96" i="82"/>
  <c r="F96" i="82"/>
  <c r="C96" i="82"/>
  <c r="A96" i="82"/>
  <c r="K95" i="82"/>
  <c r="J95" i="82"/>
  <c r="I95" i="82"/>
  <c r="H95" i="82"/>
  <c r="G95" i="82"/>
  <c r="F95" i="82"/>
  <c r="C95" i="82"/>
  <c r="A95" i="82"/>
  <c r="K94" i="82"/>
  <c r="J94" i="82"/>
  <c r="I94" i="82"/>
  <c r="H94" i="82"/>
  <c r="G94" i="82"/>
  <c r="F94" i="82"/>
  <c r="C94" i="82"/>
  <c r="A94" i="82"/>
  <c r="K245" i="82"/>
  <c r="J245" i="82"/>
  <c r="I245" i="82"/>
  <c r="H245" i="82"/>
  <c r="G245" i="82"/>
  <c r="F245" i="82"/>
  <c r="C245" i="82"/>
  <c r="A245" i="82"/>
  <c r="K244" i="82"/>
  <c r="J244" i="82"/>
  <c r="I244" i="82"/>
  <c r="H244" i="82"/>
  <c r="G244" i="82"/>
  <c r="F244" i="82"/>
  <c r="C244" i="82"/>
  <c r="A244" i="82"/>
  <c r="K243" i="82"/>
  <c r="J243" i="82"/>
  <c r="I243" i="82"/>
  <c r="H243" i="82"/>
  <c r="G243" i="82"/>
  <c r="F243" i="82"/>
  <c r="C243" i="82"/>
  <c r="A243" i="82"/>
  <c r="K242" i="82"/>
  <c r="J242" i="82"/>
  <c r="I242" i="82"/>
  <c r="H242" i="82"/>
  <c r="G242" i="82"/>
  <c r="F242" i="82"/>
  <c r="C242" i="82"/>
  <c r="A242" i="82"/>
  <c r="K241" i="82"/>
  <c r="J241" i="82"/>
  <c r="I241" i="82"/>
  <c r="H241" i="82"/>
  <c r="G241" i="82"/>
  <c r="F241" i="82"/>
  <c r="C241" i="82"/>
  <c r="A241" i="82"/>
  <c r="K240" i="82"/>
  <c r="J240" i="82"/>
  <c r="I240" i="82"/>
  <c r="H240" i="82"/>
  <c r="G240" i="82"/>
  <c r="F240" i="82"/>
  <c r="C240" i="82"/>
  <c r="A240" i="82"/>
  <c r="K239" i="82"/>
  <c r="J239" i="82"/>
  <c r="I239" i="82"/>
  <c r="H239" i="82"/>
  <c r="G239" i="82"/>
  <c r="F239" i="82"/>
  <c r="C239" i="82"/>
  <c r="A239" i="82"/>
  <c r="K238" i="82"/>
  <c r="J238" i="82"/>
  <c r="I238" i="82"/>
  <c r="H238" i="82"/>
  <c r="G238" i="82"/>
  <c r="F238" i="82"/>
  <c r="C238" i="82"/>
  <c r="A238" i="82"/>
  <c r="K237" i="82"/>
  <c r="J237" i="82"/>
  <c r="I237" i="82"/>
  <c r="H237" i="82"/>
  <c r="G237" i="82"/>
  <c r="F237" i="82"/>
  <c r="C237" i="82"/>
  <c r="A237" i="82"/>
  <c r="K236" i="82"/>
  <c r="J236" i="82"/>
  <c r="I236" i="82"/>
  <c r="H236" i="82"/>
  <c r="G236" i="82"/>
  <c r="F236" i="82"/>
  <c r="C236" i="82"/>
  <c r="A236" i="82"/>
  <c r="K235" i="82"/>
  <c r="J235" i="82"/>
  <c r="I235" i="82"/>
  <c r="H235" i="82"/>
  <c r="G235" i="82"/>
  <c r="F235" i="82"/>
  <c r="C235" i="82"/>
  <c r="A235" i="82"/>
  <c r="K234" i="82"/>
  <c r="J234" i="82"/>
  <c r="I234" i="82"/>
  <c r="H234" i="82"/>
  <c r="G234" i="82"/>
  <c r="F234" i="82"/>
  <c r="C234" i="82"/>
  <c r="A234" i="82"/>
  <c r="K233" i="82"/>
  <c r="J233" i="82"/>
  <c r="I233" i="82"/>
  <c r="H233" i="82"/>
  <c r="G233" i="82"/>
  <c r="F233" i="82"/>
  <c r="C233" i="82"/>
  <c r="A233" i="82"/>
  <c r="K232" i="82"/>
  <c r="J232" i="82"/>
  <c r="I232" i="82"/>
  <c r="H232" i="82"/>
  <c r="G232" i="82"/>
  <c r="F232" i="82"/>
  <c r="C232" i="82"/>
  <c r="A232" i="82"/>
  <c r="K231" i="82"/>
  <c r="J231" i="82"/>
  <c r="I231" i="82"/>
  <c r="H231" i="82"/>
  <c r="G231" i="82"/>
  <c r="F231" i="82"/>
  <c r="C231" i="82"/>
  <c r="A231" i="82"/>
  <c r="K230" i="82"/>
  <c r="J230" i="82"/>
  <c r="I230" i="82"/>
  <c r="H230" i="82"/>
  <c r="G230" i="82"/>
  <c r="F230" i="82"/>
  <c r="C230" i="82"/>
  <c r="A230" i="82"/>
  <c r="K229" i="82"/>
  <c r="J229" i="82"/>
  <c r="I229" i="82"/>
  <c r="H229" i="82"/>
  <c r="G229" i="82"/>
  <c r="F229" i="82"/>
  <c r="C229" i="82"/>
  <c r="A229" i="82"/>
  <c r="K228" i="82"/>
  <c r="J228" i="82"/>
  <c r="I228" i="82"/>
  <c r="H228" i="82"/>
  <c r="G228" i="82"/>
  <c r="F228" i="82"/>
  <c r="C228" i="82"/>
  <c r="A228" i="82"/>
  <c r="K227" i="82"/>
  <c r="J227" i="82"/>
  <c r="I227" i="82"/>
  <c r="H227" i="82"/>
  <c r="G227" i="82"/>
  <c r="F227" i="82"/>
  <c r="C227" i="82"/>
  <c r="A227" i="82"/>
  <c r="K226" i="82"/>
  <c r="J226" i="82"/>
  <c r="I226" i="82"/>
  <c r="H226" i="82"/>
  <c r="G226" i="82"/>
  <c r="F226" i="82"/>
  <c r="C226" i="82"/>
  <c r="A226" i="82"/>
  <c r="K225" i="82"/>
  <c r="J225" i="82"/>
  <c r="I225" i="82"/>
  <c r="H225" i="82"/>
  <c r="G225" i="82"/>
  <c r="F225" i="82"/>
  <c r="C225" i="82"/>
  <c r="A225" i="82"/>
  <c r="K224" i="82"/>
  <c r="J224" i="82"/>
  <c r="I224" i="82"/>
  <c r="H224" i="82"/>
  <c r="G224" i="82"/>
  <c r="F224" i="82"/>
  <c r="C224" i="82"/>
  <c r="A224" i="82"/>
  <c r="K223" i="82"/>
  <c r="J223" i="82"/>
  <c r="I223" i="82"/>
  <c r="H223" i="82"/>
  <c r="G223" i="82"/>
  <c r="F223" i="82"/>
  <c r="C223" i="82"/>
  <c r="A223" i="82"/>
  <c r="K222" i="82"/>
  <c r="J222" i="82"/>
  <c r="I222" i="82"/>
  <c r="H222" i="82"/>
  <c r="G222" i="82"/>
  <c r="F222" i="82"/>
  <c r="C222" i="82"/>
  <c r="A222" i="82"/>
  <c r="K221" i="82"/>
  <c r="J221" i="82"/>
  <c r="I221" i="82"/>
  <c r="H221" i="82"/>
  <c r="G221" i="82"/>
  <c r="F221" i="82"/>
  <c r="C221" i="82"/>
  <c r="A221" i="82"/>
  <c r="K220" i="82"/>
  <c r="J220" i="82"/>
  <c r="I220" i="82"/>
  <c r="H220" i="82"/>
  <c r="G220" i="82"/>
  <c r="F220" i="82"/>
  <c r="C220" i="82"/>
  <c r="A220" i="82"/>
  <c r="K219" i="82"/>
  <c r="J219" i="82"/>
  <c r="I219" i="82"/>
  <c r="H219" i="82"/>
  <c r="G219" i="82"/>
  <c r="F219" i="82"/>
  <c r="C219" i="82"/>
  <c r="A219" i="82"/>
  <c r="K218" i="82"/>
  <c r="J218" i="82"/>
  <c r="I218" i="82"/>
  <c r="H218" i="82"/>
  <c r="G218" i="82"/>
  <c r="F218" i="82"/>
  <c r="C218" i="82"/>
  <c r="A218" i="82"/>
  <c r="K217" i="82"/>
  <c r="J217" i="82"/>
  <c r="I217" i="82"/>
  <c r="H217" i="82"/>
  <c r="G217" i="82"/>
  <c r="F217" i="82"/>
  <c r="C217" i="82"/>
  <c r="A217" i="82"/>
  <c r="K216" i="82"/>
  <c r="J216" i="82"/>
  <c r="I216" i="82"/>
  <c r="H216" i="82"/>
  <c r="G216" i="82"/>
  <c r="F216" i="82"/>
  <c r="C216" i="82"/>
  <c r="A216" i="82"/>
  <c r="K215" i="82"/>
  <c r="J215" i="82"/>
  <c r="I215" i="82"/>
  <c r="H215" i="82"/>
  <c r="G215" i="82"/>
  <c r="F215" i="82"/>
  <c r="C215" i="82"/>
  <c r="A215" i="82"/>
  <c r="K214" i="82"/>
  <c r="J214" i="82"/>
  <c r="I214" i="82"/>
  <c r="H214" i="82"/>
  <c r="G214" i="82"/>
  <c r="F214" i="82"/>
  <c r="C214" i="82"/>
  <c r="A214" i="82"/>
  <c r="K213" i="82"/>
  <c r="J213" i="82"/>
  <c r="I213" i="82"/>
  <c r="H213" i="82"/>
  <c r="G213" i="82"/>
  <c r="F213" i="82"/>
  <c r="C213" i="82"/>
  <c r="A213" i="82"/>
  <c r="K212" i="82"/>
  <c r="J212" i="82"/>
  <c r="I212" i="82"/>
  <c r="H212" i="82"/>
  <c r="G212" i="82"/>
  <c r="F212" i="82"/>
  <c r="C212" i="82"/>
  <c r="A212" i="82"/>
  <c r="K211" i="82"/>
  <c r="J211" i="82"/>
  <c r="I211" i="82"/>
  <c r="H211" i="82"/>
  <c r="G211" i="82"/>
  <c r="F211" i="82"/>
  <c r="C211" i="82"/>
  <c r="A211" i="82"/>
  <c r="K210" i="82"/>
  <c r="J210" i="82"/>
  <c r="I210" i="82"/>
  <c r="H210" i="82"/>
  <c r="G210" i="82"/>
  <c r="F210" i="82"/>
  <c r="C210" i="82"/>
  <c r="A210" i="82"/>
  <c r="K209" i="82"/>
  <c r="J209" i="82"/>
  <c r="I209" i="82"/>
  <c r="H209" i="82"/>
  <c r="G209" i="82"/>
  <c r="F209" i="82"/>
  <c r="C209" i="82"/>
  <c r="A209" i="82"/>
  <c r="K208" i="82"/>
  <c r="J208" i="82"/>
  <c r="I208" i="82"/>
  <c r="H208" i="82"/>
  <c r="G208" i="82"/>
  <c r="F208" i="82"/>
  <c r="C208" i="82"/>
  <c r="A208" i="82"/>
  <c r="K207" i="82"/>
  <c r="J207" i="82"/>
  <c r="I207" i="82"/>
  <c r="H207" i="82"/>
  <c r="G207" i="82"/>
  <c r="F207" i="82"/>
  <c r="C207" i="82"/>
  <c r="A207" i="82"/>
  <c r="K206" i="82"/>
  <c r="J206" i="82"/>
  <c r="I206" i="82"/>
  <c r="H206" i="82"/>
  <c r="G206" i="82"/>
  <c r="F206" i="82"/>
  <c r="C206" i="82"/>
  <c r="A206" i="82"/>
  <c r="K205" i="82"/>
  <c r="J205" i="82"/>
  <c r="I205" i="82"/>
  <c r="H205" i="82"/>
  <c r="G205" i="82"/>
  <c r="F205" i="82"/>
  <c r="C205" i="82"/>
  <c r="A205" i="82"/>
  <c r="K204" i="82"/>
  <c r="J204" i="82"/>
  <c r="I204" i="82"/>
  <c r="H204" i="82"/>
  <c r="G204" i="82"/>
  <c r="F204" i="82"/>
  <c r="C204" i="82"/>
  <c r="A204" i="82"/>
  <c r="K203" i="82"/>
  <c r="J203" i="82"/>
  <c r="I203" i="82"/>
  <c r="H203" i="82"/>
  <c r="G203" i="82"/>
  <c r="F203" i="82"/>
  <c r="C203" i="82"/>
  <c r="A203" i="82"/>
  <c r="K202" i="82"/>
  <c r="J202" i="82"/>
  <c r="I202" i="82"/>
  <c r="H202" i="82"/>
  <c r="G202" i="82"/>
  <c r="F202" i="82"/>
  <c r="C202" i="82"/>
  <c r="A202" i="82"/>
  <c r="K201" i="82"/>
  <c r="J201" i="82"/>
  <c r="I201" i="82"/>
  <c r="H201" i="82"/>
  <c r="G201" i="82"/>
  <c r="F201" i="82"/>
  <c r="C201" i="82"/>
  <c r="A201" i="82"/>
  <c r="K200" i="82"/>
  <c r="J200" i="82"/>
  <c r="I200" i="82"/>
  <c r="H200" i="82"/>
  <c r="G200" i="82"/>
  <c r="F200" i="82"/>
  <c r="C200" i="82"/>
  <c r="A200" i="82"/>
  <c r="K199" i="82"/>
  <c r="J199" i="82"/>
  <c r="I199" i="82"/>
  <c r="H199" i="82"/>
  <c r="G199" i="82"/>
  <c r="F199" i="82"/>
  <c r="C199" i="82"/>
  <c r="A199" i="82"/>
  <c r="K198" i="82"/>
  <c r="J198" i="82"/>
  <c r="I198" i="82"/>
  <c r="H198" i="82"/>
  <c r="G198" i="82"/>
  <c r="F198" i="82"/>
  <c r="C198" i="82"/>
  <c r="A198" i="82"/>
  <c r="K197" i="82"/>
  <c r="J197" i="82"/>
  <c r="I197" i="82"/>
  <c r="H197" i="82"/>
  <c r="G197" i="82"/>
  <c r="F197" i="82"/>
  <c r="C197" i="82"/>
  <c r="A197" i="82"/>
  <c r="K196" i="82"/>
  <c r="J196" i="82"/>
  <c r="I196" i="82"/>
  <c r="H196" i="82"/>
  <c r="G196" i="82"/>
  <c r="F196" i="82"/>
  <c r="C196" i="82"/>
  <c r="A196" i="82"/>
  <c r="K195" i="82"/>
  <c r="J195" i="82"/>
  <c r="I195" i="82"/>
  <c r="H195" i="82"/>
  <c r="G195" i="82"/>
  <c r="F195" i="82"/>
  <c r="C195" i="82"/>
  <c r="A195" i="82"/>
  <c r="K194" i="82"/>
  <c r="J194" i="82"/>
  <c r="I194" i="82"/>
  <c r="H194" i="82"/>
  <c r="G194" i="82"/>
  <c r="F194" i="82"/>
  <c r="C194" i="82"/>
  <c r="A194" i="82"/>
  <c r="K193" i="82"/>
  <c r="J193" i="82"/>
  <c r="I193" i="82"/>
  <c r="H193" i="82"/>
  <c r="G193" i="82"/>
  <c r="F193" i="82"/>
  <c r="C193" i="82"/>
  <c r="A193" i="82"/>
  <c r="K192" i="82"/>
  <c r="J192" i="82"/>
  <c r="I192" i="82"/>
  <c r="H192" i="82"/>
  <c r="G192" i="82"/>
  <c r="F192" i="82"/>
  <c r="C192" i="82"/>
  <c r="A192" i="82"/>
  <c r="K191" i="82"/>
  <c r="J191" i="82"/>
  <c r="I191" i="82"/>
  <c r="H191" i="82"/>
  <c r="G191" i="82"/>
  <c r="F191" i="82"/>
  <c r="C191" i="82"/>
  <c r="A191" i="82"/>
  <c r="K190" i="82"/>
  <c r="J190" i="82"/>
  <c r="I190" i="82"/>
  <c r="H190" i="82"/>
  <c r="G190" i="82"/>
  <c r="F190" i="82"/>
  <c r="C190" i="82"/>
  <c r="A190" i="82"/>
  <c r="K189" i="82"/>
  <c r="J189" i="82"/>
  <c r="I189" i="82"/>
  <c r="H189" i="82"/>
  <c r="G189" i="82"/>
  <c r="F189" i="82"/>
  <c r="C189" i="82"/>
  <c r="A189" i="82"/>
  <c r="K188" i="82"/>
  <c r="J188" i="82"/>
  <c r="I188" i="82"/>
  <c r="H188" i="82"/>
  <c r="G188" i="82"/>
  <c r="F188" i="82"/>
  <c r="C188" i="82"/>
  <c r="A188" i="82"/>
  <c r="K187" i="82"/>
  <c r="J187" i="82"/>
  <c r="I187" i="82"/>
  <c r="H187" i="82"/>
  <c r="G187" i="82"/>
  <c r="F187" i="82"/>
  <c r="C187" i="82"/>
  <c r="A187" i="82"/>
  <c r="K186" i="82"/>
  <c r="J186" i="82"/>
  <c r="I186" i="82"/>
  <c r="H186" i="82"/>
  <c r="G186" i="82"/>
  <c r="F186" i="82"/>
  <c r="C186" i="82"/>
  <c r="A186" i="82"/>
  <c r="K185" i="82"/>
  <c r="J185" i="82"/>
  <c r="I185" i="82"/>
  <c r="H185" i="82"/>
  <c r="G185" i="82"/>
  <c r="F185" i="82"/>
  <c r="C185" i="82"/>
  <c r="A185" i="82"/>
  <c r="K184" i="82"/>
  <c r="J184" i="82"/>
  <c r="I184" i="82"/>
  <c r="H184" i="82"/>
  <c r="G184" i="82"/>
  <c r="F184" i="82"/>
  <c r="C184" i="82"/>
  <c r="A184" i="82"/>
  <c r="K183" i="82"/>
  <c r="J183" i="82"/>
  <c r="I183" i="82"/>
  <c r="H183" i="82"/>
  <c r="G183" i="82"/>
  <c r="F183" i="82"/>
  <c r="C183" i="82"/>
  <c r="A183" i="82"/>
  <c r="K182" i="82"/>
  <c r="J182" i="82"/>
  <c r="I182" i="82"/>
  <c r="H182" i="82"/>
  <c r="G182" i="82"/>
  <c r="F182" i="82"/>
  <c r="C182" i="82"/>
  <c r="A182" i="82"/>
  <c r="K181" i="82"/>
  <c r="J181" i="82"/>
  <c r="I181" i="82"/>
  <c r="H181" i="82"/>
  <c r="G181" i="82"/>
  <c r="F181" i="82"/>
  <c r="C181" i="82"/>
  <c r="A181" i="82"/>
  <c r="K180" i="82"/>
  <c r="J180" i="82"/>
  <c r="I180" i="82"/>
  <c r="H180" i="82"/>
  <c r="G180" i="82"/>
  <c r="F180" i="82"/>
  <c r="C180" i="82"/>
  <c r="A180" i="82"/>
  <c r="K179" i="82"/>
  <c r="J179" i="82"/>
  <c r="I179" i="82"/>
  <c r="H179" i="82"/>
  <c r="G179" i="82"/>
  <c r="F179" i="82"/>
  <c r="C179" i="82"/>
  <c r="A179" i="82"/>
  <c r="K178" i="82"/>
  <c r="J178" i="82"/>
  <c r="I178" i="82"/>
  <c r="H178" i="82"/>
  <c r="G178" i="82"/>
  <c r="F178" i="82"/>
  <c r="C178" i="82"/>
  <c r="A178" i="82"/>
  <c r="K177" i="82"/>
  <c r="J177" i="82"/>
  <c r="I177" i="82"/>
  <c r="H177" i="82"/>
  <c r="G177" i="82"/>
  <c r="F177" i="82"/>
  <c r="C177" i="82"/>
  <c r="A177" i="82"/>
  <c r="K176" i="82"/>
  <c r="J176" i="82"/>
  <c r="I176" i="82"/>
  <c r="H176" i="82"/>
  <c r="G176" i="82"/>
  <c r="F176" i="82"/>
  <c r="C176" i="82"/>
  <c r="A176" i="82"/>
  <c r="K175" i="82"/>
  <c r="J175" i="82"/>
  <c r="I175" i="82"/>
  <c r="H175" i="82"/>
  <c r="G175" i="82"/>
  <c r="F175" i="82"/>
  <c r="C175" i="82"/>
  <c r="A175" i="82"/>
  <c r="K174" i="82"/>
  <c r="J174" i="82"/>
  <c r="I174" i="82"/>
  <c r="H174" i="82"/>
  <c r="G174" i="82"/>
  <c r="F174" i="82"/>
  <c r="C174" i="82"/>
  <c r="A174" i="82"/>
  <c r="K173" i="82"/>
  <c r="J173" i="82"/>
  <c r="I173" i="82"/>
  <c r="H173" i="82"/>
  <c r="G173" i="82"/>
  <c r="F173" i="82"/>
  <c r="C173" i="82"/>
  <c r="A173" i="82"/>
  <c r="K172" i="82"/>
  <c r="J172" i="82"/>
  <c r="I172" i="82"/>
  <c r="H172" i="82"/>
  <c r="G172" i="82"/>
  <c r="F172" i="82"/>
  <c r="C172" i="82"/>
  <c r="A172" i="82"/>
  <c r="K171" i="82"/>
  <c r="J171" i="82"/>
  <c r="I171" i="82"/>
  <c r="H171" i="82"/>
  <c r="G171" i="82"/>
  <c r="F171" i="82"/>
  <c r="C171" i="82"/>
  <c r="A171" i="82"/>
  <c r="K170" i="82"/>
  <c r="J170" i="82"/>
  <c r="I170" i="82"/>
  <c r="H170" i="82"/>
  <c r="G170" i="82"/>
  <c r="F170" i="82"/>
  <c r="C170" i="82"/>
  <c r="A170" i="82"/>
  <c r="K169" i="82"/>
  <c r="J169" i="82"/>
  <c r="I169" i="82"/>
  <c r="H169" i="82"/>
  <c r="G169" i="82"/>
  <c r="F169" i="82"/>
  <c r="C169" i="82"/>
  <c r="A169" i="82"/>
  <c r="K168" i="82"/>
  <c r="J168" i="82"/>
  <c r="I168" i="82"/>
  <c r="H168" i="82"/>
  <c r="G168" i="82"/>
  <c r="F168" i="82"/>
  <c r="C168" i="82"/>
  <c r="A168" i="82"/>
  <c r="K167" i="82"/>
  <c r="J167" i="82"/>
  <c r="I167" i="82"/>
  <c r="H167" i="82"/>
  <c r="G167" i="82"/>
  <c r="F167" i="82"/>
  <c r="C167" i="82"/>
  <c r="A167" i="82"/>
  <c r="K166" i="82"/>
  <c r="J166" i="82"/>
  <c r="I166" i="82"/>
  <c r="H166" i="82"/>
  <c r="G166" i="82"/>
  <c r="F166" i="82"/>
  <c r="C166" i="82"/>
  <c r="A166" i="82"/>
  <c r="K165" i="82"/>
  <c r="J165" i="82"/>
  <c r="I165" i="82"/>
  <c r="H165" i="82"/>
  <c r="G165" i="82"/>
  <c r="F165" i="82"/>
  <c r="C165" i="82"/>
  <c r="A165" i="82"/>
  <c r="K164" i="82"/>
  <c r="J164" i="82"/>
  <c r="I164" i="82"/>
  <c r="H164" i="82"/>
  <c r="G164" i="82"/>
  <c r="F164" i="82"/>
  <c r="C164" i="82"/>
  <c r="A164" i="82"/>
  <c r="K163" i="82"/>
  <c r="J163" i="82"/>
  <c r="I163" i="82"/>
  <c r="H163" i="82"/>
  <c r="G163" i="82"/>
  <c r="F163" i="82"/>
  <c r="C163" i="82"/>
  <c r="A163" i="82"/>
  <c r="K162" i="82"/>
  <c r="J162" i="82"/>
  <c r="I162" i="82"/>
  <c r="H162" i="82"/>
  <c r="G162" i="82"/>
  <c r="F162" i="82"/>
  <c r="C162" i="82"/>
  <c r="A162" i="82"/>
  <c r="K161" i="82"/>
  <c r="J161" i="82"/>
  <c r="I161" i="82"/>
  <c r="H161" i="82"/>
  <c r="G161" i="82"/>
  <c r="F161" i="82"/>
  <c r="C161" i="82"/>
  <c r="A161" i="82"/>
  <c r="K160" i="82"/>
  <c r="J160" i="82"/>
  <c r="I160" i="82"/>
  <c r="H160" i="82"/>
  <c r="G160" i="82"/>
  <c r="F160" i="82"/>
  <c r="C160" i="82"/>
  <c r="A160" i="82"/>
  <c r="K159" i="82"/>
  <c r="J159" i="82"/>
  <c r="I159" i="82"/>
  <c r="H159" i="82"/>
  <c r="G159" i="82"/>
  <c r="F159" i="82"/>
  <c r="C159" i="82"/>
  <c r="A159" i="82"/>
  <c r="K158" i="82"/>
  <c r="J158" i="82"/>
  <c r="I158" i="82"/>
  <c r="H158" i="82"/>
  <c r="G158" i="82"/>
  <c r="F158" i="82"/>
  <c r="C158" i="82"/>
  <c r="A158" i="82"/>
  <c r="K157" i="82"/>
  <c r="J157" i="82"/>
  <c r="I157" i="82"/>
  <c r="H157" i="82"/>
  <c r="G157" i="82"/>
  <c r="F157" i="82"/>
  <c r="C157" i="82"/>
  <c r="A157" i="82"/>
  <c r="K156" i="82"/>
  <c r="J156" i="82"/>
  <c r="I156" i="82"/>
  <c r="H156" i="82"/>
  <c r="G156" i="82"/>
  <c r="F156" i="82"/>
  <c r="C156" i="82"/>
  <c r="A156" i="82"/>
  <c r="K155" i="82"/>
  <c r="J155" i="82"/>
  <c r="I155" i="82"/>
  <c r="H155" i="82"/>
  <c r="G155" i="82"/>
  <c r="F155" i="82"/>
  <c r="C155" i="82"/>
  <c r="A155" i="82"/>
  <c r="K154" i="82"/>
  <c r="J154" i="82"/>
  <c r="I154" i="82"/>
  <c r="H154" i="82"/>
  <c r="G154" i="82"/>
  <c r="F154" i="82"/>
  <c r="C154" i="82"/>
  <c r="A154" i="82"/>
  <c r="K153" i="82"/>
  <c r="J153" i="82"/>
  <c r="I153" i="82"/>
  <c r="H153" i="82"/>
  <c r="G153" i="82"/>
  <c r="F153" i="82"/>
  <c r="C153" i="82"/>
  <c r="A153" i="82"/>
  <c r="K152" i="82"/>
  <c r="J152" i="82"/>
  <c r="I152" i="82"/>
  <c r="H152" i="82"/>
  <c r="G152" i="82"/>
  <c r="F152" i="82"/>
  <c r="C152" i="82"/>
  <c r="A152" i="82"/>
  <c r="K151" i="82"/>
  <c r="J151" i="82"/>
  <c r="I151" i="82"/>
  <c r="H151" i="82"/>
  <c r="G151" i="82"/>
  <c r="F151" i="82"/>
  <c r="C151" i="82"/>
  <c r="A151" i="82"/>
  <c r="K150" i="82"/>
  <c r="J150" i="82"/>
  <c r="I150" i="82"/>
  <c r="H150" i="82"/>
  <c r="G150" i="82"/>
  <c r="F150" i="82"/>
  <c r="C150" i="82"/>
  <c r="A150" i="82"/>
  <c r="K149" i="82"/>
  <c r="J149" i="82"/>
  <c r="I149" i="82"/>
  <c r="H149" i="82"/>
  <c r="G149" i="82"/>
  <c r="F149" i="82"/>
  <c r="C149" i="82"/>
  <c r="A149" i="82"/>
  <c r="K148" i="82"/>
  <c r="J148" i="82"/>
  <c r="I148" i="82"/>
  <c r="H148" i="82"/>
  <c r="G148" i="82"/>
  <c r="F148" i="82"/>
  <c r="C148" i="82"/>
  <c r="A148" i="82"/>
  <c r="K147" i="82"/>
  <c r="J147" i="82"/>
  <c r="I147" i="82"/>
  <c r="H147" i="82"/>
  <c r="G147" i="82"/>
  <c r="F147" i="82"/>
  <c r="C147" i="82"/>
  <c r="A147" i="82"/>
  <c r="K146" i="82"/>
  <c r="J146" i="82"/>
  <c r="I146" i="82"/>
  <c r="H146" i="82"/>
  <c r="G146" i="82"/>
  <c r="F146" i="82"/>
  <c r="C146" i="82"/>
  <c r="A146" i="82"/>
  <c r="K145" i="82"/>
  <c r="J145" i="82"/>
  <c r="I145" i="82"/>
  <c r="H145" i="82"/>
  <c r="G145" i="82"/>
  <c r="F145" i="82"/>
  <c r="C145" i="82"/>
  <c r="A145" i="82"/>
  <c r="K144" i="82"/>
  <c r="J144" i="82"/>
  <c r="I144" i="82"/>
  <c r="H144" i="82"/>
  <c r="G144" i="82"/>
  <c r="F144" i="82"/>
  <c r="C144" i="82"/>
  <c r="A144" i="82"/>
  <c r="K143" i="82"/>
  <c r="J143" i="82"/>
  <c r="I143" i="82"/>
  <c r="H143" i="82"/>
  <c r="G143" i="82"/>
  <c r="F143" i="82"/>
  <c r="C143" i="82"/>
  <c r="A143" i="82"/>
  <c r="K142" i="82"/>
  <c r="J142" i="82"/>
  <c r="I142" i="82"/>
  <c r="H142" i="82"/>
  <c r="G142" i="82"/>
  <c r="F142" i="82"/>
  <c r="C142" i="82"/>
  <c r="A142" i="82"/>
  <c r="K141" i="82"/>
  <c r="J141" i="82"/>
  <c r="I141" i="82"/>
  <c r="H141" i="82"/>
  <c r="G141" i="82"/>
  <c r="F141" i="82"/>
  <c r="C141" i="82"/>
  <c r="A141" i="82"/>
  <c r="K140" i="82"/>
  <c r="J140" i="82"/>
  <c r="I140" i="82"/>
  <c r="H140" i="82"/>
  <c r="G140" i="82"/>
  <c r="F140" i="82"/>
  <c r="C140" i="82"/>
  <c r="A140" i="82"/>
  <c r="K139" i="82"/>
  <c r="J139" i="82"/>
  <c r="I139" i="82"/>
  <c r="H139" i="82"/>
  <c r="G139" i="82"/>
  <c r="F139" i="82"/>
  <c r="C139" i="82"/>
  <c r="A139" i="82"/>
  <c r="K138" i="82"/>
  <c r="J138" i="82"/>
  <c r="I138" i="82"/>
  <c r="H138" i="82"/>
  <c r="G138" i="82"/>
  <c r="F138" i="82"/>
  <c r="C138" i="82"/>
  <c r="A138" i="82"/>
  <c r="K137" i="82"/>
  <c r="J137" i="82"/>
  <c r="I137" i="82"/>
  <c r="H137" i="82"/>
  <c r="G137" i="82"/>
  <c r="F137" i="82"/>
  <c r="C137" i="82"/>
  <c r="A137" i="82"/>
  <c r="K136" i="82"/>
  <c r="J136" i="82"/>
  <c r="I136" i="82"/>
  <c r="H136" i="82"/>
  <c r="G136" i="82"/>
  <c r="F136" i="82"/>
  <c r="C136" i="82"/>
  <c r="A136" i="82"/>
  <c r="K135" i="82"/>
  <c r="J135" i="82"/>
  <c r="I135" i="82"/>
  <c r="H135" i="82"/>
  <c r="G135" i="82"/>
  <c r="F135" i="82"/>
  <c r="C135" i="82"/>
  <c r="A135" i="82"/>
  <c r="K134" i="82"/>
  <c r="J134" i="82"/>
  <c r="I134" i="82"/>
  <c r="H134" i="82"/>
  <c r="G134" i="82"/>
  <c r="F134" i="82"/>
  <c r="C134" i="82"/>
  <c r="A134" i="82"/>
  <c r="K133" i="82"/>
  <c r="J133" i="82"/>
  <c r="I133" i="82"/>
  <c r="H133" i="82"/>
  <c r="G133" i="82"/>
  <c r="F133" i="82"/>
  <c r="C133" i="82"/>
  <c r="A133" i="82"/>
  <c r="K132" i="82"/>
  <c r="J132" i="82"/>
  <c r="I132" i="82"/>
  <c r="H132" i="82"/>
  <c r="G132" i="82"/>
  <c r="F132" i="82"/>
  <c r="C132" i="82"/>
  <c r="A132" i="82"/>
  <c r="K131" i="82"/>
  <c r="J131" i="82"/>
  <c r="I131" i="82"/>
  <c r="H131" i="82"/>
  <c r="G131" i="82"/>
  <c r="F131" i="82"/>
  <c r="C131" i="82"/>
  <c r="A131" i="82"/>
  <c r="K130" i="82"/>
  <c r="J130" i="82"/>
  <c r="I130" i="82"/>
  <c r="H130" i="82"/>
  <c r="G130" i="82"/>
  <c r="F130" i="82"/>
  <c r="C130" i="82"/>
  <c r="A130" i="82"/>
  <c r="K129" i="82"/>
  <c r="J129" i="82"/>
  <c r="I129" i="82"/>
  <c r="H129" i="82"/>
  <c r="G129" i="82"/>
  <c r="F129" i="82"/>
  <c r="C129" i="82"/>
  <c r="A129" i="82"/>
  <c r="K128" i="82"/>
  <c r="J128" i="82"/>
  <c r="I128" i="82"/>
  <c r="H128" i="82"/>
  <c r="G128" i="82"/>
  <c r="F128" i="82"/>
  <c r="C128" i="82"/>
  <c r="A128" i="82"/>
  <c r="K127" i="82"/>
  <c r="J127" i="82"/>
  <c r="I127" i="82"/>
  <c r="H127" i="82"/>
  <c r="G127" i="82"/>
  <c r="F127" i="82"/>
  <c r="C127" i="82"/>
  <c r="A127" i="82"/>
  <c r="K126" i="82"/>
  <c r="J126" i="82"/>
  <c r="I126" i="82"/>
  <c r="H126" i="82"/>
  <c r="G126" i="82"/>
  <c r="F126" i="82"/>
  <c r="C126" i="82"/>
  <c r="A126" i="82"/>
  <c r="K125" i="82"/>
  <c r="J125" i="82"/>
  <c r="I125" i="82"/>
  <c r="H125" i="82"/>
  <c r="G125" i="82"/>
  <c r="F125" i="82"/>
  <c r="C125" i="82"/>
  <c r="A125" i="82"/>
  <c r="K124" i="82"/>
  <c r="J124" i="82"/>
  <c r="I124" i="82"/>
  <c r="H124" i="82"/>
  <c r="G124" i="82"/>
  <c r="F124" i="82"/>
  <c r="C124" i="82"/>
  <c r="A124" i="82"/>
  <c r="K123" i="82"/>
  <c r="J123" i="82"/>
  <c r="I123" i="82"/>
  <c r="H123" i="82"/>
  <c r="G123" i="82"/>
  <c r="F123" i="82"/>
  <c r="C123" i="82"/>
  <c r="A123" i="82"/>
  <c r="K122" i="82"/>
  <c r="J122" i="82"/>
  <c r="I122" i="82"/>
  <c r="H122" i="82"/>
  <c r="G122" i="82"/>
  <c r="F122" i="82"/>
  <c r="C122" i="82"/>
  <c r="A122" i="82"/>
  <c r="K121" i="82"/>
  <c r="J121" i="82"/>
  <c r="I121" i="82"/>
  <c r="H121" i="82"/>
  <c r="G121" i="82"/>
  <c r="F121" i="82"/>
  <c r="C121" i="82"/>
  <c r="A121" i="82"/>
  <c r="K120" i="82"/>
  <c r="J120" i="82"/>
  <c r="I120" i="82"/>
  <c r="H120" i="82"/>
  <c r="G120" i="82"/>
  <c r="F120" i="82"/>
  <c r="C120" i="82"/>
  <c r="A120" i="82"/>
  <c r="K119" i="82"/>
  <c r="J119" i="82"/>
  <c r="I119" i="82"/>
  <c r="H119" i="82"/>
  <c r="G119" i="82"/>
  <c r="F119" i="82"/>
  <c r="C119" i="82"/>
  <c r="A119" i="82"/>
  <c r="K118" i="82"/>
  <c r="J118" i="82"/>
  <c r="I118" i="82"/>
  <c r="H118" i="82"/>
  <c r="G118" i="82"/>
  <c r="F118" i="82"/>
  <c r="C118" i="82"/>
  <c r="A118" i="82"/>
  <c r="K117" i="82"/>
  <c r="J117" i="82"/>
  <c r="I117" i="82"/>
  <c r="H117" i="82"/>
  <c r="G117" i="82"/>
  <c r="F117" i="82"/>
  <c r="C117" i="82"/>
  <c r="A117" i="82"/>
  <c r="K116" i="82"/>
  <c r="J116" i="82"/>
  <c r="I116" i="82"/>
  <c r="H116" i="82"/>
  <c r="G116" i="82"/>
  <c r="F116" i="82"/>
  <c r="C116" i="82"/>
  <c r="A116" i="82"/>
  <c r="K115" i="82"/>
  <c r="J115" i="82"/>
  <c r="I115" i="82"/>
  <c r="H115" i="82"/>
  <c r="G115" i="82"/>
  <c r="F115" i="82"/>
  <c r="C115" i="82"/>
  <c r="A115" i="82"/>
  <c r="K114" i="82"/>
  <c r="J114" i="82"/>
  <c r="I114" i="82"/>
  <c r="H114" i="82"/>
  <c r="G114" i="82"/>
  <c r="F114" i="82"/>
  <c r="C114" i="82"/>
  <c r="A114" i="82"/>
  <c r="K113" i="82"/>
  <c r="J113" i="82"/>
  <c r="I113" i="82"/>
  <c r="H113" i="82"/>
  <c r="G113" i="82"/>
  <c r="F113" i="82"/>
  <c r="C113" i="82"/>
  <c r="A113" i="82"/>
  <c r="K112" i="82"/>
  <c r="J112" i="82"/>
  <c r="I112" i="82"/>
  <c r="H112" i="82"/>
  <c r="G112" i="82"/>
  <c r="F112" i="82"/>
  <c r="C112" i="82"/>
  <c r="A112" i="82"/>
  <c r="K111" i="82"/>
  <c r="J111" i="82"/>
  <c r="I111" i="82"/>
  <c r="H111" i="82"/>
  <c r="G111" i="82"/>
  <c r="F111" i="82"/>
  <c r="C111" i="82"/>
  <c r="A111" i="82"/>
  <c r="K110" i="82"/>
  <c r="J110" i="82"/>
  <c r="I110" i="82"/>
  <c r="H110" i="82"/>
  <c r="G110" i="82"/>
  <c r="F110" i="82"/>
  <c r="C110" i="82"/>
  <c r="A110" i="82"/>
  <c r="K109" i="82"/>
  <c r="J109" i="82"/>
  <c r="I109" i="82"/>
  <c r="H109" i="82"/>
  <c r="G109" i="82"/>
  <c r="F109" i="82"/>
  <c r="C109" i="82"/>
  <c r="A109" i="82"/>
  <c r="K108" i="82"/>
  <c r="J108" i="82"/>
  <c r="I108" i="82"/>
  <c r="H108" i="82"/>
  <c r="G108" i="82"/>
  <c r="F108" i="82"/>
  <c r="C108" i="82"/>
  <c r="A108" i="82"/>
  <c r="K107" i="82"/>
  <c r="J107" i="82"/>
  <c r="I107" i="82"/>
  <c r="H107" i="82"/>
  <c r="G107" i="82"/>
  <c r="F107" i="82"/>
  <c r="C107" i="82"/>
  <c r="A107" i="82"/>
  <c r="K106" i="82"/>
  <c r="J106" i="82"/>
  <c r="I106" i="82"/>
  <c r="H106" i="82"/>
  <c r="G106" i="82"/>
  <c r="F106" i="82"/>
  <c r="C106" i="82"/>
  <c r="A106" i="82"/>
  <c r="K105" i="82"/>
  <c r="J105" i="82"/>
  <c r="I105" i="82"/>
  <c r="H105" i="82"/>
  <c r="G105" i="82"/>
  <c r="F105" i="82"/>
  <c r="C105" i="82"/>
  <c r="A105" i="82"/>
  <c r="K104" i="82"/>
  <c r="J104" i="82"/>
  <c r="I104" i="82"/>
  <c r="H104" i="82"/>
  <c r="G104" i="82"/>
  <c r="F104" i="82"/>
  <c r="C104" i="82"/>
  <c r="A104" i="82"/>
  <c r="K103" i="82"/>
  <c r="J103" i="82"/>
  <c r="I103" i="82"/>
  <c r="H103" i="82"/>
  <c r="G103" i="82"/>
  <c r="F103" i="82"/>
  <c r="C103" i="82"/>
  <c r="A103" i="82"/>
  <c r="K102" i="82"/>
  <c r="J102" i="82"/>
  <c r="I102" i="82"/>
  <c r="H102" i="82"/>
  <c r="G102" i="82"/>
  <c r="F102" i="82"/>
  <c r="C102" i="82"/>
  <c r="A102" i="82"/>
  <c r="K93" i="82"/>
  <c r="J93" i="82"/>
  <c r="I93" i="82"/>
  <c r="H93" i="82"/>
  <c r="G93" i="82"/>
  <c r="F93" i="82"/>
  <c r="C93" i="82"/>
  <c r="A93" i="82"/>
  <c r="K92" i="82"/>
  <c r="J92" i="82"/>
  <c r="I92" i="82"/>
  <c r="H92" i="82"/>
  <c r="G92" i="82"/>
  <c r="F92" i="82"/>
  <c r="C92" i="82"/>
  <c r="A92" i="82"/>
  <c r="K91" i="82"/>
  <c r="J91" i="82"/>
  <c r="I91" i="82"/>
  <c r="H91" i="82"/>
  <c r="G91" i="82"/>
  <c r="F91" i="82"/>
  <c r="C91" i="82"/>
  <c r="A91" i="82"/>
  <c r="K90" i="82"/>
  <c r="J90" i="82"/>
  <c r="I90" i="82"/>
  <c r="H90" i="82"/>
  <c r="G90" i="82"/>
  <c r="F90" i="82"/>
  <c r="C90" i="82"/>
  <c r="A90" i="82"/>
  <c r="K89" i="82"/>
  <c r="J89" i="82"/>
  <c r="I89" i="82"/>
  <c r="H89" i="82"/>
  <c r="G89" i="82"/>
  <c r="F89" i="82"/>
  <c r="C89" i="82"/>
  <c r="A89" i="82"/>
  <c r="K88" i="82"/>
  <c r="J88" i="82"/>
  <c r="I88" i="82"/>
  <c r="H88" i="82"/>
  <c r="G88" i="82"/>
  <c r="F88" i="82"/>
  <c r="C88" i="82"/>
  <c r="A88" i="82"/>
  <c r="K87" i="82"/>
  <c r="J87" i="82"/>
  <c r="I87" i="82"/>
  <c r="H87" i="82"/>
  <c r="G87" i="82"/>
  <c r="F87" i="82"/>
  <c r="C87" i="82"/>
  <c r="A87" i="82"/>
  <c r="K86" i="82"/>
  <c r="J86" i="82"/>
  <c r="I86" i="82"/>
  <c r="H86" i="82"/>
  <c r="G86" i="82"/>
  <c r="F86" i="82"/>
  <c r="C86" i="82"/>
  <c r="A86" i="82"/>
  <c r="K85" i="82"/>
  <c r="J85" i="82"/>
  <c r="I85" i="82"/>
  <c r="H85" i="82"/>
  <c r="G85" i="82"/>
  <c r="F85" i="82"/>
  <c r="C85" i="82"/>
  <c r="A85" i="82"/>
  <c r="K84" i="82"/>
  <c r="J84" i="82"/>
  <c r="I84" i="82"/>
  <c r="H84" i="82"/>
  <c r="G84" i="82"/>
  <c r="F84" i="82"/>
  <c r="C84" i="82"/>
  <c r="A84" i="82"/>
  <c r="K83" i="82"/>
  <c r="J83" i="82"/>
  <c r="I83" i="82"/>
  <c r="H83" i="82"/>
  <c r="G83" i="82"/>
  <c r="F83" i="82"/>
  <c r="C83" i="82"/>
  <c r="A83" i="82"/>
  <c r="K82" i="82"/>
  <c r="J82" i="82"/>
  <c r="I82" i="82"/>
  <c r="H82" i="82"/>
  <c r="G82" i="82"/>
  <c r="F82" i="82"/>
  <c r="C82" i="82"/>
  <c r="A82" i="82"/>
  <c r="K81" i="82"/>
  <c r="J81" i="82"/>
  <c r="I81" i="82"/>
  <c r="H81" i="82"/>
  <c r="G81" i="82"/>
  <c r="F81" i="82"/>
  <c r="C81" i="82"/>
  <c r="A81" i="82"/>
  <c r="K80" i="82"/>
  <c r="J80" i="82"/>
  <c r="I80" i="82"/>
  <c r="H80" i="82"/>
  <c r="G80" i="82"/>
  <c r="F80" i="82"/>
  <c r="C80" i="82"/>
  <c r="A80" i="82"/>
  <c r="K79" i="82"/>
  <c r="J79" i="82"/>
  <c r="I79" i="82"/>
  <c r="H79" i="82"/>
  <c r="G79" i="82"/>
  <c r="F79" i="82"/>
  <c r="C79" i="82"/>
  <c r="A79" i="82"/>
  <c r="K78" i="82"/>
  <c r="J78" i="82"/>
  <c r="I78" i="82"/>
  <c r="H78" i="82"/>
  <c r="G78" i="82"/>
  <c r="F78" i="82"/>
  <c r="C78" i="82"/>
  <c r="A78" i="82"/>
  <c r="K77" i="82"/>
  <c r="J77" i="82"/>
  <c r="I77" i="82"/>
  <c r="H77" i="82"/>
  <c r="G77" i="82"/>
  <c r="F77" i="82"/>
  <c r="C77" i="82"/>
  <c r="A77" i="82"/>
  <c r="K76" i="82"/>
  <c r="J76" i="82"/>
  <c r="I76" i="82"/>
  <c r="H76" i="82"/>
  <c r="G76" i="82"/>
  <c r="F76" i="82"/>
  <c r="C76" i="82"/>
  <c r="A76" i="82"/>
  <c r="K75" i="82"/>
  <c r="J75" i="82"/>
  <c r="I75" i="82"/>
  <c r="H75" i="82"/>
  <c r="G75" i="82"/>
  <c r="F75" i="82"/>
  <c r="C75" i="82"/>
  <c r="A75" i="82"/>
  <c r="K74" i="82"/>
  <c r="J74" i="82"/>
  <c r="I74" i="82"/>
  <c r="H74" i="82"/>
  <c r="G74" i="82"/>
  <c r="F74" i="82"/>
  <c r="C74" i="82"/>
  <c r="A74" i="82"/>
  <c r="K73" i="82"/>
  <c r="J73" i="82"/>
  <c r="I73" i="82"/>
  <c r="H73" i="82"/>
  <c r="G73" i="82"/>
  <c r="F73" i="82"/>
  <c r="C73" i="82"/>
  <c r="A73" i="82"/>
  <c r="K72" i="82"/>
  <c r="J72" i="82"/>
  <c r="I72" i="82"/>
  <c r="H72" i="82"/>
  <c r="G72" i="82"/>
  <c r="F72" i="82"/>
  <c r="C72" i="82"/>
  <c r="A72" i="82"/>
  <c r="K71" i="82"/>
  <c r="J71" i="82"/>
  <c r="I71" i="82"/>
  <c r="H71" i="82"/>
  <c r="G71" i="82"/>
  <c r="F71" i="82"/>
  <c r="C71" i="82"/>
  <c r="A71" i="82"/>
  <c r="K70" i="82"/>
  <c r="J70" i="82"/>
  <c r="I70" i="82"/>
  <c r="H70" i="82"/>
  <c r="G70" i="82"/>
  <c r="F70" i="82"/>
  <c r="C70" i="82"/>
  <c r="A70" i="82"/>
  <c r="K69" i="82"/>
  <c r="J69" i="82"/>
  <c r="I69" i="82"/>
  <c r="H69" i="82"/>
  <c r="G69" i="82"/>
  <c r="F69" i="82"/>
  <c r="C69" i="82"/>
  <c r="A69" i="82"/>
  <c r="K68" i="82"/>
  <c r="J68" i="82"/>
  <c r="I68" i="82"/>
  <c r="H68" i="82"/>
  <c r="G68" i="82"/>
  <c r="F68" i="82"/>
  <c r="C68" i="82"/>
  <c r="A68" i="82"/>
  <c r="K67" i="82"/>
  <c r="J67" i="82"/>
  <c r="I67" i="82"/>
  <c r="H67" i="82"/>
  <c r="G67" i="82"/>
  <c r="F67" i="82"/>
  <c r="C67" i="82"/>
  <c r="A67" i="82"/>
  <c r="K66" i="82"/>
  <c r="J66" i="82"/>
  <c r="I66" i="82"/>
  <c r="H66" i="82"/>
  <c r="G66" i="82"/>
  <c r="F66" i="82"/>
  <c r="C66" i="82"/>
  <c r="A66" i="82"/>
  <c r="K65" i="82"/>
  <c r="J65" i="82"/>
  <c r="I65" i="82"/>
  <c r="H65" i="82"/>
  <c r="G65" i="82"/>
  <c r="F65" i="82"/>
  <c r="C65" i="82"/>
  <c r="A65" i="82"/>
  <c r="K64" i="82"/>
  <c r="J64" i="82"/>
  <c r="I64" i="82"/>
  <c r="H64" i="82"/>
  <c r="G64" i="82"/>
  <c r="F64" i="82"/>
  <c r="C64" i="82"/>
  <c r="A64" i="82"/>
  <c r="K63" i="82"/>
  <c r="J63" i="82"/>
  <c r="I63" i="82"/>
  <c r="H63" i="82"/>
  <c r="G63" i="82"/>
  <c r="F63" i="82"/>
  <c r="C63" i="82"/>
  <c r="A63" i="82"/>
  <c r="K62" i="82"/>
  <c r="J62" i="82"/>
  <c r="I62" i="82"/>
  <c r="H62" i="82"/>
  <c r="G62" i="82"/>
  <c r="F62" i="82"/>
  <c r="C62" i="82"/>
  <c r="A62" i="82"/>
  <c r="K61" i="82"/>
  <c r="J61" i="82"/>
  <c r="I61" i="82"/>
  <c r="H61" i="82"/>
  <c r="G61" i="82"/>
  <c r="F61" i="82"/>
  <c r="C61" i="82"/>
  <c r="A61" i="82"/>
  <c r="K60" i="82"/>
  <c r="J60" i="82"/>
  <c r="I60" i="82"/>
  <c r="H60" i="82"/>
  <c r="G60" i="82"/>
  <c r="F60" i="82"/>
  <c r="C60" i="82"/>
  <c r="A60" i="82"/>
  <c r="K59" i="82"/>
  <c r="J59" i="82"/>
  <c r="I59" i="82"/>
  <c r="H59" i="82"/>
  <c r="G59" i="82"/>
  <c r="F59" i="82"/>
  <c r="C59" i="82"/>
  <c r="A59" i="82"/>
  <c r="K58" i="82"/>
  <c r="J58" i="82"/>
  <c r="I58" i="82"/>
  <c r="H58" i="82"/>
  <c r="G58" i="82"/>
  <c r="F58" i="82"/>
  <c r="C58" i="82"/>
  <c r="A58" i="82"/>
  <c r="K57" i="82"/>
  <c r="J57" i="82"/>
  <c r="I57" i="82"/>
  <c r="H57" i="82"/>
  <c r="G57" i="82"/>
  <c r="F57" i="82"/>
  <c r="C57" i="82"/>
  <c r="A57" i="82"/>
  <c r="K56" i="82"/>
  <c r="J56" i="82"/>
  <c r="I56" i="82"/>
  <c r="H56" i="82"/>
  <c r="G56" i="82"/>
  <c r="F56" i="82"/>
  <c r="C56" i="82"/>
  <c r="A56" i="82"/>
  <c r="K55" i="82"/>
  <c r="J55" i="82"/>
  <c r="I55" i="82"/>
  <c r="H55" i="82"/>
  <c r="G55" i="82"/>
  <c r="F55" i="82"/>
  <c r="C55" i="82"/>
  <c r="A55" i="82"/>
  <c r="K54" i="82"/>
  <c r="J54" i="82"/>
  <c r="I54" i="82"/>
  <c r="H54" i="82"/>
  <c r="G54" i="82"/>
  <c r="F54" i="82"/>
  <c r="C54" i="82"/>
  <c r="A54" i="82"/>
  <c r="K53" i="82"/>
  <c r="J53" i="82"/>
  <c r="I53" i="82"/>
  <c r="H53" i="82"/>
  <c r="G53" i="82"/>
  <c r="F53" i="82"/>
  <c r="C53" i="82"/>
  <c r="A53" i="82"/>
  <c r="K52" i="82"/>
  <c r="J52" i="82"/>
  <c r="I52" i="82"/>
  <c r="H52" i="82"/>
  <c r="G52" i="82"/>
  <c r="F52" i="82"/>
  <c r="C52" i="82"/>
  <c r="A52" i="82"/>
  <c r="K51" i="82"/>
  <c r="J51" i="82"/>
  <c r="I51" i="82"/>
  <c r="H51" i="82"/>
  <c r="G51" i="82"/>
  <c r="F51" i="82"/>
  <c r="C51" i="82"/>
  <c r="A51" i="82"/>
  <c r="K50" i="82"/>
  <c r="J50" i="82"/>
  <c r="I50" i="82"/>
  <c r="H50" i="82"/>
  <c r="G50" i="82"/>
  <c r="F50" i="82"/>
  <c r="C50" i="82"/>
  <c r="A50" i="82"/>
  <c r="K49" i="82"/>
  <c r="J49" i="82"/>
  <c r="I49" i="82"/>
  <c r="H49" i="82"/>
  <c r="G49" i="82"/>
  <c r="F49" i="82"/>
  <c r="C49" i="82"/>
  <c r="A49" i="82"/>
  <c r="K48" i="82"/>
  <c r="J48" i="82"/>
  <c r="I48" i="82"/>
  <c r="H48" i="82"/>
  <c r="G48" i="82"/>
  <c r="F48" i="82"/>
  <c r="C48" i="82"/>
  <c r="A48" i="82"/>
  <c r="K47" i="82"/>
  <c r="J47" i="82"/>
  <c r="I47" i="82"/>
  <c r="H47" i="82"/>
  <c r="G47" i="82"/>
  <c r="F47" i="82"/>
  <c r="C47" i="82"/>
  <c r="A47" i="82"/>
  <c r="K46" i="82"/>
  <c r="J46" i="82"/>
  <c r="I46" i="82"/>
  <c r="H46" i="82"/>
  <c r="G46" i="82"/>
  <c r="F46" i="82"/>
  <c r="C46" i="82"/>
  <c r="A46" i="82"/>
  <c r="K45" i="82"/>
  <c r="J45" i="82"/>
  <c r="I45" i="82"/>
  <c r="H45" i="82"/>
  <c r="G45" i="82"/>
  <c r="F45" i="82"/>
  <c r="C45" i="82"/>
  <c r="A45" i="82"/>
  <c r="K44" i="82"/>
  <c r="J44" i="82"/>
  <c r="I44" i="82"/>
  <c r="H44" i="82"/>
  <c r="G44" i="82"/>
  <c r="F44" i="82"/>
  <c r="C44" i="82"/>
  <c r="A44" i="82"/>
  <c r="K43" i="82"/>
  <c r="J43" i="82"/>
  <c r="I43" i="82"/>
  <c r="H43" i="82"/>
  <c r="G43" i="82"/>
  <c r="F43" i="82"/>
  <c r="C43" i="82"/>
  <c r="A43" i="82"/>
  <c r="K42" i="82"/>
  <c r="J42" i="82"/>
  <c r="I42" i="82"/>
  <c r="H42" i="82"/>
  <c r="G42" i="82"/>
  <c r="F42" i="82"/>
  <c r="C42" i="82"/>
  <c r="A42" i="82"/>
  <c r="K41" i="82"/>
  <c r="J41" i="82"/>
  <c r="I41" i="82"/>
  <c r="H41" i="82"/>
  <c r="G41" i="82"/>
  <c r="F41" i="82"/>
  <c r="C41" i="82"/>
  <c r="A41" i="82"/>
  <c r="K40" i="82"/>
  <c r="J40" i="82"/>
  <c r="I40" i="82"/>
  <c r="H40" i="82"/>
  <c r="G40" i="82"/>
  <c r="F40" i="82"/>
  <c r="C40" i="82"/>
  <c r="A40" i="82"/>
  <c r="K39" i="82"/>
  <c r="J39" i="82"/>
  <c r="I39" i="82"/>
  <c r="H39" i="82"/>
  <c r="G39" i="82"/>
  <c r="F39" i="82"/>
  <c r="C39" i="82"/>
  <c r="A39" i="82"/>
  <c r="K38" i="82"/>
  <c r="J38" i="82"/>
  <c r="I38" i="82"/>
  <c r="H38" i="82"/>
  <c r="G38" i="82"/>
  <c r="F38" i="82"/>
  <c r="C38" i="82"/>
  <c r="A38" i="82"/>
  <c r="K37" i="82"/>
  <c r="J37" i="82"/>
  <c r="I37" i="82"/>
  <c r="H37" i="82"/>
  <c r="G37" i="82"/>
  <c r="F37" i="82"/>
  <c r="C37" i="82"/>
  <c r="A37" i="82"/>
  <c r="K36" i="82"/>
  <c r="J36" i="82"/>
  <c r="I36" i="82"/>
  <c r="H36" i="82"/>
  <c r="G36" i="82"/>
  <c r="F36" i="82"/>
  <c r="C36" i="82"/>
  <c r="A36" i="82"/>
  <c r="K35" i="82"/>
  <c r="J35" i="82"/>
  <c r="I35" i="82"/>
  <c r="H35" i="82"/>
  <c r="G35" i="82"/>
  <c r="F35" i="82"/>
  <c r="C35" i="82"/>
  <c r="A35" i="82"/>
  <c r="K34" i="82"/>
  <c r="J34" i="82"/>
  <c r="I34" i="82"/>
  <c r="H34" i="82"/>
  <c r="G34" i="82"/>
  <c r="F34" i="82"/>
  <c r="C34" i="82"/>
  <c r="A34" i="82"/>
  <c r="K33" i="82"/>
  <c r="J33" i="82"/>
  <c r="I33" i="82"/>
  <c r="H33" i="82"/>
  <c r="G33" i="82"/>
  <c r="F33" i="82"/>
  <c r="C33" i="82"/>
  <c r="A33" i="82"/>
  <c r="K32" i="82"/>
  <c r="J32" i="82"/>
  <c r="I32" i="82"/>
  <c r="H32" i="82"/>
  <c r="G32" i="82"/>
  <c r="F32" i="82"/>
  <c r="C32" i="82"/>
  <c r="A32" i="82"/>
  <c r="K31" i="82"/>
  <c r="J31" i="82"/>
  <c r="I31" i="82"/>
  <c r="H31" i="82"/>
  <c r="G31" i="82"/>
  <c r="F31" i="82"/>
  <c r="C31" i="82"/>
  <c r="A31" i="82"/>
  <c r="K30" i="82"/>
  <c r="J30" i="82"/>
  <c r="I30" i="82"/>
  <c r="H30" i="82"/>
  <c r="G30" i="82"/>
  <c r="F30" i="82"/>
  <c r="C30" i="82"/>
  <c r="A30" i="82"/>
  <c r="K29" i="82"/>
  <c r="J29" i="82"/>
  <c r="I29" i="82"/>
  <c r="H29" i="82"/>
  <c r="G29" i="82"/>
  <c r="F29" i="82"/>
  <c r="C29" i="82"/>
  <c r="A29" i="82"/>
  <c r="K28" i="82"/>
  <c r="J28" i="82"/>
  <c r="I28" i="82"/>
  <c r="H28" i="82"/>
  <c r="G28" i="82"/>
  <c r="F28" i="82"/>
  <c r="C28" i="82"/>
  <c r="A28" i="82"/>
  <c r="K27" i="82"/>
  <c r="J27" i="82"/>
  <c r="I27" i="82"/>
  <c r="H27" i="82"/>
  <c r="G27" i="82"/>
  <c r="F27" i="82"/>
  <c r="C27" i="82"/>
  <c r="A27" i="82"/>
  <c r="K26" i="82"/>
  <c r="J26" i="82"/>
  <c r="I26" i="82"/>
  <c r="H26" i="82"/>
  <c r="G26" i="82"/>
  <c r="F26" i="82"/>
  <c r="C26" i="82"/>
  <c r="A26" i="82"/>
  <c r="K25" i="82"/>
  <c r="J25" i="82"/>
  <c r="I25" i="82"/>
  <c r="H25" i="82"/>
  <c r="G25" i="82"/>
  <c r="F25" i="82"/>
  <c r="C25" i="82"/>
  <c r="A25" i="82"/>
  <c r="K24" i="82"/>
  <c r="J24" i="82"/>
  <c r="I24" i="82"/>
  <c r="H24" i="82"/>
  <c r="G24" i="82"/>
  <c r="F24" i="82"/>
  <c r="C24" i="82"/>
  <c r="A24" i="82"/>
  <c r="K23" i="82"/>
  <c r="J23" i="82"/>
  <c r="I23" i="82"/>
  <c r="H23" i="82"/>
  <c r="G23" i="82"/>
  <c r="F23" i="82"/>
  <c r="C23" i="82"/>
  <c r="A23" i="82"/>
  <c r="K22" i="82"/>
  <c r="J22" i="82"/>
  <c r="I22" i="82"/>
  <c r="H22" i="82"/>
  <c r="G22" i="82"/>
  <c r="F22" i="82"/>
  <c r="C22" i="82"/>
  <c r="A22" i="82"/>
  <c r="K21" i="82"/>
  <c r="J21" i="82"/>
  <c r="I21" i="82"/>
  <c r="H21" i="82"/>
  <c r="G21" i="82"/>
  <c r="F21" i="82"/>
  <c r="C21" i="82"/>
  <c r="A21" i="82"/>
  <c r="K20" i="82"/>
  <c r="J20" i="82"/>
  <c r="I20" i="82"/>
  <c r="H20" i="82"/>
  <c r="G20" i="82"/>
  <c r="F20" i="82"/>
  <c r="C20" i="82"/>
  <c r="A20" i="82"/>
  <c r="K19" i="82"/>
  <c r="J19" i="82"/>
  <c r="I19" i="82"/>
  <c r="H19" i="82"/>
  <c r="G19" i="82"/>
  <c r="F19" i="82"/>
  <c r="C19" i="82"/>
  <c r="A19" i="82"/>
  <c r="K18" i="82"/>
  <c r="J18" i="82"/>
  <c r="I18" i="82"/>
  <c r="H18" i="82"/>
  <c r="G18" i="82"/>
  <c r="F18" i="82"/>
  <c r="C18" i="82"/>
  <c r="A18" i="82"/>
  <c r="K17" i="82"/>
  <c r="J17" i="82"/>
  <c r="I17" i="82"/>
  <c r="H17" i="82"/>
  <c r="G17" i="82"/>
  <c r="F17" i="82"/>
  <c r="C17" i="82"/>
  <c r="A17" i="82"/>
  <c r="K16" i="82"/>
  <c r="J16" i="82"/>
  <c r="I16" i="82"/>
  <c r="H16" i="82"/>
  <c r="G16" i="82"/>
  <c r="F16" i="82"/>
  <c r="C16" i="82"/>
  <c r="A16" i="82"/>
  <c r="K15" i="82"/>
  <c r="J15" i="82"/>
  <c r="I15" i="82"/>
  <c r="H15" i="82"/>
  <c r="G15" i="82"/>
  <c r="F15" i="82"/>
  <c r="C15" i="82"/>
  <c r="A15" i="82"/>
  <c r="K14" i="82"/>
  <c r="J14" i="82"/>
  <c r="I14" i="82"/>
  <c r="H14" i="82"/>
  <c r="G14" i="82"/>
  <c r="F14" i="82"/>
  <c r="C14" i="82"/>
  <c r="A14" i="82"/>
  <c r="K13" i="82"/>
  <c r="J13" i="82"/>
  <c r="I13" i="82"/>
  <c r="H13" i="82"/>
  <c r="G13" i="82"/>
  <c r="F13" i="82"/>
  <c r="C13" i="82"/>
  <c r="A13" i="82"/>
  <c r="K12" i="82"/>
  <c r="J12" i="82"/>
  <c r="I12" i="82"/>
  <c r="H12" i="82"/>
  <c r="G12" i="82"/>
  <c r="F12" i="82"/>
  <c r="C12" i="82"/>
  <c r="A12" i="82"/>
  <c r="K11" i="82"/>
  <c r="J11" i="82"/>
  <c r="I11" i="82"/>
  <c r="H11" i="82"/>
  <c r="G11" i="82"/>
  <c r="F11" i="82"/>
  <c r="C11" i="82"/>
  <c r="A11" i="82"/>
  <c r="K10" i="82"/>
  <c r="J10" i="82"/>
  <c r="I10" i="82"/>
  <c r="H10" i="82"/>
  <c r="G10" i="82"/>
  <c r="F10" i="82"/>
  <c r="C10" i="82"/>
  <c r="A10" i="82"/>
  <c r="K9" i="82"/>
  <c r="J9" i="82"/>
  <c r="I9" i="82"/>
  <c r="H9" i="82"/>
  <c r="G9" i="82"/>
  <c r="F9" i="82"/>
  <c r="C9" i="82"/>
  <c r="A9" i="82"/>
  <c r="K8" i="82"/>
  <c r="J8" i="82"/>
  <c r="I8" i="82"/>
  <c r="H8" i="82"/>
  <c r="G8" i="82"/>
  <c r="F8" i="82"/>
  <c r="C8" i="82"/>
  <c r="A8" i="82"/>
  <c r="K7" i="82"/>
  <c r="J7" i="82"/>
  <c r="I7" i="82"/>
  <c r="H7" i="82"/>
  <c r="G7" i="82"/>
  <c r="F7" i="82"/>
  <c r="C7" i="82"/>
  <c r="A7" i="82"/>
  <c r="K6" i="82"/>
  <c r="J6" i="82"/>
  <c r="I6" i="82"/>
  <c r="H6" i="82"/>
  <c r="G6" i="82"/>
  <c r="F6" i="82"/>
  <c r="C6" i="82"/>
  <c r="A6" i="82"/>
  <c r="K5" i="82"/>
  <c r="J5" i="82"/>
  <c r="I5" i="82"/>
  <c r="H5" i="82"/>
  <c r="G5" i="82"/>
  <c r="F5" i="82"/>
  <c r="C5" i="82"/>
  <c r="A5" i="82"/>
  <c r="K4" i="82"/>
  <c r="J4" i="82"/>
  <c r="I4" i="82"/>
  <c r="H4" i="82"/>
  <c r="G4" i="82"/>
  <c r="F4" i="82"/>
  <c r="C4" i="82"/>
  <c r="A4" i="82"/>
  <c r="K3" i="82"/>
  <c r="J3" i="82"/>
  <c r="I3" i="82"/>
  <c r="H3" i="82"/>
  <c r="G3" i="82"/>
  <c r="F3" i="82"/>
  <c r="C3" i="82"/>
  <c r="A3" i="82"/>
  <c r="K2" i="82"/>
  <c r="J2" i="82"/>
  <c r="I2" i="82"/>
  <c r="H2" i="82"/>
  <c r="G2" i="82"/>
  <c r="F2" i="82"/>
  <c r="C2" i="82"/>
  <c r="A2" i="82"/>
  <c r="H23" i="26"/>
  <c r="K33" i="25"/>
  <c r="G23" i="26"/>
  <c r="J33" i="25"/>
  <c r="I33" i="25"/>
  <c r="E18" i="24"/>
  <c r="H33" i="25"/>
  <c r="D18" i="24"/>
  <c r="G33" i="25"/>
  <c r="C18" i="24"/>
  <c r="F33" i="25"/>
  <c r="D33" i="25"/>
  <c r="A33" i="25"/>
  <c r="K32" i="25"/>
  <c r="J32" i="25"/>
  <c r="I32" i="25"/>
  <c r="H32" i="25"/>
  <c r="G32" i="25"/>
  <c r="F32" i="25"/>
  <c r="D32" i="25"/>
  <c r="A32" i="25"/>
  <c r="E14" i="26"/>
  <c r="E11" i="26"/>
  <c r="E13" i="26"/>
  <c r="E12" i="26"/>
  <c r="C1" i="78"/>
  <c r="A1" i="78"/>
  <c r="A170" i="78"/>
  <c r="B1" i="78"/>
  <c r="K170" i="78"/>
  <c r="J170" i="78"/>
  <c r="I170" i="78"/>
  <c r="H170" i="78"/>
  <c r="G170" i="78"/>
  <c r="F170" i="78"/>
  <c r="E170" i="78"/>
  <c r="D170" i="78"/>
  <c r="C170" i="78"/>
  <c r="B170" i="78"/>
  <c r="A169" i="78"/>
  <c r="K169" i="78"/>
  <c r="J169" i="78"/>
  <c r="I169" i="78"/>
  <c r="H169" i="78"/>
  <c r="G169" i="78"/>
  <c r="F169" i="78"/>
  <c r="E169" i="78"/>
  <c r="D169" i="78"/>
  <c r="C169" i="78"/>
  <c r="B169" i="78"/>
  <c r="A168" i="78"/>
  <c r="K168" i="78"/>
  <c r="J168" i="78"/>
  <c r="I168" i="78"/>
  <c r="H168" i="78"/>
  <c r="G168" i="78"/>
  <c r="F168" i="78"/>
  <c r="E168" i="78"/>
  <c r="D168" i="78"/>
  <c r="C168" i="78"/>
  <c r="B168" i="78"/>
  <c r="A167" i="78"/>
  <c r="K167" i="78"/>
  <c r="J167" i="78"/>
  <c r="I167" i="78"/>
  <c r="H167" i="78"/>
  <c r="G167" i="78"/>
  <c r="F167" i="78"/>
  <c r="E167" i="78"/>
  <c r="D167" i="78"/>
  <c r="C167" i="78"/>
  <c r="B167" i="78"/>
  <c r="A166" i="78"/>
  <c r="K166" i="78"/>
  <c r="J166" i="78"/>
  <c r="I166" i="78"/>
  <c r="H166" i="78"/>
  <c r="G166" i="78"/>
  <c r="F166" i="78"/>
  <c r="E166" i="78"/>
  <c r="D166" i="78"/>
  <c r="C166" i="78"/>
  <c r="B166" i="78"/>
  <c r="A165" i="78"/>
  <c r="K165" i="78"/>
  <c r="J165" i="78"/>
  <c r="I165" i="78"/>
  <c r="H165" i="78"/>
  <c r="G165" i="78"/>
  <c r="F165" i="78"/>
  <c r="E165" i="78"/>
  <c r="D165" i="78"/>
  <c r="C165" i="78"/>
  <c r="B165" i="78"/>
  <c r="A164" i="78"/>
  <c r="K164" i="78"/>
  <c r="J164" i="78"/>
  <c r="I164" i="78"/>
  <c r="H164" i="78"/>
  <c r="G164" i="78"/>
  <c r="F164" i="78"/>
  <c r="E164" i="78"/>
  <c r="D164" i="78"/>
  <c r="C164" i="78"/>
  <c r="B164" i="78"/>
  <c r="A163" i="78"/>
  <c r="K163" i="78"/>
  <c r="J163" i="78"/>
  <c r="I163" i="78"/>
  <c r="H163" i="78"/>
  <c r="G163" i="78"/>
  <c r="F163" i="78"/>
  <c r="E163" i="78"/>
  <c r="D163" i="78"/>
  <c r="C163" i="78"/>
  <c r="B163" i="78"/>
  <c r="A162" i="78"/>
  <c r="K162" i="78"/>
  <c r="J162" i="78"/>
  <c r="I162" i="78"/>
  <c r="H162" i="78"/>
  <c r="G162" i="78"/>
  <c r="F162" i="78"/>
  <c r="E162" i="78"/>
  <c r="D162" i="78"/>
  <c r="C162" i="78"/>
  <c r="B162" i="78"/>
  <c r="A161" i="78"/>
  <c r="K161" i="78"/>
  <c r="J161" i="78"/>
  <c r="I161" i="78"/>
  <c r="H161" i="78"/>
  <c r="G161" i="78"/>
  <c r="F161" i="78"/>
  <c r="E161" i="78"/>
  <c r="D161" i="78"/>
  <c r="C161" i="78"/>
  <c r="B161" i="78"/>
  <c r="A160" i="78"/>
  <c r="K160" i="78"/>
  <c r="J160" i="78"/>
  <c r="I160" i="78"/>
  <c r="H160" i="78"/>
  <c r="G160" i="78"/>
  <c r="F160" i="78"/>
  <c r="E160" i="78"/>
  <c r="D160" i="78"/>
  <c r="C160" i="78"/>
  <c r="B160" i="78"/>
  <c r="A159" i="78"/>
  <c r="K159" i="78"/>
  <c r="J159" i="78"/>
  <c r="I159" i="78"/>
  <c r="H159" i="78"/>
  <c r="G159" i="78"/>
  <c r="F159" i="78"/>
  <c r="E159" i="78"/>
  <c r="D159" i="78"/>
  <c r="C159" i="78"/>
  <c r="B159" i="78"/>
  <c r="A158" i="78"/>
  <c r="K158" i="78"/>
  <c r="J158" i="78"/>
  <c r="I158" i="78"/>
  <c r="H158" i="78"/>
  <c r="G158" i="78"/>
  <c r="F158" i="78"/>
  <c r="E158" i="78"/>
  <c r="D158" i="78"/>
  <c r="C158" i="78"/>
  <c r="B158" i="78"/>
  <c r="A157" i="78"/>
  <c r="K157" i="78"/>
  <c r="J157" i="78"/>
  <c r="I157" i="78"/>
  <c r="H157" i="78"/>
  <c r="G157" i="78"/>
  <c r="F157" i="78"/>
  <c r="E157" i="78"/>
  <c r="D157" i="78"/>
  <c r="C157" i="78"/>
  <c r="B157" i="78"/>
  <c r="A156" i="78"/>
  <c r="K156" i="78"/>
  <c r="J156" i="78"/>
  <c r="I156" i="78"/>
  <c r="H156" i="78"/>
  <c r="G156" i="78"/>
  <c r="F156" i="78"/>
  <c r="E156" i="78"/>
  <c r="D156" i="78"/>
  <c r="C156" i="78"/>
  <c r="B156" i="78"/>
  <c r="A155" i="78"/>
  <c r="K155" i="78"/>
  <c r="J155" i="78"/>
  <c r="I155" i="78"/>
  <c r="H155" i="78"/>
  <c r="G155" i="78"/>
  <c r="F155" i="78"/>
  <c r="E155" i="78"/>
  <c r="D155" i="78"/>
  <c r="C155" i="78"/>
  <c r="B155" i="78"/>
  <c r="A154" i="78"/>
  <c r="K154" i="78"/>
  <c r="J154" i="78"/>
  <c r="I154" i="78"/>
  <c r="H154" i="78"/>
  <c r="G154" i="78"/>
  <c r="F154" i="78"/>
  <c r="E154" i="78"/>
  <c r="D154" i="78"/>
  <c r="C154" i="78"/>
  <c r="B154" i="78"/>
  <c r="A153" i="78"/>
  <c r="K153" i="78"/>
  <c r="J153" i="78"/>
  <c r="I153" i="78"/>
  <c r="H153" i="78"/>
  <c r="G153" i="78"/>
  <c r="F153" i="78"/>
  <c r="E153" i="78"/>
  <c r="D153" i="78"/>
  <c r="C153" i="78"/>
  <c r="B153" i="78"/>
  <c r="A152" i="78"/>
  <c r="K152" i="78"/>
  <c r="J152" i="78"/>
  <c r="I152" i="78"/>
  <c r="H152" i="78"/>
  <c r="G152" i="78"/>
  <c r="F152" i="78"/>
  <c r="E152" i="78"/>
  <c r="D152" i="78"/>
  <c r="C152" i="78"/>
  <c r="B152" i="78"/>
  <c r="A151" i="78"/>
  <c r="K151" i="78"/>
  <c r="J151" i="78"/>
  <c r="I151" i="78"/>
  <c r="H151" i="78"/>
  <c r="G151" i="78"/>
  <c r="F151" i="78"/>
  <c r="E151" i="78"/>
  <c r="D151" i="78"/>
  <c r="C151" i="78"/>
  <c r="B151" i="78"/>
  <c r="A150" i="78"/>
  <c r="K150" i="78"/>
  <c r="J150" i="78"/>
  <c r="I150" i="78"/>
  <c r="H150" i="78"/>
  <c r="G150" i="78"/>
  <c r="F150" i="78"/>
  <c r="E150" i="78"/>
  <c r="D150" i="78"/>
  <c r="C150" i="78"/>
  <c r="B150" i="78"/>
  <c r="A149" i="78"/>
  <c r="K149" i="78"/>
  <c r="J149" i="78"/>
  <c r="I149" i="78"/>
  <c r="H149" i="78"/>
  <c r="G149" i="78"/>
  <c r="F149" i="78"/>
  <c r="E149" i="78"/>
  <c r="D149" i="78"/>
  <c r="C149" i="78"/>
  <c r="B149" i="78"/>
  <c r="A148" i="78"/>
  <c r="K148" i="78"/>
  <c r="J148" i="78"/>
  <c r="I148" i="78"/>
  <c r="H148" i="78"/>
  <c r="G148" i="78"/>
  <c r="F148" i="78"/>
  <c r="E148" i="78"/>
  <c r="D148" i="78"/>
  <c r="C148" i="78"/>
  <c r="B148" i="78"/>
  <c r="A147" i="78"/>
  <c r="K147" i="78"/>
  <c r="J147" i="78"/>
  <c r="I147" i="78"/>
  <c r="H147" i="78"/>
  <c r="G147" i="78"/>
  <c r="F147" i="78"/>
  <c r="E147" i="78"/>
  <c r="D147" i="78"/>
  <c r="C147" i="78"/>
  <c r="B147" i="78"/>
  <c r="A146" i="78"/>
  <c r="K146" i="78"/>
  <c r="J146" i="78"/>
  <c r="I146" i="78"/>
  <c r="H146" i="78"/>
  <c r="G146" i="78"/>
  <c r="F146" i="78"/>
  <c r="E146" i="78"/>
  <c r="D146" i="78"/>
  <c r="C146" i="78"/>
  <c r="B146" i="78"/>
  <c r="A145" i="78"/>
  <c r="K145" i="78"/>
  <c r="J145" i="78"/>
  <c r="I145" i="78"/>
  <c r="H145" i="78"/>
  <c r="G145" i="78"/>
  <c r="F145" i="78"/>
  <c r="E145" i="78"/>
  <c r="D145" i="78"/>
  <c r="C145" i="78"/>
  <c r="B145" i="78"/>
  <c r="A144" i="78"/>
  <c r="K144" i="78"/>
  <c r="J144" i="78"/>
  <c r="I144" i="78"/>
  <c r="H144" i="78"/>
  <c r="G144" i="78"/>
  <c r="F144" i="78"/>
  <c r="E144" i="78"/>
  <c r="D144" i="78"/>
  <c r="C144" i="78"/>
  <c r="B144" i="78"/>
  <c r="A143" i="78"/>
  <c r="K143" i="78"/>
  <c r="J143" i="78"/>
  <c r="I143" i="78"/>
  <c r="H143" i="78"/>
  <c r="G143" i="78"/>
  <c r="F143" i="78"/>
  <c r="E143" i="78"/>
  <c r="D143" i="78"/>
  <c r="C143" i="78"/>
  <c r="B143" i="78"/>
  <c r="A142" i="78"/>
  <c r="K142" i="78"/>
  <c r="J142" i="78"/>
  <c r="I142" i="78"/>
  <c r="H142" i="78"/>
  <c r="G142" i="78"/>
  <c r="F142" i="78"/>
  <c r="E142" i="78"/>
  <c r="D142" i="78"/>
  <c r="C142" i="78"/>
  <c r="B142" i="78"/>
  <c r="A141" i="78"/>
  <c r="K141" i="78"/>
  <c r="J141" i="78"/>
  <c r="I141" i="78"/>
  <c r="H141" i="78"/>
  <c r="G141" i="78"/>
  <c r="F141" i="78"/>
  <c r="E141" i="78"/>
  <c r="D141" i="78"/>
  <c r="C141" i="78"/>
  <c r="B141" i="78"/>
  <c r="A140" i="78"/>
  <c r="K140" i="78"/>
  <c r="J140" i="78"/>
  <c r="I140" i="78"/>
  <c r="H140" i="78"/>
  <c r="G140" i="78"/>
  <c r="F140" i="78"/>
  <c r="E140" i="78"/>
  <c r="D140" i="78"/>
  <c r="C140" i="78"/>
  <c r="B140" i="78"/>
  <c r="A139" i="78"/>
  <c r="K139" i="78"/>
  <c r="J139" i="78"/>
  <c r="I139" i="78"/>
  <c r="H139" i="78"/>
  <c r="G139" i="78"/>
  <c r="F139" i="78"/>
  <c r="E139" i="78"/>
  <c r="D139" i="78"/>
  <c r="C139" i="78"/>
  <c r="B139" i="78"/>
  <c r="A138" i="78"/>
  <c r="K138" i="78"/>
  <c r="J138" i="78"/>
  <c r="I138" i="78"/>
  <c r="H138" i="78"/>
  <c r="G138" i="78"/>
  <c r="F138" i="78"/>
  <c r="E138" i="78"/>
  <c r="D138" i="78"/>
  <c r="C138" i="78"/>
  <c r="B138" i="78"/>
  <c r="A137" i="78"/>
  <c r="K137" i="78"/>
  <c r="J137" i="78"/>
  <c r="I137" i="78"/>
  <c r="H137" i="78"/>
  <c r="G137" i="78"/>
  <c r="F137" i="78"/>
  <c r="E137" i="78"/>
  <c r="D137" i="78"/>
  <c r="C137" i="78"/>
  <c r="B137" i="78"/>
  <c r="A136" i="78"/>
  <c r="K136" i="78"/>
  <c r="J136" i="78"/>
  <c r="I136" i="78"/>
  <c r="H136" i="78"/>
  <c r="G136" i="78"/>
  <c r="F136" i="78"/>
  <c r="E136" i="78"/>
  <c r="D136" i="78"/>
  <c r="C136" i="78"/>
  <c r="B136" i="78"/>
  <c r="A135" i="78"/>
  <c r="K135" i="78"/>
  <c r="J135" i="78"/>
  <c r="I135" i="78"/>
  <c r="H135" i="78"/>
  <c r="G135" i="78"/>
  <c r="F135" i="78"/>
  <c r="E135" i="78"/>
  <c r="D135" i="78"/>
  <c r="C135" i="78"/>
  <c r="B135" i="78"/>
  <c r="A134" i="78"/>
  <c r="K134" i="78"/>
  <c r="J134" i="78"/>
  <c r="I134" i="78"/>
  <c r="H134" i="78"/>
  <c r="G134" i="78"/>
  <c r="F134" i="78"/>
  <c r="E134" i="78"/>
  <c r="D134" i="78"/>
  <c r="C134" i="78"/>
  <c r="B134" i="78"/>
  <c r="A133" i="78"/>
  <c r="K133" i="78"/>
  <c r="J133" i="78"/>
  <c r="I133" i="78"/>
  <c r="H133" i="78"/>
  <c r="G133" i="78"/>
  <c r="F133" i="78"/>
  <c r="E133" i="78"/>
  <c r="D133" i="78"/>
  <c r="C133" i="78"/>
  <c r="B133" i="78"/>
  <c r="A132" i="78"/>
  <c r="K132" i="78"/>
  <c r="J132" i="78"/>
  <c r="I132" i="78"/>
  <c r="H132" i="78"/>
  <c r="G132" i="78"/>
  <c r="F132" i="78"/>
  <c r="E132" i="78"/>
  <c r="D132" i="78"/>
  <c r="C132" i="78"/>
  <c r="B132" i="78"/>
  <c r="A131" i="78"/>
  <c r="K131" i="78"/>
  <c r="J131" i="78"/>
  <c r="I131" i="78"/>
  <c r="H131" i="78"/>
  <c r="G131" i="78"/>
  <c r="F131" i="78"/>
  <c r="E131" i="78"/>
  <c r="D131" i="78"/>
  <c r="C131" i="78"/>
  <c r="B131" i="78"/>
  <c r="A130" i="78"/>
  <c r="K130" i="78"/>
  <c r="J130" i="78"/>
  <c r="I130" i="78"/>
  <c r="H130" i="78"/>
  <c r="G130" i="78"/>
  <c r="F130" i="78"/>
  <c r="E130" i="78"/>
  <c r="D130" i="78"/>
  <c r="C130" i="78"/>
  <c r="B130" i="78"/>
  <c r="A129" i="78"/>
  <c r="K129" i="78"/>
  <c r="J129" i="78"/>
  <c r="I129" i="78"/>
  <c r="H129" i="78"/>
  <c r="G129" i="78"/>
  <c r="F129" i="78"/>
  <c r="E129" i="78"/>
  <c r="D129" i="78"/>
  <c r="C129" i="78"/>
  <c r="B129" i="78"/>
  <c r="A128" i="78"/>
  <c r="K128" i="78"/>
  <c r="J128" i="78"/>
  <c r="I128" i="78"/>
  <c r="H128" i="78"/>
  <c r="G128" i="78"/>
  <c r="F128" i="78"/>
  <c r="E128" i="78"/>
  <c r="D128" i="78"/>
  <c r="C128" i="78"/>
  <c r="B128" i="78"/>
  <c r="A127" i="78"/>
  <c r="K127" i="78"/>
  <c r="J127" i="78"/>
  <c r="I127" i="78"/>
  <c r="H127" i="78"/>
  <c r="G127" i="78"/>
  <c r="F127" i="78"/>
  <c r="E127" i="78"/>
  <c r="D127" i="78"/>
  <c r="C127" i="78"/>
  <c r="B127" i="78"/>
  <c r="A126" i="78"/>
  <c r="K126" i="78"/>
  <c r="J126" i="78"/>
  <c r="I126" i="78"/>
  <c r="H126" i="78"/>
  <c r="G126" i="78"/>
  <c r="F126" i="78"/>
  <c r="E126" i="78"/>
  <c r="D126" i="78"/>
  <c r="C126" i="78"/>
  <c r="B126" i="78"/>
  <c r="A125" i="78"/>
  <c r="K125" i="78"/>
  <c r="J125" i="78"/>
  <c r="I125" i="78"/>
  <c r="H125" i="78"/>
  <c r="G125" i="78"/>
  <c r="F125" i="78"/>
  <c r="E125" i="78"/>
  <c r="D125" i="78"/>
  <c r="C125" i="78"/>
  <c r="B125" i="78"/>
  <c r="A124" i="78"/>
  <c r="K124" i="78"/>
  <c r="J124" i="78"/>
  <c r="I124" i="78"/>
  <c r="H124" i="78"/>
  <c r="G124" i="78"/>
  <c r="F124" i="78"/>
  <c r="E124" i="78"/>
  <c r="D124" i="78"/>
  <c r="C124" i="78"/>
  <c r="B124" i="78"/>
  <c r="A123" i="78"/>
  <c r="K123" i="78"/>
  <c r="J123" i="78"/>
  <c r="I123" i="78"/>
  <c r="H123" i="78"/>
  <c r="G123" i="78"/>
  <c r="F123" i="78"/>
  <c r="E123" i="78"/>
  <c r="D123" i="78"/>
  <c r="C123" i="78"/>
  <c r="B123" i="78"/>
  <c r="A122" i="78"/>
  <c r="K122" i="78"/>
  <c r="J122" i="78"/>
  <c r="I122" i="78"/>
  <c r="H122" i="78"/>
  <c r="G122" i="78"/>
  <c r="F122" i="78"/>
  <c r="E122" i="78"/>
  <c r="D122" i="78"/>
  <c r="C122" i="78"/>
  <c r="B122" i="78"/>
  <c r="A121" i="78"/>
  <c r="K121" i="78"/>
  <c r="J121" i="78"/>
  <c r="I121" i="78"/>
  <c r="H121" i="78"/>
  <c r="G121" i="78"/>
  <c r="F121" i="78"/>
  <c r="E121" i="78"/>
  <c r="D121" i="78"/>
  <c r="C121" i="78"/>
  <c r="B121" i="78"/>
  <c r="A120" i="78"/>
  <c r="K120" i="78"/>
  <c r="J120" i="78"/>
  <c r="I120" i="78"/>
  <c r="H120" i="78"/>
  <c r="G120" i="78"/>
  <c r="F120" i="78"/>
  <c r="E120" i="78"/>
  <c r="D120" i="78"/>
  <c r="C120" i="78"/>
  <c r="B120" i="78"/>
  <c r="A119" i="78"/>
  <c r="K119" i="78"/>
  <c r="J119" i="78"/>
  <c r="I119" i="78"/>
  <c r="H119" i="78"/>
  <c r="G119" i="78"/>
  <c r="F119" i="78"/>
  <c r="E119" i="78"/>
  <c r="D119" i="78"/>
  <c r="C119" i="78"/>
  <c r="B119" i="78"/>
  <c r="A118" i="78"/>
  <c r="K118" i="78"/>
  <c r="J118" i="78"/>
  <c r="I118" i="78"/>
  <c r="H118" i="78"/>
  <c r="G118" i="78"/>
  <c r="F118" i="78"/>
  <c r="E118" i="78"/>
  <c r="D118" i="78"/>
  <c r="C118" i="78"/>
  <c r="B118" i="78"/>
  <c r="A117" i="78"/>
  <c r="K117" i="78"/>
  <c r="J117" i="78"/>
  <c r="I117" i="78"/>
  <c r="H117" i="78"/>
  <c r="G117" i="78"/>
  <c r="F117" i="78"/>
  <c r="E117" i="78"/>
  <c r="D117" i="78"/>
  <c r="C117" i="78"/>
  <c r="B117" i="78"/>
  <c r="A116" i="78"/>
  <c r="K116" i="78"/>
  <c r="J116" i="78"/>
  <c r="I116" i="78"/>
  <c r="H116" i="78"/>
  <c r="G116" i="78"/>
  <c r="F116" i="78"/>
  <c r="E116" i="78"/>
  <c r="D116" i="78"/>
  <c r="C116" i="78"/>
  <c r="B116" i="78"/>
  <c r="A115" i="78"/>
  <c r="K115" i="78"/>
  <c r="J115" i="78"/>
  <c r="I115" i="78"/>
  <c r="H115" i="78"/>
  <c r="G115" i="78"/>
  <c r="F115" i="78"/>
  <c r="E115" i="78"/>
  <c r="D115" i="78"/>
  <c r="C115" i="78"/>
  <c r="B115" i="78"/>
  <c r="A114" i="78"/>
  <c r="K114" i="78"/>
  <c r="J114" i="78"/>
  <c r="I114" i="78"/>
  <c r="H114" i="78"/>
  <c r="G114" i="78"/>
  <c r="F114" i="78"/>
  <c r="E114" i="78"/>
  <c r="D114" i="78"/>
  <c r="C114" i="78"/>
  <c r="B114" i="78"/>
  <c r="A113" i="78"/>
  <c r="K113" i="78"/>
  <c r="J113" i="78"/>
  <c r="I113" i="78"/>
  <c r="H113" i="78"/>
  <c r="G113" i="78"/>
  <c r="F113" i="78"/>
  <c r="E113" i="78"/>
  <c r="D113" i="78"/>
  <c r="C113" i="78"/>
  <c r="B113" i="78"/>
  <c r="A112" i="78"/>
  <c r="K112" i="78"/>
  <c r="J112" i="78"/>
  <c r="I112" i="78"/>
  <c r="H112" i="78"/>
  <c r="G112" i="78"/>
  <c r="F112" i="78"/>
  <c r="E112" i="78"/>
  <c r="D112" i="78"/>
  <c r="C112" i="78"/>
  <c r="B112" i="78"/>
  <c r="A111" i="78"/>
  <c r="K111" i="78"/>
  <c r="J111" i="78"/>
  <c r="I111" i="78"/>
  <c r="H111" i="78"/>
  <c r="G111" i="78"/>
  <c r="F111" i="78"/>
  <c r="E111" i="78"/>
  <c r="D111" i="78"/>
  <c r="C111" i="78"/>
  <c r="B111" i="78"/>
  <c r="A110" i="78"/>
  <c r="K110" i="78"/>
  <c r="J110" i="78"/>
  <c r="I110" i="78"/>
  <c r="H110" i="78"/>
  <c r="G110" i="78"/>
  <c r="F110" i="78"/>
  <c r="E110" i="78"/>
  <c r="D110" i="78"/>
  <c r="C110" i="78"/>
  <c r="B110" i="78"/>
  <c r="A109" i="78"/>
  <c r="K109" i="78"/>
  <c r="J109" i="78"/>
  <c r="I109" i="78"/>
  <c r="H109" i="78"/>
  <c r="G109" i="78"/>
  <c r="F109" i="78"/>
  <c r="E109" i="78"/>
  <c r="D109" i="78"/>
  <c r="C109" i="78"/>
  <c r="B109" i="78"/>
  <c r="A108" i="78"/>
  <c r="K108" i="78"/>
  <c r="J108" i="78"/>
  <c r="I108" i="78"/>
  <c r="H108" i="78"/>
  <c r="G108" i="78"/>
  <c r="F108" i="78"/>
  <c r="E108" i="78"/>
  <c r="D108" i="78"/>
  <c r="C108" i="78"/>
  <c r="B108" i="78"/>
  <c r="A107" i="78"/>
  <c r="K107" i="78"/>
  <c r="J107" i="78"/>
  <c r="I107" i="78"/>
  <c r="H107" i="78"/>
  <c r="G107" i="78"/>
  <c r="F107" i="78"/>
  <c r="E107" i="78"/>
  <c r="D107" i="78"/>
  <c r="C107" i="78"/>
  <c r="B107" i="78"/>
  <c r="A106" i="78"/>
  <c r="K106" i="78"/>
  <c r="J106" i="78"/>
  <c r="I106" i="78"/>
  <c r="H106" i="78"/>
  <c r="G106" i="78"/>
  <c r="F106" i="78"/>
  <c r="E106" i="78"/>
  <c r="D106" i="78"/>
  <c r="C106" i="78"/>
  <c r="B106" i="78"/>
  <c r="A105" i="78"/>
  <c r="K105" i="78"/>
  <c r="J105" i="78"/>
  <c r="I105" i="78"/>
  <c r="H105" i="78"/>
  <c r="G105" i="78"/>
  <c r="F105" i="78"/>
  <c r="E105" i="78"/>
  <c r="D105" i="78"/>
  <c r="C105" i="78"/>
  <c r="B105" i="78"/>
  <c r="A104" i="78"/>
  <c r="K104" i="78"/>
  <c r="J104" i="78"/>
  <c r="I104" i="78"/>
  <c r="H104" i="78"/>
  <c r="G104" i="78"/>
  <c r="F104" i="78"/>
  <c r="E104" i="78"/>
  <c r="D104" i="78"/>
  <c r="C104" i="78"/>
  <c r="B104" i="78"/>
  <c r="A103" i="78"/>
  <c r="K103" i="78"/>
  <c r="J103" i="78"/>
  <c r="I103" i="78"/>
  <c r="H103" i="78"/>
  <c r="G103" i="78"/>
  <c r="F103" i="78"/>
  <c r="E103" i="78"/>
  <c r="D103" i="78"/>
  <c r="C103" i="78"/>
  <c r="B103" i="78"/>
  <c r="A102" i="78"/>
  <c r="K102" i="78"/>
  <c r="J102" i="78"/>
  <c r="I102" i="78"/>
  <c r="H102" i="78"/>
  <c r="G102" i="78"/>
  <c r="F102" i="78"/>
  <c r="E102" i="78"/>
  <c r="D102" i="78"/>
  <c r="C102" i="78"/>
  <c r="B102" i="78"/>
  <c r="A101" i="78"/>
  <c r="K101" i="78"/>
  <c r="J101" i="78"/>
  <c r="I101" i="78"/>
  <c r="H101" i="78"/>
  <c r="G101" i="78"/>
  <c r="F101" i="78"/>
  <c r="E101" i="78"/>
  <c r="D101" i="78"/>
  <c r="C101" i="78"/>
  <c r="B101" i="78"/>
  <c r="A100" i="78"/>
  <c r="K100" i="78"/>
  <c r="J100" i="78"/>
  <c r="I100" i="78"/>
  <c r="H100" i="78"/>
  <c r="G100" i="78"/>
  <c r="F100" i="78"/>
  <c r="E100" i="78"/>
  <c r="D100" i="78"/>
  <c r="C100" i="78"/>
  <c r="B100" i="78"/>
  <c r="A99" i="78"/>
  <c r="K99" i="78"/>
  <c r="J99" i="78"/>
  <c r="I99" i="78"/>
  <c r="H99" i="78"/>
  <c r="G99" i="78"/>
  <c r="F99" i="78"/>
  <c r="E99" i="78"/>
  <c r="D99" i="78"/>
  <c r="C99" i="78"/>
  <c r="B99" i="78"/>
  <c r="A98" i="78"/>
  <c r="K98" i="78"/>
  <c r="J98" i="78"/>
  <c r="I98" i="78"/>
  <c r="H98" i="78"/>
  <c r="G98" i="78"/>
  <c r="F98" i="78"/>
  <c r="E98" i="78"/>
  <c r="D98" i="78"/>
  <c r="C98" i="78"/>
  <c r="B98" i="78"/>
  <c r="A97" i="78"/>
  <c r="K97" i="78"/>
  <c r="J97" i="78"/>
  <c r="I97" i="78"/>
  <c r="H97" i="78"/>
  <c r="G97" i="78"/>
  <c r="F97" i="78"/>
  <c r="E97" i="78"/>
  <c r="D97" i="78"/>
  <c r="C97" i="78"/>
  <c r="B97" i="78"/>
  <c r="A96" i="78"/>
  <c r="K96" i="78"/>
  <c r="J96" i="78"/>
  <c r="I96" i="78"/>
  <c r="H96" i="78"/>
  <c r="G96" i="78"/>
  <c r="F96" i="78"/>
  <c r="E96" i="78"/>
  <c r="D96" i="78"/>
  <c r="C96" i="78"/>
  <c r="B96" i="78"/>
  <c r="A95" i="78"/>
  <c r="K95" i="78"/>
  <c r="J95" i="78"/>
  <c r="I95" i="78"/>
  <c r="H95" i="78"/>
  <c r="G95" i="78"/>
  <c r="F95" i="78"/>
  <c r="E95" i="78"/>
  <c r="D95" i="78"/>
  <c r="C95" i="78"/>
  <c r="B95" i="78"/>
  <c r="A94" i="78"/>
  <c r="K94" i="78"/>
  <c r="J94" i="78"/>
  <c r="I94" i="78"/>
  <c r="H94" i="78"/>
  <c r="G94" i="78"/>
  <c r="F94" i="78"/>
  <c r="E94" i="78"/>
  <c r="D94" i="78"/>
  <c r="C94" i="78"/>
  <c r="B94" i="78"/>
  <c r="A93" i="78"/>
  <c r="K93" i="78"/>
  <c r="J93" i="78"/>
  <c r="I93" i="78"/>
  <c r="H93" i="78"/>
  <c r="G93" i="78"/>
  <c r="F93" i="78"/>
  <c r="E93" i="78"/>
  <c r="D93" i="78"/>
  <c r="C93" i="78"/>
  <c r="B93" i="78"/>
  <c r="A92" i="78"/>
  <c r="K92" i="78"/>
  <c r="J92" i="78"/>
  <c r="I92" i="78"/>
  <c r="H92" i="78"/>
  <c r="G92" i="78"/>
  <c r="F92" i="78"/>
  <c r="E92" i="78"/>
  <c r="D92" i="78"/>
  <c r="C92" i="78"/>
  <c r="B92" i="78"/>
  <c r="A91" i="78"/>
  <c r="K91" i="78"/>
  <c r="J91" i="78"/>
  <c r="I91" i="78"/>
  <c r="H91" i="78"/>
  <c r="G91" i="78"/>
  <c r="F91" i="78"/>
  <c r="E91" i="78"/>
  <c r="D91" i="78"/>
  <c r="C91" i="78"/>
  <c r="B91" i="78"/>
  <c r="A90" i="78"/>
  <c r="K90" i="78"/>
  <c r="J90" i="78"/>
  <c r="I90" i="78"/>
  <c r="H90" i="78"/>
  <c r="G90" i="78"/>
  <c r="F90" i="78"/>
  <c r="E90" i="78"/>
  <c r="D90" i="78"/>
  <c r="C90" i="78"/>
  <c r="B90" i="78"/>
  <c r="A89" i="78"/>
  <c r="K89" i="78"/>
  <c r="J89" i="78"/>
  <c r="I89" i="78"/>
  <c r="H89" i="78"/>
  <c r="G89" i="78"/>
  <c r="F89" i="78"/>
  <c r="E89" i="78"/>
  <c r="D89" i="78"/>
  <c r="C89" i="78"/>
  <c r="B89" i="78"/>
  <c r="A88" i="78"/>
  <c r="K88" i="78"/>
  <c r="J88" i="78"/>
  <c r="I88" i="78"/>
  <c r="H88" i="78"/>
  <c r="G88" i="78"/>
  <c r="F88" i="78"/>
  <c r="E88" i="78"/>
  <c r="D88" i="78"/>
  <c r="C88" i="78"/>
  <c r="B88" i="78"/>
  <c r="A87" i="78"/>
  <c r="K87" i="78"/>
  <c r="J87" i="78"/>
  <c r="I87" i="78"/>
  <c r="H87" i="78"/>
  <c r="G87" i="78"/>
  <c r="F87" i="78"/>
  <c r="E87" i="78"/>
  <c r="D87" i="78"/>
  <c r="C87" i="78"/>
  <c r="B87" i="78"/>
  <c r="A86" i="78"/>
  <c r="K86" i="78"/>
  <c r="J86" i="78"/>
  <c r="I86" i="78"/>
  <c r="H86" i="78"/>
  <c r="G86" i="78"/>
  <c r="F86" i="78"/>
  <c r="E86" i="78"/>
  <c r="D86" i="78"/>
  <c r="C86" i="78"/>
  <c r="B86" i="78"/>
  <c r="A85" i="78"/>
  <c r="K85" i="78"/>
  <c r="J85" i="78"/>
  <c r="I85" i="78"/>
  <c r="H85" i="78"/>
  <c r="G85" i="78"/>
  <c r="F85" i="78"/>
  <c r="E85" i="78"/>
  <c r="D85" i="78"/>
  <c r="C85" i="78"/>
  <c r="B85" i="78"/>
  <c r="A84" i="78"/>
  <c r="K84" i="78"/>
  <c r="J84" i="78"/>
  <c r="I84" i="78"/>
  <c r="H84" i="78"/>
  <c r="G84" i="78"/>
  <c r="F84" i="78"/>
  <c r="E84" i="78"/>
  <c r="D84" i="78"/>
  <c r="C84" i="78"/>
  <c r="B84" i="78"/>
  <c r="A83" i="78"/>
  <c r="K83" i="78"/>
  <c r="J83" i="78"/>
  <c r="I83" i="78"/>
  <c r="H83" i="78"/>
  <c r="G83" i="78"/>
  <c r="F83" i="78"/>
  <c r="E83" i="78"/>
  <c r="D83" i="78"/>
  <c r="C83" i="78"/>
  <c r="B83" i="78"/>
  <c r="A82" i="78"/>
  <c r="K82" i="78"/>
  <c r="J82" i="78"/>
  <c r="I82" i="78"/>
  <c r="H82" i="78"/>
  <c r="G82" i="78"/>
  <c r="F82" i="78"/>
  <c r="E82" i="78"/>
  <c r="D82" i="78"/>
  <c r="C82" i="78"/>
  <c r="B82" i="78"/>
  <c r="A81" i="78"/>
  <c r="K81" i="78"/>
  <c r="J81" i="78"/>
  <c r="I81" i="78"/>
  <c r="H81" i="78"/>
  <c r="G81" i="78"/>
  <c r="F81" i="78"/>
  <c r="E81" i="78"/>
  <c r="D81" i="78"/>
  <c r="C81" i="78"/>
  <c r="B81" i="78"/>
  <c r="A80" i="78"/>
  <c r="K80" i="78"/>
  <c r="J80" i="78"/>
  <c r="I80" i="78"/>
  <c r="H80" i="78"/>
  <c r="G80" i="78"/>
  <c r="F80" i="78"/>
  <c r="E80" i="78"/>
  <c r="D80" i="78"/>
  <c r="C80" i="78"/>
  <c r="B80" i="78"/>
  <c r="A79" i="78"/>
  <c r="K79" i="78"/>
  <c r="J79" i="78"/>
  <c r="I79" i="78"/>
  <c r="H79" i="78"/>
  <c r="G79" i="78"/>
  <c r="F79" i="78"/>
  <c r="E79" i="78"/>
  <c r="D79" i="78"/>
  <c r="C79" i="78"/>
  <c r="B79" i="78"/>
  <c r="A78" i="78"/>
  <c r="K78" i="78"/>
  <c r="J78" i="78"/>
  <c r="I78" i="78"/>
  <c r="H78" i="78"/>
  <c r="G78" i="78"/>
  <c r="F78" i="78"/>
  <c r="E78" i="78"/>
  <c r="D78" i="78"/>
  <c r="C78" i="78"/>
  <c r="B78" i="78"/>
  <c r="A77" i="78"/>
  <c r="K77" i="78"/>
  <c r="J77" i="78"/>
  <c r="I77" i="78"/>
  <c r="H77" i="78"/>
  <c r="G77" i="78"/>
  <c r="F77" i="78"/>
  <c r="E77" i="78"/>
  <c r="D77" i="78"/>
  <c r="C77" i="78"/>
  <c r="B77" i="78"/>
  <c r="A76" i="78"/>
  <c r="K76" i="78"/>
  <c r="J76" i="78"/>
  <c r="I76" i="78"/>
  <c r="H76" i="78"/>
  <c r="G76" i="78"/>
  <c r="F76" i="78"/>
  <c r="E76" i="78"/>
  <c r="D76" i="78"/>
  <c r="C76" i="78"/>
  <c r="B76" i="78"/>
  <c r="A75" i="78"/>
  <c r="K75" i="78"/>
  <c r="J75" i="78"/>
  <c r="I75" i="78"/>
  <c r="H75" i="78"/>
  <c r="G75" i="78"/>
  <c r="F75" i="78"/>
  <c r="E75" i="78"/>
  <c r="D75" i="78"/>
  <c r="C75" i="78"/>
  <c r="B75" i="78"/>
  <c r="A74" i="78"/>
  <c r="K74" i="78"/>
  <c r="J74" i="78"/>
  <c r="I74" i="78"/>
  <c r="H74" i="78"/>
  <c r="G74" i="78"/>
  <c r="F74" i="78"/>
  <c r="E74" i="78"/>
  <c r="D74" i="78"/>
  <c r="C74" i="78"/>
  <c r="B74" i="78"/>
  <c r="A73" i="78"/>
  <c r="K73" i="78"/>
  <c r="J73" i="78"/>
  <c r="I73" i="78"/>
  <c r="H73" i="78"/>
  <c r="G73" i="78"/>
  <c r="F73" i="78"/>
  <c r="E73" i="78"/>
  <c r="D73" i="78"/>
  <c r="C73" i="78"/>
  <c r="B73" i="78"/>
  <c r="A72" i="78"/>
  <c r="K72" i="78"/>
  <c r="J72" i="78"/>
  <c r="I72" i="78"/>
  <c r="H72" i="78"/>
  <c r="G72" i="78"/>
  <c r="F72" i="78"/>
  <c r="E72" i="78"/>
  <c r="D72" i="78"/>
  <c r="C72" i="78"/>
  <c r="B72" i="78"/>
  <c r="A71" i="78"/>
  <c r="K71" i="78"/>
  <c r="J71" i="78"/>
  <c r="I71" i="78"/>
  <c r="H71" i="78"/>
  <c r="G71" i="78"/>
  <c r="F71" i="78"/>
  <c r="E71" i="78"/>
  <c r="D71" i="78"/>
  <c r="C71" i="78"/>
  <c r="B71" i="78"/>
  <c r="A70" i="78"/>
  <c r="K70" i="78"/>
  <c r="J70" i="78"/>
  <c r="I70" i="78"/>
  <c r="H70" i="78"/>
  <c r="G70" i="78"/>
  <c r="F70" i="78"/>
  <c r="E70" i="78"/>
  <c r="D70" i="78"/>
  <c r="C70" i="78"/>
  <c r="B70" i="78"/>
  <c r="A69" i="78"/>
  <c r="K69" i="78"/>
  <c r="J69" i="78"/>
  <c r="I69" i="78"/>
  <c r="H69" i="78"/>
  <c r="G69" i="78"/>
  <c r="F69" i="78"/>
  <c r="E69" i="78"/>
  <c r="D69" i="78"/>
  <c r="C69" i="78"/>
  <c r="B69" i="78"/>
  <c r="A68" i="78"/>
  <c r="K68" i="78"/>
  <c r="J68" i="78"/>
  <c r="I68" i="78"/>
  <c r="H68" i="78"/>
  <c r="G68" i="78"/>
  <c r="F68" i="78"/>
  <c r="E68" i="78"/>
  <c r="D68" i="78"/>
  <c r="C68" i="78"/>
  <c r="B68" i="78"/>
  <c r="A67" i="78"/>
  <c r="K67" i="78"/>
  <c r="J67" i="78"/>
  <c r="I67" i="78"/>
  <c r="H67" i="78"/>
  <c r="G67" i="78"/>
  <c r="F67" i="78"/>
  <c r="E67" i="78"/>
  <c r="D67" i="78"/>
  <c r="C67" i="78"/>
  <c r="B67" i="78"/>
  <c r="A66" i="78"/>
  <c r="K66" i="78"/>
  <c r="J66" i="78"/>
  <c r="I66" i="78"/>
  <c r="H66" i="78"/>
  <c r="G66" i="78"/>
  <c r="F66" i="78"/>
  <c r="E66" i="78"/>
  <c r="D66" i="78"/>
  <c r="C66" i="78"/>
  <c r="B66" i="78"/>
  <c r="A65" i="78"/>
  <c r="K65" i="78"/>
  <c r="J65" i="78"/>
  <c r="I65" i="78"/>
  <c r="H65" i="78"/>
  <c r="G65" i="78"/>
  <c r="F65" i="78"/>
  <c r="E65" i="78"/>
  <c r="D65" i="78"/>
  <c r="C65" i="78"/>
  <c r="B65" i="78"/>
  <c r="A64" i="78"/>
  <c r="K64" i="78"/>
  <c r="J64" i="78"/>
  <c r="I64" i="78"/>
  <c r="H64" i="78"/>
  <c r="G64" i="78"/>
  <c r="F64" i="78"/>
  <c r="E64" i="78"/>
  <c r="D64" i="78"/>
  <c r="C64" i="78"/>
  <c r="B64" i="78"/>
  <c r="A63" i="78"/>
  <c r="K63" i="78"/>
  <c r="J63" i="78"/>
  <c r="I63" i="78"/>
  <c r="H63" i="78"/>
  <c r="G63" i="78"/>
  <c r="F63" i="78"/>
  <c r="E63" i="78"/>
  <c r="D63" i="78"/>
  <c r="C63" i="78"/>
  <c r="B63" i="78"/>
  <c r="A62" i="78"/>
  <c r="K62" i="78"/>
  <c r="J62" i="78"/>
  <c r="I62" i="78"/>
  <c r="H62" i="78"/>
  <c r="G62" i="78"/>
  <c r="F62" i="78"/>
  <c r="E62" i="78"/>
  <c r="D62" i="78"/>
  <c r="C62" i="78"/>
  <c r="B62" i="78"/>
  <c r="A61" i="78"/>
  <c r="K61" i="78"/>
  <c r="J61" i="78"/>
  <c r="I61" i="78"/>
  <c r="H61" i="78"/>
  <c r="G61" i="78"/>
  <c r="F61" i="78"/>
  <c r="E61" i="78"/>
  <c r="D61" i="78"/>
  <c r="C61" i="78"/>
  <c r="B61" i="78"/>
  <c r="A60" i="78"/>
  <c r="K60" i="78"/>
  <c r="J60" i="78"/>
  <c r="I60" i="78"/>
  <c r="H60" i="78"/>
  <c r="G60" i="78"/>
  <c r="F60" i="78"/>
  <c r="E60" i="78"/>
  <c r="D60" i="78"/>
  <c r="C60" i="78"/>
  <c r="B60" i="78"/>
  <c r="A59" i="78"/>
  <c r="K59" i="78"/>
  <c r="J59" i="78"/>
  <c r="I59" i="78"/>
  <c r="H59" i="78"/>
  <c r="G59" i="78"/>
  <c r="F59" i="78"/>
  <c r="E59" i="78"/>
  <c r="D59" i="78"/>
  <c r="C59" i="78"/>
  <c r="B59" i="78"/>
  <c r="A58" i="78"/>
  <c r="K58" i="78"/>
  <c r="J58" i="78"/>
  <c r="I58" i="78"/>
  <c r="H58" i="78"/>
  <c r="G58" i="78"/>
  <c r="F58" i="78"/>
  <c r="E58" i="78"/>
  <c r="D58" i="78"/>
  <c r="C58" i="78"/>
  <c r="B58" i="78"/>
  <c r="A57" i="78"/>
  <c r="K57" i="78"/>
  <c r="J57" i="78"/>
  <c r="I57" i="78"/>
  <c r="H57" i="78"/>
  <c r="G57" i="78"/>
  <c r="F57" i="78"/>
  <c r="E57" i="78"/>
  <c r="D57" i="78"/>
  <c r="C57" i="78"/>
  <c r="B57" i="78"/>
  <c r="A56" i="78"/>
  <c r="K56" i="78"/>
  <c r="J56" i="78"/>
  <c r="I56" i="78"/>
  <c r="H56" i="78"/>
  <c r="G56" i="78"/>
  <c r="F56" i="78"/>
  <c r="E56" i="78"/>
  <c r="D56" i="78"/>
  <c r="C56" i="78"/>
  <c r="B56" i="78"/>
  <c r="A55" i="78"/>
  <c r="K55" i="78"/>
  <c r="J55" i="78"/>
  <c r="I55" i="78"/>
  <c r="H55" i="78"/>
  <c r="G55" i="78"/>
  <c r="F55" i="78"/>
  <c r="E55" i="78"/>
  <c r="D55" i="78"/>
  <c r="C55" i="78"/>
  <c r="B55" i="78"/>
  <c r="A54" i="78"/>
  <c r="K54" i="78"/>
  <c r="J54" i="78"/>
  <c r="I54" i="78"/>
  <c r="H54" i="78"/>
  <c r="G54" i="78"/>
  <c r="F54" i="78"/>
  <c r="E54" i="78"/>
  <c r="D54" i="78"/>
  <c r="C54" i="78"/>
  <c r="B54" i="78"/>
  <c r="A53" i="78"/>
  <c r="K53" i="78"/>
  <c r="J53" i="78"/>
  <c r="I53" i="78"/>
  <c r="H53" i="78"/>
  <c r="G53" i="78"/>
  <c r="F53" i="78"/>
  <c r="E53" i="78"/>
  <c r="D53" i="78"/>
  <c r="C53" i="78"/>
  <c r="B53" i="78"/>
  <c r="A52" i="78"/>
  <c r="K52" i="78"/>
  <c r="J52" i="78"/>
  <c r="I52" i="78"/>
  <c r="H52" i="78"/>
  <c r="G52" i="78"/>
  <c r="F52" i="78"/>
  <c r="E52" i="78"/>
  <c r="D52" i="78"/>
  <c r="C52" i="78"/>
  <c r="B52" i="78"/>
  <c r="A51" i="78"/>
  <c r="K51" i="78"/>
  <c r="J51" i="78"/>
  <c r="I51" i="78"/>
  <c r="H51" i="78"/>
  <c r="G51" i="78"/>
  <c r="F51" i="78"/>
  <c r="E51" i="78"/>
  <c r="D51" i="78"/>
  <c r="C51" i="78"/>
  <c r="B51" i="78"/>
  <c r="A50" i="78"/>
  <c r="K50" i="78"/>
  <c r="J50" i="78"/>
  <c r="I50" i="78"/>
  <c r="H50" i="78"/>
  <c r="G50" i="78"/>
  <c r="F50" i="78"/>
  <c r="E50" i="78"/>
  <c r="D50" i="78"/>
  <c r="C50" i="78"/>
  <c r="B50" i="78"/>
  <c r="A49" i="78"/>
  <c r="K49" i="78"/>
  <c r="J49" i="78"/>
  <c r="I49" i="78"/>
  <c r="H49" i="78"/>
  <c r="G49" i="78"/>
  <c r="F49" i="78"/>
  <c r="E49" i="78"/>
  <c r="D49" i="78"/>
  <c r="C49" i="78"/>
  <c r="B49" i="78"/>
  <c r="A48" i="78"/>
  <c r="K48" i="78"/>
  <c r="J48" i="78"/>
  <c r="I48" i="78"/>
  <c r="H48" i="78"/>
  <c r="G48" i="78"/>
  <c r="F48" i="78"/>
  <c r="E48" i="78"/>
  <c r="D48" i="78"/>
  <c r="C48" i="78"/>
  <c r="B48" i="78"/>
  <c r="A47" i="78"/>
  <c r="K47" i="78"/>
  <c r="J47" i="78"/>
  <c r="I47" i="78"/>
  <c r="H47" i="78"/>
  <c r="G47" i="78"/>
  <c r="F47" i="78"/>
  <c r="E47" i="78"/>
  <c r="D47" i="78"/>
  <c r="C47" i="78"/>
  <c r="B47" i="78"/>
  <c r="A46" i="78"/>
  <c r="K46" i="78"/>
  <c r="J46" i="78"/>
  <c r="I46" i="78"/>
  <c r="H46" i="78"/>
  <c r="G46" i="78"/>
  <c r="F46" i="78"/>
  <c r="E46" i="78"/>
  <c r="D46" i="78"/>
  <c r="C46" i="78"/>
  <c r="B46" i="78"/>
  <c r="A45" i="78"/>
  <c r="K45" i="78"/>
  <c r="J45" i="78"/>
  <c r="I45" i="78"/>
  <c r="H45" i="78"/>
  <c r="G45" i="78"/>
  <c r="F45" i="78"/>
  <c r="E45" i="78"/>
  <c r="D45" i="78"/>
  <c r="C45" i="78"/>
  <c r="B45" i="78"/>
  <c r="A44" i="78"/>
  <c r="K44" i="78"/>
  <c r="J44" i="78"/>
  <c r="I44" i="78"/>
  <c r="H44" i="78"/>
  <c r="G44" i="78"/>
  <c r="F44" i="78"/>
  <c r="E44" i="78"/>
  <c r="D44" i="78"/>
  <c r="C44" i="78"/>
  <c r="B44" i="78"/>
  <c r="A43" i="78"/>
  <c r="K43" i="78"/>
  <c r="J43" i="78"/>
  <c r="I43" i="78"/>
  <c r="H43" i="78"/>
  <c r="G43" i="78"/>
  <c r="F43" i="78"/>
  <c r="E43" i="78"/>
  <c r="D43" i="78"/>
  <c r="C43" i="78"/>
  <c r="B43" i="78"/>
  <c r="A42" i="78"/>
  <c r="K42" i="78"/>
  <c r="J42" i="78"/>
  <c r="I42" i="78"/>
  <c r="H42" i="78"/>
  <c r="G42" i="78"/>
  <c r="F42" i="78"/>
  <c r="E42" i="78"/>
  <c r="D42" i="78"/>
  <c r="C42" i="78"/>
  <c r="B42" i="78"/>
  <c r="A41" i="78"/>
  <c r="K41" i="78"/>
  <c r="J41" i="78"/>
  <c r="I41" i="78"/>
  <c r="H41" i="78"/>
  <c r="G41" i="78"/>
  <c r="F41" i="78"/>
  <c r="E41" i="78"/>
  <c r="D41" i="78"/>
  <c r="C41" i="78"/>
  <c r="B41" i="78"/>
  <c r="A40" i="78"/>
  <c r="K40" i="78"/>
  <c r="J40" i="78"/>
  <c r="I40" i="78"/>
  <c r="H40" i="78"/>
  <c r="G40" i="78"/>
  <c r="F40" i="78"/>
  <c r="E40" i="78"/>
  <c r="D40" i="78"/>
  <c r="C40" i="78"/>
  <c r="B40" i="78"/>
  <c r="A39" i="78"/>
  <c r="K39" i="78"/>
  <c r="J39" i="78"/>
  <c r="I39" i="78"/>
  <c r="H39" i="78"/>
  <c r="G39" i="78"/>
  <c r="F39" i="78"/>
  <c r="E39" i="78"/>
  <c r="D39" i="78"/>
  <c r="C39" i="78"/>
  <c r="B39" i="78"/>
  <c r="A38" i="78"/>
  <c r="K38" i="78"/>
  <c r="J38" i="78"/>
  <c r="I38" i="78"/>
  <c r="H38" i="78"/>
  <c r="G38" i="78"/>
  <c r="F38" i="78"/>
  <c r="E38" i="78"/>
  <c r="D38" i="78"/>
  <c r="C38" i="78"/>
  <c r="B38" i="78"/>
  <c r="A37" i="78"/>
  <c r="K37" i="78"/>
  <c r="J37" i="78"/>
  <c r="I37" i="78"/>
  <c r="H37" i="78"/>
  <c r="G37" i="78"/>
  <c r="F37" i="78"/>
  <c r="E37" i="78"/>
  <c r="D37" i="78"/>
  <c r="C37" i="78"/>
  <c r="B37" i="78"/>
  <c r="A36" i="78"/>
  <c r="K36" i="78"/>
  <c r="J36" i="78"/>
  <c r="I36" i="78"/>
  <c r="H36" i="78"/>
  <c r="G36" i="78"/>
  <c r="F36" i="78"/>
  <c r="E36" i="78"/>
  <c r="D36" i="78"/>
  <c r="C36" i="78"/>
  <c r="B36" i="78"/>
  <c r="A35" i="78"/>
  <c r="K35" i="78"/>
  <c r="J35" i="78"/>
  <c r="I35" i="78"/>
  <c r="H35" i="78"/>
  <c r="G35" i="78"/>
  <c r="F35" i="78"/>
  <c r="E35" i="78"/>
  <c r="D35" i="78"/>
  <c r="C35" i="78"/>
  <c r="B35" i="78"/>
  <c r="A34" i="78"/>
  <c r="K34" i="78"/>
  <c r="J34" i="78"/>
  <c r="I34" i="78"/>
  <c r="H34" i="78"/>
  <c r="G34" i="78"/>
  <c r="F34" i="78"/>
  <c r="E34" i="78"/>
  <c r="D34" i="78"/>
  <c r="C34" i="78"/>
  <c r="B34" i="78"/>
  <c r="A33" i="78"/>
  <c r="K33" i="78"/>
  <c r="J33" i="78"/>
  <c r="I33" i="78"/>
  <c r="H33" i="78"/>
  <c r="G33" i="78"/>
  <c r="F33" i="78"/>
  <c r="E33" i="78"/>
  <c r="D33" i="78"/>
  <c r="C33" i="78"/>
  <c r="B33" i="78"/>
  <c r="A32" i="78"/>
  <c r="K32" i="78"/>
  <c r="J32" i="78"/>
  <c r="I32" i="78"/>
  <c r="H32" i="78"/>
  <c r="G32" i="78"/>
  <c r="F32" i="78"/>
  <c r="E32" i="78"/>
  <c r="D32" i="78"/>
  <c r="C32" i="78"/>
  <c r="B32" i="78"/>
  <c r="A31" i="78"/>
  <c r="K31" i="78"/>
  <c r="J31" i="78"/>
  <c r="I31" i="78"/>
  <c r="H31" i="78"/>
  <c r="G31" i="78"/>
  <c r="F31" i="78"/>
  <c r="E31" i="78"/>
  <c r="D31" i="78"/>
  <c r="C31" i="78"/>
  <c r="B31" i="78"/>
  <c r="A30" i="78"/>
  <c r="K30" i="78"/>
  <c r="J30" i="78"/>
  <c r="I30" i="78"/>
  <c r="H30" i="78"/>
  <c r="G30" i="78"/>
  <c r="F30" i="78"/>
  <c r="E30" i="78"/>
  <c r="D30" i="78"/>
  <c r="C30" i="78"/>
  <c r="B30" i="78"/>
  <c r="A29" i="78"/>
  <c r="K29" i="78"/>
  <c r="J29" i="78"/>
  <c r="I29" i="78"/>
  <c r="H29" i="78"/>
  <c r="G29" i="78"/>
  <c r="F29" i="78"/>
  <c r="E29" i="78"/>
  <c r="D29" i="78"/>
  <c r="C29" i="78"/>
  <c r="B29" i="78"/>
  <c r="A28" i="78"/>
  <c r="K28" i="78"/>
  <c r="J28" i="78"/>
  <c r="I28" i="78"/>
  <c r="H28" i="78"/>
  <c r="G28" i="78"/>
  <c r="F28" i="78"/>
  <c r="E28" i="78"/>
  <c r="D28" i="78"/>
  <c r="C28" i="78"/>
  <c r="B28" i="78"/>
  <c r="A27" i="78"/>
  <c r="K27" i="78"/>
  <c r="J27" i="78"/>
  <c r="I27" i="78"/>
  <c r="H27" i="78"/>
  <c r="G27" i="78"/>
  <c r="F27" i="78"/>
  <c r="E27" i="78"/>
  <c r="D27" i="78"/>
  <c r="C27" i="78"/>
  <c r="B27" i="78"/>
  <c r="A26" i="78"/>
  <c r="K26" i="78"/>
  <c r="J26" i="78"/>
  <c r="I26" i="78"/>
  <c r="H26" i="78"/>
  <c r="G26" i="78"/>
  <c r="F26" i="78"/>
  <c r="E26" i="78"/>
  <c r="D26" i="78"/>
  <c r="C26" i="78"/>
  <c r="B26" i="78"/>
  <c r="A25" i="78"/>
  <c r="K25" i="78"/>
  <c r="J25" i="78"/>
  <c r="I25" i="78"/>
  <c r="H25" i="78"/>
  <c r="G25" i="78"/>
  <c r="F25" i="78"/>
  <c r="E25" i="78"/>
  <c r="D25" i="78"/>
  <c r="C25" i="78"/>
  <c r="B25" i="78"/>
  <c r="A24" i="78"/>
  <c r="K24" i="78"/>
  <c r="J24" i="78"/>
  <c r="I24" i="78"/>
  <c r="H24" i="78"/>
  <c r="G24" i="78"/>
  <c r="F24" i="78"/>
  <c r="E24" i="78"/>
  <c r="D24" i="78"/>
  <c r="C24" i="78"/>
  <c r="B24" i="78"/>
  <c r="A23" i="78"/>
  <c r="K23" i="78"/>
  <c r="J23" i="78"/>
  <c r="I23" i="78"/>
  <c r="H23" i="78"/>
  <c r="G23" i="78"/>
  <c r="F23" i="78"/>
  <c r="E23" i="78"/>
  <c r="D23" i="78"/>
  <c r="C23" i="78"/>
  <c r="B23" i="78"/>
  <c r="A22" i="78"/>
  <c r="K22" i="78"/>
  <c r="J22" i="78"/>
  <c r="I22" i="78"/>
  <c r="H22" i="78"/>
  <c r="G22" i="78"/>
  <c r="F22" i="78"/>
  <c r="E22" i="78"/>
  <c r="D22" i="78"/>
  <c r="C22" i="78"/>
  <c r="B22" i="78"/>
  <c r="A21" i="78"/>
  <c r="K21" i="78"/>
  <c r="J21" i="78"/>
  <c r="I21" i="78"/>
  <c r="H21" i="78"/>
  <c r="G21" i="78"/>
  <c r="F21" i="78"/>
  <c r="E21" i="78"/>
  <c r="D21" i="78"/>
  <c r="C21" i="78"/>
  <c r="B21" i="78"/>
  <c r="A20" i="78"/>
  <c r="K20" i="78"/>
  <c r="J20" i="78"/>
  <c r="I20" i="78"/>
  <c r="H20" i="78"/>
  <c r="G20" i="78"/>
  <c r="F20" i="78"/>
  <c r="E20" i="78"/>
  <c r="D20" i="78"/>
  <c r="C20" i="78"/>
  <c r="B20" i="78"/>
  <c r="A19" i="78"/>
  <c r="K19" i="78"/>
  <c r="J19" i="78"/>
  <c r="I19" i="78"/>
  <c r="H19" i="78"/>
  <c r="G19" i="78"/>
  <c r="F19" i="78"/>
  <c r="E19" i="78"/>
  <c r="D19" i="78"/>
  <c r="C19" i="78"/>
  <c r="B19" i="78"/>
  <c r="A18" i="78"/>
  <c r="K18" i="78"/>
  <c r="J18" i="78"/>
  <c r="I18" i="78"/>
  <c r="H18" i="78"/>
  <c r="G18" i="78"/>
  <c r="F18" i="78"/>
  <c r="E18" i="78"/>
  <c r="D18" i="78"/>
  <c r="C18" i="78"/>
  <c r="B18" i="78"/>
  <c r="A17" i="78"/>
  <c r="K17" i="78"/>
  <c r="J17" i="78"/>
  <c r="I17" i="78"/>
  <c r="H17" i="78"/>
  <c r="G17" i="78"/>
  <c r="F17" i="78"/>
  <c r="E17" i="78"/>
  <c r="D17" i="78"/>
  <c r="C17" i="78"/>
  <c r="B17" i="78"/>
  <c r="A16" i="78"/>
  <c r="K16" i="78"/>
  <c r="J16" i="78"/>
  <c r="I16" i="78"/>
  <c r="H16" i="78"/>
  <c r="G16" i="78"/>
  <c r="F16" i="78"/>
  <c r="E16" i="78"/>
  <c r="D16" i="78"/>
  <c r="C16" i="78"/>
  <c r="B16" i="78"/>
  <c r="A15" i="78"/>
  <c r="K15" i="78"/>
  <c r="J15" i="78"/>
  <c r="I15" i="78"/>
  <c r="H15" i="78"/>
  <c r="G15" i="78"/>
  <c r="F15" i="78"/>
  <c r="E15" i="78"/>
  <c r="D15" i="78"/>
  <c r="C15" i="78"/>
  <c r="B15" i="78"/>
  <c r="A14" i="78"/>
  <c r="K14" i="78"/>
  <c r="J14" i="78"/>
  <c r="I14" i="78"/>
  <c r="H14" i="78"/>
  <c r="G14" i="78"/>
  <c r="F14" i="78"/>
  <c r="E14" i="78"/>
  <c r="D14" i="78"/>
  <c r="C14" i="78"/>
  <c r="B14" i="78"/>
  <c r="A13" i="78"/>
  <c r="K13" i="78"/>
  <c r="J13" i="78"/>
  <c r="I13" i="78"/>
  <c r="H13" i="78"/>
  <c r="G13" i="78"/>
  <c r="F13" i="78"/>
  <c r="E13" i="78"/>
  <c r="D13" i="78"/>
  <c r="C13" i="78"/>
  <c r="B13" i="78"/>
  <c r="A12" i="78"/>
  <c r="K12" i="78"/>
  <c r="J12" i="78"/>
  <c r="I12" i="78"/>
  <c r="H12" i="78"/>
  <c r="G12" i="78"/>
  <c r="F12" i="78"/>
  <c r="E12" i="78"/>
  <c r="D12" i="78"/>
  <c r="C12" i="78"/>
  <c r="B12" i="78"/>
  <c r="A11" i="78"/>
  <c r="K11" i="78"/>
  <c r="J11" i="78"/>
  <c r="I11" i="78"/>
  <c r="H11" i="78"/>
  <c r="G11" i="78"/>
  <c r="F11" i="78"/>
  <c r="E11" i="78"/>
  <c r="D11" i="78"/>
  <c r="C11" i="78"/>
  <c r="B11" i="78"/>
  <c r="A10" i="78"/>
  <c r="K10" i="78"/>
  <c r="J10" i="78"/>
  <c r="I10" i="78"/>
  <c r="H10" i="78"/>
  <c r="G10" i="78"/>
  <c r="F10" i="78"/>
  <c r="E10" i="78"/>
  <c r="D10" i="78"/>
  <c r="C10" i="78"/>
  <c r="B10" i="78"/>
  <c r="A9" i="78"/>
  <c r="K9" i="78"/>
  <c r="J9" i="78"/>
  <c r="I9" i="78"/>
  <c r="H9" i="78"/>
  <c r="G9" i="78"/>
  <c r="F9" i="78"/>
  <c r="E9" i="78"/>
  <c r="D9" i="78"/>
  <c r="C9" i="78"/>
  <c r="B9" i="78"/>
  <c r="A8" i="78"/>
  <c r="K8" i="78"/>
  <c r="J8" i="78"/>
  <c r="I8" i="78"/>
  <c r="H8" i="78"/>
  <c r="G8" i="78"/>
  <c r="F8" i="78"/>
  <c r="E8" i="78"/>
  <c r="D8" i="78"/>
  <c r="C8" i="78"/>
  <c r="B8" i="78"/>
  <c r="A7" i="78"/>
  <c r="K7" i="78"/>
  <c r="J7" i="78"/>
  <c r="I7" i="78"/>
  <c r="H7" i="78"/>
  <c r="G7" i="78"/>
  <c r="F7" i="78"/>
  <c r="E7" i="78"/>
  <c r="D7" i="78"/>
  <c r="C7" i="78"/>
  <c r="B7" i="78"/>
  <c r="A6" i="78"/>
  <c r="K6" i="78"/>
  <c r="J6" i="78"/>
  <c r="I6" i="78"/>
  <c r="H6" i="78"/>
  <c r="G6" i="78"/>
  <c r="F6" i="78"/>
  <c r="E6" i="78"/>
  <c r="D6" i="78"/>
  <c r="C6" i="78"/>
  <c r="B6" i="78"/>
  <c r="A5" i="78"/>
  <c r="K5" i="78"/>
  <c r="J5" i="78"/>
  <c r="I5" i="78"/>
  <c r="H5" i="78"/>
  <c r="G5" i="78"/>
  <c r="F5" i="78"/>
  <c r="E5" i="78"/>
  <c r="D5" i="78"/>
  <c r="C5" i="78"/>
  <c r="B5" i="78"/>
  <c r="A4" i="78"/>
  <c r="K4" i="78"/>
  <c r="J4" i="78"/>
  <c r="I4" i="78"/>
  <c r="H4" i="78"/>
  <c r="G4" i="78"/>
  <c r="F4" i="78"/>
  <c r="E4" i="78"/>
  <c r="D4" i="78"/>
  <c r="C4" i="78"/>
  <c r="B4" i="78"/>
  <c r="C1" i="81"/>
  <c r="A1" i="81"/>
  <c r="A170" i="81"/>
  <c r="B1" i="81"/>
  <c r="K170" i="81"/>
  <c r="J170" i="81"/>
  <c r="I170" i="81"/>
  <c r="H170" i="81"/>
  <c r="G170" i="81"/>
  <c r="F170" i="81"/>
  <c r="E170" i="81"/>
  <c r="D170" i="81"/>
  <c r="C170" i="81"/>
  <c r="B170" i="81"/>
  <c r="A169" i="81"/>
  <c r="K169" i="81"/>
  <c r="J169" i="81"/>
  <c r="I169" i="81"/>
  <c r="H169" i="81"/>
  <c r="G169" i="81"/>
  <c r="F169" i="81"/>
  <c r="E169" i="81"/>
  <c r="D169" i="81"/>
  <c r="C169" i="81"/>
  <c r="B169" i="81"/>
  <c r="A168" i="81"/>
  <c r="K168" i="81"/>
  <c r="J168" i="81"/>
  <c r="I168" i="81"/>
  <c r="H168" i="81"/>
  <c r="G168" i="81"/>
  <c r="F168" i="81"/>
  <c r="E168" i="81"/>
  <c r="D168" i="81"/>
  <c r="C168" i="81"/>
  <c r="B168" i="81"/>
  <c r="A167" i="81"/>
  <c r="K167" i="81"/>
  <c r="J167" i="81"/>
  <c r="I167" i="81"/>
  <c r="H167" i="81"/>
  <c r="G167" i="81"/>
  <c r="F167" i="81"/>
  <c r="E167" i="81"/>
  <c r="D167" i="81"/>
  <c r="C167" i="81"/>
  <c r="B167" i="81"/>
  <c r="A166" i="81"/>
  <c r="K166" i="81"/>
  <c r="J166" i="81"/>
  <c r="I166" i="81"/>
  <c r="H166" i="81"/>
  <c r="G166" i="81"/>
  <c r="F166" i="81"/>
  <c r="E166" i="81"/>
  <c r="D166" i="81"/>
  <c r="C166" i="81"/>
  <c r="B166" i="81"/>
  <c r="A165" i="81"/>
  <c r="K165" i="81"/>
  <c r="J165" i="81"/>
  <c r="I165" i="81"/>
  <c r="H165" i="81"/>
  <c r="G165" i="81"/>
  <c r="F165" i="81"/>
  <c r="E165" i="81"/>
  <c r="D165" i="81"/>
  <c r="C165" i="81"/>
  <c r="B165" i="81"/>
  <c r="A164" i="81"/>
  <c r="K164" i="81"/>
  <c r="J164" i="81"/>
  <c r="I164" i="81"/>
  <c r="H164" i="81"/>
  <c r="G164" i="81"/>
  <c r="F164" i="81"/>
  <c r="E164" i="81"/>
  <c r="D164" i="81"/>
  <c r="C164" i="81"/>
  <c r="B164" i="81"/>
  <c r="A163" i="81"/>
  <c r="K163" i="81"/>
  <c r="J163" i="81"/>
  <c r="I163" i="81"/>
  <c r="H163" i="81"/>
  <c r="G163" i="81"/>
  <c r="F163" i="81"/>
  <c r="E163" i="81"/>
  <c r="D163" i="81"/>
  <c r="C163" i="81"/>
  <c r="B163" i="81"/>
  <c r="A162" i="81"/>
  <c r="K162" i="81"/>
  <c r="J162" i="81"/>
  <c r="I162" i="81"/>
  <c r="H162" i="81"/>
  <c r="G162" i="81"/>
  <c r="F162" i="81"/>
  <c r="E162" i="81"/>
  <c r="D162" i="81"/>
  <c r="C162" i="81"/>
  <c r="B162" i="81"/>
  <c r="A161" i="81"/>
  <c r="K161" i="81"/>
  <c r="J161" i="81"/>
  <c r="I161" i="81"/>
  <c r="H161" i="81"/>
  <c r="G161" i="81"/>
  <c r="F161" i="81"/>
  <c r="E161" i="81"/>
  <c r="D161" i="81"/>
  <c r="C161" i="81"/>
  <c r="B161" i="81"/>
  <c r="A160" i="81"/>
  <c r="K160" i="81"/>
  <c r="J160" i="81"/>
  <c r="I160" i="81"/>
  <c r="H160" i="81"/>
  <c r="G160" i="81"/>
  <c r="F160" i="81"/>
  <c r="E160" i="81"/>
  <c r="D160" i="81"/>
  <c r="C160" i="81"/>
  <c r="B160" i="81"/>
  <c r="A159" i="81"/>
  <c r="K159" i="81"/>
  <c r="J159" i="81"/>
  <c r="I159" i="81"/>
  <c r="H159" i="81"/>
  <c r="G159" i="81"/>
  <c r="F159" i="81"/>
  <c r="E159" i="81"/>
  <c r="D159" i="81"/>
  <c r="C159" i="81"/>
  <c r="B159" i="81"/>
  <c r="A158" i="81"/>
  <c r="K158" i="81"/>
  <c r="J158" i="81"/>
  <c r="I158" i="81"/>
  <c r="H158" i="81"/>
  <c r="G158" i="81"/>
  <c r="F158" i="81"/>
  <c r="E158" i="81"/>
  <c r="D158" i="81"/>
  <c r="C158" i="81"/>
  <c r="B158" i="81"/>
  <c r="A157" i="81"/>
  <c r="K157" i="81"/>
  <c r="J157" i="81"/>
  <c r="I157" i="81"/>
  <c r="H157" i="81"/>
  <c r="G157" i="81"/>
  <c r="F157" i="81"/>
  <c r="E157" i="81"/>
  <c r="D157" i="81"/>
  <c r="C157" i="81"/>
  <c r="B157" i="81"/>
  <c r="A156" i="81"/>
  <c r="K156" i="81"/>
  <c r="J156" i="81"/>
  <c r="I156" i="81"/>
  <c r="H156" i="81"/>
  <c r="G156" i="81"/>
  <c r="F156" i="81"/>
  <c r="E156" i="81"/>
  <c r="D156" i="81"/>
  <c r="C156" i="81"/>
  <c r="B156" i="81"/>
  <c r="A155" i="81"/>
  <c r="K155" i="81"/>
  <c r="J155" i="81"/>
  <c r="I155" i="81"/>
  <c r="H155" i="81"/>
  <c r="G155" i="81"/>
  <c r="F155" i="81"/>
  <c r="E155" i="81"/>
  <c r="D155" i="81"/>
  <c r="C155" i="81"/>
  <c r="B155" i="81"/>
  <c r="A154" i="81"/>
  <c r="K154" i="81"/>
  <c r="J154" i="81"/>
  <c r="I154" i="81"/>
  <c r="H154" i="81"/>
  <c r="G154" i="81"/>
  <c r="F154" i="81"/>
  <c r="E154" i="81"/>
  <c r="D154" i="81"/>
  <c r="C154" i="81"/>
  <c r="B154" i="81"/>
  <c r="A153" i="81"/>
  <c r="K153" i="81"/>
  <c r="J153" i="81"/>
  <c r="I153" i="81"/>
  <c r="H153" i="81"/>
  <c r="G153" i="81"/>
  <c r="F153" i="81"/>
  <c r="E153" i="81"/>
  <c r="D153" i="81"/>
  <c r="C153" i="81"/>
  <c r="B153" i="81"/>
  <c r="A152" i="81"/>
  <c r="K152" i="81"/>
  <c r="J152" i="81"/>
  <c r="I152" i="81"/>
  <c r="H152" i="81"/>
  <c r="G152" i="81"/>
  <c r="F152" i="81"/>
  <c r="E152" i="81"/>
  <c r="D152" i="81"/>
  <c r="C152" i="81"/>
  <c r="B152" i="81"/>
  <c r="A151" i="81"/>
  <c r="K151" i="81"/>
  <c r="J151" i="81"/>
  <c r="I151" i="81"/>
  <c r="H151" i="81"/>
  <c r="G151" i="81"/>
  <c r="F151" i="81"/>
  <c r="E151" i="81"/>
  <c r="D151" i="81"/>
  <c r="C151" i="81"/>
  <c r="B151" i="81"/>
  <c r="A150" i="81"/>
  <c r="K150" i="81"/>
  <c r="J150" i="81"/>
  <c r="I150" i="81"/>
  <c r="H150" i="81"/>
  <c r="G150" i="81"/>
  <c r="F150" i="81"/>
  <c r="E150" i="81"/>
  <c r="D150" i="81"/>
  <c r="C150" i="81"/>
  <c r="B150" i="81"/>
  <c r="A149" i="81"/>
  <c r="K149" i="81"/>
  <c r="J149" i="81"/>
  <c r="I149" i="81"/>
  <c r="H149" i="81"/>
  <c r="G149" i="81"/>
  <c r="F149" i="81"/>
  <c r="E149" i="81"/>
  <c r="D149" i="81"/>
  <c r="C149" i="81"/>
  <c r="B149" i="81"/>
  <c r="A148" i="81"/>
  <c r="K148" i="81"/>
  <c r="J148" i="81"/>
  <c r="I148" i="81"/>
  <c r="H148" i="81"/>
  <c r="G148" i="81"/>
  <c r="F148" i="81"/>
  <c r="E148" i="81"/>
  <c r="D148" i="81"/>
  <c r="C148" i="81"/>
  <c r="B148" i="81"/>
  <c r="A147" i="81"/>
  <c r="K147" i="81"/>
  <c r="J147" i="81"/>
  <c r="I147" i="81"/>
  <c r="H147" i="81"/>
  <c r="G147" i="81"/>
  <c r="F147" i="81"/>
  <c r="E147" i="81"/>
  <c r="D147" i="81"/>
  <c r="C147" i="81"/>
  <c r="B147" i="81"/>
  <c r="A146" i="81"/>
  <c r="K146" i="81"/>
  <c r="J146" i="81"/>
  <c r="I146" i="81"/>
  <c r="H146" i="81"/>
  <c r="G146" i="81"/>
  <c r="F146" i="81"/>
  <c r="E146" i="81"/>
  <c r="D146" i="81"/>
  <c r="C146" i="81"/>
  <c r="B146" i="81"/>
  <c r="A145" i="81"/>
  <c r="K145" i="81"/>
  <c r="J145" i="81"/>
  <c r="I145" i="81"/>
  <c r="H145" i="81"/>
  <c r="G145" i="81"/>
  <c r="F145" i="81"/>
  <c r="E145" i="81"/>
  <c r="D145" i="81"/>
  <c r="C145" i="81"/>
  <c r="B145" i="81"/>
  <c r="A144" i="81"/>
  <c r="K144" i="81"/>
  <c r="J144" i="81"/>
  <c r="I144" i="81"/>
  <c r="H144" i="81"/>
  <c r="G144" i="81"/>
  <c r="F144" i="81"/>
  <c r="E144" i="81"/>
  <c r="D144" i="81"/>
  <c r="C144" i="81"/>
  <c r="B144" i="81"/>
  <c r="A143" i="81"/>
  <c r="K143" i="81"/>
  <c r="J143" i="81"/>
  <c r="I143" i="81"/>
  <c r="H143" i="81"/>
  <c r="G143" i="81"/>
  <c r="F143" i="81"/>
  <c r="E143" i="81"/>
  <c r="D143" i="81"/>
  <c r="C143" i="81"/>
  <c r="B143" i="81"/>
  <c r="A142" i="81"/>
  <c r="K142" i="81"/>
  <c r="J142" i="81"/>
  <c r="I142" i="81"/>
  <c r="H142" i="81"/>
  <c r="G142" i="81"/>
  <c r="F142" i="81"/>
  <c r="E142" i="81"/>
  <c r="D142" i="81"/>
  <c r="C142" i="81"/>
  <c r="B142" i="81"/>
  <c r="A141" i="81"/>
  <c r="K141" i="81"/>
  <c r="J141" i="81"/>
  <c r="I141" i="81"/>
  <c r="H141" i="81"/>
  <c r="G141" i="81"/>
  <c r="F141" i="81"/>
  <c r="E141" i="81"/>
  <c r="D141" i="81"/>
  <c r="C141" i="81"/>
  <c r="B141" i="81"/>
  <c r="A140" i="81"/>
  <c r="K140" i="81"/>
  <c r="J140" i="81"/>
  <c r="I140" i="81"/>
  <c r="H140" i="81"/>
  <c r="G140" i="81"/>
  <c r="F140" i="81"/>
  <c r="E140" i="81"/>
  <c r="D140" i="81"/>
  <c r="C140" i="81"/>
  <c r="B140" i="81"/>
  <c r="A139" i="81"/>
  <c r="K139" i="81"/>
  <c r="J139" i="81"/>
  <c r="I139" i="81"/>
  <c r="H139" i="81"/>
  <c r="G139" i="81"/>
  <c r="F139" i="81"/>
  <c r="E139" i="81"/>
  <c r="D139" i="81"/>
  <c r="C139" i="81"/>
  <c r="B139" i="81"/>
  <c r="A138" i="81"/>
  <c r="K138" i="81"/>
  <c r="J138" i="81"/>
  <c r="I138" i="81"/>
  <c r="H138" i="81"/>
  <c r="G138" i="81"/>
  <c r="F138" i="81"/>
  <c r="E138" i="81"/>
  <c r="D138" i="81"/>
  <c r="C138" i="81"/>
  <c r="B138" i="81"/>
  <c r="A137" i="81"/>
  <c r="K137" i="81"/>
  <c r="J137" i="81"/>
  <c r="I137" i="81"/>
  <c r="H137" i="81"/>
  <c r="G137" i="81"/>
  <c r="F137" i="81"/>
  <c r="E137" i="81"/>
  <c r="D137" i="81"/>
  <c r="C137" i="81"/>
  <c r="B137" i="81"/>
  <c r="A136" i="81"/>
  <c r="K136" i="81"/>
  <c r="J136" i="81"/>
  <c r="I136" i="81"/>
  <c r="H136" i="81"/>
  <c r="G136" i="81"/>
  <c r="F136" i="81"/>
  <c r="E136" i="81"/>
  <c r="D136" i="81"/>
  <c r="C136" i="81"/>
  <c r="B136" i="81"/>
  <c r="A135" i="81"/>
  <c r="K135" i="81"/>
  <c r="J135" i="81"/>
  <c r="I135" i="81"/>
  <c r="H135" i="81"/>
  <c r="G135" i="81"/>
  <c r="F135" i="81"/>
  <c r="E135" i="81"/>
  <c r="D135" i="81"/>
  <c r="C135" i="81"/>
  <c r="B135" i="81"/>
  <c r="A134" i="81"/>
  <c r="K134" i="81"/>
  <c r="J134" i="81"/>
  <c r="I134" i="81"/>
  <c r="H134" i="81"/>
  <c r="G134" i="81"/>
  <c r="F134" i="81"/>
  <c r="E134" i="81"/>
  <c r="D134" i="81"/>
  <c r="C134" i="81"/>
  <c r="B134" i="81"/>
  <c r="A133" i="81"/>
  <c r="K133" i="81"/>
  <c r="J133" i="81"/>
  <c r="I133" i="81"/>
  <c r="H133" i="81"/>
  <c r="G133" i="81"/>
  <c r="F133" i="81"/>
  <c r="E133" i="81"/>
  <c r="D133" i="81"/>
  <c r="C133" i="81"/>
  <c r="B133" i="81"/>
  <c r="A132" i="81"/>
  <c r="K132" i="81"/>
  <c r="J132" i="81"/>
  <c r="I132" i="81"/>
  <c r="H132" i="81"/>
  <c r="G132" i="81"/>
  <c r="F132" i="81"/>
  <c r="E132" i="81"/>
  <c r="D132" i="81"/>
  <c r="C132" i="81"/>
  <c r="B132" i="81"/>
  <c r="A131" i="81"/>
  <c r="K131" i="81"/>
  <c r="J131" i="81"/>
  <c r="I131" i="81"/>
  <c r="H131" i="81"/>
  <c r="G131" i="81"/>
  <c r="F131" i="81"/>
  <c r="E131" i="81"/>
  <c r="D131" i="81"/>
  <c r="C131" i="81"/>
  <c r="B131" i="81"/>
  <c r="A130" i="81"/>
  <c r="K130" i="81"/>
  <c r="J130" i="81"/>
  <c r="I130" i="81"/>
  <c r="H130" i="81"/>
  <c r="G130" i="81"/>
  <c r="F130" i="81"/>
  <c r="E130" i="81"/>
  <c r="D130" i="81"/>
  <c r="C130" i="81"/>
  <c r="B130" i="81"/>
  <c r="A129" i="81"/>
  <c r="K129" i="81"/>
  <c r="J129" i="81"/>
  <c r="I129" i="81"/>
  <c r="H129" i="81"/>
  <c r="G129" i="81"/>
  <c r="F129" i="81"/>
  <c r="E129" i="81"/>
  <c r="D129" i="81"/>
  <c r="C129" i="81"/>
  <c r="B129" i="81"/>
  <c r="A128" i="81"/>
  <c r="K128" i="81"/>
  <c r="J128" i="81"/>
  <c r="I128" i="81"/>
  <c r="H128" i="81"/>
  <c r="G128" i="81"/>
  <c r="F128" i="81"/>
  <c r="E128" i="81"/>
  <c r="D128" i="81"/>
  <c r="C128" i="81"/>
  <c r="B128" i="81"/>
  <c r="A127" i="81"/>
  <c r="K127" i="81"/>
  <c r="J127" i="81"/>
  <c r="I127" i="81"/>
  <c r="H127" i="81"/>
  <c r="G127" i="81"/>
  <c r="F127" i="81"/>
  <c r="E127" i="81"/>
  <c r="D127" i="81"/>
  <c r="C127" i="81"/>
  <c r="B127" i="81"/>
  <c r="A126" i="81"/>
  <c r="K126" i="81"/>
  <c r="J126" i="81"/>
  <c r="I126" i="81"/>
  <c r="H126" i="81"/>
  <c r="G126" i="81"/>
  <c r="F126" i="81"/>
  <c r="E126" i="81"/>
  <c r="D126" i="81"/>
  <c r="C126" i="81"/>
  <c r="B126" i="81"/>
  <c r="A125" i="81"/>
  <c r="K125" i="81"/>
  <c r="J125" i="81"/>
  <c r="I125" i="81"/>
  <c r="H125" i="81"/>
  <c r="G125" i="81"/>
  <c r="F125" i="81"/>
  <c r="E125" i="81"/>
  <c r="D125" i="81"/>
  <c r="C125" i="81"/>
  <c r="B125" i="81"/>
  <c r="A124" i="81"/>
  <c r="K124" i="81"/>
  <c r="J124" i="81"/>
  <c r="I124" i="81"/>
  <c r="H124" i="81"/>
  <c r="G124" i="81"/>
  <c r="F124" i="81"/>
  <c r="E124" i="81"/>
  <c r="D124" i="81"/>
  <c r="C124" i="81"/>
  <c r="B124" i="81"/>
  <c r="A123" i="81"/>
  <c r="K123" i="81"/>
  <c r="J123" i="81"/>
  <c r="I123" i="81"/>
  <c r="H123" i="81"/>
  <c r="G123" i="81"/>
  <c r="F123" i="81"/>
  <c r="E123" i="81"/>
  <c r="D123" i="81"/>
  <c r="C123" i="81"/>
  <c r="B123" i="81"/>
  <c r="A122" i="81"/>
  <c r="K122" i="81"/>
  <c r="J122" i="81"/>
  <c r="I122" i="81"/>
  <c r="H122" i="81"/>
  <c r="G122" i="81"/>
  <c r="F122" i="81"/>
  <c r="E122" i="81"/>
  <c r="D122" i="81"/>
  <c r="C122" i="81"/>
  <c r="B122" i="81"/>
  <c r="A121" i="81"/>
  <c r="K121" i="81"/>
  <c r="J121" i="81"/>
  <c r="I121" i="81"/>
  <c r="H121" i="81"/>
  <c r="G121" i="81"/>
  <c r="F121" i="81"/>
  <c r="E121" i="81"/>
  <c r="D121" i="81"/>
  <c r="C121" i="81"/>
  <c r="B121" i="81"/>
  <c r="A120" i="81"/>
  <c r="K120" i="81"/>
  <c r="J120" i="81"/>
  <c r="I120" i="81"/>
  <c r="H120" i="81"/>
  <c r="G120" i="81"/>
  <c r="F120" i="81"/>
  <c r="E120" i="81"/>
  <c r="D120" i="81"/>
  <c r="C120" i="81"/>
  <c r="B120" i="81"/>
  <c r="A119" i="81"/>
  <c r="K119" i="81"/>
  <c r="J119" i="81"/>
  <c r="I119" i="81"/>
  <c r="H119" i="81"/>
  <c r="G119" i="81"/>
  <c r="F119" i="81"/>
  <c r="E119" i="81"/>
  <c r="D119" i="81"/>
  <c r="C119" i="81"/>
  <c r="B119" i="81"/>
  <c r="A118" i="81"/>
  <c r="K118" i="81"/>
  <c r="J118" i="81"/>
  <c r="I118" i="81"/>
  <c r="H118" i="81"/>
  <c r="G118" i="81"/>
  <c r="F118" i="81"/>
  <c r="E118" i="81"/>
  <c r="D118" i="81"/>
  <c r="C118" i="81"/>
  <c r="B118" i="81"/>
  <c r="A117" i="81"/>
  <c r="K117" i="81"/>
  <c r="J117" i="81"/>
  <c r="I117" i="81"/>
  <c r="H117" i="81"/>
  <c r="G117" i="81"/>
  <c r="F117" i="81"/>
  <c r="E117" i="81"/>
  <c r="D117" i="81"/>
  <c r="C117" i="81"/>
  <c r="B117" i="81"/>
  <c r="A116" i="81"/>
  <c r="K116" i="81"/>
  <c r="J116" i="81"/>
  <c r="I116" i="81"/>
  <c r="H116" i="81"/>
  <c r="G116" i="81"/>
  <c r="F116" i="81"/>
  <c r="E116" i="81"/>
  <c r="D116" i="81"/>
  <c r="C116" i="81"/>
  <c r="B116" i="81"/>
  <c r="A115" i="81"/>
  <c r="K115" i="81"/>
  <c r="J115" i="81"/>
  <c r="I115" i="81"/>
  <c r="H115" i="81"/>
  <c r="G115" i="81"/>
  <c r="F115" i="81"/>
  <c r="E115" i="81"/>
  <c r="D115" i="81"/>
  <c r="C115" i="81"/>
  <c r="B115" i="81"/>
  <c r="A114" i="81"/>
  <c r="K114" i="81"/>
  <c r="J114" i="81"/>
  <c r="I114" i="81"/>
  <c r="H114" i="81"/>
  <c r="G114" i="81"/>
  <c r="F114" i="81"/>
  <c r="E114" i="81"/>
  <c r="D114" i="81"/>
  <c r="C114" i="81"/>
  <c r="B114" i="81"/>
  <c r="A113" i="81"/>
  <c r="K113" i="81"/>
  <c r="J113" i="81"/>
  <c r="I113" i="81"/>
  <c r="H113" i="81"/>
  <c r="G113" i="81"/>
  <c r="F113" i="81"/>
  <c r="E113" i="81"/>
  <c r="D113" i="81"/>
  <c r="C113" i="81"/>
  <c r="B113" i="81"/>
  <c r="A112" i="81"/>
  <c r="K112" i="81"/>
  <c r="J112" i="81"/>
  <c r="I112" i="81"/>
  <c r="H112" i="81"/>
  <c r="G112" i="81"/>
  <c r="F112" i="81"/>
  <c r="E112" i="81"/>
  <c r="D112" i="81"/>
  <c r="C112" i="81"/>
  <c r="B112" i="81"/>
  <c r="A111" i="81"/>
  <c r="K111" i="81"/>
  <c r="J111" i="81"/>
  <c r="I111" i="81"/>
  <c r="H111" i="81"/>
  <c r="G111" i="81"/>
  <c r="F111" i="81"/>
  <c r="E111" i="81"/>
  <c r="D111" i="81"/>
  <c r="C111" i="81"/>
  <c r="B111" i="81"/>
  <c r="A110" i="81"/>
  <c r="K110" i="81"/>
  <c r="J110" i="81"/>
  <c r="I110" i="81"/>
  <c r="H110" i="81"/>
  <c r="G110" i="81"/>
  <c r="F110" i="81"/>
  <c r="E110" i="81"/>
  <c r="D110" i="81"/>
  <c r="C110" i="81"/>
  <c r="B110" i="81"/>
  <c r="A109" i="81"/>
  <c r="K109" i="81"/>
  <c r="J109" i="81"/>
  <c r="I109" i="81"/>
  <c r="H109" i="81"/>
  <c r="G109" i="81"/>
  <c r="F109" i="81"/>
  <c r="E109" i="81"/>
  <c r="D109" i="81"/>
  <c r="C109" i="81"/>
  <c r="B109" i="81"/>
  <c r="A108" i="81"/>
  <c r="K108" i="81"/>
  <c r="J108" i="81"/>
  <c r="I108" i="81"/>
  <c r="H108" i="81"/>
  <c r="G108" i="81"/>
  <c r="F108" i="81"/>
  <c r="E108" i="81"/>
  <c r="D108" i="81"/>
  <c r="C108" i="81"/>
  <c r="B108" i="81"/>
  <c r="A107" i="81"/>
  <c r="K107" i="81"/>
  <c r="J107" i="81"/>
  <c r="I107" i="81"/>
  <c r="H107" i="81"/>
  <c r="G107" i="81"/>
  <c r="F107" i="81"/>
  <c r="E107" i="81"/>
  <c r="D107" i="81"/>
  <c r="C107" i="81"/>
  <c r="B107" i="81"/>
  <c r="A106" i="81"/>
  <c r="K106" i="81"/>
  <c r="J106" i="81"/>
  <c r="I106" i="81"/>
  <c r="H106" i="81"/>
  <c r="G106" i="81"/>
  <c r="F106" i="81"/>
  <c r="E106" i="81"/>
  <c r="D106" i="81"/>
  <c r="C106" i="81"/>
  <c r="B106" i="81"/>
  <c r="A105" i="81"/>
  <c r="K105" i="81"/>
  <c r="J105" i="81"/>
  <c r="I105" i="81"/>
  <c r="H105" i="81"/>
  <c r="G105" i="81"/>
  <c r="F105" i="81"/>
  <c r="E105" i="81"/>
  <c r="D105" i="81"/>
  <c r="C105" i="81"/>
  <c r="B105" i="81"/>
  <c r="A104" i="81"/>
  <c r="K104" i="81"/>
  <c r="J104" i="81"/>
  <c r="I104" i="81"/>
  <c r="H104" i="81"/>
  <c r="G104" i="81"/>
  <c r="F104" i="81"/>
  <c r="E104" i="81"/>
  <c r="D104" i="81"/>
  <c r="C104" i="81"/>
  <c r="B104" i="81"/>
  <c r="A103" i="81"/>
  <c r="K103" i="81"/>
  <c r="J103" i="81"/>
  <c r="I103" i="81"/>
  <c r="H103" i="81"/>
  <c r="G103" i="81"/>
  <c r="F103" i="81"/>
  <c r="E103" i="81"/>
  <c r="D103" i="81"/>
  <c r="C103" i="81"/>
  <c r="B103" i="81"/>
  <c r="A102" i="81"/>
  <c r="K102" i="81"/>
  <c r="J102" i="81"/>
  <c r="I102" i="81"/>
  <c r="H102" i="81"/>
  <c r="G102" i="81"/>
  <c r="F102" i="81"/>
  <c r="E102" i="81"/>
  <c r="D102" i="81"/>
  <c r="C102" i="81"/>
  <c r="B102" i="81"/>
  <c r="A101" i="81"/>
  <c r="K101" i="81"/>
  <c r="J101" i="81"/>
  <c r="I101" i="81"/>
  <c r="H101" i="81"/>
  <c r="G101" i="81"/>
  <c r="F101" i="81"/>
  <c r="E101" i="81"/>
  <c r="D101" i="81"/>
  <c r="C101" i="81"/>
  <c r="B101" i="81"/>
  <c r="A100" i="81"/>
  <c r="K100" i="81"/>
  <c r="J100" i="81"/>
  <c r="I100" i="81"/>
  <c r="H100" i="81"/>
  <c r="G100" i="81"/>
  <c r="F100" i="81"/>
  <c r="E100" i="81"/>
  <c r="D100" i="81"/>
  <c r="C100" i="81"/>
  <c r="B100" i="81"/>
  <c r="A99" i="81"/>
  <c r="K99" i="81"/>
  <c r="J99" i="81"/>
  <c r="I99" i="81"/>
  <c r="H99" i="81"/>
  <c r="G99" i="81"/>
  <c r="F99" i="81"/>
  <c r="E99" i="81"/>
  <c r="D99" i="81"/>
  <c r="C99" i="81"/>
  <c r="B99" i="81"/>
  <c r="A98" i="81"/>
  <c r="K98" i="81"/>
  <c r="J98" i="81"/>
  <c r="I98" i="81"/>
  <c r="H98" i="81"/>
  <c r="G98" i="81"/>
  <c r="F98" i="81"/>
  <c r="E98" i="81"/>
  <c r="D98" i="81"/>
  <c r="C98" i="81"/>
  <c r="B98" i="81"/>
  <c r="A97" i="81"/>
  <c r="K97" i="81"/>
  <c r="J97" i="81"/>
  <c r="I97" i="81"/>
  <c r="H97" i="81"/>
  <c r="G97" i="81"/>
  <c r="F97" i="81"/>
  <c r="E97" i="81"/>
  <c r="D97" i="81"/>
  <c r="C97" i="81"/>
  <c r="B97" i="81"/>
  <c r="A96" i="81"/>
  <c r="K96" i="81"/>
  <c r="J96" i="81"/>
  <c r="I96" i="81"/>
  <c r="H96" i="81"/>
  <c r="G96" i="81"/>
  <c r="F96" i="81"/>
  <c r="E96" i="81"/>
  <c r="D96" i="81"/>
  <c r="C96" i="81"/>
  <c r="B96" i="81"/>
  <c r="A95" i="81"/>
  <c r="K95" i="81"/>
  <c r="J95" i="81"/>
  <c r="I95" i="81"/>
  <c r="H95" i="81"/>
  <c r="G95" i="81"/>
  <c r="F95" i="81"/>
  <c r="E95" i="81"/>
  <c r="D95" i="81"/>
  <c r="C95" i="81"/>
  <c r="B95" i="81"/>
  <c r="A94" i="81"/>
  <c r="K94" i="81"/>
  <c r="J94" i="81"/>
  <c r="I94" i="81"/>
  <c r="H94" i="81"/>
  <c r="G94" i="81"/>
  <c r="F94" i="81"/>
  <c r="E94" i="81"/>
  <c r="D94" i="81"/>
  <c r="C94" i="81"/>
  <c r="B94" i="81"/>
  <c r="A93" i="81"/>
  <c r="K93" i="81"/>
  <c r="J93" i="81"/>
  <c r="I93" i="81"/>
  <c r="H93" i="81"/>
  <c r="G93" i="81"/>
  <c r="F93" i="81"/>
  <c r="E93" i="81"/>
  <c r="D93" i="81"/>
  <c r="C93" i="81"/>
  <c r="B93" i="81"/>
  <c r="A92" i="81"/>
  <c r="K92" i="81"/>
  <c r="J92" i="81"/>
  <c r="I92" i="81"/>
  <c r="H92" i="81"/>
  <c r="G92" i="81"/>
  <c r="F92" i="81"/>
  <c r="E92" i="81"/>
  <c r="D92" i="81"/>
  <c r="C92" i="81"/>
  <c r="B92" i="81"/>
  <c r="A91" i="81"/>
  <c r="K91" i="81"/>
  <c r="J91" i="81"/>
  <c r="I91" i="81"/>
  <c r="H91" i="81"/>
  <c r="G91" i="81"/>
  <c r="F91" i="81"/>
  <c r="E91" i="81"/>
  <c r="D91" i="81"/>
  <c r="C91" i="81"/>
  <c r="B91" i="81"/>
  <c r="A90" i="81"/>
  <c r="K90" i="81"/>
  <c r="J90" i="81"/>
  <c r="I90" i="81"/>
  <c r="H90" i="81"/>
  <c r="G90" i="81"/>
  <c r="F90" i="81"/>
  <c r="E90" i="81"/>
  <c r="D90" i="81"/>
  <c r="C90" i="81"/>
  <c r="B90" i="81"/>
  <c r="A89" i="81"/>
  <c r="K89" i="81"/>
  <c r="J89" i="81"/>
  <c r="I89" i="81"/>
  <c r="H89" i="81"/>
  <c r="G89" i="81"/>
  <c r="F89" i="81"/>
  <c r="E89" i="81"/>
  <c r="D89" i="81"/>
  <c r="C89" i="81"/>
  <c r="B89" i="81"/>
  <c r="A88" i="81"/>
  <c r="K88" i="81"/>
  <c r="J88" i="81"/>
  <c r="I88" i="81"/>
  <c r="H88" i="81"/>
  <c r="G88" i="81"/>
  <c r="F88" i="81"/>
  <c r="E88" i="81"/>
  <c r="D88" i="81"/>
  <c r="C88" i="81"/>
  <c r="B88" i="81"/>
  <c r="A87" i="81"/>
  <c r="K87" i="81"/>
  <c r="J87" i="81"/>
  <c r="I87" i="81"/>
  <c r="H87" i="81"/>
  <c r="G87" i="81"/>
  <c r="F87" i="81"/>
  <c r="E87" i="81"/>
  <c r="D87" i="81"/>
  <c r="C87" i="81"/>
  <c r="B87" i="81"/>
  <c r="A86" i="81"/>
  <c r="K86" i="81"/>
  <c r="J86" i="81"/>
  <c r="I86" i="81"/>
  <c r="H86" i="81"/>
  <c r="G86" i="81"/>
  <c r="F86" i="81"/>
  <c r="E86" i="81"/>
  <c r="D86" i="81"/>
  <c r="C86" i="81"/>
  <c r="B86" i="81"/>
  <c r="A85" i="81"/>
  <c r="K85" i="81"/>
  <c r="J85" i="81"/>
  <c r="I85" i="81"/>
  <c r="H85" i="81"/>
  <c r="G85" i="81"/>
  <c r="F85" i="81"/>
  <c r="E85" i="81"/>
  <c r="D85" i="81"/>
  <c r="C85" i="81"/>
  <c r="B85" i="81"/>
  <c r="A84" i="81"/>
  <c r="K84" i="81"/>
  <c r="J84" i="81"/>
  <c r="I84" i="81"/>
  <c r="H84" i="81"/>
  <c r="G84" i="81"/>
  <c r="F84" i="81"/>
  <c r="E84" i="81"/>
  <c r="D84" i="81"/>
  <c r="C84" i="81"/>
  <c r="B84" i="81"/>
  <c r="A83" i="81"/>
  <c r="K83" i="81"/>
  <c r="J83" i="81"/>
  <c r="I83" i="81"/>
  <c r="H83" i="81"/>
  <c r="G83" i="81"/>
  <c r="F83" i="81"/>
  <c r="E83" i="81"/>
  <c r="D83" i="81"/>
  <c r="C83" i="81"/>
  <c r="B83" i="81"/>
  <c r="A82" i="81"/>
  <c r="K82" i="81"/>
  <c r="J82" i="81"/>
  <c r="I82" i="81"/>
  <c r="H82" i="81"/>
  <c r="G82" i="81"/>
  <c r="F82" i="81"/>
  <c r="E82" i="81"/>
  <c r="D82" i="81"/>
  <c r="C82" i="81"/>
  <c r="B82" i="81"/>
  <c r="A81" i="81"/>
  <c r="K81" i="81"/>
  <c r="J81" i="81"/>
  <c r="I81" i="81"/>
  <c r="H81" i="81"/>
  <c r="G81" i="81"/>
  <c r="F81" i="81"/>
  <c r="E81" i="81"/>
  <c r="D81" i="81"/>
  <c r="C81" i="81"/>
  <c r="B81" i="81"/>
  <c r="A80" i="81"/>
  <c r="K80" i="81"/>
  <c r="J80" i="81"/>
  <c r="I80" i="81"/>
  <c r="H80" i="81"/>
  <c r="G80" i="81"/>
  <c r="F80" i="81"/>
  <c r="E80" i="81"/>
  <c r="D80" i="81"/>
  <c r="C80" i="81"/>
  <c r="B80" i="81"/>
  <c r="A79" i="81"/>
  <c r="K79" i="81"/>
  <c r="J79" i="81"/>
  <c r="I79" i="81"/>
  <c r="H79" i="81"/>
  <c r="G79" i="81"/>
  <c r="F79" i="81"/>
  <c r="E79" i="81"/>
  <c r="D79" i="81"/>
  <c r="C79" i="81"/>
  <c r="B79" i="81"/>
  <c r="A78" i="81"/>
  <c r="K78" i="81"/>
  <c r="J78" i="81"/>
  <c r="I78" i="81"/>
  <c r="H78" i="81"/>
  <c r="G78" i="81"/>
  <c r="F78" i="81"/>
  <c r="E78" i="81"/>
  <c r="D78" i="81"/>
  <c r="C78" i="81"/>
  <c r="B78" i="81"/>
  <c r="A77" i="81"/>
  <c r="K77" i="81"/>
  <c r="J77" i="81"/>
  <c r="I77" i="81"/>
  <c r="H77" i="81"/>
  <c r="G77" i="81"/>
  <c r="F77" i="81"/>
  <c r="E77" i="81"/>
  <c r="D77" i="81"/>
  <c r="C77" i="81"/>
  <c r="B77" i="81"/>
  <c r="A76" i="81"/>
  <c r="K76" i="81"/>
  <c r="J76" i="81"/>
  <c r="I76" i="81"/>
  <c r="H76" i="81"/>
  <c r="G76" i="81"/>
  <c r="F76" i="81"/>
  <c r="E76" i="81"/>
  <c r="D76" i="81"/>
  <c r="C76" i="81"/>
  <c r="B76" i="81"/>
  <c r="A75" i="81"/>
  <c r="K75" i="81"/>
  <c r="J75" i="81"/>
  <c r="I75" i="81"/>
  <c r="H75" i="81"/>
  <c r="G75" i="81"/>
  <c r="F75" i="81"/>
  <c r="E75" i="81"/>
  <c r="D75" i="81"/>
  <c r="C75" i="81"/>
  <c r="B75" i="81"/>
  <c r="A74" i="81"/>
  <c r="K74" i="81"/>
  <c r="J74" i="81"/>
  <c r="I74" i="81"/>
  <c r="H74" i="81"/>
  <c r="G74" i="81"/>
  <c r="F74" i="81"/>
  <c r="E74" i="81"/>
  <c r="D74" i="81"/>
  <c r="C74" i="81"/>
  <c r="B74" i="81"/>
  <c r="A73" i="81"/>
  <c r="K73" i="81"/>
  <c r="J73" i="81"/>
  <c r="I73" i="81"/>
  <c r="H73" i="81"/>
  <c r="G73" i="81"/>
  <c r="F73" i="81"/>
  <c r="E73" i="81"/>
  <c r="D73" i="81"/>
  <c r="C73" i="81"/>
  <c r="B73" i="81"/>
  <c r="A72" i="81"/>
  <c r="K72" i="81"/>
  <c r="J72" i="81"/>
  <c r="I72" i="81"/>
  <c r="H72" i="81"/>
  <c r="G72" i="81"/>
  <c r="F72" i="81"/>
  <c r="E72" i="81"/>
  <c r="D72" i="81"/>
  <c r="C72" i="81"/>
  <c r="B72" i="81"/>
  <c r="A71" i="81"/>
  <c r="K71" i="81"/>
  <c r="J71" i="81"/>
  <c r="I71" i="81"/>
  <c r="H71" i="81"/>
  <c r="G71" i="81"/>
  <c r="F71" i="81"/>
  <c r="E71" i="81"/>
  <c r="D71" i="81"/>
  <c r="C71" i="81"/>
  <c r="B71" i="81"/>
  <c r="A70" i="81"/>
  <c r="K70" i="81"/>
  <c r="J70" i="81"/>
  <c r="I70" i="81"/>
  <c r="H70" i="81"/>
  <c r="G70" i="81"/>
  <c r="F70" i="81"/>
  <c r="E70" i="81"/>
  <c r="D70" i="81"/>
  <c r="C70" i="81"/>
  <c r="B70" i="81"/>
  <c r="A69" i="81"/>
  <c r="K69" i="81"/>
  <c r="J69" i="81"/>
  <c r="I69" i="81"/>
  <c r="H69" i="81"/>
  <c r="G69" i="81"/>
  <c r="F69" i="81"/>
  <c r="E69" i="81"/>
  <c r="D69" i="81"/>
  <c r="C69" i="81"/>
  <c r="B69" i="81"/>
  <c r="A68" i="81"/>
  <c r="K68" i="81"/>
  <c r="J68" i="81"/>
  <c r="I68" i="81"/>
  <c r="H68" i="81"/>
  <c r="G68" i="81"/>
  <c r="F68" i="81"/>
  <c r="E68" i="81"/>
  <c r="D68" i="81"/>
  <c r="C68" i="81"/>
  <c r="B68" i="81"/>
  <c r="A67" i="81"/>
  <c r="K67" i="81"/>
  <c r="J67" i="81"/>
  <c r="I67" i="81"/>
  <c r="H67" i="81"/>
  <c r="G67" i="81"/>
  <c r="F67" i="81"/>
  <c r="E67" i="81"/>
  <c r="D67" i="81"/>
  <c r="C67" i="81"/>
  <c r="B67" i="81"/>
  <c r="A66" i="81"/>
  <c r="K66" i="81"/>
  <c r="J66" i="81"/>
  <c r="I66" i="81"/>
  <c r="H66" i="81"/>
  <c r="G66" i="81"/>
  <c r="F66" i="81"/>
  <c r="E66" i="81"/>
  <c r="D66" i="81"/>
  <c r="C66" i="81"/>
  <c r="B66" i="81"/>
  <c r="A65" i="81"/>
  <c r="K65" i="81"/>
  <c r="J65" i="81"/>
  <c r="I65" i="81"/>
  <c r="H65" i="81"/>
  <c r="G65" i="81"/>
  <c r="F65" i="81"/>
  <c r="E65" i="81"/>
  <c r="D65" i="81"/>
  <c r="C65" i="81"/>
  <c r="B65" i="81"/>
  <c r="A64" i="81"/>
  <c r="K64" i="81"/>
  <c r="J64" i="81"/>
  <c r="I64" i="81"/>
  <c r="H64" i="81"/>
  <c r="G64" i="81"/>
  <c r="F64" i="81"/>
  <c r="E64" i="81"/>
  <c r="D64" i="81"/>
  <c r="C64" i="81"/>
  <c r="B64" i="81"/>
  <c r="A63" i="81"/>
  <c r="K63" i="81"/>
  <c r="J63" i="81"/>
  <c r="I63" i="81"/>
  <c r="H63" i="81"/>
  <c r="G63" i="81"/>
  <c r="F63" i="81"/>
  <c r="E63" i="81"/>
  <c r="D63" i="81"/>
  <c r="C63" i="81"/>
  <c r="B63" i="81"/>
  <c r="A62" i="81"/>
  <c r="K62" i="81"/>
  <c r="J62" i="81"/>
  <c r="I62" i="81"/>
  <c r="H62" i="81"/>
  <c r="G62" i="81"/>
  <c r="F62" i="81"/>
  <c r="E62" i="81"/>
  <c r="D62" i="81"/>
  <c r="C62" i="81"/>
  <c r="B62" i="81"/>
  <c r="A61" i="81"/>
  <c r="K61" i="81"/>
  <c r="J61" i="81"/>
  <c r="I61" i="81"/>
  <c r="H61" i="81"/>
  <c r="G61" i="81"/>
  <c r="F61" i="81"/>
  <c r="E61" i="81"/>
  <c r="D61" i="81"/>
  <c r="C61" i="81"/>
  <c r="B61" i="81"/>
  <c r="A60" i="81"/>
  <c r="K60" i="81"/>
  <c r="J60" i="81"/>
  <c r="I60" i="81"/>
  <c r="H60" i="81"/>
  <c r="G60" i="81"/>
  <c r="F60" i="81"/>
  <c r="E60" i="81"/>
  <c r="D60" i="81"/>
  <c r="C60" i="81"/>
  <c r="B60" i="81"/>
  <c r="A59" i="81"/>
  <c r="K59" i="81"/>
  <c r="J59" i="81"/>
  <c r="I59" i="81"/>
  <c r="H59" i="81"/>
  <c r="G59" i="81"/>
  <c r="F59" i="81"/>
  <c r="E59" i="81"/>
  <c r="D59" i="81"/>
  <c r="C59" i="81"/>
  <c r="B59" i="81"/>
  <c r="A58" i="81"/>
  <c r="K58" i="81"/>
  <c r="J58" i="81"/>
  <c r="I58" i="81"/>
  <c r="H58" i="81"/>
  <c r="G58" i="81"/>
  <c r="F58" i="81"/>
  <c r="E58" i="81"/>
  <c r="D58" i="81"/>
  <c r="C58" i="81"/>
  <c r="B58" i="81"/>
  <c r="A57" i="81"/>
  <c r="K57" i="81"/>
  <c r="J57" i="81"/>
  <c r="I57" i="81"/>
  <c r="H57" i="81"/>
  <c r="G57" i="81"/>
  <c r="F57" i="81"/>
  <c r="E57" i="81"/>
  <c r="D57" i="81"/>
  <c r="C57" i="81"/>
  <c r="B57" i="81"/>
  <c r="A56" i="81"/>
  <c r="K56" i="81"/>
  <c r="J56" i="81"/>
  <c r="I56" i="81"/>
  <c r="H56" i="81"/>
  <c r="G56" i="81"/>
  <c r="F56" i="81"/>
  <c r="E56" i="81"/>
  <c r="D56" i="81"/>
  <c r="C56" i="81"/>
  <c r="B56" i="81"/>
  <c r="A55" i="81"/>
  <c r="K55" i="81"/>
  <c r="J55" i="81"/>
  <c r="I55" i="81"/>
  <c r="H55" i="81"/>
  <c r="G55" i="81"/>
  <c r="F55" i="81"/>
  <c r="E55" i="81"/>
  <c r="D55" i="81"/>
  <c r="C55" i="81"/>
  <c r="B55" i="81"/>
  <c r="A54" i="81"/>
  <c r="K54" i="81"/>
  <c r="J54" i="81"/>
  <c r="I54" i="81"/>
  <c r="H54" i="81"/>
  <c r="G54" i="81"/>
  <c r="F54" i="81"/>
  <c r="E54" i="81"/>
  <c r="D54" i="81"/>
  <c r="C54" i="81"/>
  <c r="B54" i="81"/>
  <c r="A53" i="81"/>
  <c r="K53" i="81"/>
  <c r="J53" i="81"/>
  <c r="I53" i="81"/>
  <c r="H53" i="81"/>
  <c r="G53" i="81"/>
  <c r="F53" i="81"/>
  <c r="E53" i="81"/>
  <c r="D53" i="81"/>
  <c r="C53" i="81"/>
  <c r="B53" i="81"/>
  <c r="A52" i="81"/>
  <c r="K52" i="81"/>
  <c r="J52" i="81"/>
  <c r="I52" i="81"/>
  <c r="H52" i="81"/>
  <c r="G52" i="81"/>
  <c r="F52" i="81"/>
  <c r="E52" i="81"/>
  <c r="D52" i="81"/>
  <c r="C52" i="81"/>
  <c r="B52" i="81"/>
  <c r="A51" i="81"/>
  <c r="K51" i="81"/>
  <c r="J51" i="81"/>
  <c r="I51" i="81"/>
  <c r="H51" i="81"/>
  <c r="G51" i="81"/>
  <c r="F51" i="81"/>
  <c r="E51" i="81"/>
  <c r="D51" i="81"/>
  <c r="C51" i="81"/>
  <c r="B51" i="81"/>
  <c r="A50" i="81"/>
  <c r="K50" i="81"/>
  <c r="J50" i="81"/>
  <c r="I50" i="81"/>
  <c r="H50" i="81"/>
  <c r="G50" i="81"/>
  <c r="F50" i="81"/>
  <c r="E50" i="81"/>
  <c r="D50" i="81"/>
  <c r="C50" i="81"/>
  <c r="B50" i="81"/>
  <c r="A49" i="81"/>
  <c r="K49" i="81"/>
  <c r="J49" i="81"/>
  <c r="I49" i="81"/>
  <c r="H49" i="81"/>
  <c r="G49" i="81"/>
  <c r="F49" i="81"/>
  <c r="E49" i="81"/>
  <c r="D49" i="81"/>
  <c r="C49" i="81"/>
  <c r="B49" i="81"/>
  <c r="A48" i="81"/>
  <c r="K48" i="81"/>
  <c r="J48" i="81"/>
  <c r="I48" i="81"/>
  <c r="H48" i="81"/>
  <c r="G48" i="81"/>
  <c r="F48" i="81"/>
  <c r="E48" i="81"/>
  <c r="D48" i="81"/>
  <c r="C48" i="81"/>
  <c r="B48" i="81"/>
  <c r="A47" i="81"/>
  <c r="K47" i="81"/>
  <c r="J47" i="81"/>
  <c r="I47" i="81"/>
  <c r="H47" i="81"/>
  <c r="G47" i="81"/>
  <c r="F47" i="81"/>
  <c r="E47" i="81"/>
  <c r="D47" i="81"/>
  <c r="C47" i="81"/>
  <c r="B47" i="81"/>
  <c r="A46" i="81"/>
  <c r="K46" i="81"/>
  <c r="J46" i="81"/>
  <c r="I46" i="81"/>
  <c r="H46" i="81"/>
  <c r="G46" i="81"/>
  <c r="F46" i="81"/>
  <c r="E46" i="81"/>
  <c r="D46" i="81"/>
  <c r="C46" i="81"/>
  <c r="B46" i="81"/>
  <c r="A45" i="81"/>
  <c r="K45" i="81"/>
  <c r="J45" i="81"/>
  <c r="I45" i="81"/>
  <c r="H45" i="81"/>
  <c r="G45" i="81"/>
  <c r="F45" i="81"/>
  <c r="E45" i="81"/>
  <c r="D45" i="81"/>
  <c r="C45" i="81"/>
  <c r="B45" i="81"/>
  <c r="A44" i="81"/>
  <c r="K44" i="81"/>
  <c r="J44" i="81"/>
  <c r="I44" i="81"/>
  <c r="H44" i="81"/>
  <c r="G44" i="81"/>
  <c r="F44" i="81"/>
  <c r="E44" i="81"/>
  <c r="D44" i="81"/>
  <c r="C44" i="81"/>
  <c r="B44" i="81"/>
  <c r="A43" i="81"/>
  <c r="K43" i="81"/>
  <c r="J43" i="81"/>
  <c r="I43" i="81"/>
  <c r="H43" i="81"/>
  <c r="G43" i="81"/>
  <c r="F43" i="81"/>
  <c r="E43" i="81"/>
  <c r="D43" i="81"/>
  <c r="C43" i="81"/>
  <c r="B43" i="81"/>
  <c r="A42" i="81"/>
  <c r="K42" i="81"/>
  <c r="J42" i="81"/>
  <c r="I42" i="81"/>
  <c r="H42" i="81"/>
  <c r="G42" i="81"/>
  <c r="F42" i="81"/>
  <c r="E42" i="81"/>
  <c r="D42" i="81"/>
  <c r="C42" i="81"/>
  <c r="B42" i="81"/>
  <c r="A41" i="81"/>
  <c r="K41" i="81"/>
  <c r="J41" i="81"/>
  <c r="I41" i="81"/>
  <c r="H41" i="81"/>
  <c r="G41" i="81"/>
  <c r="F41" i="81"/>
  <c r="E41" i="81"/>
  <c r="D41" i="81"/>
  <c r="C41" i="81"/>
  <c r="B41" i="81"/>
  <c r="A40" i="81"/>
  <c r="K40" i="81"/>
  <c r="J40" i="81"/>
  <c r="I40" i="81"/>
  <c r="H40" i="81"/>
  <c r="G40" i="81"/>
  <c r="F40" i="81"/>
  <c r="E40" i="81"/>
  <c r="D40" i="81"/>
  <c r="C40" i="81"/>
  <c r="B40" i="81"/>
  <c r="A39" i="81"/>
  <c r="K39" i="81"/>
  <c r="J39" i="81"/>
  <c r="I39" i="81"/>
  <c r="H39" i="81"/>
  <c r="G39" i="81"/>
  <c r="F39" i="81"/>
  <c r="E39" i="81"/>
  <c r="D39" i="81"/>
  <c r="C39" i="81"/>
  <c r="B39" i="81"/>
  <c r="A38" i="81"/>
  <c r="K38" i="81"/>
  <c r="J38" i="81"/>
  <c r="I38" i="81"/>
  <c r="H38" i="81"/>
  <c r="G38" i="81"/>
  <c r="F38" i="81"/>
  <c r="E38" i="81"/>
  <c r="D38" i="81"/>
  <c r="C38" i="81"/>
  <c r="B38" i="81"/>
  <c r="A37" i="81"/>
  <c r="K37" i="81"/>
  <c r="J37" i="81"/>
  <c r="I37" i="81"/>
  <c r="H37" i="81"/>
  <c r="G37" i="81"/>
  <c r="F37" i="81"/>
  <c r="E37" i="81"/>
  <c r="D37" i="81"/>
  <c r="C37" i="81"/>
  <c r="B37" i="81"/>
  <c r="A36" i="81"/>
  <c r="K36" i="81"/>
  <c r="J36" i="81"/>
  <c r="I36" i="81"/>
  <c r="H36" i="81"/>
  <c r="G36" i="81"/>
  <c r="F36" i="81"/>
  <c r="E36" i="81"/>
  <c r="D36" i="81"/>
  <c r="C36" i="81"/>
  <c r="B36" i="81"/>
  <c r="A35" i="81"/>
  <c r="K35" i="81"/>
  <c r="J35" i="81"/>
  <c r="I35" i="81"/>
  <c r="H35" i="81"/>
  <c r="G35" i="81"/>
  <c r="F35" i="81"/>
  <c r="E35" i="81"/>
  <c r="D35" i="81"/>
  <c r="C35" i="81"/>
  <c r="B35" i="81"/>
  <c r="A34" i="81"/>
  <c r="K34" i="81"/>
  <c r="J34" i="81"/>
  <c r="I34" i="81"/>
  <c r="H34" i="81"/>
  <c r="G34" i="81"/>
  <c r="F34" i="81"/>
  <c r="E34" i="81"/>
  <c r="D34" i="81"/>
  <c r="C34" i="81"/>
  <c r="B34" i="81"/>
  <c r="A33" i="81"/>
  <c r="K33" i="81"/>
  <c r="J33" i="81"/>
  <c r="I33" i="81"/>
  <c r="H33" i="81"/>
  <c r="G33" i="81"/>
  <c r="F33" i="81"/>
  <c r="E33" i="81"/>
  <c r="D33" i="81"/>
  <c r="C33" i="81"/>
  <c r="B33" i="81"/>
  <c r="A32" i="81"/>
  <c r="K32" i="81"/>
  <c r="J32" i="81"/>
  <c r="I32" i="81"/>
  <c r="H32" i="81"/>
  <c r="G32" i="81"/>
  <c r="F32" i="81"/>
  <c r="E32" i="81"/>
  <c r="D32" i="81"/>
  <c r="C32" i="81"/>
  <c r="B32" i="81"/>
  <c r="A31" i="81"/>
  <c r="K31" i="81"/>
  <c r="J31" i="81"/>
  <c r="I31" i="81"/>
  <c r="H31" i="81"/>
  <c r="G31" i="81"/>
  <c r="F31" i="81"/>
  <c r="E31" i="81"/>
  <c r="D31" i="81"/>
  <c r="C31" i="81"/>
  <c r="B31" i="81"/>
  <c r="A30" i="81"/>
  <c r="K30" i="81"/>
  <c r="J30" i="81"/>
  <c r="I30" i="81"/>
  <c r="H30" i="81"/>
  <c r="G30" i="81"/>
  <c r="F30" i="81"/>
  <c r="E30" i="81"/>
  <c r="D30" i="81"/>
  <c r="C30" i="81"/>
  <c r="B30" i="81"/>
  <c r="A29" i="81"/>
  <c r="K29" i="81"/>
  <c r="J29" i="81"/>
  <c r="I29" i="81"/>
  <c r="H29" i="81"/>
  <c r="G29" i="81"/>
  <c r="F29" i="81"/>
  <c r="E29" i="81"/>
  <c r="D29" i="81"/>
  <c r="C29" i="81"/>
  <c r="B29" i="81"/>
  <c r="A28" i="81"/>
  <c r="K28" i="81"/>
  <c r="J28" i="81"/>
  <c r="I28" i="81"/>
  <c r="H28" i="81"/>
  <c r="G28" i="81"/>
  <c r="F28" i="81"/>
  <c r="E28" i="81"/>
  <c r="D28" i="81"/>
  <c r="C28" i="81"/>
  <c r="B28" i="81"/>
  <c r="A27" i="81"/>
  <c r="K27" i="81"/>
  <c r="J27" i="81"/>
  <c r="I27" i="81"/>
  <c r="H27" i="81"/>
  <c r="G27" i="81"/>
  <c r="F27" i="81"/>
  <c r="E27" i="81"/>
  <c r="D27" i="81"/>
  <c r="C27" i="81"/>
  <c r="B27" i="81"/>
  <c r="A26" i="81"/>
  <c r="K26" i="81"/>
  <c r="J26" i="81"/>
  <c r="I26" i="81"/>
  <c r="H26" i="81"/>
  <c r="G26" i="81"/>
  <c r="F26" i="81"/>
  <c r="E26" i="81"/>
  <c r="D26" i="81"/>
  <c r="C26" i="81"/>
  <c r="B26" i="81"/>
  <c r="A25" i="81"/>
  <c r="K25" i="81"/>
  <c r="J25" i="81"/>
  <c r="I25" i="81"/>
  <c r="H25" i="81"/>
  <c r="G25" i="81"/>
  <c r="F25" i="81"/>
  <c r="E25" i="81"/>
  <c r="D25" i="81"/>
  <c r="C25" i="81"/>
  <c r="B25" i="81"/>
  <c r="A24" i="81"/>
  <c r="K24" i="81"/>
  <c r="J24" i="81"/>
  <c r="I24" i="81"/>
  <c r="H24" i="81"/>
  <c r="G24" i="81"/>
  <c r="F24" i="81"/>
  <c r="E24" i="81"/>
  <c r="D24" i="81"/>
  <c r="C24" i="81"/>
  <c r="B24" i="81"/>
  <c r="A23" i="81"/>
  <c r="K23" i="81"/>
  <c r="J23" i="81"/>
  <c r="I23" i="81"/>
  <c r="H23" i="81"/>
  <c r="G23" i="81"/>
  <c r="F23" i="81"/>
  <c r="E23" i="81"/>
  <c r="D23" i="81"/>
  <c r="C23" i="81"/>
  <c r="B23" i="81"/>
  <c r="A22" i="81"/>
  <c r="K22" i="81"/>
  <c r="J22" i="81"/>
  <c r="I22" i="81"/>
  <c r="H22" i="81"/>
  <c r="G22" i="81"/>
  <c r="F22" i="81"/>
  <c r="E22" i="81"/>
  <c r="D22" i="81"/>
  <c r="C22" i="81"/>
  <c r="B22" i="81"/>
  <c r="A21" i="81"/>
  <c r="K21" i="81"/>
  <c r="J21" i="81"/>
  <c r="I21" i="81"/>
  <c r="H21" i="81"/>
  <c r="G21" i="81"/>
  <c r="F21" i="81"/>
  <c r="E21" i="81"/>
  <c r="D21" i="81"/>
  <c r="C21" i="81"/>
  <c r="B21" i="81"/>
  <c r="A20" i="81"/>
  <c r="K20" i="81"/>
  <c r="J20" i="81"/>
  <c r="I20" i="81"/>
  <c r="H20" i="81"/>
  <c r="G20" i="81"/>
  <c r="F20" i="81"/>
  <c r="E20" i="81"/>
  <c r="D20" i="81"/>
  <c r="C20" i="81"/>
  <c r="B20" i="81"/>
  <c r="A19" i="81"/>
  <c r="K19" i="81"/>
  <c r="J19" i="81"/>
  <c r="I19" i="81"/>
  <c r="H19" i="81"/>
  <c r="G19" i="81"/>
  <c r="F19" i="81"/>
  <c r="E19" i="81"/>
  <c r="D19" i="81"/>
  <c r="C19" i="81"/>
  <c r="B19" i="81"/>
  <c r="A18" i="81"/>
  <c r="K18" i="81"/>
  <c r="J18" i="81"/>
  <c r="I18" i="81"/>
  <c r="H18" i="81"/>
  <c r="G18" i="81"/>
  <c r="F18" i="81"/>
  <c r="E18" i="81"/>
  <c r="D18" i="81"/>
  <c r="C18" i="81"/>
  <c r="B18" i="81"/>
  <c r="A17" i="81"/>
  <c r="K17" i="81"/>
  <c r="J17" i="81"/>
  <c r="I17" i="81"/>
  <c r="H17" i="81"/>
  <c r="G17" i="81"/>
  <c r="F17" i="81"/>
  <c r="E17" i="81"/>
  <c r="D17" i="81"/>
  <c r="C17" i="81"/>
  <c r="B17" i="81"/>
  <c r="A16" i="81"/>
  <c r="K16" i="81"/>
  <c r="J16" i="81"/>
  <c r="I16" i="81"/>
  <c r="H16" i="81"/>
  <c r="G16" i="81"/>
  <c r="F16" i="81"/>
  <c r="E16" i="81"/>
  <c r="D16" i="81"/>
  <c r="C16" i="81"/>
  <c r="B16" i="81"/>
  <c r="A15" i="81"/>
  <c r="K15" i="81"/>
  <c r="J15" i="81"/>
  <c r="I15" i="81"/>
  <c r="H15" i="81"/>
  <c r="G15" i="81"/>
  <c r="F15" i="81"/>
  <c r="E15" i="81"/>
  <c r="D15" i="81"/>
  <c r="C15" i="81"/>
  <c r="B15" i="81"/>
  <c r="A14" i="81"/>
  <c r="K14" i="81"/>
  <c r="J14" i="81"/>
  <c r="I14" i="81"/>
  <c r="H14" i="81"/>
  <c r="G14" i="81"/>
  <c r="F14" i="81"/>
  <c r="E14" i="81"/>
  <c r="D14" i="81"/>
  <c r="C14" i="81"/>
  <c r="B14" i="81"/>
  <c r="A13" i="81"/>
  <c r="K13" i="81"/>
  <c r="J13" i="81"/>
  <c r="I13" i="81"/>
  <c r="H13" i="81"/>
  <c r="G13" i="81"/>
  <c r="F13" i="81"/>
  <c r="E13" i="81"/>
  <c r="D13" i="81"/>
  <c r="C13" i="81"/>
  <c r="B13" i="81"/>
  <c r="A12" i="81"/>
  <c r="K12" i="81"/>
  <c r="J12" i="81"/>
  <c r="I12" i="81"/>
  <c r="H12" i="81"/>
  <c r="G12" i="81"/>
  <c r="F12" i="81"/>
  <c r="E12" i="81"/>
  <c r="D12" i="81"/>
  <c r="C12" i="81"/>
  <c r="B12" i="81"/>
  <c r="A11" i="81"/>
  <c r="K11" i="81"/>
  <c r="J11" i="81"/>
  <c r="I11" i="81"/>
  <c r="H11" i="81"/>
  <c r="G11" i="81"/>
  <c r="F11" i="81"/>
  <c r="E11" i="81"/>
  <c r="D11" i="81"/>
  <c r="C11" i="81"/>
  <c r="B11" i="81"/>
  <c r="A10" i="81"/>
  <c r="K10" i="81"/>
  <c r="J10" i="81"/>
  <c r="I10" i="81"/>
  <c r="H10" i="81"/>
  <c r="G10" i="81"/>
  <c r="F10" i="81"/>
  <c r="E10" i="81"/>
  <c r="D10" i="81"/>
  <c r="C10" i="81"/>
  <c r="B10" i="81"/>
  <c r="A9" i="81"/>
  <c r="K9" i="81"/>
  <c r="J9" i="81"/>
  <c r="I9" i="81"/>
  <c r="H9" i="81"/>
  <c r="G9" i="81"/>
  <c r="F9" i="81"/>
  <c r="E9" i="81"/>
  <c r="D9" i="81"/>
  <c r="C9" i="81"/>
  <c r="B9" i="81"/>
  <c r="A8" i="81"/>
  <c r="K8" i="81"/>
  <c r="J8" i="81"/>
  <c r="I8" i="81"/>
  <c r="H8" i="81"/>
  <c r="G8" i="81"/>
  <c r="F8" i="81"/>
  <c r="E8" i="81"/>
  <c r="D8" i="81"/>
  <c r="C8" i="81"/>
  <c r="B8" i="81"/>
  <c r="A7" i="81"/>
  <c r="K7" i="81"/>
  <c r="J7" i="81"/>
  <c r="I7" i="81"/>
  <c r="H7" i="81"/>
  <c r="G7" i="81"/>
  <c r="F7" i="81"/>
  <c r="E7" i="81"/>
  <c r="D7" i="81"/>
  <c r="C7" i="81"/>
  <c r="B7" i="81"/>
  <c r="A6" i="81"/>
  <c r="K6" i="81"/>
  <c r="J6" i="81"/>
  <c r="I6" i="81"/>
  <c r="H6" i="81"/>
  <c r="G6" i="81"/>
  <c r="F6" i="81"/>
  <c r="E6" i="81"/>
  <c r="D6" i="81"/>
  <c r="C6" i="81"/>
  <c r="B6" i="81"/>
  <c r="A5" i="81"/>
  <c r="K5" i="81"/>
  <c r="J5" i="81"/>
  <c r="I5" i="81"/>
  <c r="H5" i="81"/>
  <c r="G5" i="81"/>
  <c r="F5" i="81"/>
  <c r="E5" i="81"/>
  <c r="D5" i="81"/>
  <c r="C5" i="81"/>
  <c r="B5" i="81"/>
  <c r="A4" i="81"/>
  <c r="K4" i="81"/>
  <c r="J4" i="81"/>
  <c r="I4" i="81"/>
  <c r="H4" i="81"/>
  <c r="G4" i="81"/>
  <c r="F4" i="81"/>
  <c r="E4" i="81"/>
  <c r="D4" i="81"/>
  <c r="C4" i="81"/>
  <c r="B4" i="81"/>
  <c r="C1" i="80"/>
  <c r="A1" i="80"/>
  <c r="A170" i="80"/>
  <c r="B1" i="80"/>
  <c r="K170" i="80"/>
  <c r="J170" i="80"/>
  <c r="I170" i="80"/>
  <c r="H170" i="80"/>
  <c r="G170" i="80"/>
  <c r="F170" i="80"/>
  <c r="E170" i="80"/>
  <c r="D170" i="80"/>
  <c r="C170" i="80"/>
  <c r="B170" i="80"/>
  <c r="A169" i="80"/>
  <c r="K169" i="80"/>
  <c r="J169" i="80"/>
  <c r="I169" i="80"/>
  <c r="H169" i="80"/>
  <c r="G169" i="80"/>
  <c r="F169" i="80"/>
  <c r="E169" i="80"/>
  <c r="D169" i="80"/>
  <c r="C169" i="80"/>
  <c r="B169" i="80"/>
  <c r="A168" i="80"/>
  <c r="K168" i="80"/>
  <c r="J168" i="80"/>
  <c r="I168" i="80"/>
  <c r="H168" i="80"/>
  <c r="G168" i="80"/>
  <c r="F168" i="80"/>
  <c r="E168" i="80"/>
  <c r="D168" i="80"/>
  <c r="C168" i="80"/>
  <c r="B168" i="80"/>
  <c r="A167" i="80"/>
  <c r="K167" i="80"/>
  <c r="J167" i="80"/>
  <c r="I167" i="80"/>
  <c r="H167" i="80"/>
  <c r="G167" i="80"/>
  <c r="F167" i="80"/>
  <c r="E167" i="80"/>
  <c r="D167" i="80"/>
  <c r="C167" i="80"/>
  <c r="B167" i="80"/>
  <c r="A166" i="80"/>
  <c r="K166" i="80"/>
  <c r="J166" i="80"/>
  <c r="I166" i="80"/>
  <c r="H166" i="80"/>
  <c r="G166" i="80"/>
  <c r="F166" i="80"/>
  <c r="E166" i="80"/>
  <c r="D166" i="80"/>
  <c r="C166" i="80"/>
  <c r="B166" i="80"/>
  <c r="A165" i="80"/>
  <c r="K165" i="80"/>
  <c r="J165" i="80"/>
  <c r="I165" i="80"/>
  <c r="H165" i="80"/>
  <c r="G165" i="80"/>
  <c r="F165" i="80"/>
  <c r="E165" i="80"/>
  <c r="D165" i="80"/>
  <c r="C165" i="80"/>
  <c r="B165" i="80"/>
  <c r="A164" i="80"/>
  <c r="K164" i="80"/>
  <c r="J164" i="80"/>
  <c r="I164" i="80"/>
  <c r="H164" i="80"/>
  <c r="G164" i="80"/>
  <c r="F164" i="80"/>
  <c r="E164" i="80"/>
  <c r="D164" i="80"/>
  <c r="C164" i="80"/>
  <c r="B164" i="80"/>
  <c r="A163" i="80"/>
  <c r="K163" i="80"/>
  <c r="J163" i="80"/>
  <c r="I163" i="80"/>
  <c r="H163" i="80"/>
  <c r="G163" i="80"/>
  <c r="F163" i="80"/>
  <c r="E163" i="80"/>
  <c r="D163" i="80"/>
  <c r="C163" i="80"/>
  <c r="B163" i="80"/>
  <c r="A162" i="80"/>
  <c r="K162" i="80"/>
  <c r="J162" i="80"/>
  <c r="I162" i="80"/>
  <c r="H162" i="80"/>
  <c r="G162" i="80"/>
  <c r="F162" i="80"/>
  <c r="E162" i="80"/>
  <c r="D162" i="80"/>
  <c r="C162" i="80"/>
  <c r="B162" i="80"/>
  <c r="A161" i="80"/>
  <c r="K161" i="80"/>
  <c r="J161" i="80"/>
  <c r="I161" i="80"/>
  <c r="H161" i="80"/>
  <c r="G161" i="80"/>
  <c r="F161" i="80"/>
  <c r="E161" i="80"/>
  <c r="D161" i="80"/>
  <c r="C161" i="80"/>
  <c r="B161" i="80"/>
  <c r="A160" i="80"/>
  <c r="K160" i="80"/>
  <c r="J160" i="80"/>
  <c r="I160" i="80"/>
  <c r="H160" i="80"/>
  <c r="G160" i="80"/>
  <c r="F160" i="80"/>
  <c r="E160" i="80"/>
  <c r="D160" i="80"/>
  <c r="C160" i="80"/>
  <c r="B160" i="80"/>
  <c r="A159" i="80"/>
  <c r="K159" i="80"/>
  <c r="J159" i="80"/>
  <c r="I159" i="80"/>
  <c r="H159" i="80"/>
  <c r="G159" i="80"/>
  <c r="F159" i="80"/>
  <c r="E159" i="80"/>
  <c r="D159" i="80"/>
  <c r="C159" i="80"/>
  <c r="B159" i="80"/>
  <c r="A158" i="80"/>
  <c r="K158" i="80"/>
  <c r="J158" i="80"/>
  <c r="I158" i="80"/>
  <c r="H158" i="80"/>
  <c r="G158" i="80"/>
  <c r="F158" i="80"/>
  <c r="E158" i="80"/>
  <c r="D158" i="80"/>
  <c r="C158" i="80"/>
  <c r="B158" i="80"/>
  <c r="A157" i="80"/>
  <c r="K157" i="80"/>
  <c r="J157" i="80"/>
  <c r="I157" i="80"/>
  <c r="H157" i="80"/>
  <c r="G157" i="80"/>
  <c r="F157" i="80"/>
  <c r="E157" i="80"/>
  <c r="D157" i="80"/>
  <c r="C157" i="80"/>
  <c r="B157" i="80"/>
  <c r="A156" i="80"/>
  <c r="K156" i="80"/>
  <c r="J156" i="80"/>
  <c r="I156" i="80"/>
  <c r="H156" i="80"/>
  <c r="G156" i="80"/>
  <c r="F156" i="80"/>
  <c r="E156" i="80"/>
  <c r="D156" i="80"/>
  <c r="C156" i="80"/>
  <c r="B156" i="80"/>
  <c r="A155" i="80"/>
  <c r="K155" i="80"/>
  <c r="J155" i="80"/>
  <c r="I155" i="80"/>
  <c r="H155" i="80"/>
  <c r="G155" i="80"/>
  <c r="F155" i="80"/>
  <c r="E155" i="80"/>
  <c r="D155" i="80"/>
  <c r="C155" i="80"/>
  <c r="B155" i="80"/>
  <c r="A154" i="80"/>
  <c r="K154" i="80"/>
  <c r="J154" i="80"/>
  <c r="I154" i="80"/>
  <c r="H154" i="80"/>
  <c r="G154" i="80"/>
  <c r="F154" i="80"/>
  <c r="E154" i="80"/>
  <c r="D154" i="80"/>
  <c r="C154" i="80"/>
  <c r="B154" i="80"/>
  <c r="A153" i="80"/>
  <c r="K153" i="80"/>
  <c r="J153" i="80"/>
  <c r="I153" i="80"/>
  <c r="H153" i="80"/>
  <c r="G153" i="80"/>
  <c r="F153" i="80"/>
  <c r="E153" i="80"/>
  <c r="D153" i="80"/>
  <c r="C153" i="80"/>
  <c r="B153" i="80"/>
  <c r="A152" i="80"/>
  <c r="K152" i="80"/>
  <c r="J152" i="80"/>
  <c r="I152" i="80"/>
  <c r="H152" i="80"/>
  <c r="G152" i="80"/>
  <c r="F152" i="80"/>
  <c r="E152" i="80"/>
  <c r="D152" i="80"/>
  <c r="C152" i="80"/>
  <c r="B152" i="80"/>
  <c r="A151" i="80"/>
  <c r="K151" i="80"/>
  <c r="J151" i="80"/>
  <c r="I151" i="80"/>
  <c r="H151" i="80"/>
  <c r="G151" i="80"/>
  <c r="F151" i="80"/>
  <c r="E151" i="80"/>
  <c r="D151" i="80"/>
  <c r="C151" i="80"/>
  <c r="B151" i="80"/>
  <c r="A150" i="80"/>
  <c r="K150" i="80"/>
  <c r="J150" i="80"/>
  <c r="I150" i="80"/>
  <c r="H150" i="80"/>
  <c r="G150" i="80"/>
  <c r="F150" i="80"/>
  <c r="E150" i="80"/>
  <c r="D150" i="80"/>
  <c r="C150" i="80"/>
  <c r="B150" i="80"/>
  <c r="A149" i="80"/>
  <c r="K149" i="80"/>
  <c r="J149" i="80"/>
  <c r="I149" i="80"/>
  <c r="H149" i="80"/>
  <c r="G149" i="80"/>
  <c r="F149" i="80"/>
  <c r="E149" i="80"/>
  <c r="D149" i="80"/>
  <c r="C149" i="80"/>
  <c r="B149" i="80"/>
  <c r="A148" i="80"/>
  <c r="K148" i="80"/>
  <c r="J148" i="80"/>
  <c r="I148" i="80"/>
  <c r="H148" i="80"/>
  <c r="G148" i="80"/>
  <c r="F148" i="80"/>
  <c r="E148" i="80"/>
  <c r="D148" i="80"/>
  <c r="C148" i="80"/>
  <c r="B148" i="80"/>
  <c r="A147" i="80"/>
  <c r="K147" i="80"/>
  <c r="J147" i="80"/>
  <c r="I147" i="80"/>
  <c r="H147" i="80"/>
  <c r="G147" i="80"/>
  <c r="F147" i="80"/>
  <c r="E147" i="80"/>
  <c r="D147" i="80"/>
  <c r="C147" i="80"/>
  <c r="B147" i="80"/>
  <c r="A146" i="80"/>
  <c r="K146" i="80"/>
  <c r="J146" i="80"/>
  <c r="I146" i="80"/>
  <c r="H146" i="80"/>
  <c r="G146" i="80"/>
  <c r="F146" i="80"/>
  <c r="E146" i="80"/>
  <c r="D146" i="80"/>
  <c r="C146" i="80"/>
  <c r="B146" i="80"/>
  <c r="A145" i="80"/>
  <c r="K145" i="80"/>
  <c r="J145" i="80"/>
  <c r="I145" i="80"/>
  <c r="H145" i="80"/>
  <c r="G145" i="80"/>
  <c r="F145" i="80"/>
  <c r="E145" i="80"/>
  <c r="D145" i="80"/>
  <c r="C145" i="80"/>
  <c r="B145" i="80"/>
  <c r="A144" i="80"/>
  <c r="K144" i="80"/>
  <c r="J144" i="80"/>
  <c r="I144" i="80"/>
  <c r="H144" i="80"/>
  <c r="G144" i="80"/>
  <c r="F144" i="80"/>
  <c r="E144" i="80"/>
  <c r="D144" i="80"/>
  <c r="C144" i="80"/>
  <c r="B144" i="80"/>
  <c r="A143" i="80"/>
  <c r="K143" i="80"/>
  <c r="J143" i="80"/>
  <c r="I143" i="80"/>
  <c r="H143" i="80"/>
  <c r="G143" i="80"/>
  <c r="F143" i="80"/>
  <c r="E143" i="80"/>
  <c r="D143" i="80"/>
  <c r="C143" i="80"/>
  <c r="B143" i="80"/>
  <c r="A142" i="80"/>
  <c r="K142" i="80"/>
  <c r="J142" i="80"/>
  <c r="I142" i="80"/>
  <c r="H142" i="80"/>
  <c r="G142" i="80"/>
  <c r="F142" i="80"/>
  <c r="E142" i="80"/>
  <c r="D142" i="80"/>
  <c r="C142" i="80"/>
  <c r="B142" i="80"/>
  <c r="A141" i="80"/>
  <c r="K141" i="80"/>
  <c r="J141" i="80"/>
  <c r="I141" i="80"/>
  <c r="H141" i="80"/>
  <c r="G141" i="80"/>
  <c r="F141" i="80"/>
  <c r="E141" i="80"/>
  <c r="D141" i="80"/>
  <c r="C141" i="80"/>
  <c r="B141" i="80"/>
  <c r="A140" i="80"/>
  <c r="K140" i="80"/>
  <c r="J140" i="80"/>
  <c r="I140" i="80"/>
  <c r="H140" i="80"/>
  <c r="G140" i="80"/>
  <c r="F140" i="80"/>
  <c r="E140" i="80"/>
  <c r="D140" i="80"/>
  <c r="C140" i="80"/>
  <c r="B140" i="80"/>
  <c r="A139" i="80"/>
  <c r="K139" i="80"/>
  <c r="J139" i="80"/>
  <c r="I139" i="80"/>
  <c r="H139" i="80"/>
  <c r="G139" i="80"/>
  <c r="F139" i="80"/>
  <c r="E139" i="80"/>
  <c r="D139" i="80"/>
  <c r="C139" i="80"/>
  <c r="B139" i="80"/>
  <c r="A138" i="80"/>
  <c r="K138" i="80"/>
  <c r="J138" i="80"/>
  <c r="I138" i="80"/>
  <c r="H138" i="80"/>
  <c r="G138" i="80"/>
  <c r="F138" i="80"/>
  <c r="E138" i="80"/>
  <c r="D138" i="80"/>
  <c r="C138" i="80"/>
  <c r="B138" i="80"/>
  <c r="A137" i="80"/>
  <c r="K137" i="80"/>
  <c r="J137" i="80"/>
  <c r="I137" i="80"/>
  <c r="H137" i="80"/>
  <c r="G137" i="80"/>
  <c r="F137" i="80"/>
  <c r="E137" i="80"/>
  <c r="D137" i="80"/>
  <c r="C137" i="80"/>
  <c r="B137" i="80"/>
  <c r="A136" i="80"/>
  <c r="K136" i="80"/>
  <c r="J136" i="80"/>
  <c r="I136" i="80"/>
  <c r="H136" i="80"/>
  <c r="G136" i="80"/>
  <c r="F136" i="80"/>
  <c r="E136" i="80"/>
  <c r="D136" i="80"/>
  <c r="C136" i="80"/>
  <c r="B136" i="80"/>
  <c r="A135" i="80"/>
  <c r="K135" i="80"/>
  <c r="J135" i="80"/>
  <c r="I135" i="80"/>
  <c r="H135" i="80"/>
  <c r="G135" i="80"/>
  <c r="F135" i="80"/>
  <c r="E135" i="80"/>
  <c r="D135" i="80"/>
  <c r="C135" i="80"/>
  <c r="B135" i="80"/>
  <c r="A134" i="80"/>
  <c r="K134" i="80"/>
  <c r="J134" i="80"/>
  <c r="I134" i="80"/>
  <c r="H134" i="80"/>
  <c r="G134" i="80"/>
  <c r="F134" i="80"/>
  <c r="E134" i="80"/>
  <c r="D134" i="80"/>
  <c r="C134" i="80"/>
  <c r="B134" i="80"/>
  <c r="A133" i="80"/>
  <c r="K133" i="80"/>
  <c r="J133" i="80"/>
  <c r="I133" i="80"/>
  <c r="H133" i="80"/>
  <c r="G133" i="80"/>
  <c r="F133" i="80"/>
  <c r="E133" i="80"/>
  <c r="D133" i="80"/>
  <c r="C133" i="80"/>
  <c r="B133" i="80"/>
  <c r="A132" i="80"/>
  <c r="K132" i="80"/>
  <c r="J132" i="80"/>
  <c r="I132" i="80"/>
  <c r="H132" i="80"/>
  <c r="G132" i="80"/>
  <c r="F132" i="80"/>
  <c r="E132" i="80"/>
  <c r="D132" i="80"/>
  <c r="C132" i="80"/>
  <c r="B132" i="80"/>
  <c r="A131" i="80"/>
  <c r="K131" i="80"/>
  <c r="J131" i="80"/>
  <c r="I131" i="80"/>
  <c r="H131" i="80"/>
  <c r="G131" i="80"/>
  <c r="F131" i="80"/>
  <c r="E131" i="80"/>
  <c r="D131" i="80"/>
  <c r="C131" i="80"/>
  <c r="B131" i="80"/>
  <c r="A130" i="80"/>
  <c r="K130" i="80"/>
  <c r="J130" i="80"/>
  <c r="I130" i="80"/>
  <c r="H130" i="80"/>
  <c r="G130" i="80"/>
  <c r="F130" i="80"/>
  <c r="E130" i="80"/>
  <c r="D130" i="80"/>
  <c r="C130" i="80"/>
  <c r="B130" i="80"/>
  <c r="A129" i="80"/>
  <c r="K129" i="80"/>
  <c r="J129" i="80"/>
  <c r="I129" i="80"/>
  <c r="H129" i="80"/>
  <c r="G129" i="80"/>
  <c r="F129" i="80"/>
  <c r="E129" i="80"/>
  <c r="D129" i="80"/>
  <c r="C129" i="80"/>
  <c r="B129" i="80"/>
  <c r="A128" i="80"/>
  <c r="K128" i="80"/>
  <c r="J128" i="80"/>
  <c r="I128" i="80"/>
  <c r="H128" i="80"/>
  <c r="G128" i="80"/>
  <c r="F128" i="80"/>
  <c r="E128" i="80"/>
  <c r="D128" i="80"/>
  <c r="C128" i="80"/>
  <c r="B128" i="80"/>
  <c r="A127" i="80"/>
  <c r="K127" i="80"/>
  <c r="J127" i="80"/>
  <c r="I127" i="80"/>
  <c r="H127" i="80"/>
  <c r="G127" i="80"/>
  <c r="F127" i="80"/>
  <c r="E127" i="80"/>
  <c r="D127" i="80"/>
  <c r="C127" i="80"/>
  <c r="B127" i="80"/>
  <c r="A126" i="80"/>
  <c r="K126" i="80"/>
  <c r="J126" i="80"/>
  <c r="I126" i="80"/>
  <c r="H126" i="80"/>
  <c r="G126" i="80"/>
  <c r="F126" i="80"/>
  <c r="E126" i="80"/>
  <c r="D126" i="80"/>
  <c r="C126" i="80"/>
  <c r="B126" i="80"/>
  <c r="A125" i="80"/>
  <c r="K125" i="80"/>
  <c r="J125" i="80"/>
  <c r="I125" i="80"/>
  <c r="H125" i="80"/>
  <c r="G125" i="80"/>
  <c r="F125" i="80"/>
  <c r="E125" i="80"/>
  <c r="D125" i="80"/>
  <c r="C125" i="80"/>
  <c r="B125" i="80"/>
  <c r="A124" i="80"/>
  <c r="K124" i="80"/>
  <c r="J124" i="80"/>
  <c r="I124" i="80"/>
  <c r="H124" i="80"/>
  <c r="G124" i="80"/>
  <c r="F124" i="80"/>
  <c r="E124" i="80"/>
  <c r="D124" i="80"/>
  <c r="C124" i="80"/>
  <c r="B124" i="80"/>
  <c r="A123" i="80"/>
  <c r="K123" i="80"/>
  <c r="J123" i="80"/>
  <c r="I123" i="80"/>
  <c r="H123" i="80"/>
  <c r="G123" i="80"/>
  <c r="F123" i="80"/>
  <c r="E123" i="80"/>
  <c r="D123" i="80"/>
  <c r="C123" i="80"/>
  <c r="B123" i="80"/>
  <c r="A122" i="80"/>
  <c r="K122" i="80"/>
  <c r="J122" i="80"/>
  <c r="I122" i="80"/>
  <c r="H122" i="80"/>
  <c r="G122" i="80"/>
  <c r="F122" i="80"/>
  <c r="E122" i="80"/>
  <c r="D122" i="80"/>
  <c r="C122" i="80"/>
  <c r="B122" i="80"/>
  <c r="A121" i="80"/>
  <c r="K121" i="80"/>
  <c r="J121" i="80"/>
  <c r="I121" i="80"/>
  <c r="H121" i="80"/>
  <c r="G121" i="80"/>
  <c r="F121" i="80"/>
  <c r="E121" i="80"/>
  <c r="D121" i="80"/>
  <c r="C121" i="80"/>
  <c r="B121" i="80"/>
  <c r="A120" i="80"/>
  <c r="K120" i="80"/>
  <c r="J120" i="80"/>
  <c r="I120" i="80"/>
  <c r="H120" i="80"/>
  <c r="G120" i="80"/>
  <c r="F120" i="80"/>
  <c r="E120" i="80"/>
  <c r="D120" i="80"/>
  <c r="C120" i="80"/>
  <c r="B120" i="80"/>
  <c r="A119" i="80"/>
  <c r="K119" i="80"/>
  <c r="J119" i="80"/>
  <c r="I119" i="80"/>
  <c r="H119" i="80"/>
  <c r="G119" i="80"/>
  <c r="F119" i="80"/>
  <c r="E119" i="80"/>
  <c r="D119" i="80"/>
  <c r="C119" i="80"/>
  <c r="B119" i="80"/>
  <c r="A118" i="80"/>
  <c r="K118" i="80"/>
  <c r="J118" i="80"/>
  <c r="I118" i="80"/>
  <c r="H118" i="80"/>
  <c r="G118" i="80"/>
  <c r="F118" i="80"/>
  <c r="E118" i="80"/>
  <c r="D118" i="80"/>
  <c r="C118" i="80"/>
  <c r="B118" i="80"/>
  <c r="A117" i="80"/>
  <c r="K117" i="80"/>
  <c r="J117" i="80"/>
  <c r="I117" i="80"/>
  <c r="H117" i="80"/>
  <c r="G117" i="80"/>
  <c r="F117" i="80"/>
  <c r="E117" i="80"/>
  <c r="D117" i="80"/>
  <c r="C117" i="80"/>
  <c r="B117" i="80"/>
  <c r="A116" i="80"/>
  <c r="K116" i="80"/>
  <c r="J116" i="80"/>
  <c r="I116" i="80"/>
  <c r="H116" i="80"/>
  <c r="G116" i="80"/>
  <c r="F116" i="80"/>
  <c r="E116" i="80"/>
  <c r="D116" i="80"/>
  <c r="C116" i="80"/>
  <c r="B116" i="80"/>
  <c r="A115" i="80"/>
  <c r="K115" i="80"/>
  <c r="J115" i="80"/>
  <c r="I115" i="80"/>
  <c r="H115" i="80"/>
  <c r="G115" i="80"/>
  <c r="F115" i="80"/>
  <c r="E115" i="80"/>
  <c r="D115" i="80"/>
  <c r="C115" i="80"/>
  <c r="B115" i="80"/>
  <c r="A114" i="80"/>
  <c r="K114" i="80"/>
  <c r="J114" i="80"/>
  <c r="I114" i="80"/>
  <c r="H114" i="80"/>
  <c r="G114" i="80"/>
  <c r="F114" i="80"/>
  <c r="E114" i="80"/>
  <c r="D114" i="80"/>
  <c r="C114" i="80"/>
  <c r="B114" i="80"/>
  <c r="A113" i="80"/>
  <c r="K113" i="80"/>
  <c r="J113" i="80"/>
  <c r="I113" i="80"/>
  <c r="H113" i="80"/>
  <c r="G113" i="80"/>
  <c r="F113" i="80"/>
  <c r="E113" i="80"/>
  <c r="D113" i="80"/>
  <c r="C113" i="80"/>
  <c r="B113" i="80"/>
  <c r="A112" i="80"/>
  <c r="K112" i="80"/>
  <c r="J112" i="80"/>
  <c r="I112" i="80"/>
  <c r="H112" i="80"/>
  <c r="G112" i="80"/>
  <c r="F112" i="80"/>
  <c r="E112" i="80"/>
  <c r="D112" i="80"/>
  <c r="C112" i="80"/>
  <c r="B112" i="80"/>
  <c r="A111" i="80"/>
  <c r="K111" i="80"/>
  <c r="J111" i="80"/>
  <c r="I111" i="80"/>
  <c r="H111" i="80"/>
  <c r="G111" i="80"/>
  <c r="F111" i="80"/>
  <c r="E111" i="80"/>
  <c r="D111" i="80"/>
  <c r="C111" i="80"/>
  <c r="B111" i="80"/>
  <c r="A110" i="80"/>
  <c r="K110" i="80"/>
  <c r="J110" i="80"/>
  <c r="I110" i="80"/>
  <c r="H110" i="80"/>
  <c r="G110" i="80"/>
  <c r="F110" i="80"/>
  <c r="E110" i="80"/>
  <c r="D110" i="80"/>
  <c r="C110" i="80"/>
  <c r="B110" i="80"/>
  <c r="A109" i="80"/>
  <c r="K109" i="80"/>
  <c r="J109" i="80"/>
  <c r="I109" i="80"/>
  <c r="H109" i="80"/>
  <c r="G109" i="80"/>
  <c r="F109" i="80"/>
  <c r="E109" i="80"/>
  <c r="D109" i="80"/>
  <c r="C109" i="80"/>
  <c r="B109" i="80"/>
  <c r="A108" i="80"/>
  <c r="K108" i="80"/>
  <c r="J108" i="80"/>
  <c r="I108" i="80"/>
  <c r="H108" i="80"/>
  <c r="G108" i="80"/>
  <c r="F108" i="80"/>
  <c r="E108" i="80"/>
  <c r="D108" i="80"/>
  <c r="C108" i="80"/>
  <c r="B108" i="80"/>
  <c r="A107" i="80"/>
  <c r="K107" i="80"/>
  <c r="J107" i="80"/>
  <c r="I107" i="80"/>
  <c r="H107" i="80"/>
  <c r="G107" i="80"/>
  <c r="F107" i="80"/>
  <c r="E107" i="80"/>
  <c r="D107" i="80"/>
  <c r="C107" i="80"/>
  <c r="B107" i="80"/>
  <c r="A106" i="80"/>
  <c r="K106" i="80"/>
  <c r="J106" i="80"/>
  <c r="I106" i="80"/>
  <c r="H106" i="80"/>
  <c r="G106" i="80"/>
  <c r="F106" i="80"/>
  <c r="E106" i="80"/>
  <c r="D106" i="80"/>
  <c r="C106" i="80"/>
  <c r="B106" i="80"/>
  <c r="A105" i="80"/>
  <c r="K105" i="80"/>
  <c r="J105" i="80"/>
  <c r="I105" i="80"/>
  <c r="H105" i="80"/>
  <c r="G105" i="80"/>
  <c r="F105" i="80"/>
  <c r="E105" i="80"/>
  <c r="D105" i="80"/>
  <c r="C105" i="80"/>
  <c r="B105" i="80"/>
  <c r="A104" i="80"/>
  <c r="K104" i="80"/>
  <c r="J104" i="80"/>
  <c r="I104" i="80"/>
  <c r="H104" i="80"/>
  <c r="G104" i="80"/>
  <c r="F104" i="80"/>
  <c r="E104" i="80"/>
  <c r="D104" i="80"/>
  <c r="C104" i="80"/>
  <c r="B104" i="80"/>
  <c r="A103" i="80"/>
  <c r="K103" i="80"/>
  <c r="J103" i="80"/>
  <c r="I103" i="80"/>
  <c r="H103" i="80"/>
  <c r="G103" i="80"/>
  <c r="F103" i="80"/>
  <c r="E103" i="80"/>
  <c r="D103" i="80"/>
  <c r="C103" i="80"/>
  <c r="B103" i="80"/>
  <c r="A102" i="80"/>
  <c r="K102" i="80"/>
  <c r="J102" i="80"/>
  <c r="I102" i="80"/>
  <c r="H102" i="80"/>
  <c r="G102" i="80"/>
  <c r="F102" i="80"/>
  <c r="E102" i="80"/>
  <c r="D102" i="80"/>
  <c r="C102" i="80"/>
  <c r="B102" i="80"/>
  <c r="A101" i="80"/>
  <c r="K101" i="80"/>
  <c r="J101" i="80"/>
  <c r="I101" i="80"/>
  <c r="H101" i="80"/>
  <c r="G101" i="80"/>
  <c r="F101" i="80"/>
  <c r="E101" i="80"/>
  <c r="D101" i="80"/>
  <c r="C101" i="80"/>
  <c r="B101" i="80"/>
  <c r="A100" i="80"/>
  <c r="K100" i="80"/>
  <c r="J100" i="80"/>
  <c r="I100" i="80"/>
  <c r="H100" i="80"/>
  <c r="G100" i="80"/>
  <c r="F100" i="80"/>
  <c r="E100" i="80"/>
  <c r="D100" i="80"/>
  <c r="C100" i="80"/>
  <c r="B100" i="80"/>
  <c r="A99" i="80"/>
  <c r="K99" i="80"/>
  <c r="J99" i="80"/>
  <c r="I99" i="80"/>
  <c r="H99" i="80"/>
  <c r="G99" i="80"/>
  <c r="F99" i="80"/>
  <c r="E99" i="80"/>
  <c r="D99" i="80"/>
  <c r="C99" i="80"/>
  <c r="B99" i="80"/>
  <c r="A98" i="80"/>
  <c r="K98" i="80"/>
  <c r="J98" i="80"/>
  <c r="I98" i="80"/>
  <c r="H98" i="80"/>
  <c r="G98" i="80"/>
  <c r="F98" i="80"/>
  <c r="E98" i="80"/>
  <c r="D98" i="80"/>
  <c r="C98" i="80"/>
  <c r="B98" i="80"/>
  <c r="A97" i="80"/>
  <c r="K97" i="80"/>
  <c r="J97" i="80"/>
  <c r="I97" i="80"/>
  <c r="H97" i="80"/>
  <c r="G97" i="80"/>
  <c r="F97" i="80"/>
  <c r="E97" i="80"/>
  <c r="D97" i="80"/>
  <c r="C97" i="80"/>
  <c r="B97" i="80"/>
  <c r="A96" i="80"/>
  <c r="K96" i="80"/>
  <c r="J96" i="80"/>
  <c r="I96" i="80"/>
  <c r="H96" i="80"/>
  <c r="G96" i="80"/>
  <c r="F96" i="80"/>
  <c r="E96" i="80"/>
  <c r="D96" i="80"/>
  <c r="C96" i="80"/>
  <c r="B96" i="80"/>
  <c r="A95" i="80"/>
  <c r="K95" i="80"/>
  <c r="J95" i="80"/>
  <c r="I95" i="80"/>
  <c r="H95" i="80"/>
  <c r="G95" i="80"/>
  <c r="F95" i="80"/>
  <c r="E95" i="80"/>
  <c r="D95" i="80"/>
  <c r="C95" i="80"/>
  <c r="B95" i="80"/>
  <c r="A94" i="80"/>
  <c r="K94" i="80"/>
  <c r="J94" i="80"/>
  <c r="I94" i="80"/>
  <c r="H94" i="80"/>
  <c r="G94" i="80"/>
  <c r="F94" i="80"/>
  <c r="E94" i="80"/>
  <c r="D94" i="80"/>
  <c r="C94" i="80"/>
  <c r="B94" i="80"/>
  <c r="A93" i="80"/>
  <c r="K93" i="80"/>
  <c r="J93" i="80"/>
  <c r="I93" i="80"/>
  <c r="H93" i="80"/>
  <c r="G93" i="80"/>
  <c r="F93" i="80"/>
  <c r="E93" i="80"/>
  <c r="D93" i="80"/>
  <c r="C93" i="80"/>
  <c r="B93" i="80"/>
  <c r="A92" i="80"/>
  <c r="K92" i="80"/>
  <c r="J92" i="80"/>
  <c r="I92" i="80"/>
  <c r="H92" i="80"/>
  <c r="G92" i="80"/>
  <c r="F92" i="80"/>
  <c r="E92" i="80"/>
  <c r="D92" i="80"/>
  <c r="C92" i="80"/>
  <c r="B92" i="80"/>
  <c r="A91" i="80"/>
  <c r="K91" i="80"/>
  <c r="J91" i="80"/>
  <c r="I91" i="80"/>
  <c r="H91" i="80"/>
  <c r="G91" i="80"/>
  <c r="F91" i="80"/>
  <c r="E91" i="80"/>
  <c r="D91" i="80"/>
  <c r="C91" i="80"/>
  <c r="B91" i="80"/>
  <c r="A90" i="80"/>
  <c r="K90" i="80"/>
  <c r="J90" i="80"/>
  <c r="I90" i="80"/>
  <c r="H90" i="80"/>
  <c r="G90" i="80"/>
  <c r="F90" i="80"/>
  <c r="E90" i="80"/>
  <c r="D90" i="80"/>
  <c r="C90" i="80"/>
  <c r="B90" i="80"/>
  <c r="A89" i="80"/>
  <c r="K89" i="80"/>
  <c r="J89" i="80"/>
  <c r="I89" i="80"/>
  <c r="H89" i="80"/>
  <c r="G89" i="80"/>
  <c r="F89" i="80"/>
  <c r="E89" i="80"/>
  <c r="D89" i="80"/>
  <c r="C89" i="80"/>
  <c r="B89" i="80"/>
  <c r="A88" i="80"/>
  <c r="K88" i="80"/>
  <c r="J88" i="80"/>
  <c r="I88" i="80"/>
  <c r="H88" i="80"/>
  <c r="G88" i="80"/>
  <c r="F88" i="80"/>
  <c r="E88" i="80"/>
  <c r="D88" i="80"/>
  <c r="C88" i="80"/>
  <c r="B88" i="80"/>
  <c r="A87" i="80"/>
  <c r="K87" i="80"/>
  <c r="J87" i="80"/>
  <c r="I87" i="80"/>
  <c r="H87" i="80"/>
  <c r="G87" i="80"/>
  <c r="F87" i="80"/>
  <c r="E87" i="80"/>
  <c r="D87" i="80"/>
  <c r="C87" i="80"/>
  <c r="B87" i="80"/>
  <c r="A86" i="80"/>
  <c r="K86" i="80"/>
  <c r="J86" i="80"/>
  <c r="I86" i="80"/>
  <c r="H86" i="80"/>
  <c r="G86" i="80"/>
  <c r="F86" i="80"/>
  <c r="E86" i="80"/>
  <c r="D86" i="80"/>
  <c r="C86" i="80"/>
  <c r="B86" i="80"/>
  <c r="A85" i="80"/>
  <c r="K85" i="80"/>
  <c r="J85" i="80"/>
  <c r="I85" i="80"/>
  <c r="H85" i="80"/>
  <c r="G85" i="80"/>
  <c r="F85" i="80"/>
  <c r="E85" i="80"/>
  <c r="D85" i="80"/>
  <c r="C85" i="80"/>
  <c r="B85" i="80"/>
  <c r="A84" i="80"/>
  <c r="K84" i="80"/>
  <c r="J84" i="80"/>
  <c r="I84" i="80"/>
  <c r="H84" i="80"/>
  <c r="G84" i="80"/>
  <c r="F84" i="80"/>
  <c r="E84" i="80"/>
  <c r="D84" i="80"/>
  <c r="C84" i="80"/>
  <c r="B84" i="80"/>
  <c r="A83" i="80"/>
  <c r="K83" i="80"/>
  <c r="J83" i="80"/>
  <c r="I83" i="80"/>
  <c r="H83" i="80"/>
  <c r="G83" i="80"/>
  <c r="F83" i="80"/>
  <c r="E83" i="80"/>
  <c r="D83" i="80"/>
  <c r="C83" i="80"/>
  <c r="B83" i="80"/>
  <c r="A82" i="80"/>
  <c r="K82" i="80"/>
  <c r="J82" i="80"/>
  <c r="I82" i="80"/>
  <c r="H82" i="80"/>
  <c r="G82" i="80"/>
  <c r="F82" i="80"/>
  <c r="E82" i="80"/>
  <c r="D82" i="80"/>
  <c r="C82" i="80"/>
  <c r="B82" i="80"/>
  <c r="A81" i="80"/>
  <c r="K81" i="80"/>
  <c r="J81" i="80"/>
  <c r="I81" i="80"/>
  <c r="H81" i="80"/>
  <c r="G81" i="80"/>
  <c r="F81" i="80"/>
  <c r="E81" i="80"/>
  <c r="D81" i="80"/>
  <c r="C81" i="80"/>
  <c r="B81" i="80"/>
  <c r="A80" i="80"/>
  <c r="K80" i="80"/>
  <c r="J80" i="80"/>
  <c r="I80" i="80"/>
  <c r="H80" i="80"/>
  <c r="G80" i="80"/>
  <c r="F80" i="80"/>
  <c r="E80" i="80"/>
  <c r="D80" i="80"/>
  <c r="C80" i="80"/>
  <c r="B80" i="80"/>
  <c r="A79" i="80"/>
  <c r="K79" i="80"/>
  <c r="J79" i="80"/>
  <c r="I79" i="80"/>
  <c r="H79" i="80"/>
  <c r="G79" i="80"/>
  <c r="F79" i="80"/>
  <c r="E79" i="80"/>
  <c r="D79" i="80"/>
  <c r="C79" i="80"/>
  <c r="B79" i="80"/>
  <c r="A78" i="80"/>
  <c r="K78" i="80"/>
  <c r="J78" i="80"/>
  <c r="I78" i="80"/>
  <c r="H78" i="80"/>
  <c r="G78" i="80"/>
  <c r="F78" i="80"/>
  <c r="E78" i="80"/>
  <c r="D78" i="80"/>
  <c r="C78" i="80"/>
  <c r="B78" i="80"/>
  <c r="A77" i="80"/>
  <c r="K77" i="80"/>
  <c r="J77" i="80"/>
  <c r="I77" i="80"/>
  <c r="H77" i="80"/>
  <c r="G77" i="80"/>
  <c r="F77" i="80"/>
  <c r="E77" i="80"/>
  <c r="D77" i="80"/>
  <c r="C77" i="80"/>
  <c r="B77" i="80"/>
  <c r="A76" i="80"/>
  <c r="K76" i="80"/>
  <c r="J76" i="80"/>
  <c r="I76" i="80"/>
  <c r="H76" i="80"/>
  <c r="G76" i="80"/>
  <c r="F76" i="80"/>
  <c r="E76" i="80"/>
  <c r="D76" i="80"/>
  <c r="C76" i="80"/>
  <c r="B76" i="80"/>
  <c r="A75" i="80"/>
  <c r="K75" i="80"/>
  <c r="J75" i="80"/>
  <c r="I75" i="80"/>
  <c r="H75" i="80"/>
  <c r="G75" i="80"/>
  <c r="F75" i="80"/>
  <c r="E75" i="80"/>
  <c r="D75" i="80"/>
  <c r="C75" i="80"/>
  <c r="B75" i="80"/>
  <c r="A74" i="80"/>
  <c r="K74" i="80"/>
  <c r="J74" i="80"/>
  <c r="I74" i="80"/>
  <c r="H74" i="80"/>
  <c r="G74" i="80"/>
  <c r="F74" i="80"/>
  <c r="E74" i="80"/>
  <c r="D74" i="80"/>
  <c r="C74" i="80"/>
  <c r="B74" i="80"/>
  <c r="A73" i="80"/>
  <c r="K73" i="80"/>
  <c r="J73" i="80"/>
  <c r="I73" i="80"/>
  <c r="H73" i="80"/>
  <c r="G73" i="80"/>
  <c r="F73" i="80"/>
  <c r="E73" i="80"/>
  <c r="D73" i="80"/>
  <c r="C73" i="80"/>
  <c r="B73" i="80"/>
  <c r="A72" i="80"/>
  <c r="K72" i="80"/>
  <c r="J72" i="80"/>
  <c r="I72" i="80"/>
  <c r="H72" i="80"/>
  <c r="G72" i="80"/>
  <c r="F72" i="80"/>
  <c r="E72" i="80"/>
  <c r="D72" i="80"/>
  <c r="C72" i="80"/>
  <c r="B72" i="80"/>
  <c r="A71" i="80"/>
  <c r="K71" i="80"/>
  <c r="J71" i="80"/>
  <c r="I71" i="80"/>
  <c r="H71" i="80"/>
  <c r="G71" i="80"/>
  <c r="F71" i="80"/>
  <c r="E71" i="80"/>
  <c r="D71" i="80"/>
  <c r="C71" i="80"/>
  <c r="B71" i="80"/>
  <c r="A70" i="80"/>
  <c r="K70" i="80"/>
  <c r="J70" i="80"/>
  <c r="I70" i="80"/>
  <c r="H70" i="80"/>
  <c r="G70" i="80"/>
  <c r="F70" i="80"/>
  <c r="E70" i="80"/>
  <c r="D70" i="80"/>
  <c r="C70" i="80"/>
  <c r="B70" i="80"/>
  <c r="A69" i="80"/>
  <c r="K69" i="80"/>
  <c r="J69" i="80"/>
  <c r="I69" i="80"/>
  <c r="H69" i="80"/>
  <c r="G69" i="80"/>
  <c r="F69" i="80"/>
  <c r="E69" i="80"/>
  <c r="D69" i="80"/>
  <c r="C69" i="80"/>
  <c r="B69" i="80"/>
  <c r="A68" i="80"/>
  <c r="K68" i="80"/>
  <c r="J68" i="80"/>
  <c r="I68" i="80"/>
  <c r="H68" i="80"/>
  <c r="G68" i="80"/>
  <c r="F68" i="80"/>
  <c r="E68" i="80"/>
  <c r="D68" i="80"/>
  <c r="C68" i="80"/>
  <c r="B68" i="80"/>
  <c r="A67" i="80"/>
  <c r="K67" i="80"/>
  <c r="J67" i="80"/>
  <c r="I67" i="80"/>
  <c r="H67" i="80"/>
  <c r="G67" i="80"/>
  <c r="F67" i="80"/>
  <c r="E67" i="80"/>
  <c r="D67" i="80"/>
  <c r="C67" i="80"/>
  <c r="B67" i="80"/>
  <c r="A66" i="80"/>
  <c r="K66" i="80"/>
  <c r="J66" i="80"/>
  <c r="I66" i="80"/>
  <c r="H66" i="80"/>
  <c r="G66" i="80"/>
  <c r="F66" i="80"/>
  <c r="E66" i="80"/>
  <c r="D66" i="80"/>
  <c r="C66" i="80"/>
  <c r="B66" i="80"/>
  <c r="A65" i="80"/>
  <c r="K65" i="80"/>
  <c r="J65" i="80"/>
  <c r="I65" i="80"/>
  <c r="H65" i="80"/>
  <c r="G65" i="80"/>
  <c r="F65" i="80"/>
  <c r="E65" i="80"/>
  <c r="D65" i="80"/>
  <c r="C65" i="80"/>
  <c r="B65" i="80"/>
  <c r="A64" i="80"/>
  <c r="K64" i="80"/>
  <c r="J64" i="80"/>
  <c r="I64" i="80"/>
  <c r="H64" i="80"/>
  <c r="G64" i="80"/>
  <c r="F64" i="80"/>
  <c r="E64" i="80"/>
  <c r="D64" i="80"/>
  <c r="C64" i="80"/>
  <c r="B64" i="80"/>
  <c r="A63" i="80"/>
  <c r="K63" i="80"/>
  <c r="J63" i="80"/>
  <c r="I63" i="80"/>
  <c r="H63" i="80"/>
  <c r="G63" i="80"/>
  <c r="F63" i="80"/>
  <c r="E63" i="80"/>
  <c r="D63" i="80"/>
  <c r="C63" i="80"/>
  <c r="B63" i="80"/>
  <c r="A62" i="80"/>
  <c r="K62" i="80"/>
  <c r="J62" i="80"/>
  <c r="I62" i="80"/>
  <c r="H62" i="80"/>
  <c r="G62" i="80"/>
  <c r="F62" i="80"/>
  <c r="E62" i="80"/>
  <c r="D62" i="80"/>
  <c r="C62" i="80"/>
  <c r="B62" i="80"/>
  <c r="A61" i="80"/>
  <c r="K61" i="80"/>
  <c r="J61" i="80"/>
  <c r="I61" i="80"/>
  <c r="H61" i="80"/>
  <c r="G61" i="80"/>
  <c r="F61" i="80"/>
  <c r="E61" i="80"/>
  <c r="D61" i="80"/>
  <c r="C61" i="80"/>
  <c r="B61" i="80"/>
  <c r="A60" i="80"/>
  <c r="K60" i="80"/>
  <c r="J60" i="80"/>
  <c r="I60" i="80"/>
  <c r="H60" i="80"/>
  <c r="G60" i="80"/>
  <c r="F60" i="80"/>
  <c r="E60" i="80"/>
  <c r="D60" i="80"/>
  <c r="C60" i="80"/>
  <c r="B60" i="80"/>
  <c r="A59" i="80"/>
  <c r="K59" i="80"/>
  <c r="J59" i="80"/>
  <c r="I59" i="80"/>
  <c r="H59" i="80"/>
  <c r="G59" i="80"/>
  <c r="F59" i="80"/>
  <c r="E59" i="80"/>
  <c r="D59" i="80"/>
  <c r="C59" i="80"/>
  <c r="B59" i="80"/>
  <c r="A58" i="80"/>
  <c r="K58" i="80"/>
  <c r="J58" i="80"/>
  <c r="I58" i="80"/>
  <c r="H58" i="80"/>
  <c r="G58" i="80"/>
  <c r="F58" i="80"/>
  <c r="E58" i="80"/>
  <c r="D58" i="80"/>
  <c r="C58" i="80"/>
  <c r="B58" i="80"/>
  <c r="A57" i="80"/>
  <c r="K57" i="80"/>
  <c r="J57" i="80"/>
  <c r="I57" i="80"/>
  <c r="H57" i="80"/>
  <c r="G57" i="80"/>
  <c r="F57" i="80"/>
  <c r="E57" i="80"/>
  <c r="D57" i="80"/>
  <c r="C57" i="80"/>
  <c r="B57" i="80"/>
  <c r="A56" i="80"/>
  <c r="K56" i="80"/>
  <c r="J56" i="80"/>
  <c r="I56" i="80"/>
  <c r="H56" i="80"/>
  <c r="G56" i="80"/>
  <c r="F56" i="80"/>
  <c r="E56" i="80"/>
  <c r="D56" i="80"/>
  <c r="C56" i="80"/>
  <c r="B56" i="80"/>
  <c r="A55" i="80"/>
  <c r="K55" i="80"/>
  <c r="J55" i="80"/>
  <c r="I55" i="80"/>
  <c r="H55" i="80"/>
  <c r="G55" i="80"/>
  <c r="F55" i="80"/>
  <c r="E55" i="80"/>
  <c r="D55" i="80"/>
  <c r="C55" i="80"/>
  <c r="B55" i="80"/>
  <c r="A54" i="80"/>
  <c r="K54" i="80"/>
  <c r="J54" i="80"/>
  <c r="I54" i="80"/>
  <c r="H54" i="80"/>
  <c r="G54" i="80"/>
  <c r="F54" i="80"/>
  <c r="E54" i="80"/>
  <c r="D54" i="80"/>
  <c r="C54" i="80"/>
  <c r="B54" i="80"/>
  <c r="A53" i="80"/>
  <c r="K53" i="80"/>
  <c r="J53" i="80"/>
  <c r="I53" i="80"/>
  <c r="H53" i="80"/>
  <c r="G53" i="80"/>
  <c r="F53" i="80"/>
  <c r="E53" i="80"/>
  <c r="D53" i="80"/>
  <c r="C53" i="80"/>
  <c r="B53" i="80"/>
  <c r="A52" i="80"/>
  <c r="K52" i="80"/>
  <c r="J52" i="80"/>
  <c r="I52" i="80"/>
  <c r="H52" i="80"/>
  <c r="G52" i="80"/>
  <c r="F52" i="80"/>
  <c r="E52" i="80"/>
  <c r="D52" i="80"/>
  <c r="C52" i="80"/>
  <c r="B52" i="80"/>
  <c r="A51" i="80"/>
  <c r="K51" i="80"/>
  <c r="J51" i="80"/>
  <c r="I51" i="80"/>
  <c r="H51" i="80"/>
  <c r="G51" i="80"/>
  <c r="F51" i="80"/>
  <c r="E51" i="80"/>
  <c r="D51" i="80"/>
  <c r="C51" i="80"/>
  <c r="B51" i="80"/>
  <c r="A50" i="80"/>
  <c r="K50" i="80"/>
  <c r="J50" i="80"/>
  <c r="I50" i="80"/>
  <c r="H50" i="80"/>
  <c r="G50" i="80"/>
  <c r="F50" i="80"/>
  <c r="E50" i="80"/>
  <c r="D50" i="80"/>
  <c r="C50" i="80"/>
  <c r="B50" i="80"/>
  <c r="A49" i="80"/>
  <c r="K49" i="80"/>
  <c r="J49" i="80"/>
  <c r="I49" i="80"/>
  <c r="H49" i="80"/>
  <c r="G49" i="80"/>
  <c r="F49" i="80"/>
  <c r="E49" i="80"/>
  <c r="D49" i="80"/>
  <c r="C49" i="80"/>
  <c r="B49" i="80"/>
  <c r="A48" i="80"/>
  <c r="K48" i="80"/>
  <c r="J48" i="80"/>
  <c r="I48" i="80"/>
  <c r="H48" i="80"/>
  <c r="G48" i="80"/>
  <c r="F48" i="80"/>
  <c r="E48" i="80"/>
  <c r="D48" i="80"/>
  <c r="C48" i="80"/>
  <c r="B48" i="80"/>
  <c r="A47" i="80"/>
  <c r="K47" i="80"/>
  <c r="J47" i="80"/>
  <c r="I47" i="80"/>
  <c r="H47" i="80"/>
  <c r="G47" i="80"/>
  <c r="F47" i="80"/>
  <c r="E47" i="80"/>
  <c r="D47" i="80"/>
  <c r="C47" i="80"/>
  <c r="B47" i="80"/>
  <c r="A46" i="80"/>
  <c r="K46" i="80"/>
  <c r="J46" i="80"/>
  <c r="I46" i="80"/>
  <c r="H46" i="80"/>
  <c r="G46" i="80"/>
  <c r="F46" i="80"/>
  <c r="E46" i="80"/>
  <c r="D46" i="80"/>
  <c r="C46" i="80"/>
  <c r="B46" i="80"/>
  <c r="A45" i="80"/>
  <c r="K45" i="80"/>
  <c r="J45" i="80"/>
  <c r="I45" i="80"/>
  <c r="H45" i="80"/>
  <c r="G45" i="80"/>
  <c r="F45" i="80"/>
  <c r="E45" i="80"/>
  <c r="D45" i="80"/>
  <c r="C45" i="80"/>
  <c r="B45" i="80"/>
  <c r="A44" i="80"/>
  <c r="K44" i="80"/>
  <c r="J44" i="80"/>
  <c r="I44" i="80"/>
  <c r="H44" i="80"/>
  <c r="G44" i="80"/>
  <c r="F44" i="80"/>
  <c r="E44" i="80"/>
  <c r="D44" i="80"/>
  <c r="C44" i="80"/>
  <c r="B44" i="80"/>
  <c r="A43" i="80"/>
  <c r="K43" i="80"/>
  <c r="J43" i="80"/>
  <c r="I43" i="80"/>
  <c r="H43" i="80"/>
  <c r="G43" i="80"/>
  <c r="F43" i="80"/>
  <c r="E43" i="80"/>
  <c r="D43" i="80"/>
  <c r="C43" i="80"/>
  <c r="B43" i="80"/>
  <c r="A42" i="80"/>
  <c r="K42" i="80"/>
  <c r="J42" i="80"/>
  <c r="I42" i="80"/>
  <c r="H42" i="80"/>
  <c r="G42" i="80"/>
  <c r="F42" i="80"/>
  <c r="E42" i="80"/>
  <c r="D42" i="80"/>
  <c r="C42" i="80"/>
  <c r="B42" i="80"/>
  <c r="A41" i="80"/>
  <c r="K41" i="80"/>
  <c r="J41" i="80"/>
  <c r="I41" i="80"/>
  <c r="H41" i="80"/>
  <c r="G41" i="80"/>
  <c r="F41" i="80"/>
  <c r="E41" i="80"/>
  <c r="D41" i="80"/>
  <c r="C41" i="80"/>
  <c r="B41" i="80"/>
  <c r="A40" i="80"/>
  <c r="K40" i="80"/>
  <c r="J40" i="80"/>
  <c r="I40" i="80"/>
  <c r="H40" i="80"/>
  <c r="G40" i="80"/>
  <c r="F40" i="80"/>
  <c r="E40" i="80"/>
  <c r="D40" i="80"/>
  <c r="C40" i="80"/>
  <c r="B40" i="80"/>
  <c r="A39" i="80"/>
  <c r="K39" i="80"/>
  <c r="J39" i="80"/>
  <c r="I39" i="80"/>
  <c r="H39" i="80"/>
  <c r="G39" i="80"/>
  <c r="F39" i="80"/>
  <c r="E39" i="80"/>
  <c r="D39" i="80"/>
  <c r="C39" i="80"/>
  <c r="B39" i="80"/>
  <c r="A38" i="80"/>
  <c r="K38" i="80"/>
  <c r="J38" i="80"/>
  <c r="I38" i="80"/>
  <c r="H38" i="80"/>
  <c r="G38" i="80"/>
  <c r="F38" i="80"/>
  <c r="E38" i="80"/>
  <c r="D38" i="80"/>
  <c r="C38" i="80"/>
  <c r="B38" i="80"/>
  <c r="A37" i="80"/>
  <c r="K37" i="80"/>
  <c r="J37" i="80"/>
  <c r="I37" i="80"/>
  <c r="H37" i="80"/>
  <c r="G37" i="80"/>
  <c r="F37" i="80"/>
  <c r="E37" i="80"/>
  <c r="D37" i="80"/>
  <c r="C37" i="80"/>
  <c r="B37" i="80"/>
  <c r="A36" i="80"/>
  <c r="K36" i="80"/>
  <c r="J36" i="80"/>
  <c r="I36" i="80"/>
  <c r="H36" i="80"/>
  <c r="G36" i="80"/>
  <c r="F36" i="80"/>
  <c r="E36" i="80"/>
  <c r="D36" i="80"/>
  <c r="C36" i="80"/>
  <c r="B36" i="80"/>
  <c r="A35" i="80"/>
  <c r="K35" i="80"/>
  <c r="J35" i="80"/>
  <c r="I35" i="80"/>
  <c r="H35" i="80"/>
  <c r="G35" i="80"/>
  <c r="F35" i="80"/>
  <c r="E35" i="80"/>
  <c r="D35" i="80"/>
  <c r="C35" i="80"/>
  <c r="B35" i="80"/>
  <c r="A34" i="80"/>
  <c r="K34" i="80"/>
  <c r="J34" i="80"/>
  <c r="I34" i="80"/>
  <c r="H34" i="80"/>
  <c r="G34" i="80"/>
  <c r="F34" i="80"/>
  <c r="E34" i="80"/>
  <c r="D34" i="80"/>
  <c r="C34" i="80"/>
  <c r="B34" i="80"/>
  <c r="A33" i="80"/>
  <c r="K33" i="80"/>
  <c r="J33" i="80"/>
  <c r="I33" i="80"/>
  <c r="H33" i="80"/>
  <c r="G33" i="80"/>
  <c r="F33" i="80"/>
  <c r="E33" i="80"/>
  <c r="D33" i="80"/>
  <c r="C33" i="80"/>
  <c r="B33" i="80"/>
  <c r="A32" i="80"/>
  <c r="K32" i="80"/>
  <c r="J32" i="80"/>
  <c r="I32" i="80"/>
  <c r="H32" i="80"/>
  <c r="G32" i="80"/>
  <c r="F32" i="80"/>
  <c r="E32" i="80"/>
  <c r="D32" i="80"/>
  <c r="C32" i="80"/>
  <c r="B32" i="80"/>
  <c r="A31" i="80"/>
  <c r="K31" i="80"/>
  <c r="J31" i="80"/>
  <c r="I31" i="80"/>
  <c r="H31" i="80"/>
  <c r="G31" i="80"/>
  <c r="F31" i="80"/>
  <c r="E31" i="80"/>
  <c r="D31" i="80"/>
  <c r="C31" i="80"/>
  <c r="B31" i="80"/>
  <c r="A30" i="80"/>
  <c r="K30" i="80"/>
  <c r="J30" i="80"/>
  <c r="I30" i="80"/>
  <c r="H30" i="80"/>
  <c r="G30" i="80"/>
  <c r="F30" i="80"/>
  <c r="E30" i="80"/>
  <c r="D30" i="80"/>
  <c r="C30" i="80"/>
  <c r="B30" i="80"/>
  <c r="A29" i="80"/>
  <c r="K29" i="80"/>
  <c r="J29" i="80"/>
  <c r="I29" i="80"/>
  <c r="H29" i="80"/>
  <c r="G29" i="80"/>
  <c r="F29" i="80"/>
  <c r="E29" i="80"/>
  <c r="D29" i="80"/>
  <c r="C29" i="80"/>
  <c r="B29" i="80"/>
  <c r="A28" i="80"/>
  <c r="K28" i="80"/>
  <c r="J28" i="80"/>
  <c r="I28" i="80"/>
  <c r="H28" i="80"/>
  <c r="G28" i="80"/>
  <c r="F28" i="80"/>
  <c r="E28" i="80"/>
  <c r="D28" i="80"/>
  <c r="C28" i="80"/>
  <c r="B28" i="80"/>
  <c r="A27" i="80"/>
  <c r="K27" i="80"/>
  <c r="J27" i="80"/>
  <c r="I27" i="80"/>
  <c r="H27" i="80"/>
  <c r="G27" i="80"/>
  <c r="F27" i="80"/>
  <c r="E27" i="80"/>
  <c r="D27" i="80"/>
  <c r="C27" i="80"/>
  <c r="B27" i="80"/>
  <c r="A26" i="80"/>
  <c r="K26" i="80"/>
  <c r="J26" i="80"/>
  <c r="I26" i="80"/>
  <c r="H26" i="80"/>
  <c r="G26" i="80"/>
  <c r="F26" i="80"/>
  <c r="E26" i="80"/>
  <c r="D26" i="80"/>
  <c r="C26" i="80"/>
  <c r="B26" i="80"/>
  <c r="A25" i="80"/>
  <c r="K25" i="80"/>
  <c r="J25" i="80"/>
  <c r="I25" i="80"/>
  <c r="H25" i="80"/>
  <c r="G25" i="80"/>
  <c r="F25" i="80"/>
  <c r="E25" i="80"/>
  <c r="D25" i="80"/>
  <c r="C25" i="80"/>
  <c r="B25" i="80"/>
  <c r="A24" i="80"/>
  <c r="K24" i="80"/>
  <c r="J24" i="80"/>
  <c r="I24" i="80"/>
  <c r="H24" i="80"/>
  <c r="G24" i="80"/>
  <c r="F24" i="80"/>
  <c r="E24" i="80"/>
  <c r="D24" i="80"/>
  <c r="C24" i="80"/>
  <c r="B24" i="80"/>
  <c r="A23" i="80"/>
  <c r="K23" i="80"/>
  <c r="J23" i="80"/>
  <c r="I23" i="80"/>
  <c r="H23" i="80"/>
  <c r="G23" i="80"/>
  <c r="F23" i="80"/>
  <c r="E23" i="80"/>
  <c r="D23" i="80"/>
  <c r="C23" i="80"/>
  <c r="B23" i="80"/>
  <c r="A22" i="80"/>
  <c r="K22" i="80"/>
  <c r="J22" i="80"/>
  <c r="I22" i="80"/>
  <c r="H22" i="80"/>
  <c r="G22" i="80"/>
  <c r="F22" i="80"/>
  <c r="E22" i="80"/>
  <c r="D22" i="80"/>
  <c r="C22" i="80"/>
  <c r="B22" i="80"/>
  <c r="A21" i="80"/>
  <c r="K21" i="80"/>
  <c r="J21" i="80"/>
  <c r="I21" i="80"/>
  <c r="H21" i="80"/>
  <c r="G21" i="80"/>
  <c r="F21" i="80"/>
  <c r="E21" i="80"/>
  <c r="D21" i="80"/>
  <c r="C21" i="80"/>
  <c r="B21" i="80"/>
  <c r="A20" i="80"/>
  <c r="K20" i="80"/>
  <c r="J20" i="80"/>
  <c r="I20" i="80"/>
  <c r="H20" i="80"/>
  <c r="G20" i="80"/>
  <c r="F20" i="80"/>
  <c r="E20" i="80"/>
  <c r="D20" i="80"/>
  <c r="C20" i="80"/>
  <c r="B20" i="80"/>
  <c r="A19" i="80"/>
  <c r="K19" i="80"/>
  <c r="J19" i="80"/>
  <c r="I19" i="80"/>
  <c r="H19" i="80"/>
  <c r="G19" i="80"/>
  <c r="F19" i="80"/>
  <c r="E19" i="80"/>
  <c r="D19" i="80"/>
  <c r="C19" i="80"/>
  <c r="B19" i="80"/>
  <c r="A18" i="80"/>
  <c r="K18" i="80"/>
  <c r="J18" i="80"/>
  <c r="I18" i="80"/>
  <c r="H18" i="80"/>
  <c r="G18" i="80"/>
  <c r="F18" i="80"/>
  <c r="E18" i="80"/>
  <c r="D18" i="80"/>
  <c r="C18" i="80"/>
  <c r="B18" i="80"/>
  <c r="A17" i="80"/>
  <c r="K17" i="80"/>
  <c r="J17" i="80"/>
  <c r="I17" i="80"/>
  <c r="H17" i="80"/>
  <c r="G17" i="80"/>
  <c r="F17" i="80"/>
  <c r="E17" i="80"/>
  <c r="D17" i="80"/>
  <c r="C17" i="80"/>
  <c r="B17" i="80"/>
  <c r="A16" i="80"/>
  <c r="K16" i="80"/>
  <c r="J16" i="80"/>
  <c r="I16" i="80"/>
  <c r="H16" i="80"/>
  <c r="G16" i="80"/>
  <c r="F16" i="80"/>
  <c r="E16" i="80"/>
  <c r="D16" i="80"/>
  <c r="C16" i="80"/>
  <c r="B16" i="80"/>
  <c r="A15" i="80"/>
  <c r="K15" i="80"/>
  <c r="J15" i="80"/>
  <c r="I15" i="80"/>
  <c r="H15" i="80"/>
  <c r="G15" i="80"/>
  <c r="F15" i="80"/>
  <c r="E15" i="80"/>
  <c r="D15" i="80"/>
  <c r="C15" i="80"/>
  <c r="B15" i="80"/>
  <c r="A14" i="80"/>
  <c r="K14" i="80"/>
  <c r="J14" i="80"/>
  <c r="I14" i="80"/>
  <c r="H14" i="80"/>
  <c r="G14" i="80"/>
  <c r="F14" i="80"/>
  <c r="E14" i="80"/>
  <c r="D14" i="80"/>
  <c r="C14" i="80"/>
  <c r="B14" i="80"/>
  <c r="A13" i="80"/>
  <c r="K13" i="80"/>
  <c r="J13" i="80"/>
  <c r="I13" i="80"/>
  <c r="H13" i="80"/>
  <c r="G13" i="80"/>
  <c r="F13" i="80"/>
  <c r="E13" i="80"/>
  <c r="D13" i="80"/>
  <c r="C13" i="80"/>
  <c r="B13" i="80"/>
  <c r="A12" i="80"/>
  <c r="K12" i="80"/>
  <c r="J12" i="80"/>
  <c r="I12" i="80"/>
  <c r="H12" i="80"/>
  <c r="G12" i="80"/>
  <c r="F12" i="80"/>
  <c r="E12" i="80"/>
  <c r="D12" i="80"/>
  <c r="C12" i="80"/>
  <c r="B12" i="80"/>
  <c r="A11" i="80"/>
  <c r="K11" i="80"/>
  <c r="J11" i="80"/>
  <c r="I11" i="80"/>
  <c r="H11" i="80"/>
  <c r="G11" i="80"/>
  <c r="F11" i="80"/>
  <c r="E11" i="80"/>
  <c r="D11" i="80"/>
  <c r="C11" i="80"/>
  <c r="B11" i="80"/>
  <c r="A10" i="80"/>
  <c r="K10" i="80"/>
  <c r="J10" i="80"/>
  <c r="I10" i="80"/>
  <c r="H10" i="80"/>
  <c r="G10" i="80"/>
  <c r="F10" i="80"/>
  <c r="E10" i="80"/>
  <c r="D10" i="80"/>
  <c r="C10" i="80"/>
  <c r="B10" i="80"/>
  <c r="A9" i="80"/>
  <c r="K9" i="80"/>
  <c r="J9" i="80"/>
  <c r="I9" i="80"/>
  <c r="H9" i="80"/>
  <c r="G9" i="80"/>
  <c r="F9" i="80"/>
  <c r="E9" i="80"/>
  <c r="D9" i="80"/>
  <c r="C9" i="80"/>
  <c r="B9" i="80"/>
  <c r="A8" i="80"/>
  <c r="K8" i="80"/>
  <c r="J8" i="80"/>
  <c r="I8" i="80"/>
  <c r="H8" i="80"/>
  <c r="G8" i="80"/>
  <c r="F8" i="80"/>
  <c r="E8" i="80"/>
  <c r="D8" i="80"/>
  <c r="C8" i="80"/>
  <c r="B8" i="80"/>
  <c r="A7" i="80"/>
  <c r="K7" i="80"/>
  <c r="J7" i="80"/>
  <c r="I7" i="80"/>
  <c r="H7" i="80"/>
  <c r="G7" i="80"/>
  <c r="F7" i="80"/>
  <c r="E7" i="80"/>
  <c r="D7" i="80"/>
  <c r="C7" i="80"/>
  <c r="B7" i="80"/>
  <c r="A6" i="80"/>
  <c r="K6" i="80"/>
  <c r="J6" i="80"/>
  <c r="I6" i="80"/>
  <c r="H6" i="80"/>
  <c r="G6" i="80"/>
  <c r="F6" i="80"/>
  <c r="E6" i="80"/>
  <c r="D6" i="80"/>
  <c r="C6" i="80"/>
  <c r="B6" i="80"/>
  <c r="A5" i="80"/>
  <c r="K5" i="80"/>
  <c r="J5" i="80"/>
  <c r="I5" i="80"/>
  <c r="H5" i="80"/>
  <c r="G5" i="80"/>
  <c r="F5" i="80"/>
  <c r="E5" i="80"/>
  <c r="D5" i="80"/>
  <c r="C5" i="80"/>
  <c r="B5" i="80"/>
  <c r="A4" i="80"/>
  <c r="K4" i="80"/>
  <c r="J4" i="80"/>
  <c r="I4" i="80"/>
  <c r="H4" i="80"/>
  <c r="G4" i="80"/>
  <c r="F4" i="80"/>
  <c r="E4" i="80"/>
  <c r="D4" i="80"/>
  <c r="C4" i="80"/>
  <c r="B4" i="80"/>
  <c r="K237" i="72"/>
  <c r="J237" i="72"/>
  <c r="I237" i="72"/>
  <c r="H237" i="72"/>
  <c r="G237" i="72"/>
  <c r="F237" i="72"/>
  <c r="C237" i="72"/>
  <c r="A237" i="72"/>
  <c r="K236" i="72"/>
  <c r="J236" i="72"/>
  <c r="I236" i="72"/>
  <c r="H236" i="72"/>
  <c r="G236" i="72"/>
  <c r="F236" i="72"/>
  <c r="C236" i="72"/>
  <c r="A236" i="72"/>
  <c r="K235" i="72"/>
  <c r="J235" i="72"/>
  <c r="I235" i="72"/>
  <c r="H235" i="72"/>
  <c r="G235" i="72"/>
  <c r="F235" i="72"/>
  <c r="C235" i="72"/>
  <c r="A235" i="72"/>
  <c r="K234" i="72"/>
  <c r="J234" i="72"/>
  <c r="I234" i="72"/>
  <c r="H234" i="72"/>
  <c r="G234" i="72"/>
  <c r="F234" i="72"/>
  <c r="C234" i="72"/>
  <c r="A234" i="72"/>
  <c r="K233" i="72"/>
  <c r="J233" i="72"/>
  <c r="I233" i="72"/>
  <c r="H233" i="72"/>
  <c r="G233" i="72"/>
  <c r="F233" i="72"/>
  <c r="C233" i="72"/>
  <c r="A233" i="72"/>
  <c r="K232" i="72"/>
  <c r="J232" i="72"/>
  <c r="I232" i="72"/>
  <c r="H232" i="72"/>
  <c r="G232" i="72"/>
  <c r="F232" i="72"/>
  <c r="C232" i="72"/>
  <c r="A232" i="72"/>
  <c r="K231" i="72"/>
  <c r="J231" i="72"/>
  <c r="I231" i="72"/>
  <c r="H231" i="72"/>
  <c r="G231" i="72"/>
  <c r="F231" i="72"/>
  <c r="C231" i="72"/>
  <c r="A231" i="72"/>
  <c r="K230" i="72"/>
  <c r="J230" i="72"/>
  <c r="I230" i="72"/>
  <c r="H230" i="72"/>
  <c r="G230" i="72"/>
  <c r="F230" i="72"/>
  <c r="C230" i="72"/>
  <c r="A230" i="72"/>
  <c r="K229" i="72"/>
  <c r="J229" i="72"/>
  <c r="I229" i="72"/>
  <c r="H229" i="72"/>
  <c r="G229" i="72"/>
  <c r="F229" i="72"/>
  <c r="C229" i="72"/>
  <c r="A229" i="72"/>
  <c r="K228" i="72"/>
  <c r="J228" i="72"/>
  <c r="I228" i="72"/>
  <c r="H228" i="72"/>
  <c r="G228" i="72"/>
  <c r="F228" i="72"/>
  <c r="C228" i="72"/>
  <c r="A228" i="72"/>
  <c r="K227" i="72"/>
  <c r="J227" i="72"/>
  <c r="I227" i="72"/>
  <c r="H227" i="72"/>
  <c r="G227" i="72"/>
  <c r="F227" i="72"/>
  <c r="C227" i="72"/>
  <c r="A227" i="72"/>
  <c r="K226" i="72"/>
  <c r="J226" i="72"/>
  <c r="I226" i="72"/>
  <c r="H226" i="72"/>
  <c r="G226" i="72"/>
  <c r="F226" i="72"/>
  <c r="C226" i="72"/>
  <c r="A226" i="72"/>
  <c r="K225" i="72"/>
  <c r="J225" i="72"/>
  <c r="I225" i="72"/>
  <c r="H225" i="72"/>
  <c r="G225" i="72"/>
  <c r="F225" i="72"/>
  <c r="C225" i="72"/>
  <c r="A225" i="72"/>
  <c r="K224" i="72"/>
  <c r="J224" i="72"/>
  <c r="I224" i="72"/>
  <c r="H224" i="72"/>
  <c r="G224" i="72"/>
  <c r="F224" i="72"/>
  <c r="C224" i="72"/>
  <c r="A224" i="72"/>
  <c r="K223" i="72"/>
  <c r="J223" i="72"/>
  <c r="I223" i="72"/>
  <c r="H223" i="72"/>
  <c r="G223" i="72"/>
  <c r="F223" i="72"/>
  <c r="C223" i="72"/>
  <c r="A223" i="72"/>
  <c r="K222" i="72"/>
  <c r="J222" i="72"/>
  <c r="I222" i="72"/>
  <c r="H222" i="72"/>
  <c r="G222" i="72"/>
  <c r="F222" i="72"/>
  <c r="C222" i="72"/>
  <c r="A222" i="72"/>
  <c r="K221" i="72"/>
  <c r="J221" i="72"/>
  <c r="I221" i="72"/>
  <c r="H221" i="72"/>
  <c r="G221" i="72"/>
  <c r="F221" i="72"/>
  <c r="C221" i="72"/>
  <c r="A221" i="72"/>
  <c r="K220" i="72"/>
  <c r="J220" i="72"/>
  <c r="I220" i="72"/>
  <c r="H220" i="72"/>
  <c r="G220" i="72"/>
  <c r="F220" i="72"/>
  <c r="C220" i="72"/>
  <c r="A220" i="72"/>
  <c r="K219" i="72"/>
  <c r="J219" i="72"/>
  <c r="I219" i="72"/>
  <c r="H219" i="72"/>
  <c r="G219" i="72"/>
  <c r="F219" i="72"/>
  <c r="C219" i="72"/>
  <c r="A219" i="72"/>
  <c r="K218" i="72"/>
  <c r="J218" i="72"/>
  <c r="I218" i="72"/>
  <c r="H218" i="72"/>
  <c r="G218" i="72"/>
  <c r="F218" i="72"/>
  <c r="C218" i="72"/>
  <c r="A218" i="72"/>
  <c r="K217" i="72"/>
  <c r="J217" i="72"/>
  <c r="I217" i="72"/>
  <c r="H217" i="72"/>
  <c r="G217" i="72"/>
  <c r="F217" i="72"/>
  <c r="C217" i="72"/>
  <c r="A217" i="72"/>
  <c r="K216" i="72"/>
  <c r="J216" i="72"/>
  <c r="I216" i="72"/>
  <c r="H216" i="72"/>
  <c r="G216" i="72"/>
  <c r="F216" i="72"/>
  <c r="C216" i="72"/>
  <c r="A216" i="72"/>
  <c r="K215" i="72"/>
  <c r="J215" i="72"/>
  <c r="I215" i="72"/>
  <c r="H215" i="72"/>
  <c r="G215" i="72"/>
  <c r="F215" i="72"/>
  <c r="C215" i="72"/>
  <c r="A215" i="72"/>
  <c r="K214" i="72"/>
  <c r="J214" i="72"/>
  <c r="I214" i="72"/>
  <c r="H214" i="72"/>
  <c r="G214" i="72"/>
  <c r="F214" i="72"/>
  <c r="C214" i="72"/>
  <c r="A214" i="72"/>
  <c r="K213" i="72"/>
  <c r="J213" i="72"/>
  <c r="I213" i="72"/>
  <c r="H213" i="72"/>
  <c r="G213" i="72"/>
  <c r="F213" i="72"/>
  <c r="C213" i="72"/>
  <c r="A213" i="72"/>
  <c r="K212" i="72"/>
  <c r="J212" i="72"/>
  <c r="I212" i="72"/>
  <c r="H212" i="72"/>
  <c r="G212" i="72"/>
  <c r="F212" i="72"/>
  <c r="C212" i="72"/>
  <c r="A212" i="72"/>
  <c r="K211" i="72"/>
  <c r="J211" i="72"/>
  <c r="I211" i="72"/>
  <c r="H211" i="72"/>
  <c r="G211" i="72"/>
  <c r="F211" i="72"/>
  <c r="C211" i="72"/>
  <c r="A211" i="72"/>
  <c r="K210" i="72"/>
  <c r="J210" i="72"/>
  <c r="I210" i="72"/>
  <c r="H210" i="72"/>
  <c r="G210" i="72"/>
  <c r="F210" i="72"/>
  <c r="C210" i="72"/>
  <c r="A210" i="72"/>
  <c r="K209" i="72"/>
  <c r="J209" i="72"/>
  <c r="I209" i="72"/>
  <c r="H209" i="72"/>
  <c r="G209" i="72"/>
  <c r="F209" i="72"/>
  <c r="C209" i="72"/>
  <c r="A209" i="72"/>
  <c r="K208" i="72"/>
  <c r="J208" i="72"/>
  <c r="I208" i="72"/>
  <c r="H208" i="72"/>
  <c r="G208" i="72"/>
  <c r="F208" i="72"/>
  <c r="C208" i="72"/>
  <c r="A208" i="72"/>
  <c r="K207" i="72"/>
  <c r="J207" i="72"/>
  <c r="I207" i="72"/>
  <c r="H207" i="72"/>
  <c r="G207" i="72"/>
  <c r="F207" i="72"/>
  <c r="C207" i="72"/>
  <c r="A207" i="72"/>
  <c r="K206" i="72"/>
  <c r="J206" i="72"/>
  <c r="I206" i="72"/>
  <c r="H206" i="72"/>
  <c r="G206" i="72"/>
  <c r="F206" i="72"/>
  <c r="C206" i="72"/>
  <c r="A206" i="72"/>
  <c r="K205" i="72"/>
  <c r="J205" i="72"/>
  <c r="I205" i="72"/>
  <c r="H205" i="72"/>
  <c r="G205" i="72"/>
  <c r="F205" i="72"/>
  <c r="C205" i="72"/>
  <c r="A205" i="72"/>
  <c r="K204" i="72"/>
  <c r="J204" i="72"/>
  <c r="I204" i="72"/>
  <c r="H204" i="72"/>
  <c r="G204" i="72"/>
  <c r="F204" i="72"/>
  <c r="C204" i="72"/>
  <c r="A204" i="72"/>
  <c r="K203" i="72"/>
  <c r="J203" i="72"/>
  <c r="I203" i="72"/>
  <c r="H203" i="72"/>
  <c r="G203" i="72"/>
  <c r="F203" i="72"/>
  <c r="C203" i="72"/>
  <c r="A203" i="72"/>
  <c r="K202" i="72"/>
  <c r="J202" i="72"/>
  <c r="I202" i="72"/>
  <c r="H202" i="72"/>
  <c r="G202" i="72"/>
  <c r="F202" i="72"/>
  <c r="C202" i="72"/>
  <c r="A202" i="72"/>
  <c r="K201" i="72"/>
  <c r="J201" i="72"/>
  <c r="I201" i="72"/>
  <c r="H201" i="72"/>
  <c r="G201" i="72"/>
  <c r="F201" i="72"/>
  <c r="C201" i="72"/>
  <c r="A201" i="72"/>
  <c r="K200" i="72"/>
  <c r="J200" i="72"/>
  <c r="I200" i="72"/>
  <c r="H200" i="72"/>
  <c r="G200" i="72"/>
  <c r="F200" i="72"/>
  <c r="C200" i="72"/>
  <c r="A200" i="72"/>
  <c r="K199" i="72"/>
  <c r="J199" i="72"/>
  <c r="I199" i="72"/>
  <c r="H199" i="72"/>
  <c r="G199" i="72"/>
  <c r="F199" i="72"/>
  <c r="C199" i="72"/>
  <c r="A199" i="72"/>
  <c r="K198" i="72"/>
  <c r="J198" i="72"/>
  <c r="I198" i="72"/>
  <c r="H198" i="72"/>
  <c r="G198" i="72"/>
  <c r="F198" i="72"/>
  <c r="C198" i="72"/>
  <c r="A198" i="72"/>
  <c r="K197" i="72"/>
  <c r="J197" i="72"/>
  <c r="I197" i="72"/>
  <c r="H197" i="72"/>
  <c r="G197" i="72"/>
  <c r="F197" i="72"/>
  <c r="C197" i="72"/>
  <c r="A197" i="72"/>
  <c r="K196" i="72"/>
  <c r="J196" i="72"/>
  <c r="I196" i="72"/>
  <c r="H196" i="72"/>
  <c r="G196" i="72"/>
  <c r="F196" i="72"/>
  <c r="C196" i="72"/>
  <c r="A196" i="72"/>
  <c r="K195" i="72"/>
  <c r="J195" i="72"/>
  <c r="I195" i="72"/>
  <c r="H195" i="72"/>
  <c r="G195" i="72"/>
  <c r="F195" i="72"/>
  <c r="C195" i="72"/>
  <c r="A195" i="72"/>
  <c r="K194" i="72"/>
  <c r="J194" i="72"/>
  <c r="I194" i="72"/>
  <c r="H194" i="72"/>
  <c r="G194" i="72"/>
  <c r="F194" i="72"/>
  <c r="C194" i="72"/>
  <c r="A194" i="72"/>
  <c r="K193" i="72"/>
  <c r="J193" i="72"/>
  <c r="I193" i="72"/>
  <c r="H193" i="72"/>
  <c r="G193" i="72"/>
  <c r="F193" i="72"/>
  <c r="C193" i="72"/>
  <c r="A193" i="72"/>
  <c r="K192" i="72"/>
  <c r="J192" i="72"/>
  <c r="I192" i="72"/>
  <c r="H192" i="72"/>
  <c r="G192" i="72"/>
  <c r="F192" i="72"/>
  <c r="C192" i="72"/>
  <c r="A192" i="72"/>
  <c r="K191" i="72"/>
  <c r="J191" i="72"/>
  <c r="I191" i="72"/>
  <c r="H191" i="72"/>
  <c r="G191" i="72"/>
  <c r="F191" i="72"/>
  <c r="C191" i="72"/>
  <c r="A191" i="72"/>
  <c r="K190" i="72"/>
  <c r="J190" i="72"/>
  <c r="I190" i="72"/>
  <c r="H190" i="72"/>
  <c r="G190" i="72"/>
  <c r="F190" i="72"/>
  <c r="C190" i="72"/>
  <c r="A190" i="72"/>
  <c r="K189" i="72"/>
  <c r="J189" i="72"/>
  <c r="I189" i="72"/>
  <c r="H189" i="72"/>
  <c r="G189" i="72"/>
  <c r="F189" i="72"/>
  <c r="C189" i="72"/>
  <c r="A189" i="72"/>
  <c r="K188" i="72"/>
  <c r="J188" i="72"/>
  <c r="I188" i="72"/>
  <c r="H188" i="72"/>
  <c r="G188" i="72"/>
  <c r="F188" i="72"/>
  <c r="C188" i="72"/>
  <c r="A188" i="72"/>
  <c r="K187" i="72"/>
  <c r="J187" i="72"/>
  <c r="I187" i="72"/>
  <c r="H187" i="72"/>
  <c r="G187" i="72"/>
  <c r="F187" i="72"/>
  <c r="C187" i="72"/>
  <c r="A187" i="72"/>
  <c r="K186" i="72"/>
  <c r="J186" i="72"/>
  <c r="I186" i="72"/>
  <c r="H186" i="72"/>
  <c r="G186" i="72"/>
  <c r="F186" i="72"/>
  <c r="C186" i="72"/>
  <c r="A186" i="72"/>
  <c r="K185" i="72"/>
  <c r="J185" i="72"/>
  <c r="I185" i="72"/>
  <c r="H185" i="72"/>
  <c r="G185" i="72"/>
  <c r="F185" i="72"/>
  <c r="C185" i="72"/>
  <c r="A185" i="72"/>
  <c r="K184" i="72"/>
  <c r="J184" i="72"/>
  <c r="I184" i="72"/>
  <c r="H184" i="72"/>
  <c r="G184" i="72"/>
  <c r="F184" i="72"/>
  <c r="C184" i="72"/>
  <c r="A184" i="72"/>
  <c r="K183" i="72"/>
  <c r="J183" i="72"/>
  <c r="I183" i="72"/>
  <c r="H183" i="72"/>
  <c r="G183" i="72"/>
  <c r="F183" i="72"/>
  <c r="C183" i="72"/>
  <c r="A183" i="72"/>
  <c r="K182" i="72"/>
  <c r="J182" i="72"/>
  <c r="I182" i="72"/>
  <c r="H182" i="72"/>
  <c r="G182" i="72"/>
  <c r="F182" i="72"/>
  <c r="C182" i="72"/>
  <c r="A182" i="72"/>
  <c r="K181" i="72"/>
  <c r="J181" i="72"/>
  <c r="I181" i="72"/>
  <c r="H181" i="72"/>
  <c r="G181" i="72"/>
  <c r="F181" i="72"/>
  <c r="C181" i="72"/>
  <c r="A181" i="72"/>
  <c r="K180" i="72"/>
  <c r="J180" i="72"/>
  <c r="I180" i="72"/>
  <c r="H180" i="72"/>
  <c r="G180" i="72"/>
  <c r="F180" i="72"/>
  <c r="C180" i="72"/>
  <c r="A180" i="72"/>
  <c r="K179" i="72"/>
  <c r="J179" i="72"/>
  <c r="I179" i="72"/>
  <c r="H179" i="72"/>
  <c r="G179" i="72"/>
  <c r="F179" i="72"/>
  <c r="C179" i="72"/>
  <c r="A179" i="72"/>
  <c r="K178" i="72"/>
  <c r="J178" i="72"/>
  <c r="I178" i="72"/>
  <c r="H178" i="72"/>
  <c r="G178" i="72"/>
  <c r="F178" i="72"/>
  <c r="C178" i="72"/>
  <c r="A178" i="72"/>
  <c r="K177" i="72"/>
  <c r="J177" i="72"/>
  <c r="I177" i="72"/>
  <c r="H177" i="72"/>
  <c r="G177" i="72"/>
  <c r="F177" i="72"/>
  <c r="C177" i="72"/>
  <c r="A177" i="72"/>
  <c r="K176" i="72"/>
  <c r="J176" i="72"/>
  <c r="I176" i="72"/>
  <c r="H176" i="72"/>
  <c r="G176" i="72"/>
  <c r="F176" i="72"/>
  <c r="C176" i="72"/>
  <c r="A176" i="72"/>
  <c r="K175" i="72"/>
  <c r="J175" i="72"/>
  <c r="I175" i="72"/>
  <c r="H175" i="72"/>
  <c r="G175" i="72"/>
  <c r="F175" i="72"/>
  <c r="C175" i="72"/>
  <c r="A175" i="72"/>
  <c r="K174" i="72"/>
  <c r="J174" i="72"/>
  <c r="I174" i="72"/>
  <c r="H174" i="72"/>
  <c r="G174" i="72"/>
  <c r="F174" i="72"/>
  <c r="C174" i="72"/>
  <c r="A174" i="72"/>
  <c r="K173" i="72"/>
  <c r="J173" i="72"/>
  <c r="I173" i="72"/>
  <c r="H173" i="72"/>
  <c r="G173" i="72"/>
  <c r="F173" i="72"/>
  <c r="C173" i="72"/>
  <c r="A173" i="72"/>
  <c r="K172" i="72"/>
  <c r="J172" i="72"/>
  <c r="I172" i="72"/>
  <c r="H172" i="72"/>
  <c r="G172" i="72"/>
  <c r="F172" i="72"/>
  <c r="C172" i="72"/>
  <c r="A172" i="72"/>
  <c r="K171" i="72"/>
  <c r="J171" i="72"/>
  <c r="I171" i="72"/>
  <c r="H171" i="72"/>
  <c r="G171" i="72"/>
  <c r="F171" i="72"/>
  <c r="C171" i="72"/>
  <c r="A171" i="72"/>
  <c r="K170" i="72"/>
  <c r="J170" i="72"/>
  <c r="I170" i="72"/>
  <c r="H170" i="72"/>
  <c r="G170" i="72"/>
  <c r="F170" i="72"/>
  <c r="C170" i="72"/>
  <c r="A170" i="72"/>
  <c r="K169" i="72"/>
  <c r="J169" i="72"/>
  <c r="I169" i="72"/>
  <c r="H169" i="72"/>
  <c r="G169" i="72"/>
  <c r="F169" i="72"/>
  <c r="C169" i="72"/>
  <c r="A169" i="72"/>
  <c r="K168" i="72"/>
  <c r="J168" i="72"/>
  <c r="I168" i="72"/>
  <c r="H168" i="72"/>
  <c r="G168" i="72"/>
  <c r="F168" i="72"/>
  <c r="C168" i="72"/>
  <c r="A168" i="72"/>
  <c r="K167" i="72"/>
  <c r="J167" i="72"/>
  <c r="I167" i="72"/>
  <c r="H167" i="72"/>
  <c r="G167" i="72"/>
  <c r="F167" i="72"/>
  <c r="C167" i="72"/>
  <c r="A167" i="72"/>
  <c r="K166" i="72"/>
  <c r="J166" i="72"/>
  <c r="I166" i="72"/>
  <c r="H166" i="72"/>
  <c r="G166" i="72"/>
  <c r="F166" i="72"/>
  <c r="C166" i="72"/>
  <c r="A166" i="72"/>
  <c r="K165" i="72"/>
  <c r="J165" i="72"/>
  <c r="I165" i="72"/>
  <c r="H165" i="72"/>
  <c r="G165" i="72"/>
  <c r="F165" i="72"/>
  <c r="C165" i="72"/>
  <c r="A165" i="72"/>
  <c r="K164" i="72"/>
  <c r="J164" i="72"/>
  <c r="I164" i="72"/>
  <c r="H164" i="72"/>
  <c r="G164" i="72"/>
  <c r="F164" i="72"/>
  <c r="C164" i="72"/>
  <c r="A164" i="72"/>
  <c r="K163" i="72"/>
  <c r="J163" i="72"/>
  <c r="I163" i="72"/>
  <c r="H163" i="72"/>
  <c r="G163" i="72"/>
  <c r="F163" i="72"/>
  <c r="C163" i="72"/>
  <c r="A163" i="72"/>
  <c r="K162" i="72"/>
  <c r="J162" i="72"/>
  <c r="I162" i="72"/>
  <c r="H162" i="72"/>
  <c r="G162" i="72"/>
  <c r="F162" i="72"/>
  <c r="C162" i="72"/>
  <c r="A162" i="72"/>
  <c r="K161" i="72"/>
  <c r="J161" i="72"/>
  <c r="I161" i="72"/>
  <c r="H161" i="72"/>
  <c r="G161" i="72"/>
  <c r="F161" i="72"/>
  <c r="C161" i="72"/>
  <c r="A161" i="72"/>
  <c r="K160" i="72"/>
  <c r="J160" i="72"/>
  <c r="I160" i="72"/>
  <c r="H160" i="72"/>
  <c r="G160" i="72"/>
  <c r="F160" i="72"/>
  <c r="C160" i="72"/>
  <c r="A160" i="72"/>
  <c r="K159" i="72"/>
  <c r="J159" i="72"/>
  <c r="I159" i="72"/>
  <c r="H159" i="72"/>
  <c r="G159" i="72"/>
  <c r="F159" i="72"/>
  <c r="C159" i="72"/>
  <c r="A159" i="72"/>
  <c r="K158" i="72"/>
  <c r="J158" i="72"/>
  <c r="I158" i="72"/>
  <c r="H158" i="72"/>
  <c r="G158" i="72"/>
  <c r="F158" i="72"/>
  <c r="C158" i="72"/>
  <c r="A158" i="72"/>
  <c r="K157" i="72"/>
  <c r="J157" i="72"/>
  <c r="I157" i="72"/>
  <c r="H157" i="72"/>
  <c r="G157" i="72"/>
  <c r="F157" i="72"/>
  <c r="C157" i="72"/>
  <c r="A157" i="72"/>
  <c r="K156" i="72"/>
  <c r="J156" i="72"/>
  <c r="I156" i="72"/>
  <c r="H156" i="72"/>
  <c r="G156" i="72"/>
  <c r="F156" i="72"/>
  <c r="C156" i="72"/>
  <c r="A156" i="72"/>
  <c r="K155" i="72"/>
  <c r="J155" i="72"/>
  <c r="I155" i="72"/>
  <c r="H155" i="72"/>
  <c r="G155" i="72"/>
  <c r="F155" i="72"/>
  <c r="C155" i="72"/>
  <c r="A155" i="72"/>
  <c r="K154" i="72"/>
  <c r="J154" i="72"/>
  <c r="I154" i="72"/>
  <c r="H154" i="72"/>
  <c r="G154" i="72"/>
  <c r="F154" i="72"/>
  <c r="C154" i="72"/>
  <c r="A154" i="72"/>
  <c r="K153" i="72"/>
  <c r="J153" i="72"/>
  <c r="I153" i="72"/>
  <c r="H153" i="72"/>
  <c r="G153" i="72"/>
  <c r="F153" i="72"/>
  <c r="C153" i="72"/>
  <c r="A153" i="72"/>
  <c r="K152" i="72"/>
  <c r="J152" i="72"/>
  <c r="I152" i="72"/>
  <c r="H152" i="72"/>
  <c r="G152" i="72"/>
  <c r="F152" i="72"/>
  <c r="C152" i="72"/>
  <c r="A152" i="72"/>
  <c r="K151" i="72"/>
  <c r="J151" i="72"/>
  <c r="I151" i="72"/>
  <c r="H151" i="72"/>
  <c r="G151" i="72"/>
  <c r="F151" i="72"/>
  <c r="C151" i="72"/>
  <c r="A151" i="72"/>
  <c r="K150" i="72"/>
  <c r="J150" i="72"/>
  <c r="I150" i="72"/>
  <c r="H150" i="72"/>
  <c r="G150" i="72"/>
  <c r="F150" i="72"/>
  <c r="C150" i="72"/>
  <c r="A150" i="72"/>
  <c r="K149" i="72"/>
  <c r="J149" i="72"/>
  <c r="I149" i="72"/>
  <c r="H149" i="72"/>
  <c r="G149" i="72"/>
  <c r="F149" i="72"/>
  <c r="C149" i="72"/>
  <c r="A149" i="72"/>
  <c r="K148" i="72"/>
  <c r="J148" i="72"/>
  <c r="I148" i="72"/>
  <c r="H148" i="72"/>
  <c r="G148" i="72"/>
  <c r="F148" i="72"/>
  <c r="C148" i="72"/>
  <c r="A148" i="72"/>
  <c r="K147" i="72"/>
  <c r="J147" i="72"/>
  <c r="I147" i="72"/>
  <c r="H147" i="72"/>
  <c r="G147" i="72"/>
  <c r="F147" i="72"/>
  <c r="C147" i="72"/>
  <c r="A147" i="72"/>
  <c r="K146" i="72"/>
  <c r="J146" i="72"/>
  <c r="I146" i="72"/>
  <c r="H146" i="72"/>
  <c r="G146" i="72"/>
  <c r="F146" i="72"/>
  <c r="C146" i="72"/>
  <c r="A146" i="72"/>
  <c r="K145" i="72"/>
  <c r="J145" i="72"/>
  <c r="I145" i="72"/>
  <c r="H145" i="72"/>
  <c r="G145" i="72"/>
  <c r="F145" i="72"/>
  <c r="C145" i="72"/>
  <c r="A145" i="72"/>
  <c r="K144" i="72"/>
  <c r="J144" i="72"/>
  <c r="I144" i="72"/>
  <c r="H144" i="72"/>
  <c r="G144" i="72"/>
  <c r="F144" i="72"/>
  <c r="C144" i="72"/>
  <c r="A144" i="72"/>
  <c r="K143" i="72"/>
  <c r="J143" i="72"/>
  <c r="I143" i="72"/>
  <c r="H143" i="72"/>
  <c r="G143" i="72"/>
  <c r="F143" i="72"/>
  <c r="C143" i="72"/>
  <c r="A143" i="72"/>
  <c r="K142" i="72"/>
  <c r="J142" i="72"/>
  <c r="I142" i="72"/>
  <c r="H142" i="72"/>
  <c r="G142" i="72"/>
  <c r="F142" i="72"/>
  <c r="C142" i="72"/>
  <c r="A142" i="72"/>
  <c r="K141" i="72"/>
  <c r="J141" i="72"/>
  <c r="I141" i="72"/>
  <c r="H141" i="72"/>
  <c r="G141" i="72"/>
  <c r="F141" i="72"/>
  <c r="C141" i="72"/>
  <c r="A141" i="72"/>
  <c r="K140" i="72"/>
  <c r="J140" i="72"/>
  <c r="I140" i="72"/>
  <c r="H140" i="72"/>
  <c r="G140" i="72"/>
  <c r="F140" i="72"/>
  <c r="C140" i="72"/>
  <c r="A140" i="72"/>
  <c r="K139" i="72"/>
  <c r="J139" i="72"/>
  <c r="I139" i="72"/>
  <c r="H139" i="72"/>
  <c r="G139" i="72"/>
  <c r="F139" i="72"/>
  <c r="C139" i="72"/>
  <c r="A139" i="72"/>
  <c r="K138" i="72"/>
  <c r="J138" i="72"/>
  <c r="I138" i="72"/>
  <c r="H138" i="72"/>
  <c r="G138" i="72"/>
  <c r="F138" i="72"/>
  <c r="C138" i="72"/>
  <c r="A138" i="72"/>
  <c r="K137" i="72"/>
  <c r="J137" i="72"/>
  <c r="I137" i="72"/>
  <c r="H137" i="72"/>
  <c r="G137" i="72"/>
  <c r="F137" i="72"/>
  <c r="C137" i="72"/>
  <c r="A137" i="72"/>
  <c r="K136" i="72"/>
  <c r="J136" i="72"/>
  <c r="I136" i="72"/>
  <c r="H136" i="72"/>
  <c r="G136" i="72"/>
  <c r="F136" i="72"/>
  <c r="C136" i="72"/>
  <c r="A136" i="72"/>
  <c r="K135" i="72"/>
  <c r="J135" i="72"/>
  <c r="I135" i="72"/>
  <c r="H135" i="72"/>
  <c r="G135" i="72"/>
  <c r="F135" i="72"/>
  <c r="C135" i="72"/>
  <c r="A135" i="72"/>
  <c r="K134" i="72"/>
  <c r="J134" i="72"/>
  <c r="I134" i="72"/>
  <c r="H134" i="72"/>
  <c r="G134" i="72"/>
  <c r="F134" i="72"/>
  <c r="C134" i="72"/>
  <c r="A134" i="72"/>
  <c r="K133" i="72"/>
  <c r="J133" i="72"/>
  <c r="I133" i="72"/>
  <c r="H133" i="72"/>
  <c r="G133" i="72"/>
  <c r="F133" i="72"/>
  <c r="C133" i="72"/>
  <c r="A133" i="72"/>
  <c r="K132" i="72"/>
  <c r="J132" i="72"/>
  <c r="I132" i="72"/>
  <c r="H132" i="72"/>
  <c r="G132" i="72"/>
  <c r="F132" i="72"/>
  <c r="C132" i="72"/>
  <c r="A132" i="72"/>
  <c r="K131" i="72"/>
  <c r="J131" i="72"/>
  <c r="I131" i="72"/>
  <c r="H131" i="72"/>
  <c r="G131" i="72"/>
  <c r="F131" i="72"/>
  <c r="C131" i="72"/>
  <c r="A131" i="72"/>
  <c r="K130" i="72"/>
  <c r="J130" i="72"/>
  <c r="I130" i="72"/>
  <c r="H130" i="72"/>
  <c r="G130" i="72"/>
  <c r="F130" i="72"/>
  <c r="C130" i="72"/>
  <c r="A130" i="72"/>
  <c r="K129" i="72"/>
  <c r="J129" i="72"/>
  <c r="I129" i="72"/>
  <c r="H129" i="72"/>
  <c r="G129" i="72"/>
  <c r="F129" i="72"/>
  <c r="C129" i="72"/>
  <c r="A129" i="72"/>
  <c r="K128" i="72"/>
  <c r="J128" i="72"/>
  <c r="I128" i="72"/>
  <c r="H128" i="72"/>
  <c r="G128" i="72"/>
  <c r="F128" i="72"/>
  <c r="C128" i="72"/>
  <c r="A128" i="72"/>
  <c r="K127" i="72"/>
  <c r="J127" i="72"/>
  <c r="I127" i="72"/>
  <c r="H127" i="72"/>
  <c r="G127" i="72"/>
  <c r="F127" i="72"/>
  <c r="C127" i="72"/>
  <c r="A127" i="72"/>
  <c r="K126" i="72"/>
  <c r="J126" i="72"/>
  <c r="I126" i="72"/>
  <c r="H126" i="72"/>
  <c r="G126" i="72"/>
  <c r="F126" i="72"/>
  <c r="C126" i="72"/>
  <c r="A126" i="72"/>
  <c r="K125" i="72"/>
  <c r="J125" i="72"/>
  <c r="I125" i="72"/>
  <c r="H125" i="72"/>
  <c r="G125" i="72"/>
  <c r="F125" i="72"/>
  <c r="C125" i="72"/>
  <c r="A125" i="72"/>
  <c r="K124" i="72"/>
  <c r="J124" i="72"/>
  <c r="I124" i="72"/>
  <c r="H124" i="72"/>
  <c r="G124" i="72"/>
  <c r="F124" i="72"/>
  <c r="C124" i="72"/>
  <c r="A124" i="72"/>
  <c r="K123" i="72"/>
  <c r="J123" i="72"/>
  <c r="I123" i="72"/>
  <c r="H123" i="72"/>
  <c r="G123" i="72"/>
  <c r="F123" i="72"/>
  <c r="C123" i="72"/>
  <c r="A123" i="72"/>
  <c r="K122" i="72"/>
  <c r="J122" i="72"/>
  <c r="I122" i="72"/>
  <c r="H122" i="72"/>
  <c r="G122" i="72"/>
  <c r="F122" i="72"/>
  <c r="C122" i="72"/>
  <c r="A122" i="72"/>
  <c r="K121" i="72"/>
  <c r="J121" i="72"/>
  <c r="I121" i="72"/>
  <c r="H121" i="72"/>
  <c r="G121" i="72"/>
  <c r="F121" i="72"/>
  <c r="C121" i="72"/>
  <c r="A121" i="72"/>
  <c r="K120" i="72"/>
  <c r="J120" i="72"/>
  <c r="I120" i="72"/>
  <c r="H120" i="72"/>
  <c r="G120" i="72"/>
  <c r="F120" i="72"/>
  <c r="C120" i="72"/>
  <c r="A120" i="72"/>
  <c r="K119" i="72"/>
  <c r="J119" i="72"/>
  <c r="I119" i="72"/>
  <c r="H119" i="72"/>
  <c r="G119" i="72"/>
  <c r="F119" i="72"/>
  <c r="C119" i="72"/>
  <c r="A119" i="72"/>
  <c r="K118" i="72"/>
  <c r="J118" i="72"/>
  <c r="I118" i="72"/>
  <c r="H118" i="72"/>
  <c r="G118" i="72"/>
  <c r="F118" i="72"/>
  <c r="C118" i="72"/>
  <c r="A118" i="72"/>
  <c r="K117" i="72"/>
  <c r="J117" i="72"/>
  <c r="I117" i="72"/>
  <c r="H117" i="72"/>
  <c r="G117" i="72"/>
  <c r="F117" i="72"/>
  <c r="C117" i="72"/>
  <c r="A117" i="72"/>
  <c r="K116" i="72"/>
  <c r="J116" i="72"/>
  <c r="I116" i="72"/>
  <c r="H116" i="72"/>
  <c r="G116" i="72"/>
  <c r="F116" i="72"/>
  <c r="C116" i="72"/>
  <c r="A116" i="72"/>
  <c r="K115" i="72"/>
  <c r="J115" i="72"/>
  <c r="I115" i="72"/>
  <c r="H115" i="72"/>
  <c r="G115" i="72"/>
  <c r="F115" i="72"/>
  <c r="C115" i="72"/>
  <c r="A115" i="72"/>
  <c r="K114" i="72"/>
  <c r="J114" i="72"/>
  <c r="I114" i="72"/>
  <c r="H114" i="72"/>
  <c r="G114" i="72"/>
  <c r="F114" i="72"/>
  <c r="C114" i="72"/>
  <c r="A114" i="72"/>
  <c r="K113" i="72"/>
  <c r="J113" i="72"/>
  <c r="I113" i="72"/>
  <c r="H113" i="72"/>
  <c r="G113" i="72"/>
  <c r="F113" i="72"/>
  <c r="C113" i="72"/>
  <c r="A113" i="72"/>
  <c r="K112" i="72"/>
  <c r="J112" i="72"/>
  <c r="I112" i="72"/>
  <c r="H112" i="72"/>
  <c r="G112" i="72"/>
  <c r="F112" i="72"/>
  <c r="C112" i="72"/>
  <c r="A112" i="72"/>
  <c r="K111" i="72"/>
  <c r="J111" i="72"/>
  <c r="I111" i="72"/>
  <c r="H111" i="72"/>
  <c r="G111" i="72"/>
  <c r="F111" i="72"/>
  <c r="C111" i="72"/>
  <c r="A111" i="72"/>
  <c r="K110" i="72"/>
  <c r="J110" i="72"/>
  <c r="I110" i="72"/>
  <c r="H110" i="72"/>
  <c r="G110" i="72"/>
  <c r="F110" i="72"/>
  <c r="C110" i="72"/>
  <c r="A110" i="72"/>
  <c r="K109" i="72"/>
  <c r="J109" i="72"/>
  <c r="I109" i="72"/>
  <c r="H109" i="72"/>
  <c r="G109" i="72"/>
  <c r="F109" i="72"/>
  <c r="C109" i="72"/>
  <c r="A109" i="72"/>
  <c r="K108" i="72"/>
  <c r="J108" i="72"/>
  <c r="I108" i="72"/>
  <c r="H108" i="72"/>
  <c r="G108" i="72"/>
  <c r="F108" i="72"/>
  <c r="C108" i="72"/>
  <c r="A108" i="72"/>
  <c r="K107" i="72"/>
  <c r="J107" i="72"/>
  <c r="I107" i="72"/>
  <c r="H107" i="72"/>
  <c r="G107" i="72"/>
  <c r="F107" i="72"/>
  <c r="C107" i="72"/>
  <c r="A107" i="72"/>
  <c r="K106" i="72"/>
  <c r="J106" i="72"/>
  <c r="I106" i="72"/>
  <c r="H106" i="72"/>
  <c r="G106" i="72"/>
  <c r="F106" i="72"/>
  <c r="C106" i="72"/>
  <c r="A106" i="72"/>
  <c r="K105" i="72"/>
  <c r="J105" i="72"/>
  <c r="I105" i="72"/>
  <c r="H105" i="72"/>
  <c r="G105" i="72"/>
  <c r="F105" i="72"/>
  <c r="C105" i="72"/>
  <c r="A105" i="72"/>
  <c r="K104" i="72"/>
  <c r="J104" i="72"/>
  <c r="I104" i="72"/>
  <c r="H104" i="72"/>
  <c r="G104" i="72"/>
  <c r="F104" i="72"/>
  <c r="C104" i="72"/>
  <c r="A104" i="72"/>
  <c r="K103" i="72"/>
  <c r="J103" i="72"/>
  <c r="I103" i="72"/>
  <c r="H103" i="72"/>
  <c r="G103" i="72"/>
  <c r="F103" i="72"/>
  <c r="C103" i="72"/>
  <c r="A103" i="72"/>
  <c r="K102" i="72"/>
  <c r="J102" i="72"/>
  <c r="I102" i="72"/>
  <c r="H102" i="72"/>
  <c r="G102" i="72"/>
  <c r="F102" i="72"/>
  <c r="C102" i="72"/>
  <c r="A102" i="72"/>
  <c r="K101" i="72"/>
  <c r="J101" i="72"/>
  <c r="I101" i="72"/>
  <c r="H101" i="72"/>
  <c r="G101" i="72"/>
  <c r="F101" i="72"/>
  <c r="C101" i="72"/>
  <c r="A101" i="72"/>
  <c r="K100" i="72"/>
  <c r="J100" i="72"/>
  <c r="I100" i="72"/>
  <c r="H100" i="72"/>
  <c r="G100" i="72"/>
  <c r="F100" i="72"/>
  <c r="C100" i="72"/>
  <c r="A100" i="72"/>
  <c r="K99" i="72"/>
  <c r="J99" i="72"/>
  <c r="I99" i="72"/>
  <c r="H99" i="72"/>
  <c r="G99" i="72"/>
  <c r="F99" i="72"/>
  <c r="C99" i="72"/>
  <c r="A99" i="72"/>
  <c r="K98" i="72"/>
  <c r="J98" i="72"/>
  <c r="I98" i="72"/>
  <c r="H98" i="72"/>
  <c r="G98" i="72"/>
  <c r="F98" i="72"/>
  <c r="C98" i="72"/>
  <c r="A98" i="72"/>
  <c r="K97" i="72"/>
  <c r="J97" i="72"/>
  <c r="I97" i="72"/>
  <c r="H97" i="72"/>
  <c r="G97" i="72"/>
  <c r="F97" i="72"/>
  <c r="C97" i="72"/>
  <c r="A97" i="72"/>
  <c r="K96" i="72"/>
  <c r="J96" i="72"/>
  <c r="I96" i="72"/>
  <c r="H96" i="72"/>
  <c r="G96" i="72"/>
  <c r="F96" i="72"/>
  <c r="C96" i="72"/>
  <c r="A96" i="72"/>
  <c r="K95" i="72"/>
  <c r="J95" i="72"/>
  <c r="I95" i="72"/>
  <c r="H95" i="72"/>
  <c r="G95" i="72"/>
  <c r="F95" i="72"/>
  <c r="C95" i="72"/>
  <c r="A95" i="72"/>
  <c r="K94" i="72"/>
  <c r="J94" i="72"/>
  <c r="I94" i="72"/>
  <c r="H94" i="72"/>
  <c r="G94" i="72"/>
  <c r="F94" i="72"/>
  <c r="C94" i="72"/>
  <c r="A94" i="72"/>
  <c r="K93" i="72"/>
  <c r="J93" i="72"/>
  <c r="I93" i="72"/>
  <c r="H93" i="72"/>
  <c r="G93" i="72"/>
  <c r="F93" i="72"/>
  <c r="C93" i="72"/>
  <c r="A93" i="72"/>
  <c r="K92" i="72"/>
  <c r="J92" i="72"/>
  <c r="I92" i="72"/>
  <c r="H92" i="72"/>
  <c r="G92" i="72"/>
  <c r="F92" i="72"/>
  <c r="C92" i="72"/>
  <c r="A92" i="72"/>
  <c r="K91" i="72"/>
  <c r="J91" i="72"/>
  <c r="I91" i="72"/>
  <c r="H91" i="72"/>
  <c r="G91" i="72"/>
  <c r="F91" i="72"/>
  <c r="C91" i="72"/>
  <c r="A91" i="72"/>
  <c r="K90" i="72"/>
  <c r="J90" i="72"/>
  <c r="I90" i="72"/>
  <c r="H90" i="72"/>
  <c r="G90" i="72"/>
  <c r="F90" i="72"/>
  <c r="C90" i="72"/>
  <c r="A90" i="72"/>
  <c r="K89" i="72"/>
  <c r="J89" i="72"/>
  <c r="I89" i="72"/>
  <c r="H89" i="72"/>
  <c r="G89" i="72"/>
  <c r="F89" i="72"/>
  <c r="C89" i="72"/>
  <c r="A89" i="72"/>
  <c r="K88" i="72"/>
  <c r="J88" i="72"/>
  <c r="I88" i="72"/>
  <c r="H88" i="72"/>
  <c r="G88" i="72"/>
  <c r="F88" i="72"/>
  <c r="C88" i="72"/>
  <c r="A88" i="72"/>
  <c r="K87" i="72"/>
  <c r="J87" i="72"/>
  <c r="I87" i="72"/>
  <c r="H87" i="72"/>
  <c r="G87" i="72"/>
  <c r="F87" i="72"/>
  <c r="C87" i="72"/>
  <c r="A87" i="72"/>
  <c r="K86" i="72"/>
  <c r="J86" i="72"/>
  <c r="I86" i="72"/>
  <c r="H86" i="72"/>
  <c r="G86" i="72"/>
  <c r="F86" i="72"/>
  <c r="C86" i="72"/>
  <c r="A86" i="72"/>
  <c r="K85" i="72"/>
  <c r="J85" i="72"/>
  <c r="I85" i="72"/>
  <c r="H85" i="72"/>
  <c r="G85" i="72"/>
  <c r="F85" i="72"/>
  <c r="C85" i="72"/>
  <c r="A85" i="72"/>
  <c r="K84" i="72"/>
  <c r="J84" i="72"/>
  <c r="I84" i="72"/>
  <c r="H84" i="72"/>
  <c r="G84" i="72"/>
  <c r="F84" i="72"/>
  <c r="C84" i="72"/>
  <c r="A84" i="72"/>
  <c r="K83" i="72"/>
  <c r="J83" i="72"/>
  <c r="I83" i="72"/>
  <c r="H83" i="72"/>
  <c r="G83" i="72"/>
  <c r="F83" i="72"/>
  <c r="C83" i="72"/>
  <c r="A83" i="72"/>
  <c r="K82" i="72"/>
  <c r="J82" i="72"/>
  <c r="I82" i="72"/>
  <c r="H82" i="72"/>
  <c r="G82" i="72"/>
  <c r="F82" i="72"/>
  <c r="C82" i="72"/>
  <c r="A82" i="72"/>
  <c r="K81" i="72"/>
  <c r="J81" i="72"/>
  <c r="I81" i="72"/>
  <c r="H81" i="72"/>
  <c r="G81" i="72"/>
  <c r="F81" i="72"/>
  <c r="C81" i="72"/>
  <c r="A81" i="72"/>
  <c r="K80" i="72"/>
  <c r="J80" i="72"/>
  <c r="I80" i="72"/>
  <c r="H80" i="72"/>
  <c r="G80" i="72"/>
  <c r="F80" i="72"/>
  <c r="C80" i="72"/>
  <c r="A80" i="72"/>
  <c r="K79" i="72"/>
  <c r="J79" i="72"/>
  <c r="I79" i="72"/>
  <c r="H79" i="72"/>
  <c r="G79" i="72"/>
  <c r="F79" i="72"/>
  <c r="C79" i="72"/>
  <c r="A79" i="72"/>
  <c r="K78" i="72"/>
  <c r="J78" i="72"/>
  <c r="I78" i="72"/>
  <c r="H78" i="72"/>
  <c r="G78" i="72"/>
  <c r="F78" i="72"/>
  <c r="C78" i="72"/>
  <c r="A78" i="72"/>
  <c r="K77" i="72"/>
  <c r="J77" i="72"/>
  <c r="I77" i="72"/>
  <c r="H77" i="72"/>
  <c r="G77" i="72"/>
  <c r="F77" i="72"/>
  <c r="C77" i="72"/>
  <c r="A77" i="72"/>
  <c r="K76" i="72"/>
  <c r="J76" i="72"/>
  <c r="I76" i="72"/>
  <c r="H76" i="72"/>
  <c r="G76" i="72"/>
  <c r="F76" i="72"/>
  <c r="C76" i="72"/>
  <c r="A76" i="72"/>
  <c r="K75" i="72"/>
  <c r="J75" i="72"/>
  <c r="I75" i="72"/>
  <c r="H75" i="72"/>
  <c r="G75" i="72"/>
  <c r="F75" i="72"/>
  <c r="C75" i="72"/>
  <c r="A75" i="72"/>
  <c r="K74" i="72"/>
  <c r="J74" i="72"/>
  <c r="I74" i="72"/>
  <c r="H74" i="72"/>
  <c r="G74" i="72"/>
  <c r="F74" i="72"/>
  <c r="C74" i="72"/>
  <c r="A74" i="72"/>
  <c r="K73" i="72"/>
  <c r="J73" i="72"/>
  <c r="I73" i="72"/>
  <c r="H73" i="72"/>
  <c r="G73" i="72"/>
  <c r="F73" i="72"/>
  <c r="C73" i="72"/>
  <c r="A73" i="72"/>
  <c r="K72" i="72"/>
  <c r="J72" i="72"/>
  <c r="I72" i="72"/>
  <c r="H72" i="72"/>
  <c r="G72" i="72"/>
  <c r="F72" i="72"/>
  <c r="C72" i="72"/>
  <c r="A72" i="72"/>
  <c r="K71" i="72"/>
  <c r="J71" i="72"/>
  <c r="I71" i="72"/>
  <c r="H71" i="72"/>
  <c r="G71" i="72"/>
  <c r="F71" i="72"/>
  <c r="C71" i="72"/>
  <c r="A71" i="72"/>
  <c r="K70" i="72"/>
  <c r="J70" i="72"/>
  <c r="I70" i="72"/>
  <c r="H70" i="72"/>
  <c r="G70" i="72"/>
  <c r="F70" i="72"/>
  <c r="C70" i="72"/>
  <c r="A70" i="72"/>
  <c r="K69" i="72"/>
  <c r="J69" i="72"/>
  <c r="I69" i="72"/>
  <c r="H69" i="72"/>
  <c r="G69" i="72"/>
  <c r="F69" i="72"/>
  <c r="C69" i="72"/>
  <c r="A69" i="72"/>
  <c r="K68" i="72"/>
  <c r="J68" i="72"/>
  <c r="I68" i="72"/>
  <c r="H68" i="72"/>
  <c r="G68" i="72"/>
  <c r="F68" i="72"/>
  <c r="C68" i="72"/>
  <c r="A68" i="72"/>
  <c r="K67" i="72"/>
  <c r="J67" i="72"/>
  <c r="I67" i="72"/>
  <c r="H67" i="72"/>
  <c r="G67" i="72"/>
  <c r="F67" i="72"/>
  <c r="C67" i="72"/>
  <c r="A67" i="72"/>
  <c r="K66" i="72"/>
  <c r="J66" i="72"/>
  <c r="I66" i="72"/>
  <c r="H66" i="72"/>
  <c r="G66" i="72"/>
  <c r="F66" i="72"/>
  <c r="C66" i="72"/>
  <c r="A66" i="72"/>
  <c r="K65" i="72"/>
  <c r="J65" i="72"/>
  <c r="I65" i="72"/>
  <c r="H65" i="72"/>
  <c r="G65" i="72"/>
  <c r="F65" i="72"/>
  <c r="C65" i="72"/>
  <c r="A65" i="72"/>
  <c r="K64" i="72"/>
  <c r="J64" i="72"/>
  <c r="I64" i="72"/>
  <c r="H64" i="72"/>
  <c r="G64" i="72"/>
  <c r="F64" i="72"/>
  <c r="C64" i="72"/>
  <c r="A64" i="72"/>
  <c r="K63" i="72"/>
  <c r="J63" i="72"/>
  <c r="I63" i="72"/>
  <c r="H63" i="72"/>
  <c r="G63" i="72"/>
  <c r="F63" i="72"/>
  <c r="C63" i="72"/>
  <c r="A63" i="72"/>
  <c r="K62" i="72"/>
  <c r="J62" i="72"/>
  <c r="I62" i="72"/>
  <c r="H62" i="72"/>
  <c r="G62" i="72"/>
  <c r="F62" i="72"/>
  <c r="C62" i="72"/>
  <c r="A62" i="72"/>
  <c r="K61" i="72"/>
  <c r="J61" i="72"/>
  <c r="I61" i="72"/>
  <c r="H61" i="72"/>
  <c r="G61" i="72"/>
  <c r="F61" i="72"/>
  <c r="C61" i="72"/>
  <c r="A61" i="72"/>
  <c r="K60" i="72"/>
  <c r="J60" i="72"/>
  <c r="I60" i="72"/>
  <c r="H60" i="72"/>
  <c r="G60" i="72"/>
  <c r="F60" i="72"/>
  <c r="C60" i="72"/>
  <c r="A60" i="72"/>
  <c r="K59" i="72"/>
  <c r="J59" i="72"/>
  <c r="I59" i="72"/>
  <c r="H59" i="72"/>
  <c r="G59" i="72"/>
  <c r="F59" i="72"/>
  <c r="C59" i="72"/>
  <c r="A59" i="72"/>
  <c r="K58" i="72"/>
  <c r="J58" i="72"/>
  <c r="I58" i="72"/>
  <c r="H58" i="72"/>
  <c r="G58" i="72"/>
  <c r="F58" i="72"/>
  <c r="C58" i="72"/>
  <c r="A58" i="72"/>
  <c r="K57" i="72"/>
  <c r="J57" i="72"/>
  <c r="I57" i="72"/>
  <c r="H57" i="72"/>
  <c r="G57" i="72"/>
  <c r="F57" i="72"/>
  <c r="C57" i="72"/>
  <c r="A57" i="72"/>
  <c r="K56" i="72"/>
  <c r="J56" i="72"/>
  <c r="I56" i="72"/>
  <c r="H56" i="72"/>
  <c r="G56" i="72"/>
  <c r="F56" i="72"/>
  <c r="C56" i="72"/>
  <c r="A56" i="72"/>
  <c r="K55" i="72"/>
  <c r="J55" i="72"/>
  <c r="I55" i="72"/>
  <c r="H55" i="72"/>
  <c r="G55" i="72"/>
  <c r="F55" i="72"/>
  <c r="C55" i="72"/>
  <c r="A55" i="72"/>
  <c r="K54" i="72"/>
  <c r="J54" i="72"/>
  <c r="I54" i="72"/>
  <c r="H54" i="72"/>
  <c r="G54" i="72"/>
  <c r="F54" i="72"/>
  <c r="C54" i="72"/>
  <c r="A54" i="72"/>
  <c r="K53" i="72"/>
  <c r="J53" i="72"/>
  <c r="I53" i="72"/>
  <c r="H53" i="72"/>
  <c r="G53" i="72"/>
  <c r="F53" i="72"/>
  <c r="C53" i="72"/>
  <c r="A53" i="72"/>
  <c r="K52" i="72"/>
  <c r="J52" i="72"/>
  <c r="I52" i="72"/>
  <c r="H52" i="72"/>
  <c r="G52" i="72"/>
  <c r="F52" i="72"/>
  <c r="C52" i="72"/>
  <c r="A52" i="72"/>
  <c r="K51" i="72"/>
  <c r="J51" i="72"/>
  <c r="I51" i="72"/>
  <c r="H51" i="72"/>
  <c r="G51" i="72"/>
  <c r="F51" i="72"/>
  <c r="C51" i="72"/>
  <c r="A51" i="72"/>
  <c r="K50" i="72"/>
  <c r="J50" i="72"/>
  <c r="I50" i="72"/>
  <c r="H50" i="72"/>
  <c r="G50" i="72"/>
  <c r="F50" i="72"/>
  <c r="C50" i="72"/>
  <c r="A50" i="72"/>
  <c r="K49" i="72"/>
  <c r="J49" i="72"/>
  <c r="I49" i="72"/>
  <c r="H49" i="72"/>
  <c r="G49" i="72"/>
  <c r="F49" i="72"/>
  <c r="C49" i="72"/>
  <c r="A49" i="72"/>
  <c r="K48" i="72"/>
  <c r="J48" i="72"/>
  <c r="I48" i="72"/>
  <c r="H48" i="72"/>
  <c r="G48" i="72"/>
  <c r="F48" i="72"/>
  <c r="C48" i="72"/>
  <c r="A48" i="72"/>
  <c r="K47" i="72"/>
  <c r="J47" i="72"/>
  <c r="I47" i="72"/>
  <c r="H47" i="72"/>
  <c r="G47" i="72"/>
  <c r="F47" i="72"/>
  <c r="C47" i="72"/>
  <c r="A47" i="72"/>
  <c r="K46" i="72"/>
  <c r="J46" i="72"/>
  <c r="I46" i="72"/>
  <c r="H46" i="72"/>
  <c r="G46" i="72"/>
  <c r="F46" i="72"/>
  <c r="C46" i="72"/>
  <c r="A46" i="72"/>
  <c r="K45" i="72"/>
  <c r="J45" i="72"/>
  <c r="I45" i="72"/>
  <c r="H45" i="72"/>
  <c r="G45" i="72"/>
  <c r="F45" i="72"/>
  <c r="C45" i="72"/>
  <c r="A45" i="72"/>
  <c r="K44" i="72"/>
  <c r="J44" i="72"/>
  <c r="I44" i="72"/>
  <c r="H44" i="72"/>
  <c r="G44" i="72"/>
  <c r="F44" i="72"/>
  <c r="C44" i="72"/>
  <c r="A44" i="72"/>
  <c r="K43" i="72"/>
  <c r="J43" i="72"/>
  <c r="I43" i="72"/>
  <c r="H43" i="72"/>
  <c r="G43" i="72"/>
  <c r="F43" i="72"/>
  <c r="C43" i="72"/>
  <c r="A43" i="72"/>
  <c r="K42" i="72"/>
  <c r="J42" i="72"/>
  <c r="I42" i="72"/>
  <c r="H42" i="72"/>
  <c r="G42" i="72"/>
  <c r="F42" i="72"/>
  <c r="C42" i="72"/>
  <c r="A42" i="72"/>
  <c r="K41" i="72"/>
  <c r="J41" i="72"/>
  <c r="I41" i="72"/>
  <c r="H41" i="72"/>
  <c r="G41" i="72"/>
  <c r="F41" i="72"/>
  <c r="C41" i="72"/>
  <c r="A41" i="72"/>
  <c r="K40" i="72"/>
  <c r="J40" i="72"/>
  <c r="I40" i="72"/>
  <c r="H40" i="72"/>
  <c r="G40" i="72"/>
  <c r="F40" i="72"/>
  <c r="C40" i="72"/>
  <c r="A40" i="72"/>
  <c r="K39" i="72"/>
  <c r="J39" i="72"/>
  <c r="I39" i="72"/>
  <c r="H39" i="72"/>
  <c r="G39" i="72"/>
  <c r="F39" i="72"/>
  <c r="C39" i="72"/>
  <c r="A39" i="72"/>
  <c r="K38" i="72"/>
  <c r="J38" i="72"/>
  <c r="I38" i="72"/>
  <c r="H38" i="72"/>
  <c r="G38" i="72"/>
  <c r="F38" i="72"/>
  <c r="C38" i="72"/>
  <c r="A38" i="72"/>
  <c r="K37" i="72"/>
  <c r="J37" i="72"/>
  <c r="I37" i="72"/>
  <c r="H37" i="72"/>
  <c r="G37" i="72"/>
  <c r="F37" i="72"/>
  <c r="C37" i="72"/>
  <c r="A37" i="72"/>
  <c r="K36" i="72"/>
  <c r="J36" i="72"/>
  <c r="I36" i="72"/>
  <c r="H36" i="72"/>
  <c r="G36" i="72"/>
  <c r="F36" i="72"/>
  <c r="C36" i="72"/>
  <c r="A36" i="72"/>
  <c r="K35" i="72"/>
  <c r="J35" i="72"/>
  <c r="I35" i="72"/>
  <c r="H35" i="72"/>
  <c r="G35" i="72"/>
  <c r="F35" i="72"/>
  <c r="C35" i="72"/>
  <c r="A35" i="72"/>
  <c r="K34" i="72"/>
  <c r="J34" i="72"/>
  <c r="I34" i="72"/>
  <c r="H34" i="72"/>
  <c r="G34" i="72"/>
  <c r="F34" i="72"/>
  <c r="C34" i="72"/>
  <c r="A34" i="72"/>
  <c r="K33" i="72"/>
  <c r="J33" i="72"/>
  <c r="I33" i="72"/>
  <c r="H33" i="72"/>
  <c r="G33" i="72"/>
  <c r="F33" i="72"/>
  <c r="C33" i="72"/>
  <c r="A33" i="72"/>
  <c r="K32" i="72"/>
  <c r="J32" i="72"/>
  <c r="I32" i="72"/>
  <c r="H32" i="72"/>
  <c r="G32" i="72"/>
  <c r="F32" i="72"/>
  <c r="C32" i="72"/>
  <c r="A32" i="72"/>
  <c r="K31" i="72"/>
  <c r="J31" i="72"/>
  <c r="I31" i="72"/>
  <c r="H31" i="72"/>
  <c r="G31" i="72"/>
  <c r="F31" i="72"/>
  <c r="C31" i="72"/>
  <c r="A31" i="72"/>
  <c r="K30" i="72"/>
  <c r="J30" i="72"/>
  <c r="I30" i="72"/>
  <c r="H30" i="72"/>
  <c r="G30" i="72"/>
  <c r="F30" i="72"/>
  <c r="C30" i="72"/>
  <c r="A30" i="72"/>
  <c r="K29" i="72"/>
  <c r="J29" i="72"/>
  <c r="I29" i="72"/>
  <c r="H29" i="72"/>
  <c r="G29" i="72"/>
  <c r="F29" i="72"/>
  <c r="C29" i="72"/>
  <c r="A29" i="72"/>
  <c r="K28" i="72"/>
  <c r="J28" i="72"/>
  <c r="I28" i="72"/>
  <c r="H28" i="72"/>
  <c r="G28" i="72"/>
  <c r="F28" i="72"/>
  <c r="C28" i="72"/>
  <c r="A28" i="72"/>
  <c r="K27" i="72"/>
  <c r="J27" i="72"/>
  <c r="I27" i="72"/>
  <c r="H27" i="72"/>
  <c r="G27" i="72"/>
  <c r="F27" i="72"/>
  <c r="C27" i="72"/>
  <c r="A27" i="72"/>
  <c r="K26" i="72"/>
  <c r="J26" i="72"/>
  <c r="I26" i="72"/>
  <c r="H26" i="72"/>
  <c r="G26" i="72"/>
  <c r="F26" i="72"/>
  <c r="C26" i="72"/>
  <c r="A26" i="72"/>
  <c r="K25" i="72"/>
  <c r="J25" i="72"/>
  <c r="I25" i="72"/>
  <c r="H25" i="72"/>
  <c r="G25" i="72"/>
  <c r="F25" i="72"/>
  <c r="C25" i="72"/>
  <c r="A25" i="72"/>
  <c r="K24" i="72"/>
  <c r="J24" i="72"/>
  <c r="I24" i="72"/>
  <c r="H24" i="72"/>
  <c r="G24" i="72"/>
  <c r="F24" i="72"/>
  <c r="C24" i="72"/>
  <c r="A24" i="72"/>
  <c r="K23" i="72"/>
  <c r="J23" i="72"/>
  <c r="I23" i="72"/>
  <c r="H23" i="72"/>
  <c r="G23" i="72"/>
  <c r="F23" i="72"/>
  <c r="C23" i="72"/>
  <c r="A23" i="72"/>
  <c r="K22" i="72"/>
  <c r="J22" i="72"/>
  <c r="I22" i="72"/>
  <c r="H22" i="72"/>
  <c r="G22" i="72"/>
  <c r="F22" i="72"/>
  <c r="C22" i="72"/>
  <c r="A22" i="72"/>
  <c r="K21" i="72"/>
  <c r="J21" i="72"/>
  <c r="I21" i="72"/>
  <c r="H21" i="72"/>
  <c r="G21" i="72"/>
  <c r="F21" i="72"/>
  <c r="C21" i="72"/>
  <c r="A21" i="72"/>
  <c r="K20" i="72"/>
  <c r="J20" i="72"/>
  <c r="I20" i="72"/>
  <c r="H20" i="72"/>
  <c r="G20" i="72"/>
  <c r="F20" i="72"/>
  <c r="C20" i="72"/>
  <c r="A20" i="72"/>
  <c r="K19" i="72"/>
  <c r="J19" i="72"/>
  <c r="I19" i="72"/>
  <c r="H19" i="72"/>
  <c r="G19" i="72"/>
  <c r="F19" i="72"/>
  <c r="C19" i="72"/>
  <c r="A19" i="72"/>
  <c r="K18" i="72"/>
  <c r="J18" i="72"/>
  <c r="I18" i="72"/>
  <c r="H18" i="72"/>
  <c r="G18" i="72"/>
  <c r="F18" i="72"/>
  <c r="C18" i="72"/>
  <c r="A18" i="72"/>
  <c r="K17" i="72"/>
  <c r="J17" i="72"/>
  <c r="I17" i="72"/>
  <c r="H17" i="72"/>
  <c r="G17" i="72"/>
  <c r="F17" i="72"/>
  <c r="C17" i="72"/>
  <c r="A17" i="72"/>
  <c r="K16" i="72"/>
  <c r="J16" i="72"/>
  <c r="I16" i="72"/>
  <c r="H16" i="72"/>
  <c r="G16" i="72"/>
  <c r="F16" i="72"/>
  <c r="C16" i="72"/>
  <c r="A16" i="72"/>
  <c r="K15" i="72"/>
  <c r="J15" i="72"/>
  <c r="I15" i="72"/>
  <c r="H15" i="72"/>
  <c r="G15" i="72"/>
  <c r="F15" i="72"/>
  <c r="C15" i="72"/>
  <c r="A15" i="72"/>
  <c r="K14" i="72"/>
  <c r="J14" i="72"/>
  <c r="I14" i="72"/>
  <c r="H14" i="72"/>
  <c r="G14" i="72"/>
  <c r="F14" i="72"/>
  <c r="C14" i="72"/>
  <c r="A14" i="72"/>
  <c r="K13" i="72"/>
  <c r="J13" i="72"/>
  <c r="I13" i="72"/>
  <c r="H13" i="72"/>
  <c r="G13" i="72"/>
  <c r="F13" i="72"/>
  <c r="C13" i="72"/>
  <c r="A13" i="72"/>
  <c r="K12" i="72"/>
  <c r="J12" i="72"/>
  <c r="I12" i="72"/>
  <c r="H12" i="72"/>
  <c r="G12" i="72"/>
  <c r="F12" i="72"/>
  <c r="C12" i="72"/>
  <c r="A12" i="72"/>
  <c r="K11" i="72"/>
  <c r="J11" i="72"/>
  <c r="I11" i="72"/>
  <c r="H11" i="72"/>
  <c r="G11" i="72"/>
  <c r="F11" i="72"/>
  <c r="C11" i="72"/>
  <c r="A11" i="72"/>
  <c r="K10" i="72"/>
  <c r="J10" i="72"/>
  <c r="I10" i="72"/>
  <c r="H10" i="72"/>
  <c r="G10" i="72"/>
  <c r="F10" i="72"/>
  <c r="C10" i="72"/>
  <c r="A10" i="72"/>
  <c r="K9" i="72"/>
  <c r="J9" i="72"/>
  <c r="I9" i="72"/>
  <c r="H9" i="72"/>
  <c r="G9" i="72"/>
  <c r="F9" i="72"/>
  <c r="C9" i="72"/>
  <c r="A9" i="72"/>
  <c r="K8" i="72"/>
  <c r="J8" i="72"/>
  <c r="I8" i="72"/>
  <c r="H8" i="72"/>
  <c r="G8" i="72"/>
  <c r="F8" i="72"/>
  <c r="C8" i="72"/>
  <c r="A8" i="72"/>
  <c r="K7" i="72"/>
  <c r="J7" i="72"/>
  <c r="I7" i="72"/>
  <c r="H7" i="72"/>
  <c r="G7" i="72"/>
  <c r="F7" i="72"/>
  <c r="C7" i="72"/>
  <c r="A7" i="72"/>
  <c r="K6" i="72"/>
  <c r="J6" i="72"/>
  <c r="I6" i="72"/>
  <c r="H6" i="72"/>
  <c r="G6" i="72"/>
  <c r="F6" i="72"/>
  <c r="C6" i="72"/>
  <c r="A6" i="72"/>
  <c r="K5" i="72"/>
  <c r="J5" i="72"/>
  <c r="I5" i="72"/>
  <c r="H5" i="72"/>
  <c r="G5" i="72"/>
  <c r="F5" i="72"/>
  <c r="C5" i="72"/>
  <c r="A5" i="72"/>
  <c r="K4" i="72"/>
  <c r="J4" i="72"/>
  <c r="I4" i="72"/>
  <c r="H4" i="72"/>
  <c r="G4" i="72"/>
  <c r="F4" i="72"/>
  <c r="C4" i="72"/>
  <c r="A4" i="72"/>
  <c r="K3" i="72"/>
  <c r="J3" i="72"/>
  <c r="I3" i="72"/>
  <c r="H3" i="72"/>
  <c r="G3" i="72"/>
  <c r="F3" i="72"/>
  <c r="C3" i="72"/>
  <c r="A3" i="72"/>
  <c r="K2" i="72"/>
  <c r="J2" i="72"/>
  <c r="I2" i="72"/>
  <c r="H2" i="72"/>
  <c r="G2" i="72"/>
  <c r="F2" i="72"/>
  <c r="C2" i="72"/>
  <c r="A2" i="72"/>
  <c r="K237" i="71"/>
  <c r="J237" i="71"/>
  <c r="I237" i="71"/>
  <c r="H237" i="71"/>
  <c r="G237" i="71"/>
  <c r="F237" i="71"/>
  <c r="C237" i="71"/>
  <c r="A237" i="71"/>
  <c r="K236" i="71"/>
  <c r="J236" i="71"/>
  <c r="I236" i="71"/>
  <c r="H236" i="71"/>
  <c r="G236" i="71"/>
  <c r="F236" i="71"/>
  <c r="C236" i="71"/>
  <c r="A236" i="71"/>
  <c r="K235" i="71"/>
  <c r="J235" i="71"/>
  <c r="I235" i="71"/>
  <c r="H235" i="71"/>
  <c r="G235" i="71"/>
  <c r="F235" i="71"/>
  <c r="C235" i="71"/>
  <c r="A235" i="71"/>
  <c r="K234" i="71"/>
  <c r="J234" i="71"/>
  <c r="I234" i="71"/>
  <c r="H234" i="71"/>
  <c r="G234" i="71"/>
  <c r="F234" i="71"/>
  <c r="C234" i="71"/>
  <c r="A234" i="71"/>
  <c r="K233" i="71"/>
  <c r="J233" i="71"/>
  <c r="I233" i="71"/>
  <c r="H233" i="71"/>
  <c r="G233" i="71"/>
  <c r="F233" i="71"/>
  <c r="C233" i="71"/>
  <c r="A233" i="71"/>
  <c r="K232" i="71"/>
  <c r="J232" i="71"/>
  <c r="I232" i="71"/>
  <c r="H232" i="71"/>
  <c r="G232" i="71"/>
  <c r="F232" i="71"/>
  <c r="C232" i="71"/>
  <c r="A232" i="71"/>
  <c r="K231" i="71"/>
  <c r="J231" i="71"/>
  <c r="I231" i="71"/>
  <c r="H231" i="71"/>
  <c r="G231" i="71"/>
  <c r="F231" i="71"/>
  <c r="C231" i="71"/>
  <c r="A231" i="71"/>
  <c r="K230" i="71"/>
  <c r="J230" i="71"/>
  <c r="I230" i="71"/>
  <c r="H230" i="71"/>
  <c r="G230" i="71"/>
  <c r="F230" i="71"/>
  <c r="C230" i="71"/>
  <c r="A230" i="71"/>
  <c r="K229" i="71"/>
  <c r="J229" i="71"/>
  <c r="I229" i="71"/>
  <c r="H229" i="71"/>
  <c r="G229" i="71"/>
  <c r="F229" i="71"/>
  <c r="C229" i="71"/>
  <c r="A229" i="71"/>
  <c r="K228" i="71"/>
  <c r="J228" i="71"/>
  <c r="I228" i="71"/>
  <c r="H228" i="71"/>
  <c r="G228" i="71"/>
  <c r="F228" i="71"/>
  <c r="C228" i="71"/>
  <c r="A228" i="71"/>
  <c r="K227" i="71"/>
  <c r="J227" i="71"/>
  <c r="I227" i="71"/>
  <c r="H227" i="71"/>
  <c r="G227" i="71"/>
  <c r="F227" i="71"/>
  <c r="C227" i="71"/>
  <c r="A227" i="71"/>
  <c r="K226" i="71"/>
  <c r="J226" i="71"/>
  <c r="I226" i="71"/>
  <c r="H226" i="71"/>
  <c r="G226" i="71"/>
  <c r="F226" i="71"/>
  <c r="C226" i="71"/>
  <c r="A226" i="71"/>
  <c r="K225" i="71"/>
  <c r="J225" i="71"/>
  <c r="I225" i="71"/>
  <c r="H225" i="71"/>
  <c r="G225" i="71"/>
  <c r="F225" i="71"/>
  <c r="C225" i="71"/>
  <c r="A225" i="71"/>
  <c r="K224" i="71"/>
  <c r="J224" i="71"/>
  <c r="I224" i="71"/>
  <c r="H224" i="71"/>
  <c r="G224" i="71"/>
  <c r="F224" i="71"/>
  <c r="C224" i="71"/>
  <c r="A224" i="71"/>
  <c r="K223" i="71"/>
  <c r="J223" i="71"/>
  <c r="I223" i="71"/>
  <c r="H223" i="71"/>
  <c r="G223" i="71"/>
  <c r="F223" i="71"/>
  <c r="C223" i="71"/>
  <c r="A223" i="71"/>
  <c r="K222" i="71"/>
  <c r="J222" i="71"/>
  <c r="I222" i="71"/>
  <c r="H222" i="71"/>
  <c r="G222" i="71"/>
  <c r="F222" i="71"/>
  <c r="C222" i="71"/>
  <c r="A222" i="71"/>
  <c r="K221" i="71"/>
  <c r="J221" i="71"/>
  <c r="I221" i="71"/>
  <c r="H221" i="71"/>
  <c r="G221" i="71"/>
  <c r="F221" i="71"/>
  <c r="C221" i="71"/>
  <c r="A221" i="71"/>
  <c r="K220" i="71"/>
  <c r="J220" i="71"/>
  <c r="I220" i="71"/>
  <c r="H220" i="71"/>
  <c r="G220" i="71"/>
  <c r="F220" i="71"/>
  <c r="C220" i="71"/>
  <c r="A220" i="71"/>
  <c r="K219" i="71"/>
  <c r="J219" i="71"/>
  <c r="I219" i="71"/>
  <c r="H219" i="71"/>
  <c r="G219" i="71"/>
  <c r="F219" i="71"/>
  <c r="C219" i="71"/>
  <c r="A219" i="71"/>
  <c r="K218" i="71"/>
  <c r="J218" i="71"/>
  <c r="I218" i="71"/>
  <c r="H218" i="71"/>
  <c r="G218" i="71"/>
  <c r="F218" i="71"/>
  <c r="C218" i="71"/>
  <c r="A218" i="71"/>
  <c r="K217" i="71"/>
  <c r="J217" i="71"/>
  <c r="I217" i="71"/>
  <c r="H217" i="71"/>
  <c r="G217" i="71"/>
  <c r="F217" i="71"/>
  <c r="C217" i="71"/>
  <c r="A217" i="71"/>
  <c r="K216" i="71"/>
  <c r="J216" i="71"/>
  <c r="I216" i="71"/>
  <c r="H216" i="71"/>
  <c r="G216" i="71"/>
  <c r="F216" i="71"/>
  <c r="C216" i="71"/>
  <c r="A216" i="71"/>
  <c r="K215" i="71"/>
  <c r="J215" i="71"/>
  <c r="I215" i="71"/>
  <c r="H215" i="71"/>
  <c r="G215" i="71"/>
  <c r="F215" i="71"/>
  <c r="C215" i="71"/>
  <c r="A215" i="71"/>
  <c r="K214" i="71"/>
  <c r="J214" i="71"/>
  <c r="I214" i="71"/>
  <c r="H214" i="71"/>
  <c r="G214" i="71"/>
  <c r="F214" i="71"/>
  <c r="C214" i="71"/>
  <c r="A214" i="71"/>
  <c r="K213" i="71"/>
  <c r="J213" i="71"/>
  <c r="I213" i="71"/>
  <c r="H213" i="71"/>
  <c r="G213" i="71"/>
  <c r="F213" i="71"/>
  <c r="C213" i="71"/>
  <c r="A213" i="71"/>
  <c r="K212" i="71"/>
  <c r="J212" i="71"/>
  <c r="I212" i="71"/>
  <c r="H212" i="71"/>
  <c r="G212" i="71"/>
  <c r="F212" i="71"/>
  <c r="C212" i="71"/>
  <c r="A212" i="71"/>
  <c r="K211" i="71"/>
  <c r="J211" i="71"/>
  <c r="I211" i="71"/>
  <c r="H211" i="71"/>
  <c r="G211" i="71"/>
  <c r="F211" i="71"/>
  <c r="C211" i="71"/>
  <c r="A211" i="71"/>
  <c r="K210" i="71"/>
  <c r="J210" i="71"/>
  <c r="I210" i="71"/>
  <c r="H210" i="71"/>
  <c r="G210" i="71"/>
  <c r="F210" i="71"/>
  <c r="C210" i="71"/>
  <c r="A210" i="71"/>
  <c r="K209" i="71"/>
  <c r="J209" i="71"/>
  <c r="I209" i="71"/>
  <c r="H209" i="71"/>
  <c r="G209" i="71"/>
  <c r="F209" i="71"/>
  <c r="C209" i="71"/>
  <c r="A209" i="71"/>
  <c r="K208" i="71"/>
  <c r="J208" i="71"/>
  <c r="I208" i="71"/>
  <c r="H208" i="71"/>
  <c r="G208" i="71"/>
  <c r="F208" i="71"/>
  <c r="C208" i="71"/>
  <c r="A208" i="71"/>
  <c r="K207" i="71"/>
  <c r="J207" i="71"/>
  <c r="I207" i="71"/>
  <c r="H207" i="71"/>
  <c r="G207" i="71"/>
  <c r="F207" i="71"/>
  <c r="C207" i="71"/>
  <c r="A207" i="71"/>
  <c r="K206" i="71"/>
  <c r="J206" i="71"/>
  <c r="I206" i="71"/>
  <c r="H206" i="71"/>
  <c r="G206" i="71"/>
  <c r="F206" i="71"/>
  <c r="C206" i="71"/>
  <c r="A206" i="71"/>
  <c r="K205" i="71"/>
  <c r="J205" i="71"/>
  <c r="I205" i="71"/>
  <c r="H205" i="71"/>
  <c r="G205" i="71"/>
  <c r="F205" i="71"/>
  <c r="C205" i="71"/>
  <c r="A205" i="71"/>
  <c r="K204" i="71"/>
  <c r="J204" i="71"/>
  <c r="I204" i="71"/>
  <c r="H204" i="71"/>
  <c r="G204" i="71"/>
  <c r="F204" i="71"/>
  <c r="C204" i="71"/>
  <c r="A204" i="71"/>
  <c r="K203" i="71"/>
  <c r="J203" i="71"/>
  <c r="I203" i="71"/>
  <c r="H203" i="71"/>
  <c r="G203" i="71"/>
  <c r="F203" i="71"/>
  <c r="C203" i="71"/>
  <c r="A203" i="71"/>
  <c r="K202" i="71"/>
  <c r="J202" i="71"/>
  <c r="I202" i="71"/>
  <c r="H202" i="71"/>
  <c r="G202" i="71"/>
  <c r="F202" i="71"/>
  <c r="C202" i="71"/>
  <c r="A202" i="71"/>
  <c r="K201" i="71"/>
  <c r="J201" i="71"/>
  <c r="I201" i="71"/>
  <c r="H201" i="71"/>
  <c r="G201" i="71"/>
  <c r="F201" i="71"/>
  <c r="C201" i="71"/>
  <c r="A201" i="71"/>
  <c r="K200" i="71"/>
  <c r="J200" i="71"/>
  <c r="I200" i="71"/>
  <c r="H200" i="71"/>
  <c r="G200" i="71"/>
  <c r="F200" i="71"/>
  <c r="C200" i="71"/>
  <c r="A200" i="71"/>
  <c r="K199" i="71"/>
  <c r="J199" i="71"/>
  <c r="I199" i="71"/>
  <c r="H199" i="71"/>
  <c r="G199" i="71"/>
  <c r="F199" i="71"/>
  <c r="C199" i="71"/>
  <c r="A199" i="71"/>
  <c r="K198" i="71"/>
  <c r="J198" i="71"/>
  <c r="I198" i="71"/>
  <c r="H198" i="71"/>
  <c r="G198" i="71"/>
  <c r="F198" i="71"/>
  <c r="C198" i="71"/>
  <c r="A198" i="71"/>
  <c r="K197" i="71"/>
  <c r="J197" i="71"/>
  <c r="I197" i="71"/>
  <c r="H197" i="71"/>
  <c r="G197" i="71"/>
  <c r="F197" i="71"/>
  <c r="C197" i="71"/>
  <c r="A197" i="71"/>
  <c r="K196" i="71"/>
  <c r="J196" i="71"/>
  <c r="I196" i="71"/>
  <c r="H196" i="71"/>
  <c r="G196" i="71"/>
  <c r="F196" i="71"/>
  <c r="C196" i="71"/>
  <c r="A196" i="71"/>
  <c r="K195" i="71"/>
  <c r="J195" i="71"/>
  <c r="I195" i="71"/>
  <c r="H195" i="71"/>
  <c r="G195" i="71"/>
  <c r="F195" i="71"/>
  <c r="C195" i="71"/>
  <c r="A195" i="71"/>
  <c r="K194" i="71"/>
  <c r="J194" i="71"/>
  <c r="I194" i="71"/>
  <c r="H194" i="71"/>
  <c r="G194" i="71"/>
  <c r="F194" i="71"/>
  <c r="C194" i="71"/>
  <c r="A194" i="71"/>
  <c r="K193" i="71"/>
  <c r="J193" i="71"/>
  <c r="I193" i="71"/>
  <c r="H193" i="71"/>
  <c r="G193" i="71"/>
  <c r="F193" i="71"/>
  <c r="C193" i="71"/>
  <c r="A193" i="71"/>
  <c r="K192" i="71"/>
  <c r="J192" i="71"/>
  <c r="I192" i="71"/>
  <c r="H192" i="71"/>
  <c r="G192" i="71"/>
  <c r="F192" i="71"/>
  <c r="C192" i="71"/>
  <c r="A192" i="71"/>
  <c r="K191" i="71"/>
  <c r="J191" i="71"/>
  <c r="I191" i="71"/>
  <c r="H191" i="71"/>
  <c r="G191" i="71"/>
  <c r="F191" i="71"/>
  <c r="C191" i="71"/>
  <c r="A191" i="71"/>
  <c r="K190" i="71"/>
  <c r="J190" i="71"/>
  <c r="I190" i="71"/>
  <c r="H190" i="71"/>
  <c r="G190" i="71"/>
  <c r="F190" i="71"/>
  <c r="C190" i="71"/>
  <c r="A190" i="71"/>
  <c r="K189" i="71"/>
  <c r="J189" i="71"/>
  <c r="I189" i="71"/>
  <c r="H189" i="71"/>
  <c r="G189" i="71"/>
  <c r="F189" i="71"/>
  <c r="C189" i="71"/>
  <c r="A189" i="71"/>
  <c r="K188" i="71"/>
  <c r="J188" i="71"/>
  <c r="I188" i="71"/>
  <c r="H188" i="71"/>
  <c r="G188" i="71"/>
  <c r="F188" i="71"/>
  <c r="C188" i="71"/>
  <c r="A188" i="71"/>
  <c r="K187" i="71"/>
  <c r="J187" i="71"/>
  <c r="I187" i="71"/>
  <c r="H187" i="71"/>
  <c r="G187" i="71"/>
  <c r="F187" i="71"/>
  <c r="C187" i="71"/>
  <c r="A187" i="71"/>
  <c r="K186" i="71"/>
  <c r="J186" i="71"/>
  <c r="I186" i="71"/>
  <c r="H186" i="71"/>
  <c r="G186" i="71"/>
  <c r="F186" i="71"/>
  <c r="C186" i="71"/>
  <c r="A186" i="71"/>
  <c r="K185" i="71"/>
  <c r="J185" i="71"/>
  <c r="I185" i="71"/>
  <c r="H185" i="71"/>
  <c r="G185" i="71"/>
  <c r="F185" i="71"/>
  <c r="C185" i="71"/>
  <c r="A185" i="71"/>
  <c r="K184" i="71"/>
  <c r="J184" i="71"/>
  <c r="I184" i="71"/>
  <c r="H184" i="71"/>
  <c r="G184" i="71"/>
  <c r="F184" i="71"/>
  <c r="C184" i="71"/>
  <c r="A184" i="71"/>
  <c r="K183" i="71"/>
  <c r="J183" i="71"/>
  <c r="I183" i="71"/>
  <c r="H183" i="71"/>
  <c r="G183" i="71"/>
  <c r="F183" i="71"/>
  <c r="C183" i="71"/>
  <c r="A183" i="71"/>
  <c r="K182" i="71"/>
  <c r="J182" i="71"/>
  <c r="I182" i="71"/>
  <c r="H182" i="71"/>
  <c r="G182" i="71"/>
  <c r="F182" i="71"/>
  <c r="C182" i="71"/>
  <c r="A182" i="71"/>
  <c r="K181" i="71"/>
  <c r="J181" i="71"/>
  <c r="I181" i="71"/>
  <c r="H181" i="71"/>
  <c r="G181" i="71"/>
  <c r="F181" i="71"/>
  <c r="C181" i="71"/>
  <c r="A181" i="71"/>
  <c r="K180" i="71"/>
  <c r="J180" i="71"/>
  <c r="I180" i="71"/>
  <c r="H180" i="71"/>
  <c r="G180" i="71"/>
  <c r="F180" i="71"/>
  <c r="C180" i="71"/>
  <c r="A180" i="71"/>
  <c r="K179" i="71"/>
  <c r="J179" i="71"/>
  <c r="I179" i="71"/>
  <c r="H179" i="71"/>
  <c r="G179" i="71"/>
  <c r="F179" i="71"/>
  <c r="C179" i="71"/>
  <c r="A179" i="71"/>
  <c r="K178" i="71"/>
  <c r="J178" i="71"/>
  <c r="I178" i="71"/>
  <c r="H178" i="71"/>
  <c r="G178" i="71"/>
  <c r="F178" i="71"/>
  <c r="C178" i="71"/>
  <c r="A178" i="71"/>
  <c r="K177" i="71"/>
  <c r="J177" i="71"/>
  <c r="I177" i="71"/>
  <c r="H177" i="71"/>
  <c r="G177" i="71"/>
  <c r="F177" i="71"/>
  <c r="C177" i="71"/>
  <c r="A177" i="71"/>
  <c r="K176" i="71"/>
  <c r="J176" i="71"/>
  <c r="I176" i="71"/>
  <c r="H176" i="71"/>
  <c r="G176" i="71"/>
  <c r="F176" i="71"/>
  <c r="C176" i="71"/>
  <c r="A176" i="71"/>
  <c r="K175" i="71"/>
  <c r="J175" i="71"/>
  <c r="I175" i="71"/>
  <c r="H175" i="71"/>
  <c r="G175" i="71"/>
  <c r="F175" i="71"/>
  <c r="C175" i="71"/>
  <c r="A175" i="71"/>
  <c r="K174" i="71"/>
  <c r="J174" i="71"/>
  <c r="I174" i="71"/>
  <c r="H174" i="71"/>
  <c r="G174" i="71"/>
  <c r="F174" i="71"/>
  <c r="C174" i="71"/>
  <c r="A174" i="71"/>
  <c r="K173" i="71"/>
  <c r="J173" i="71"/>
  <c r="I173" i="71"/>
  <c r="H173" i="71"/>
  <c r="G173" i="71"/>
  <c r="F173" i="71"/>
  <c r="C173" i="71"/>
  <c r="A173" i="71"/>
  <c r="K172" i="71"/>
  <c r="J172" i="71"/>
  <c r="I172" i="71"/>
  <c r="H172" i="71"/>
  <c r="G172" i="71"/>
  <c r="F172" i="71"/>
  <c r="C172" i="71"/>
  <c r="A172" i="71"/>
  <c r="K171" i="71"/>
  <c r="J171" i="71"/>
  <c r="I171" i="71"/>
  <c r="H171" i="71"/>
  <c r="G171" i="71"/>
  <c r="F171" i="71"/>
  <c r="C171" i="71"/>
  <c r="A171" i="71"/>
  <c r="K170" i="71"/>
  <c r="J170" i="71"/>
  <c r="I170" i="71"/>
  <c r="H170" i="71"/>
  <c r="G170" i="71"/>
  <c r="F170" i="71"/>
  <c r="C170" i="71"/>
  <c r="A170" i="71"/>
  <c r="K169" i="71"/>
  <c r="J169" i="71"/>
  <c r="I169" i="71"/>
  <c r="H169" i="71"/>
  <c r="G169" i="71"/>
  <c r="F169" i="71"/>
  <c r="C169" i="71"/>
  <c r="A169" i="71"/>
  <c r="K168" i="71"/>
  <c r="J168" i="71"/>
  <c r="I168" i="71"/>
  <c r="H168" i="71"/>
  <c r="G168" i="71"/>
  <c r="F168" i="71"/>
  <c r="C168" i="71"/>
  <c r="A168" i="71"/>
  <c r="K167" i="71"/>
  <c r="J167" i="71"/>
  <c r="I167" i="71"/>
  <c r="H167" i="71"/>
  <c r="G167" i="71"/>
  <c r="F167" i="71"/>
  <c r="C167" i="71"/>
  <c r="A167" i="71"/>
  <c r="K166" i="71"/>
  <c r="J166" i="71"/>
  <c r="I166" i="71"/>
  <c r="H166" i="71"/>
  <c r="G166" i="71"/>
  <c r="F166" i="71"/>
  <c r="C166" i="71"/>
  <c r="A166" i="71"/>
  <c r="K165" i="71"/>
  <c r="J165" i="71"/>
  <c r="I165" i="71"/>
  <c r="H165" i="71"/>
  <c r="G165" i="71"/>
  <c r="F165" i="71"/>
  <c r="C165" i="71"/>
  <c r="A165" i="71"/>
  <c r="K164" i="71"/>
  <c r="J164" i="71"/>
  <c r="I164" i="71"/>
  <c r="H164" i="71"/>
  <c r="G164" i="71"/>
  <c r="F164" i="71"/>
  <c r="C164" i="71"/>
  <c r="A164" i="71"/>
  <c r="K163" i="71"/>
  <c r="J163" i="71"/>
  <c r="I163" i="71"/>
  <c r="H163" i="71"/>
  <c r="G163" i="71"/>
  <c r="F163" i="71"/>
  <c r="C163" i="71"/>
  <c r="A163" i="71"/>
  <c r="K162" i="71"/>
  <c r="J162" i="71"/>
  <c r="I162" i="71"/>
  <c r="H162" i="71"/>
  <c r="G162" i="71"/>
  <c r="F162" i="71"/>
  <c r="C162" i="71"/>
  <c r="A162" i="71"/>
  <c r="K161" i="71"/>
  <c r="J161" i="71"/>
  <c r="I161" i="71"/>
  <c r="H161" i="71"/>
  <c r="G161" i="71"/>
  <c r="F161" i="71"/>
  <c r="C161" i="71"/>
  <c r="A161" i="71"/>
  <c r="K160" i="71"/>
  <c r="J160" i="71"/>
  <c r="I160" i="71"/>
  <c r="H160" i="71"/>
  <c r="G160" i="71"/>
  <c r="F160" i="71"/>
  <c r="C160" i="71"/>
  <c r="A160" i="71"/>
  <c r="K159" i="71"/>
  <c r="J159" i="71"/>
  <c r="I159" i="71"/>
  <c r="H159" i="71"/>
  <c r="G159" i="71"/>
  <c r="F159" i="71"/>
  <c r="C159" i="71"/>
  <c r="A159" i="71"/>
  <c r="K158" i="71"/>
  <c r="J158" i="71"/>
  <c r="I158" i="71"/>
  <c r="H158" i="71"/>
  <c r="G158" i="71"/>
  <c r="F158" i="71"/>
  <c r="C158" i="71"/>
  <c r="A158" i="71"/>
  <c r="K157" i="71"/>
  <c r="J157" i="71"/>
  <c r="I157" i="71"/>
  <c r="H157" i="71"/>
  <c r="G157" i="71"/>
  <c r="F157" i="71"/>
  <c r="C157" i="71"/>
  <c r="A157" i="71"/>
  <c r="K156" i="71"/>
  <c r="J156" i="71"/>
  <c r="I156" i="71"/>
  <c r="H156" i="71"/>
  <c r="G156" i="71"/>
  <c r="F156" i="71"/>
  <c r="C156" i="71"/>
  <c r="A156" i="71"/>
  <c r="K155" i="71"/>
  <c r="J155" i="71"/>
  <c r="I155" i="71"/>
  <c r="H155" i="71"/>
  <c r="G155" i="71"/>
  <c r="F155" i="71"/>
  <c r="C155" i="71"/>
  <c r="A155" i="71"/>
  <c r="K154" i="71"/>
  <c r="J154" i="71"/>
  <c r="I154" i="71"/>
  <c r="H154" i="71"/>
  <c r="G154" i="71"/>
  <c r="F154" i="71"/>
  <c r="C154" i="71"/>
  <c r="A154" i="71"/>
  <c r="K153" i="71"/>
  <c r="J153" i="71"/>
  <c r="I153" i="71"/>
  <c r="H153" i="71"/>
  <c r="G153" i="71"/>
  <c r="F153" i="71"/>
  <c r="C153" i="71"/>
  <c r="A153" i="71"/>
  <c r="K152" i="71"/>
  <c r="J152" i="71"/>
  <c r="I152" i="71"/>
  <c r="H152" i="71"/>
  <c r="G152" i="71"/>
  <c r="F152" i="71"/>
  <c r="C152" i="71"/>
  <c r="A152" i="71"/>
  <c r="K151" i="71"/>
  <c r="J151" i="71"/>
  <c r="I151" i="71"/>
  <c r="H151" i="71"/>
  <c r="G151" i="71"/>
  <c r="F151" i="71"/>
  <c r="C151" i="71"/>
  <c r="A151" i="71"/>
  <c r="K150" i="71"/>
  <c r="J150" i="71"/>
  <c r="I150" i="71"/>
  <c r="H150" i="71"/>
  <c r="G150" i="71"/>
  <c r="F150" i="71"/>
  <c r="C150" i="71"/>
  <c r="A150" i="71"/>
  <c r="K149" i="71"/>
  <c r="J149" i="71"/>
  <c r="I149" i="71"/>
  <c r="H149" i="71"/>
  <c r="G149" i="71"/>
  <c r="F149" i="71"/>
  <c r="C149" i="71"/>
  <c r="A149" i="71"/>
  <c r="K148" i="71"/>
  <c r="J148" i="71"/>
  <c r="I148" i="71"/>
  <c r="H148" i="71"/>
  <c r="G148" i="71"/>
  <c r="F148" i="71"/>
  <c r="C148" i="71"/>
  <c r="A148" i="71"/>
  <c r="K147" i="71"/>
  <c r="J147" i="71"/>
  <c r="I147" i="71"/>
  <c r="H147" i="71"/>
  <c r="G147" i="71"/>
  <c r="F147" i="71"/>
  <c r="C147" i="71"/>
  <c r="A147" i="71"/>
  <c r="K146" i="71"/>
  <c r="J146" i="71"/>
  <c r="I146" i="71"/>
  <c r="H146" i="71"/>
  <c r="G146" i="71"/>
  <c r="F146" i="71"/>
  <c r="C146" i="71"/>
  <c r="A146" i="71"/>
  <c r="K145" i="71"/>
  <c r="J145" i="71"/>
  <c r="I145" i="71"/>
  <c r="H145" i="71"/>
  <c r="G145" i="71"/>
  <c r="F145" i="71"/>
  <c r="C145" i="71"/>
  <c r="A145" i="71"/>
  <c r="K144" i="71"/>
  <c r="J144" i="71"/>
  <c r="I144" i="71"/>
  <c r="H144" i="71"/>
  <c r="G144" i="71"/>
  <c r="F144" i="71"/>
  <c r="C144" i="71"/>
  <c r="A144" i="71"/>
  <c r="K143" i="71"/>
  <c r="J143" i="71"/>
  <c r="I143" i="71"/>
  <c r="H143" i="71"/>
  <c r="G143" i="71"/>
  <c r="F143" i="71"/>
  <c r="C143" i="71"/>
  <c r="A143" i="71"/>
  <c r="K142" i="71"/>
  <c r="J142" i="71"/>
  <c r="I142" i="71"/>
  <c r="H142" i="71"/>
  <c r="G142" i="71"/>
  <c r="F142" i="71"/>
  <c r="C142" i="71"/>
  <c r="A142" i="71"/>
  <c r="K141" i="71"/>
  <c r="J141" i="71"/>
  <c r="I141" i="71"/>
  <c r="H141" i="71"/>
  <c r="G141" i="71"/>
  <c r="F141" i="71"/>
  <c r="C141" i="71"/>
  <c r="A141" i="71"/>
  <c r="K140" i="71"/>
  <c r="J140" i="71"/>
  <c r="I140" i="71"/>
  <c r="H140" i="71"/>
  <c r="G140" i="71"/>
  <c r="F140" i="71"/>
  <c r="C140" i="71"/>
  <c r="A140" i="71"/>
  <c r="K139" i="71"/>
  <c r="J139" i="71"/>
  <c r="I139" i="71"/>
  <c r="H139" i="71"/>
  <c r="G139" i="71"/>
  <c r="F139" i="71"/>
  <c r="C139" i="71"/>
  <c r="A139" i="71"/>
  <c r="K138" i="71"/>
  <c r="J138" i="71"/>
  <c r="I138" i="71"/>
  <c r="H138" i="71"/>
  <c r="G138" i="71"/>
  <c r="F138" i="71"/>
  <c r="C138" i="71"/>
  <c r="A138" i="71"/>
  <c r="K137" i="71"/>
  <c r="J137" i="71"/>
  <c r="I137" i="71"/>
  <c r="H137" i="71"/>
  <c r="G137" i="71"/>
  <c r="F137" i="71"/>
  <c r="C137" i="71"/>
  <c r="A137" i="71"/>
  <c r="K136" i="71"/>
  <c r="J136" i="71"/>
  <c r="I136" i="71"/>
  <c r="H136" i="71"/>
  <c r="G136" i="71"/>
  <c r="F136" i="71"/>
  <c r="C136" i="71"/>
  <c r="A136" i="71"/>
  <c r="K135" i="71"/>
  <c r="J135" i="71"/>
  <c r="I135" i="71"/>
  <c r="H135" i="71"/>
  <c r="G135" i="71"/>
  <c r="F135" i="71"/>
  <c r="C135" i="71"/>
  <c r="A135" i="71"/>
  <c r="K134" i="71"/>
  <c r="J134" i="71"/>
  <c r="I134" i="71"/>
  <c r="H134" i="71"/>
  <c r="G134" i="71"/>
  <c r="F134" i="71"/>
  <c r="C134" i="71"/>
  <c r="A134" i="71"/>
  <c r="K133" i="71"/>
  <c r="J133" i="71"/>
  <c r="I133" i="71"/>
  <c r="H133" i="71"/>
  <c r="G133" i="71"/>
  <c r="F133" i="71"/>
  <c r="C133" i="71"/>
  <c r="A133" i="71"/>
  <c r="K132" i="71"/>
  <c r="J132" i="71"/>
  <c r="I132" i="71"/>
  <c r="H132" i="71"/>
  <c r="G132" i="71"/>
  <c r="F132" i="71"/>
  <c r="C132" i="71"/>
  <c r="A132" i="71"/>
  <c r="K131" i="71"/>
  <c r="J131" i="71"/>
  <c r="I131" i="71"/>
  <c r="H131" i="71"/>
  <c r="G131" i="71"/>
  <c r="F131" i="71"/>
  <c r="C131" i="71"/>
  <c r="A131" i="71"/>
  <c r="K130" i="71"/>
  <c r="J130" i="71"/>
  <c r="I130" i="71"/>
  <c r="H130" i="71"/>
  <c r="G130" i="71"/>
  <c r="F130" i="71"/>
  <c r="C130" i="71"/>
  <c r="A130" i="71"/>
  <c r="K129" i="71"/>
  <c r="J129" i="71"/>
  <c r="I129" i="71"/>
  <c r="H129" i="71"/>
  <c r="G129" i="71"/>
  <c r="F129" i="71"/>
  <c r="C129" i="71"/>
  <c r="A129" i="71"/>
  <c r="K128" i="71"/>
  <c r="J128" i="71"/>
  <c r="I128" i="71"/>
  <c r="H128" i="71"/>
  <c r="G128" i="71"/>
  <c r="F128" i="71"/>
  <c r="C128" i="71"/>
  <c r="A128" i="71"/>
  <c r="K127" i="71"/>
  <c r="J127" i="71"/>
  <c r="I127" i="71"/>
  <c r="H127" i="71"/>
  <c r="G127" i="71"/>
  <c r="F127" i="71"/>
  <c r="C127" i="71"/>
  <c r="A127" i="71"/>
  <c r="K126" i="71"/>
  <c r="J126" i="71"/>
  <c r="I126" i="71"/>
  <c r="H126" i="71"/>
  <c r="G126" i="71"/>
  <c r="F126" i="71"/>
  <c r="C126" i="71"/>
  <c r="A126" i="71"/>
  <c r="K125" i="71"/>
  <c r="J125" i="71"/>
  <c r="I125" i="71"/>
  <c r="H125" i="71"/>
  <c r="G125" i="71"/>
  <c r="F125" i="71"/>
  <c r="C125" i="71"/>
  <c r="A125" i="71"/>
  <c r="K124" i="71"/>
  <c r="J124" i="71"/>
  <c r="I124" i="71"/>
  <c r="H124" i="71"/>
  <c r="G124" i="71"/>
  <c r="F124" i="71"/>
  <c r="C124" i="71"/>
  <c r="A124" i="71"/>
  <c r="K123" i="71"/>
  <c r="J123" i="71"/>
  <c r="I123" i="71"/>
  <c r="H123" i="71"/>
  <c r="G123" i="71"/>
  <c r="F123" i="71"/>
  <c r="C123" i="71"/>
  <c r="A123" i="71"/>
  <c r="K122" i="71"/>
  <c r="J122" i="71"/>
  <c r="I122" i="71"/>
  <c r="H122" i="71"/>
  <c r="G122" i="71"/>
  <c r="F122" i="71"/>
  <c r="C122" i="71"/>
  <c r="A122" i="71"/>
  <c r="K121" i="71"/>
  <c r="J121" i="71"/>
  <c r="I121" i="71"/>
  <c r="H121" i="71"/>
  <c r="G121" i="71"/>
  <c r="F121" i="71"/>
  <c r="C121" i="71"/>
  <c r="A121" i="71"/>
  <c r="K120" i="71"/>
  <c r="J120" i="71"/>
  <c r="I120" i="71"/>
  <c r="H120" i="71"/>
  <c r="G120" i="71"/>
  <c r="F120" i="71"/>
  <c r="C120" i="71"/>
  <c r="A120" i="71"/>
  <c r="K119" i="71"/>
  <c r="J119" i="71"/>
  <c r="I119" i="71"/>
  <c r="H119" i="71"/>
  <c r="G119" i="71"/>
  <c r="F119" i="71"/>
  <c r="C119" i="71"/>
  <c r="A119" i="71"/>
  <c r="K118" i="71"/>
  <c r="J118" i="71"/>
  <c r="I118" i="71"/>
  <c r="H118" i="71"/>
  <c r="G118" i="71"/>
  <c r="F118" i="71"/>
  <c r="C118" i="71"/>
  <c r="A118" i="71"/>
  <c r="K117" i="71"/>
  <c r="J117" i="71"/>
  <c r="I117" i="71"/>
  <c r="H117" i="71"/>
  <c r="G117" i="71"/>
  <c r="F117" i="71"/>
  <c r="C117" i="71"/>
  <c r="A117" i="71"/>
  <c r="K116" i="71"/>
  <c r="J116" i="71"/>
  <c r="I116" i="71"/>
  <c r="H116" i="71"/>
  <c r="G116" i="71"/>
  <c r="F116" i="71"/>
  <c r="C116" i="71"/>
  <c r="A116" i="71"/>
  <c r="K115" i="71"/>
  <c r="J115" i="71"/>
  <c r="I115" i="71"/>
  <c r="H115" i="71"/>
  <c r="G115" i="71"/>
  <c r="F115" i="71"/>
  <c r="C115" i="71"/>
  <c r="A115" i="71"/>
  <c r="K114" i="71"/>
  <c r="J114" i="71"/>
  <c r="I114" i="71"/>
  <c r="H114" i="71"/>
  <c r="G114" i="71"/>
  <c r="F114" i="71"/>
  <c r="C114" i="71"/>
  <c r="A114" i="71"/>
  <c r="K113" i="71"/>
  <c r="J113" i="71"/>
  <c r="I113" i="71"/>
  <c r="H113" i="71"/>
  <c r="G113" i="71"/>
  <c r="F113" i="71"/>
  <c r="C113" i="71"/>
  <c r="A113" i="71"/>
  <c r="K112" i="71"/>
  <c r="J112" i="71"/>
  <c r="I112" i="71"/>
  <c r="H112" i="71"/>
  <c r="G112" i="71"/>
  <c r="F112" i="71"/>
  <c r="C112" i="71"/>
  <c r="A112" i="71"/>
  <c r="K111" i="71"/>
  <c r="J111" i="71"/>
  <c r="I111" i="71"/>
  <c r="H111" i="71"/>
  <c r="G111" i="71"/>
  <c r="F111" i="71"/>
  <c r="C111" i="71"/>
  <c r="A111" i="71"/>
  <c r="K110" i="71"/>
  <c r="J110" i="71"/>
  <c r="I110" i="71"/>
  <c r="H110" i="71"/>
  <c r="G110" i="71"/>
  <c r="F110" i="71"/>
  <c r="C110" i="71"/>
  <c r="A110" i="71"/>
  <c r="K109" i="71"/>
  <c r="J109" i="71"/>
  <c r="I109" i="71"/>
  <c r="H109" i="71"/>
  <c r="G109" i="71"/>
  <c r="F109" i="71"/>
  <c r="C109" i="71"/>
  <c r="A109" i="71"/>
  <c r="K108" i="71"/>
  <c r="J108" i="71"/>
  <c r="I108" i="71"/>
  <c r="H108" i="71"/>
  <c r="G108" i="71"/>
  <c r="F108" i="71"/>
  <c r="C108" i="71"/>
  <c r="A108" i="71"/>
  <c r="K107" i="71"/>
  <c r="J107" i="71"/>
  <c r="I107" i="71"/>
  <c r="H107" i="71"/>
  <c r="G107" i="71"/>
  <c r="F107" i="71"/>
  <c r="C107" i="71"/>
  <c r="A107" i="71"/>
  <c r="K106" i="71"/>
  <c r="J106" i="71"/>
  <c r="I106" i="71"/>
  <c r="H106" i="71"/>
  <c r="G106" i="71"/>
  <c r="F106" i="71"/>
  <c r="C106" i="71"/>
  <c r="A106" i="71"/>
  <c r="K105" i="71"/>
  <c r="J105" i="71"/>
  <c r="I105" i="71"/>
  <c r="H105" i="71"/>
  <c r="G105" i="71"/>
  <c r="F105" i="71"/>
  <c r="C105" i="71"/>
  <c r="A105" i="71"/>
  <c r="K104" i="71"/>
  <c r="J104" i="71"/>
  <c r="I104" i="71"/>
  <c r="H104" i="71"/>
  <c r="G104" i="71"/>
  <c r="F104" i="71"/>
  <c r="C104" i="71"/>
  <c r="A104" i="71"/>
  <c r="K103" i="71"/>
  <c r="J103" i="71"/>
  <c r="I103" i="71"/>
  <c r="H103" i="71"/>
  <c r="G103" i="71"/>
  <c r="F103" i="71"/>
  <c r="C103" i="71"/>
  <c r="A103" i="71"/>
  <c r="K102" i="71"/>
  <c r="J102" i="71"/>
  <c r="I102" i="71"/>
  <c r="H102" i="71"/>
  <c r="G102" i="71"/>
  <c r="F102" i="71"/>
  <c r="C102" i="71"/>
  <c r="A102" i="71"/>
  <c r="K101" i="71"/>
  <c r="J101" i="71"/>
  <c r="I101" i="71"/>
  <c r="H101" i="71"/>
  <c r="G101" i="71"/>
  <c r="F101" i="71"/>
  <c r="C101" i="71"/>
  <c r="A101" i="71"/>
  <c r="K100" i="71"/>
  <c r="J100" i="71"/>
  <c r="I100" i="71"/>
  <c r="H100" i="71"/>
  <c r="G100" i="71"/>
  <c r="F100" i="71"/>
  <c r="C100" i="71"/>
  <c r="A100" i="71"/>
  <c r="K99" i="71"/>
  <c r="J99" i="71"/>
  <c r="I99" i="71"/>
  <c r="H99" i="71"/>
  <c r="G99" i="71"/>
  <c r="F99" i="71"/>
  <c r="C99" i="71"/>
  <c r="A99" i="71"/>
  <c r="K98" i="71"/>
  <c r="J98" i="71"/>
  <c r="I98" i="71"/>
  <c r="H98" i="71"/>
  <c r="G98" i="71"/>
  <c r="F98" i="71"/>
  <c r="C98" i="71"/>
  <c r="A98" i="71"/>
  <c r="K97" i="71"/>
  <c r="J97" i="71"/>
  <c r="I97" i="71"/>
  <c r="H97" i="71"/>
  <c r="G97" i="71"/>
  <c r="F97" i="71"/>
  <c r="C97" i="71"/>
  <c r="A97" i="71"/>
  <c r="K96" i="71"/>
  <c r="J96" i="71"/>
  <c r="I96" i="71"/>
  <c r="H96" i="71"/>
  <c r="G96" i="71"/>
  <c r="F96" i="71"/>
  <c r="C96" i="71"/>
  <c r="A96" i="71"/>
  <c r="K95" i="71"/>
  <c r="J95" i="71"/>
  <c r="I95" i="71"/>
  <c r="H95" i="71"/>
  <c r="G95" i="71"/>
  <c r="F95" i="71"/>
  <c r="C95" i="71"/>
  <c r="A95" i="71"/>
  <c r="K94" i="71"/>
  <c r="J94" i="71"/>
  <c r="I94" i="71"/>
  <c r="H94" i="71"/>
  <c r="G94" i="71"/>
  <c r="F94" i="71"/>
  <c r="C94" i="71"/>
  <c r="A94" i="71"/>
  <c r="K93" i="71"/>
  <c r="J93" i="71"/>
  <c r="I93" i="71"/>
  <c r="H93" i="71"/>
  <c r="G93" i="71"/>
  <c r="F93" i="71"/>
  <c r="C93" i="71"/>
  <c r="A93" i="71"/>
  <c r="K92" i="71"/>
  <c r="J92" i="71"/>
  <c r="I92" i="71"/>
  <c r="H92" i="71"/>
  <c r="G92" i="71"/>
  <c r="F92" i="71"/>
  <c r="C92" i="71"/>
  <c r="A92" i="71"/>
  <c r="K91" i="71"/>
  <c r="J91" i="71"/>
  <c r="I91" i="71"/>
  <c r="H91" i="71"/>
  <c r="G91" i="71"/>
  <c r="F91" i="71"/>
  <c r="C91" i="71"/>
  <c r="A91" i="71"/>
  <c r="K90" i="71"/>
  <c r="J90" i="71"/>
  <c r="I90" i="71"/>
  <c r="H90" i="71"/>
  <c r="G90" i="71"/>
  <c r="F90" i="71"/>
  <c r="C90" i="71"/>
  <c r="A90" i="71"/>
  <c r="K89" i="71"/>
  <c r="J89" i="71"/>
  <c r="I89" i="71"/>
  <c r="H89" i="71"/>
  <c r="G89" i="71"/>
  <c r="F89" i="71"/>
  <c r="C89" i="71"/>
  <c r="A89" i="71"/>
  <c r="K88" i="71"/>
  <c r="J88" i="71"/>
  <c r="I88" i="71"/>
  <c r="H88" i="71"/>
  <c r="G88" i="71"/>
  <c r="F88" i="71"/>
  <c r="C88" i="71"/>
  <c r="A88" i="71"/>
  <c r="K87" i="71"/>
  <c r="J87" i="71"/>
  <c r="I87" i="71"/>
  <c r="H87" i="71"/>
  <c r="G87" i="71"/>
  <c r="F87" i="71"/>
  <c r="C87" i="71"/>
  <c r="A87" i="71"/>
  <c r="K86" i="71"/>
  <c r="J86" i="71"/>
  <c r="I86" i="71"/>
  <c r="H86" i="71"/>
  <c r="G86" i="71"/>
  <c r="F86" i="71"/>
  <c r="C86" i="71"/>
  <c r="A86" i="71"/>
  <c r="K85" i="71"/>
  <c r="J85" i="71"/>
  <c r="I85" i="71"/>
  <c r="H85" i="71"/>
  <c r="G85" i="71"/>
  <c r="F85" i="71"/>
  <c r="C85" i="71"/>
  <c r="A85" i="71"/>
  <c r="K84" i="71"/>
  <c r="J84" i="71"/>
  <c r="I84" i="71"/>
  <c r="H84" i="71"/>
  <c r="G84" i="71"/>
  <c r="F84" i="71"/>
  <c r="C84" i="71"/>
  <c r="A84" i="71"/>
  <c r="K83" i="71"/>
  <c r="J83" i="71"/>
  <c r="I83" i="71"/>
  <c r="H83" i="71"/>
  <c r="G83" i="71"/>
  <c r="F83" i="71"/>
  <c r="C83" i="71"/>
  <c r="A83" i="71"/>
  <c r="K82" i="71"/>
  <c r="J82" i="71"/>
  <c r="I82" i="71"/>
  <c r="H82" i="71"/>
  <c r="G82" i="71"/>
  <c r="F82" i="71"/>
  <c r="C82" i="71"/>
  <c r="A82" i="71"/>
  <c r="K81" i="71"/>
  <c r="J81" i="71"/>
  <c r="I81" i="71"/>
  <c r="H81" i="71"/>
  <c r="G81" i="71"/>
  <c r="F81" i="71"/>
  <c r="C81" i="71"/>
  <c r="A81" i="71"/>
  <c r="K80" i="71"/>
  <c r="J80" i="71"/>
  <c r="I80" i="71"/>
  <c r="H80" i="71"/>
  <c r="G80" i="71"/>
  <c r="F80" i="71"/>
  <c r="C80" i="71"/>
  <c r="A80" i="71"/>
  <c r="K79" i="71"/>
  <c r="J79" i="71"/>
  <c r="I79" i="71"/>
  <c r="H79" i="71"/>
  <c r="G79" i="71"/>
  <c r="F79" i="71"/>
  <c r="C79" i="71"/>
  <c r="A79" i="71"/>
  <c r="K78" i="71"/>
  <c r="J78" i="71"/>
  <c r="I78" i="71"/>
  <c r="H78" i="71"/>
  <c r="G78" i="71"/>
  <c r="F78" i="71"/>
  <c r="C78" i="71"/>
  <c r="A78" i="71"/>
  <c r="K77" i="71"/>
  <c r="J77" i="71"/>
  <c r="I77" i="71"/>
  <c r="H77" i="71"/>
  <c r="G77" i="71"/>
  <c r="F77" i="71"/>
  <c r="C77" i="71"/>
  <c r="A77" i="71"/>
  <c r="K76" i="71"/>
  <c r="J76" i="71"/>
  <c r="I76" i="71"/>
  <c r="H76" i="71"/>
  <c r="G76" i="71"/>
  <c r="F76" i="71"/>
  <c r="C76" i="71"/>
  <c r="A76" i="71"/>
  <c r="K75" i="71"/>
  <c r="J75" i="71"/>
  <c r="I75" i="71"/>
  <c r="H75" i="71"/>
  <c r="G75" i="71"/>
  <c r="F75" i="71"/>
  <c r="C75" i="71"/>
  <c r="A75" i="71"/>
  <c r="K74" i="71"/>
  <c r="J74" i="71"/>
  <c r="I74" i="71"/>
  <c r="H74" i="71"/>
  <c r="G74" i="71"/>
  <c r="F74" i="71"/>
  <c r="C74" i="71"/>
  <c r="A74" i="71"/>
  <c r="K73" i="71"/>
  <c r="J73" i="71"/>
  <c r="I73" i="71"/>
  <c r="H73" i="71"/>
  <c r="G73" i="71"/>
  <c r="F73" i="71"/>
  <c r="C73" i="71"/>
  <c r="A73" i="71"/>
  <c r="K72" i="71"/>
  <c r="J72" i="71"/>
  <c r="I72" i="71"/>
  <c r="H72" i="71"/>
  <c r="G72" i="71"/>
  <c r="F72" i="71"/>
  <c r="C72" i="71"/>
  <c r="A72" i="71"/>
  <c r="K71" i="71"/>
  <c r="J71" i="71"/>
  <c r="I71" i="71"/>
  <c r="H71" i="71"/>
  <c r="G71" i="71"/>
  <c r="F71" i="71"/>
  <c r="C71" i="71"/>
  <c r="A71" i="71"/>
  <c r="K70" i="71"/>
  <c r="J70" i="71"/>
  <c r="I70" i="71"/>
  <c r="H70" i="71"/>
  <c r="G70" i="71"/>
  <c r="F70" i="71"/>
  <c r="C70" i="71"/>
  <c r="A70" i="71"/>
  <c r="K69" i="71"/>
  <c r="J69" i="71"/>
  <c r="I69" i="71"/>
  <c r="H69" i="71"/>
  <c r="G69" i="71"/>
  <c r="F69" i="71"/>
  <c r="C69" i="71"/>
  <c r="A69" i="71"/>
  <c r="K68" i="71"/>
  <c r="J68" i="71"/>
  <c r="I68" i="71"/>
  <c r="H68" i="71"/>
  <c r="G68" i="71"/>
  <c r="F68" i="71"/>
  <c r="C68" i="71"/>
  <c r="A68" i="71"/>
  <c r="K67" i="71"/>
  <c r="J67" i="71"/>
  <c r="I67" i="71"/>
  <c r="H67" i="71"/>
  <c r="G67" i="71"/>
  <c r="F67" i="71"/>
  <c r="C67" i="71"/>
  <c r="A67" i="71"/>
  <c r="K66" i="71"/>
  <c r="J66" i="71"/>
  <c r="I66" i="71"/>
  <c r="H66" i="71"/>
  <c r="G66" i="71"/>
  <c r="F66" i="71"/>
  <c r="C66" i="71"/>
  <c r="A66" i="71"/>
  <c r="K65" i="71"/>
  <c r="J65" i="71"/>
  <c r="I65" i="71"/>
  <c r="H65" i="71"/>
  <c r="G65" i="71"/>
  <c r="F65" i="71"/>
  <c r="C65" i="71"/>
  <c r="A65" i="71"/>
  <c r="K64" i="71"/>
  <c r="J64" i="71"/>
  <c r="I64" i="71"/>
  <c r="H64" i="71"/>
  <c r="G64" i="71"/>
  <c r="F64" i="71"/>
  <c r="C64" i="71"/>
  <c r="A64" i="71"/>
  <c r="K63" i="71"/>
  <c r="J63" i="71"/>
  <c r="I63" i="71"/>
  <c r="H63" i="71"/>
  <c r="G63" i="71"/>
  <c r="F63" i="71"/>
  <c r="C63" i="71"/>
  <c r="A63" i="71"/>
  <c r="K62" i="71"/>
  <c r="J62" i="71"/>
  <c r="I62" i="71"/>
  <c r="H62" i="71"/>
  <c r="G62" i="71"/>
  <c r="F62" i="71"/>
  <c r="C62" i="71"/>
  <c r="A62" i="71"/>
  <c r="K61" i="71"/>
  <c r="J61" i="71"/>
  <c r="I61" i="71"/>
  <c r="H61" i="71"/>
  <c r="G61" i="71"/>
  <c r="F61" i="71"/>
  <c r="C61" i="71"/>
  <c r="A61" i="71"/>
  <c r="K60" i="71"/>
  <c r="J60" i="71"/>
  <c r="I60" i="71"/>
  <c r="H60" i="71"/>
  <c r="G60" i="71"/>
  <c r="F60" i="71"/>
  <c r="C60" i="71"/>
  <c r="A60" i="71"/>
  <c r="K59" i="71"/>
  <c r="J59" i="71"/>
  <c r="I59" i="71"/>
  <c r="H59" i="71"/>
  <c r="G59" i="71"/>
  <c r="F59" i="71"/>
  <c r="C59" i="71"/>
  <c r="A59" i="71"/>
  <c r="K58" i="71"/>
  <c r="J58" i="71"/>
  <c r="I58" i="71"/>
  <c r="H58" i="71"/>
  <c r="G58" i="71"/>
  <c r="F58" i="71"/>
  <c r="C58" i="71"/>
  <c r="A58" i="71"/>
  <c r="K57" i="71"/>
  <c r="J57" i="71"/>
  <c r="I57" i="71"/>
  <c r="H57" i="71"/>
  <c r="G57" i="71"/>
  <c r="F57" i="71"/>
  <c r="C57" i="71"/>
  <c r="A57" i="71"/>
  <c r="K56" i="71"/>
  <c r="J56" i="71"/>
  <c r="I56" i="71"/>
  <c r="H56" i="71"/>
  <c r="G56" i="71"/>
  <c r="F56" i="71"/>
  <c r="C56" i="71"/>
  <c r="A56" i="71"/>
  <c r="K55" i="71"/>
  <c r="J55" i="71"/>
  <c r="I55" i="71"/>
  <c r="H55" i="71"/>
  <c r="G55" i="71"/>
  <c r="F55" i="71"/>
  <c r="C55" i="71"/>
  <c r="A55" i="71"/>
  <c r="K54" i="71"/>
  <c r="J54" i="71"/>
  <c r="I54" i="71"/>
  <c r="H54" i="71"/>
  <c r="G54" i="71"/>
  <c r="F54" i="71"/>
  <c r="C54" i="71"/>
  <c r="A54" i="71"/>
  <c r="K53" i="71"/>
  <c r="J53" i="71"/>
  <c r="I53" i="71"/>
  <c r="H53" i="71"/>
  <c r="G53" i="71"/>
  <c r="F53" i="71"/>
  <c r="C53" i="71"/>
  <c r="A53" i="71"/>
  <c r="K52" i="71"/>
  <c r="J52" i="71"/>
  <c r="I52" i="71"/>
  <c r="H52" i="71"/>
  <c r="G52" i="71"/>
  <c r="F52" i="71"/>
  <c r="C52" i="71"/>
  <c r="A52" i="71"/>
  <c r="K51" i="71"/>
  <c r="J51" i="71"/>
  <c r="I51" i="71"/>
  <c r="H51" i="71"/>
  <c r="G51" i="71"/>
  <c r="F51" i="71"/>
  <c r="C51" i="71"/>
  <c r="A51" i="71"/>
  <c r="K50" i="71"/>
  <c r="J50" i="71"/>
  <c r="I50" i="71"/>
  <c r="H50" i="71"/>
  <c r="G50" i="71"/>
  <c r="F50" i="71"/>
  <c r="C50" i="71"/>
  <c r="A50" i="71"/>
  <c r="K49" i="71"/>
  <c r="J49" i="71"/>
  <c r="I49" i="71"/>
  <c r="H49" i="71"/>
  <c r="G49" i="71"/>
  <c r="F49" i="71"/>
  <c r="C49" i="71"/>
  <c r="A49" i="71"/>
  <c r="K48" i="71"/>
  <c r="J48" i="71"/>
  <c r="I48" i="71"/>
  <c r="H48" i="71"/>
  <c r="G48" i="71"/>
  <c r="F48" i="71"/>
  <c r="C48" i="71"/>
  <c r="A48" i="71"/>
  <c r="K47" i="71"/>
  <c r="J47" i="71"/>
  <c r="I47" i="71"/>
  <c r="H47" i="71"/>
  <c r="G47" i="71"/>
  <c r="F47" i="71"/>
  <c r="C47" i="71"/>
  <c r="A47" i="71"/>
  <c r="K46" i="71"/>
  <c r="J46" i="71"/>
  <c r="I46" i="71"/>
  <c r="H46" i="71"/>
  <c r="G46" i="71"/>
  <c r="F46" i="71"/>
  <c r="C46" i="71"/>
  <c r="A46" i="71"/>
  <c r="K45" i="71"/>
  <c r="J45" i="71"/>
  <c r="I45" i="71"/>
  <c r="H45" i="71"/>
  <c r="G45" i="71"/>
  <c r="F45" i="71"/>
  <c r="C45" i="71"/>
  <c r="A45" i="71"/>
  <c r="K44" i="71"/>
  <c r="J44" i="71"/>
  <c r="I44" i="71"/>
  <c r="H44" i="71"/>
  <c r="G44" i="71"/>
  <c r="F44" i="71"/>
  <c r="C44" i="71"/>
  <c r="A44" i="71"/>
  <c r="K43" i="71"/>
  <c r="J43" i="71"/>
  <c r="I43" i="71"/>
  <c r="H43" i="71"/>
  <c r="G43" i="71"/>
  <c r="F43" i="71"/>
  <c r="C43" i="71"/>
  <c r="A43" i="71"/>
  <c r="K42" i="71"/>
  <c r="J42" i="71"/>
  <c r="I42" i="71"/>
  <c r="H42" i="71"/>
  <c r="G42" i="71"/>
  <c r="F42" i="71"/>
  <c r="C42" i="71"/>
  <c r="A42" i="71"/>
  <c r="K41" i="71"/>
  <c r="J41" i="71"/>
  <c r="I41" i="71"/>
  <c r="H41" i="71"/>
  <c r="G41" i="71"/>
  <c r="F41" i="71"/>
  <c r="C41" i="71"/>
  <c r="A41" i="71"/>
  <c r="K40" i="71"/>
  <c r="J40" i="71"/>
  <c r="I40" i="71"/>
  <c r="H40" i="71"/>
  <c r="G40" i="71"/>
  <c r="F40" i="71"/>
  <c r="C40" i="71"/>
  <c r="A40" i="71"/>
  <c r="K39" i="71"/>
  <c r="J39" i="71"/>
  <c r="I39" i="71"/>
  <c r="H39" i="71"/>
  <c r="G39" i="71"/>
  <c r="F39" i="71"/>
  <c r="C39" i="71"/>
  <c r="A39" i="71"/>
  <c r="K38" i="71"/>
  <c r="J38" i="71"/>
  <c r="I38" i="71"/>
  <c r="H38" i="71"/>
  <c r="G38" i="71"/>
  <c r="F38" i="71"/>
  <c r="C38" i="71"/>
  <c r="A38" i="71"/>
  <c r="K37" i="71"/>
  <c r="J37" i="71"/>
  <c r="I37" i="71"/>
  <c r="H37" i="71"/>
  <c r="G37" i="71"/>
  <c r="F37" i="71"/>
  <c r="C37" i="71"/>
  <c r="A37" i="71"/>
  <c r="K36" i="71"/>
  <c r="J36" i="71"/>
  <c r="I36" i="71"/>
  <c r="H36" i="71"/>
  <c r="G36" i="71"/>
  <c r="F36" i="71"/>
  <c r="C36" i="71"/>
  <c r="A36" i="71"/>
  <c r="K35" i="71"/>
  <c r="J35" i="71"/>
  <c r="I35" i="71"/>
  <c r="H35" i="71"/>
  <c r="G35" i="71"/>
  <c r="F35" i="71"/>
  <c r="C35" i="71"/>
  <c r="A35" i="71"/>
  <c r="K34" i="71"/>
  <c r="J34" i="71"/>
  <c r="I34" i="71"/>
  <c r="H34" i="71"/>
  <c r="G34" i="71"/>
  <c r="F34" i="71"/>
  <c r="C34" i="71"/>
  <c r="A34" i="71"/>
  <c r="K33" i="71"/>
  <c r="J33" i="71"/>
  <c r="I33" i="71"/>
  <c r="H33" i="71"/>
  <c r="G33" i="71"/>
  <c r="F33" i="71"/>
  <c r="C33" i="71"/>
  <c r="A33" i="71"/>
  <c r="K32" i="71"/>
  <c r="J32" i="71"/>
  <c r="I32" i="71"/>
  <c r="H32" i="71"/>
  <c r="G32" i="71"/>
  <c r="F32" i="71"/>
  <c r="C32" i="71"/>
  <c r="A32" i="71"/>
  <c r="K31" i="71"/>
  <c r="J31" i="71"/>
  <c r="I31" i="71"/>
  <c r="H31" i="71"/>
  <c r="G31" i="71"/>
  <c r="F31" i="71"/>
  <c r="C31" i="71"/>
  <c r="A31" i="71"/>
  <c r="K30" i="71"/>
  <c r="J30" i="71"/>
  <c r="I30" i="71"/>
  <c r="H30" i="71"/>
  <c r="G30" i="71"/>
  <c r="F30" i="71"/>
  <c r="C30" i="71"/>
  <c r="A30" i="71"/>
  <c r="K29" i="71"/>
  <c r="J29" i="71"/>
  <c r="I29" i="71"/>
  <c r="H29" i="71"/>
  <c r="G29" i="71"/>
  <c r="F29" i="71"/>
  <c r="C29" i="71"/>
  <c r="A29" i="71"/>
  <c r="K28" i="71"/>
  <c r="J28" i="71"/>
  <c r="I28" i="71"/>
  <c r="H28" i="71"/>
  <c r="G28" i="71"/>
  <c r="F28" i="71"/>
  <c r="C28" i="71"/>
  <c r="A28" i="71"/>
  <c r="K27" i="71"/>
  <c r="J27" i="71"/>
  <c r="I27" i="71"/>
  <c r="H27" i="71"/>
  <c r="G27" i="71"/>
  <c r="F27" i="71"/>
  <c r="C27" i="71"/>
  <c r="A27" i="71"/>
  <c r="K26" i="71"/>
  <c r="J26" i="71"/>
  <c r="I26" i="71"/>
  <c r="H26" i="71"/>
  <c r="G26" i="71"/>
  <c r="F26" i="71"/>
  <c r="C26" i="71"/>
  <c r="A26" i="71"/>
  <c r="K25" i="71"/>
  <c r="J25" i="71"/>
  <c r="I25" i="71"/>
  <c r="H25" i="71"/>
  <c r="G25" i="71"/>
  <c r="F25" i="71"/>
  <c r="C25" i="71"/>
  <c r="A25" i="71"/>
  <c r="K24" i="71"/>
  <c r="J24" i="71"/>
  <c r="I24" i="71"/>
  <c r="H24" i="71"/>
  <c r="G24" i="71"/>
  <c r="F24" i="71"/>
  <c r="C24" i="71"/>
  <c r="A24" i="71"/>
  <c r="K23" i="71"/>
  <c r="J23" i="71"/>
  <c r="I23" i="71"/>
  <c r="H23" i="71"/>
  <c r="G23" i="71"/>
  <c r="F23" i="71"/>
  <c r="C23" i="71"/>
  <c r="A23" i="71"/>
  <c r="K22" i="71"/>
  <c r="J22" i="71"/>
  <c r="I22" i="71"/>
  <c r="H22" i="71"/>
  <c r="G22" i="71"/>
  <c r="F22" i="71"/>
  <c r="C22" i="71"/>
  <c r="A22" i="71"/>
  <c r="K21" i="71"/>
  <c r="J21" i="71"/>
  <c r="I21" i="71"/>
  <c r="H21" i="71"/>
  <c r="G21" i="71"/>
  <c r="F21" i="71"/>
  <c r="C21" i="71"/>
  <c r="A21" i="71"/>
  <c r="K20" i="71"/>
  <c r="J20" i="71"/>
  <c r="I20" i="71"/>
  <c r="H20" i="71"/>
  <c r="G20" i="71"/>
  <c r="F20" i="71"/>
  <c r="C20" i="71"/>
  <c r="A20" i="71"/>
  <c r="K19" i="71"/>
  <c r="J19" i="71"/>
  <c r="I19" i="71"/>
  <c r="H19" i="71"/>
  <c r="G19" i="71"/>
  <c r="F19" i="71"/>
  <c r="C19" i="71"/>
  <c r="A19" i="71"/>
  <c r="K18" i="71"/>
  <c r="J18" i="71"/>
  <c r="I18" i="71"/>
  <c r="H18" i="71"/>
  <c r="G18" i="71"/>
  <c r="F18" i="71"/>
  <c r="C18" i="71"/>
  <c r="A18" i="71"/>
  <c r="K17" i="71"/>
  <c r="J17" i="71"/>
  <c r="I17" i="71"/>
  <c r="H17" i="71"/>
  <c r="G17" i="71"/>
  <c r="F17" i="71"/>
  <c r="C17" i="71"/>
  <c r="A17" i="71"/>
  <c r="K16" i="71"/>
  <c r="J16" i="71"/>
  <c r="I16" i="71"/>
  <c r="H16" i="71"/>
  <c r="G16" i="71"/>
  <c r="F16" i="71"/>
  <c r="C16" i="71"/>
  <c r="A16" i="71"/>
  <c r="K15" i="71"/>
  <c r="J15" i="71"/>
  <c r="I15" i="71"/>
  <c r="H15" i="71"/>
  <c r="G15" i="71"/>
  <c r="F15" i="71"/>
  <c r="C15" i="71"/>
  <c r="A15" i="71"/>
  <c r="K14" i="71"/>
  <c r="J14" i="71"/>
  <c r="I14" i="71"/>
  <c r="H14" i="71"/>
  <c r="G14" i="71"/>
  <c r="F14" i="71"/>
  <c r="C14" i="71"/>
  <c r="A14" i="71"/>
  <c r="K13" i="71"/>
  <c r="J13" i="71"/>
  <c r="I13" i="71"/>
  <c r="H13" i="71"/>
  <c r="G13" i="71"/>
  <c r="F13" i="71"/>
  <c r="C13" i="71"/>
  <c r="A13" i="71"/>
  <c r="K12" i="71"/>
  <c r="J12" i="71"/>
  <c r="I12" i="71"/>
  <c r="H12" i="71"/>
  <c r="G12" i="71"/>
  <c r="F12" i="71"/>
  <c r="C12" i="71"/>
  <c r="A12" i="71"/>
  <c r="K11" i="71"/>
  <c r="J11" i="71"/>
  <c r="I11" i="71"/>
  <c r="H11" i="71"/>
  <c r="G11" i="71"/>
  <c r="F11" i="71"/>
  <c r="C11" i="71"/>
  <c r="A11" i="71"/>
  <c r="K10" i="71"/>
  <c r="J10" i="71"/>
  <c r="I10" i="71"/>
  <c r="H10" i="71"/>
  <c r="G10" i="71"/>
  <c r="F10" i="71"/>
  <c r="C10" i="71"/>
  <c r="A10" i="71"/>
  <c r="K9" i="71"/>
  <c r="J9" i="71"/>
  <c r="I9" i="71"/>
  <c r="H9" i="71"/>
  <c r="G9" i="71"/>
  <c r="F9" i="71"/>
  <c r="C9" i="71"/>
  <c r="A9" i="71"/>
  <c r="K8" i="71"/>
  <c r="J8" i="71"/>
  <c r="I8" i="71"/>
  <c r="H8" i="71"/>
  <c r="G8" i="71"/>
  <c r="F8" i="71"/>
  <c r="C8" i="71"/>
  <c r="A8" i="71"/>
  <c r="K7" i="71"/>
  <c r="J7" i="71"/>
  <c r="I7" i="71"/>
  <c r="H7" i="71"/>
  <c r="G7" i="71"/>
  <c r="F7" i="71"/>
  <c r="C7" i="71"/>
  <c r="A7" i="71"/>
  <c r="K6" i="71"/>
  <c r="J6" i="71"/>
  <c r="I6" i="71"/>
  <c r="H6" i="71"/>
  <c r="G6" i="71"/>
  <c r="F6" i="71"/>
  <c r="C6" i="71"/>
  <c r="A6" i="71"/>
  <c r="K5" i="71"/>
  <c r="J5" i="71"/>
  <c r="I5" i="71"/>
  <c r="H5" i="71"/>
  <c r="G5" i="71"/>
  <c r="F5" i="71"/>
  <c r="C5" i="71"/>
  <c r="A5" i="71"/>
  <c r="K4" i="71"/>
  <c r="J4" i="71"/>
  <c r="I4" i="71"/>
  <c r="H4" i="71"/>
  <c r="G4" i="71"/>
  <c r="F4" i="71"/>
  <c r="C4" i="71"/>
  <c r="A4" i="71"/>
  <c r="K3" i="71"/>
  <c r="J3" i="71"/>
  <c r="I3" i="71"/>
  <c r="H3" i="71"/>
  <c r="G3" i="71"/>
  <c r="F3" i="71"/>
  <c r="C3" i="71"/>
  <c r="A3" i="71"/>
  <c r="K2" i="71"/>
  <c r="J2" i="71"/>
  <c r="I2" i="71"/>
  <c r="H2" i="71"/>
  <c r="G2" i="71"/>
  <c r="F2" i="71"/>
  <c r="C2" i="71"/>
  <c r="A2" i="71"/>
  <c r="K31" i="25"/>
  <c r="J31" i="25"/>
  <c r="I31" i="25"/>
  <c r="E10" i="24"/>
  <c r="H31" i="25"/>
  <c r="D10" i="24"/>
  <c r="G31" i="25"/>
  <c r="C10" i="24"/>
  <c r="F31" i="25"/>
  <c r="D31" i="25"/>
  <c r="A31" i="25"/>
  <c r="H7" i="26"/>
  <c r="K30" i="25"/>
  <c r="G7" i="26"/>
  <c r="J30" i="25"/>
  <c r="I30" i="25"/>
  <c r="H30" i="25"/>
  <c r="G30" i="25"/>
  <c r="F30" i="25"/>
  <c r="D30" i="25"/>
  <c r="A30" i="25"/>
  <c r="K29" i="25"/>
  <c r="J29" i="25"/>
  <c r="I29" i="25"/>
  <c r="E17" i="24"/>
  <c r="H29" i="25"/>
  <c r="D17" i="24"/>
  <c r="G29" i="25"/>
  <c r="C17" i="24"/>
  <c r="F29" i="25"/>
  <c r="D29" i="25"/>
  <c r="A29" i="25"/>
  <c r="K28" i="25"/>
  <c r="J28" i="25"/>
  <c r="I28" i="25"/>
  <c r="H28" i="25"/>
  <c r="G28" i="25"/>
  <c r="F28" i="25"/>
  <c r="D28" i="25"/>
  <c r="A28" i="25"/>
  <c r="K169" i="76"/>
  <c r="J169" i="76"/>
  <c r="I169" i="76"/>
  <c r="H169" i="76"/>
  <c r="G169" i="76"/>
  <c r="F169" i="76"/>
  <c r="C169" i="76"/>
  <c r="A169" i="76"/>
  <c r="K168" i="76"/>
  <c r="J168" i="76"/>
  <c r="I168" i="76"/>
  <c r="H168" i="76"/>
  <c r="G168" i="76"/>
  <c r="F168" i="76"/>
  <c r="C168" i="76"/>
  <c r="A168" i="76"/>
  <c r="K167" i="76"/>
  <c r="J167" i="76"/>
  <c r="I167" i="76"/>
  <c r="H167" i="76"/>
  <c r="G167" i="76"/>
  <c r="F167" i="76"/>
  <c r="C167" i="76"/>
  <c r="A167" i="76"/>
  <c r="K166" i="76"/>
  <c r="J166" i="76"/>
  <c r="I166" i="76"/>
  <c r="H166" i="76"/>
  <c r="G166" i="76"/>
  <c r="F166" i="76"/>
  <c r="C166" i="76"/>
  <c r="A166" i="76"/>
  <c r="K165" i="76"/>
  <c r="J165" i="76"/>
  <c r="I165" i="76"/>
  <c r="H165" i="76"/>
  <c r="G165" i="76"/>
  <c r="F165" i="76"/>
  <c r="C165" i="76"/>
  <c r="A165" i="76"/>
  <c r="K164" i="76"/>
  <c r="J164" i="76"/>
  <c r="I164" i="76"/>
  <c r="H164" i="76"/>
  <c r="G164" i="76"/>
  <c r="F164" i="76"/>
  <c r="C164" i="76"/>
  <c r="A164" i="76"/>
  <c r="K163" i="76"/>
  <c r="J163" i="76"/>
  <c r="I163" i="76"/>
  <c r="H163" i="76"/>
  <c r="G163" i="76"/>
  <c r="F163" i="76"/>
  <c r="C163" i="76"/>
  <c r="A163" i="76"/>
  <c r="K162" i="76"/>
  <c r="J162" i="76"/>
  <c r="I162" i="76"/>
  <c r="H162" i="76"/>
  <c r="G162" i="76"/>
  <c r="F162" i="76"/>
  <c r="C162" i="76"/>
  <c r="A162" i="76"/>
  <c r="K161" i="76"/>
  <c r="J161" i="76"/>
  <c r="I161" i="76"/>
  <c r="H161" i="76"/>
  <c r="G161" i="76"/>
  <c r="F161" i="76"/>
  <c r="C161" i="76"/>
  <c r="A161" i="76"/>
  <c r="K160" i="76"/>
  <c r="J160" i="76"/>
  <c r="I160" i="76"/>
  <c r="H160" i="76"/>
  <c r="G160" i="76"/>
  <c r="F160" i="76"/>
  <c r="C160" i="76"/>
  <c r="A160" i="76"/>
  <c r="K159" i="76"/>
  <c r="J159" i="76"/>
  <c r="I159" i="76"/>
  <c r="H159" i="76"/>
  <c r="G159" i="76"/>
  <c r="F159" i="76"/>
  <c r="C159" i="76"/>
  <c r="A159" i="76"/>
  <c r="K158" i="76"/>
  <c r="J158" i="76"/>
  <c r="I158" i="76"/>
  <c r="H158" i="76"/>
  <c r="G158" i="76"/>
  <c r="F158" i="76"/>
  <c r="C158" i="76"/>
  <c r="A158" i="76"/>
  <c r="K157" i="76"/>
  <c r="J157" i="76"/>
  <c r="I157" i="76"/>
  <c r="H157" i="76"/>
  <c r="G157" i="76"/>
  <c r="F157" i="76"/>
  <c r="C157" i="76"/>
  <c r="A157" i="76"/>
  <c r="K156" i="76"/>
  <c r="J156" i="76"/>
  <c r="I156" i="76"/>
  <c r="H156" i="76"/>
  <c r="G156" i="76"/>
  <c r="F156" i="76"/>
  <c r="C156" i="76"/>
  <c r="A156" i="76"/>
  <c r="K155" i="76"/>
  <c r="J155" i="76"/>
  <c r="I155" i="76"/>
  <c r="H155" i="76"/>
  <c r="G155" i="76"/>
  <c r="F155" i="76"/>
  <c r="C155" i="76"/>
  <c r="A155" i="76"/>
  <c r="K154" i="76"/>
  <c r="J154" i="76"/>
  <c r="I154" i="76"/>
  <c r="H154" i="76"/>
  <c r="G154" i="76"/>
  <c r="F154" i="76"/>
  <c r="C154" i="76"/>
  <c r="A154" i="76"/>
  <c r="K153" i="76"/>
  <c r="J153" i="76"/>
  <c r="I153" i="76"/>
  <c r="H153" i="76"/>
  <c r="G153" i="76"/>
  <c r="F153" i="76"/>
  <c r="C153" i="76"/>
  <c r="A153" i="76"/>
  <c r="K152" i="76"/>
  <c r="J152" i="76"/>
  <c r="I152" i="76"/>
  <c r="H152" i="76"/>
  <c r="G152" i="76"/>
  <c r="F152" i="76"/>
  <c r="C152" i="76"/>
  <c r="A152" i="76"/>
  <c r="K151" i="76"/>
  <c r="J151" i="76"/>
  <c r="I151" i="76"/>
  <c r="H151" i="76"/>
  <c r="G151" i="76"/>
  <c r="F151" i="76"/>
  <c r="C151" i="76"/>
  <c r="A151" i="76"/>
  <c r="K150" i="76"/>
  <c r="J150" i="76"/>
  <c r="I150" i="76"/>
  <c r="H150" i="76"/>
  <c r="G150" i="76"/>
  <c r="F150" i="76"/>
  <c r="C150" i="76"/>
  <c r="A150" i="76"/>
  <c r="K149" i="76"/>
  <c r="J149" i="76"/>
  <c r="I149" i="76"/>
  <c r="H149" i="76"/>
  <c r="G149" i="76"/>
  <c r="F149" i="76"/>
  <c r="C149" i="76"/>
  <c r="A149" i="76"/>
  <c r="K148" i="76"/>
  <c r="J148" i="76"/>
  <c r="I148" i="76"/>
  <c r="H148" i="76"/>
  <c r="G148" i="76"/>
  <c r="F148" i="76"/>
  <c r="C148" i="76"/>
  <c r="A148" i="76"/>
  <c r="K147" i="76"/>
  <c r="J147" i="76"/>
  <c r="I147" i="76"/>
  <c r="H147" i="76"/>
  <c r="G147" i="76"/>
  <c r="F147" i="76"/>
  <c r="C147" i="76"/>
  <c r="A147" i="76"/>
  <c r="K146" i="76"/>
  <c r="J146" i="76"/>
  <c r="I146" i="76"/>
  <c r="H146" i="76"/>
  <c r="G146" i="76"/>
  <c r="F146" i="76"/>
  <c r="C146" i="76"/>
  <c r="A146" i="76"/>
  <c r="K145" i="76"/>
  <c r="J145" i="76"/>
  <c r="I145" i="76"/>
  <c r="H145" i="76"/>
  <c r="G145" i="76"/>
  <c r="F145" i="76"/>
  <c r="C145" i="76"/>
  <c r="A145" i="76"/>
  <c r="K144" i="76"/>
  <c r="J144" i="76"/>
  <c r="I144" i="76"/>
  <c r="H144" i="76"/>
  <c r="G144" i="76"/>
  <c r="F144" i="76"/>
  <c r="C144" i="76"/>
  <c r="A144" i="76"/>
  <c r="K143" i="76"/>
  <c r="J143" i="76"/>
  <c r="I143" i="76"/>
  <c r="H143" i="76"/>
  <c r="G143" i="76"/>
  <c r="F143" i="76"/>
  <c r="C143" i="76"/>
  <c r="A143" i="76"/>
  <c r="K142" i="76"/>
  <c r="J142" i="76"/>
  <c r="I142" i="76"/>
  <c r="H142" i="76"/>
  <c r="G142" i="76"/>
  <c r="F142" i="76"/>
  <c r="C142" i="76"/>
  <c r="A142" i="76"/>
  <c r="K141" i="76"/>
  <c r="J141" i="76"/>
  <c r="I141" i="76"/>
  <c r="H141" i="76"/>
  <c r="G141" i="76"/>
  <c r="F141" i="76"/>
  <c r="C141" i="76"/>
  <c r="A141" i="76"/>
  <c r="K140" i="76"/>
  <c r="J140" i="76"/>
  <c r="I140" i="76"/>
  <c r="H140" i="76"/>
  <c r="G140" i="76"/>
  <c r="F140" i="76"/>
  <c r="C140" i="76"/>
  <c r="A140" i="76"/>
  <c r="K139" i="76"/>
  <c r="J139" i="76"/>
  <c r="I139" i="76"/>
  <c r="H139" i="76"/>
  <c r="G139" i="76"/>
  <c r="F139" i="76"/>
  <c r="C139" i="76"/>
  <c r="A139" i="76"/>
  <c r="K138" i="76"/>
  <c r="J138" i="76"/>
  <c r="I138" i="76"/>
  <c r="H138" i="76"/>
  <c r="G138" i="76"/>
  <c r="F138" i="76"/>
  <c r="C138" i="76"/>
  <c r="A138" i="76"/>
  <c r="K137" i="76"/>
  <c r="J137" i="76"/>
  <c r="I137" i="76"/>
  <c r="H137" i="76"/>
  <c r="G137" i="76"/>
  <c r="F137" i="76"/>
  <c r="C137" i="76"/>
  <c r="A137" i="76"/>
  <c r="K136" i="76"/>
  <c r="J136" i="76"/>
  <c r="I136" i="76"/>
  <c r="H136" i="76"/>
  <c r="G136" i="76"/>
  <c r="F136" i="76"/>
  <c r="C136" i="76"/>
  <c r="A136" i="76"/>
  <c r="K135" i="76"/>
  <c r="J135" i="76"/>
  <c r="I135" i="76"/>
  <c r="H135" i="76"/>
  <c r="G135" i="76"/>
  <c r="F135" i="76"/>
  <c r="C135" i="76"/>
  <c r="A135" i="76"/>
  <c r="K134" i="76"/>
  <c r="J134" i="76"/>
  <c r="I134" i="76"/>
  <c r="H134" i="76"/>
  <c r="G134" i="76"/>
  <c r="F134" i="76"/>
  <c r="C134" i="76"/>
  <c r="A134" i="76"/>
  <c r="K133" i="76"/>
  <c r="J133" i="76"/>
  <c r="I133" i="76"/>
  <c r="H133" i="76"/>
  <c r="G133" i="76"/>
  <c r="F133" i="76"/>
  <c r="C133" i="76"/>
  <c r="A133" i="76"/>
  <c r="K132" i="76"/>
  <c r="J132" i="76"/>
  <c r="I132" i="76"/>
  <c r="H132" i="76"/>
  <c r="G132" i="76"/>
  <c r="F132" i="76"/>
  <c r="C132" i="76"/>
  <c r="A132" i="76"/>
  <c r="K131" i="76"/>
  <c r="J131" i="76"/>
  <c r="I131" i="76"/>
  <c r="H131" i="76"/>
  <c r="G131" i="76"/>
  <c r="F131" i="76"/>
  <c r="C131" i="76"/>
  <c r="A131" i="76"/>
  <c r="K130" i="76"/>
  <c r="J130" i="76"/>
  <c r="I130" i="76"/>
  <c r="H130" i="76"/>
  <c r="G130" i="76"/>
  <c r="F130" i="76"/>
  <c r="C130" i="76"/>
  <c r="A130" i="76"/>
  <c r="K129" i="76"/>
  <c r="J129" i="76"/>
  <c r="I129" i="76"/>
  <c r="H129" i="76"/>
  <c r="G129" i="76"/>
  <c r="F129" i="76"/>
  <c r="C129" i="76"/>
  <c r="A129" i="76"/>
  <c r="K128" i="76"/>
  <c r="J128" i="76"/>
  <c r="I128" i="76"/>
  <c r="H128" i="76"/>
  <c r="G128" i="76"/>
  <c r="F128" i="76"/>
  <c r="C128" i="76"/>
  <c r="A128" i="76"/>
  <c r="K127" i="76"/>
  <c r="J127" i="76"/>
  <c r="I127" i="76"/>
  <c r="H127" i="76"/>
  <c r="G127" i="76"/>
  <c r="F127" i="76"/>
  <c r="C127" i="76"/>
  <c r="A127" i="76"/>
  <c r="K126" i="76"/>
  <c r="J126" i="76"/>
  <c r="I126" i="76"/>
  <c r="H126" i="76"/>
  <c r="G126" i="76"/>
  <c r="F126" i="76"/>
  <c r="C126" i="76"/>
  <c r="A126" i="76"/>
  <c r="K125" i="76"/>
  <c r="J125" i="76"/>
  <c r="I125" i="76"/>
  <c r="H125" i="76"/>
  <c r="G125" i="76"/>
  <c r="F125" i="76"/>
  <c r="C125" i="76"/>
  <c r="A125" i="76"/>
  <c r="K124" i="76"/>
  <c r="J124" i="76"/>
  <c r="I124" i="76"/>
  <c r="H124" i="76"/>
  <c r="G124" i="76"/>
  <c r="F124" i="76"/>
  <c r="C124" i="76"/>
  <c r="A124" i="76"/>
  <c r="K123" i="76"/>
  <c r="J123" i="76"/>
  <c r="I123" i="76"/>
  <c r="H123" i="76"/>
  <c r="G123" i="76"/>
  <c r="F123" i="76"/>
  <c r="C123" i="76"/>
  <c r="A123" i="76"/>
  <c r="K122" i="76"/>
  <c r="J122" i="76"/>
  <c r="I122" i="76"/>
  <c r="H122" i="76"/>
  <c r="G122" i="76"/>
  <c r="F122" i="76"/>
  <c r="C122" i="76"/>
  <c r="A122" i="76"/>
  <c r="K121" i="76"/>
  <c r="J121" i="76"/>
  <c r="I121" i="76"/>
  <c r="H121" i="76"/>
  <c r="G121" i="76"/>
  <c r="F121" i="76"/>
  <c r="C121" i="76"/>
  <c r="A121" i="76"/>
  <c r="K120" i="76"/>
  <c r="J120" i="76"/>
  <c r="I120" i="76"/>
  <c r="H120" i="76"/>
  <c r="G120" i="76"/>
  <c r="F120" i="76"/>
  <c r="C120" i="76"/>
  <c r="A120" i="76"/>
  <c r="K119" i="76"/>
  <c r="J119" i="76"/>
  <c r="I119" i="76"/>
  <c r="H119" i="76"/>
  <c r="G119" i="76"/>
  <c r="F119" i="76"/>
  <c r="C119" i="76"/>
  <c r="A119" i="76"/>
  <c r="K118" i="76"/>
  <c r="J118" i="76"/>
  <c r="I118" i="76"/>
  <c r="H118" i="76"/>
  <c r="G118" i="76"/>
  <c r="F118" i="76"/>
  <c r="C118" i="76"/>
  <c r="A118" i="76"/>
  <c r="K117" i="76"/>
  <c r="J117" i="76"/>
  <c r="I117" i="76"/>
  <c r="H117" i="76"/>
  <c r="G117" i="76"/>
  <c r="F117" i="76"/>
  <c r="C117" i="76"/>
  <c r="A117" i="76"/>
  <c r="K116" i="76"/>
  <c r="J116" i="76"/>
  <c r="I116" i="76"/>
  <c r="H116" i="76"/>
  <c r="G116" i="76"/>
  <c r="F116" i="76"/>
  <c r="C116" i="76"/>
  <c r="A116" i="76"/>
  <c r="K115" i="76"/>
  <c r="J115" i="76"/>
  <c r="I115" i="76"/>
  <c r="H115" i="76"/>
  <c r="G115" i="76"/>
  <c r="F115" i="76"/>
  <c r="C115" i="76"/>
  <c r="A115" i="76"/>
  <c r="K114" i="76"/>
  <c r="J114" i="76"/>
  <c r="I114" i="76"/>
  <c r="H114" i="76"/>
  <c r="G114" i="76"/>
  <c r="F114" i="76"/>
  <c r="C114" i="76"/>
  <c r="A114" i="76"/>
  <c r="K113" i="76"/>
  <c r="J113" i="76"/>
  <c r="I113" i="76"/>
  <c r="H113" i="76"/>
  <c r="G113" i="76"/>
  <c r="F113" i="76"/>
  <c r="C113" i="76"/>
  <c r="A113" i="76"/>
  <c r="K112" i="76"/>
  <c r="J112" i="76"/>
  <c r="I112" i="76"/>
  <c r="H112" i="76"/>
  <c r="G112" i="76"/>
  <c r="F112" i="76"/>
  <c r="C112" i="76"/>
  <c r="A112" i="76"/>
  <c r="K111" i="76"/>
  <c r="J111" i="76"/>
  <c r="I111" i="76"/>
  <c r="H111" i="76"/>
  <c r="G111" i="76"/>
  <c r="F111" i="76"/>
  <c r="C111" i="76"/>
  <c r="A111" i="76"/>
  <c r="K110" i="76"/>
  <c r="J110" i="76"/>
  <c r="I110" i="76"/>
  <c r="H110" i="76"/>
  <c r="G110" i="76"/>
  <c r="F110" i="76"/>
  <c r="C110" i="76"/>
  <c r="A110" i="76"/>
  <c r="K109" i="76"/>
  <c r="J109" i="76"/>
  <c r="I109" i="76"/>
  <c r="H109" i="76"/>
  <c r="G109" i="76"/>
  <c r="F109" i="76"/>
  <c r="C109" i="76"/>
  <c r="A109" i="76"/>
  <c r="K108" i="76"/>
  <c r="J108" i="76"/>
  <c r="I108" i="76"/>
  <c r="H108" i="76"/>
  <c r="G108" i="76"/>
  <c r="F108" i="76"/>
  <c r="C108" i="76"/>
  <c r="A108" i="76"/>
  <c r="K107" i="76"/>
  <c r="J107" i="76"/>
  <c r="I107" i="76"/>
  <c r="H107" i="76"/>
  <c r="G107" i="76"/>
  <c r="F107" i="76"/>
  <c r="C107" i="76"/>
  <c r="A107" i="76"/>
  <c r="K106" i="76"/>
  <c r="J106" i="76"/>
  <c r="I106" i="76"/>
  <c r="H106" i="76"/>
  <c r="G106" i="76"/>
  <c r="F106" i="76"/>
  <c r="C106" i="76"/>
  <c r="A106" i="76"/>
  <c r="K105" i="76"/>
  <c r="J105" i="76"/>
  <c r="I105" i="76"/>
  <c r="H105" i="76"/>
  <c r="G105" i="76"/>
  <c r="F105" i="76"/>
  <c r="C105" i="76"/>
  <c r="A105" i="76"/>
  <c r="K104" i="76"/>
  <c r="J104" i="76"/>
  <c r="I104" i="76"/>
  <c r="H104" i="76"/>
  <c r="G104" i="76"/>
  <c r="F104" i="76"/>
  <c r="C104" i="76"/>
  <c r="A104" i="76"/>
  <c r="K103" i="76"/>
  <c r="J103" i="76"/>
  <c r="I103" i="76"/>
  <c r="H103" i="76"/>
  <c r="G103" i="76"/>
  <c r="F103" i="76"/>
  <c r="C103" i="76"/>
  <c r="A103" i="76"/>
  <c r="K102" i="76"/>
  <c r="J102" i="76"/>
  <c r="I102" i="76"/>
  <c r="H102" i="76"/>
  <c r="G102" i="76"/>
  <c r="F102" i="76"/>
  <c r="C102" i="76"/>
  <c r="A102" i="76"/>
  <c r="K101" i="76"/>
  <c r="J101" i="76"/>
  <c r="I101" i="76"/>
  <c r="H101" i="76"/>
  <c r="G101" i="76"/>
  <c r="F101" i="76"/>
  <c r="C101" i="76"/>
  <c r="A101" i="76"/>
  <c r="K100" i="76"/>
  <c r="J100" i="76"/>
  <c r="I100" i="76"/>
  <c r="H100" i="76"/>
  <c r="G100" i="76"/>
  <c r="F100" i="76"/>
  <c r="C100" i="76"/>
  <c r="A100" i="76"/>
  <c r="K99" i="76"/>
  <c r="J99" i="76"/>
  <c r="I99" i="76"/>
  <c r="H99" i="76"/>
  <c r="G99" i="76"/>
  <c r="F99" i="76"/>
  <c r="C99" i="76"/>
  <c r="A99" i="76"/>
  <c r="K98" i="76"/>
  <c r="J98" i="76"/>
  <c r="I98" i="76"/>
  <c r="H98" i="76"/>
  <c r="G98" i="76"/>
  <c r="F98" i="76"/>
  <c r="C98" i="76"/>
  <c r="A98" i="76"/>
  <c r="K97" i="76"/>
  <c r="J97" i="76"/>
  <c r="I97" i="76"/>
  <c r="H97" i="76"/>
  <c r="G97" i="76"/>
  <c r="F97" i="76"/>
  <c r="C97" i="76"/>
  <c r="A97" i="76"/>
  <c r="K96" i="76"/>
  <c r="J96" i="76"/>
  <c r="I96" i="76"/>
  <c r="H96" i="76"/>
  <c r="G96" i="76"/>
  <c r="F96" i="76"/>
  <c r="C96" i="76"/>
  <c r="A96" i="76"/>
  <c r="K95" i="76"/>
  <c r="J95" i="76"/>
  <c r="I95" i="76"/>
  <c r="H95" i="76"/>
  <c r="G95" i="76"/>
  <c r="F95" i="76"/>
  <c r="C95" i="76"/>
  <c r="A95" i="76"/>
  <c r="K94" i="76"/>
  <c r="J94" i="76"/>
  <c r="I94" i="76"/>
  <c r="H94" i="76"/>
  <c r="G94" i="76"/>
  <c r="F94" i="76"/>
  <c r="C94" i="76"/>
  <c r="A94" i="76"/>
  <c r="K93" i="76"/>
  <c r="J93" i="76"/>
  <c r="I93" i="76"/>
  <c r="H93" i="76"/>
  <c r="G93" i="76"/>
  <c r="F93" i="76"/>
  <c r="C93" i="76"/>
  <c r="A93" i="76"/>
  <c r="K92" i="76"/>
  <c r="J92" i="76"/>
  <c r="I92" i="76"/>
  <c r="H92" i="76"/>
  <c r="G92" i="76"/>
  <c r="F92" i="76"/>
  <c r="C92" i="76"/>
  <c r="A92" i="76"/>
  <c r="K91" i="76"/>
  <c r="J91" i="76"/>
  <c r="I91" i="76"/>
  <c r="H91" i="76"/>
  <c r="G91" i="76"/>
  <c r="F91" i="76"/>
  <c r="C91" i="76"/>
  <c r="A91" i="76"/>
  <c r="K90" i="76"/>
  <c r="J90" i="76"/>
  <c r="I90" i="76"/>
  <c r="H90" i="76"/>
  <c r="G90" i="76"/>
  <c r="F90" i="76"/>
  <c r="C90" i="76"/>
  <c r="A90" i="76"/>
  <c r="K89" i="76"/>
  <c r="J89" i="76"/>
  <c r="I89" i="76"/>
  <c r="H89" i="76"/>
  <c r="G89" i="76"/>
  <c r="F89" i="76"/>
  <c r="C89" i="76"/>
  <c r="A89" i="76"/>
  <c r="K88" i="76"/>
  <c r="J88" i="76"/>
  <c r="I88" i="76"/>
  <c r="H88" i="76"/>
  <c r="G88" i="76"/>
  <c r="F88" i="76"/>
  <c r="C88" i="76"/>
  <c r="A88" i="76"/>
  <c r="K87" i="76"/>
  <c r="J87" i="76"/>
  <c r="I87" i="76"/>
  <c r="H87" i="76"/>
  <c r="G87" i="76"/>
  <c r="F87" i="76"/>
  <c r="C87" i="76"/>
  <c r="A87" i="76"/>
  <c r="K86" i="76"/>
  <c r="J86" i="76"/>
  <c r="I86" i="76"/>
  <c r="H86" i="76"/>
  <c r="G86" i="76"/>
  <c r="F86" i="76"/>
  <c r="C86" i="76"/>
  <c r="A86" i="76"/>
  <c r="K85" i="76"/>
  <c r="J85" i="76"/>
  <c r="I85" i="76"/>
  <c r="H85" i="76"/>
  <c r="G85" i="76"/>
  <c r="F85" i="76"/>
  <c r="C85" i="76"/>
  <c r="A85" i="76"/>
  <c r="K84" i="76"/>
  <c r="J84" i="76"/>
  <c r="I84" i="76"/>
  <c r="H84" i="76"/>
  <c r="G84" i="76"/>
  <c r="F84" i="76"/>
  <c r="C84" i="76"/>
  <c r="A84" i="76"/>
  <c r="K83" i="76"/>
  <c r="J83" i="76"/>
  <c r="I83" i="76"/>
  <c r="H83" i="76"/>
  <c r="G83" i="76"/>
  <c r="F83" i="76"/>
  <c r="C83" i="76"/>
  <c r="A83" i="76"/>
  <c r="K82" i="76"/>
  <c r="J82" i="76"/>
  <c r="I82" i="76"/>
  <c r="H82" i="76"/>
  <c r="G82" i="76"/>
  <c r="F82" i="76"/>
  <c r="C82" i="76"/>
  <c r="A82" i="76"/>
  <c r="K81" i="76"/>
  <c r="J81" i="76"/>
  <c r="I81" i="76"/>
  <c r="H81" i="76"/>
  <c r="G81" i="76"/>
  <c r="F81" i="76"/>
  <c r="C81" i="76"/>
  <c r="A81" i="76"/>
  <c r="K80" i="76"/>
  <c r="J80" i="76"/>
  <c r="I80" i="76"/>
  <c r="H80" i="76"/>
  <c r="G80" i="76"/>
  <c r="F80" i="76"/>
  <c r="C80" i="76"/>
  <c r="A80" i="76"/>
  <c r="K79" i="76"/>
  <c r="J79" i="76"/>
  <c r="I79" i="76"/>
  <c r="H79" i="76"/>
  <c r="G79" i="76"/>
  <c r="F79" i="76"/>
  <c r="C79" i="76"/>
  <c r="A79" i="76"/>
  <c r="K78" i="76"/>
  <c r="J78" i="76"/>
  <c r="I78" i="76"/>
  <c r="H78" i="76"/>
  <c r="G78" i="76"/>
  <c r="F78" i="76"/>
  <c r="C78" i="76"/>
  <c r="A78" i="76"/>
  <c r="K77" i="76"/>
  <c r="J77" i="76"/>
  <c r="I77" i="76"/>
  <c r="H77" i="76"/>
  <c r="G77" i="76"/>
  <c r="F77" i="76"/>
  <c r="C77" i="76"/>
  <c r="A77" i="76"/>
  <c r="K76" i="76"/>
  <c r="J76" i="76"/>
  <c r="I76" i="76"/>
  <c r="H76" i="76"/>
  <c r="G76" i="76"/>
  <c r="F76" i="76"/>
  <c r="C76" i="76"/>
  <c r="A76" i="76"/>
  <c r="K75" i="76"/>
  <c r="J75" i="76"/>
  <c r="I75" i="76"/>
  <c r="H75" i="76"/>
  <c r="G75" i="76"/>
  <c r="F75" i="76"/>
  <c r="C75" i="76"/>
  <c r="A75" i="76"/>
  <c r="K74" i="76"/>
  <c r="J74" i="76"/>
  <c r="I74" i="76"/>
  <c r="H74" i="76"/>
  <c r="G74" i="76"/>
  <c r="F74" i="76"/>
  <c r="C74" i="76"/>
  <c r="A74" i="76"/>
  <c r="K73" i="76"/>
  <c r="J73" i="76"/>
  <c r="I73" i="76"/>
  <c r="H73" i="76"/>
  <c r="G73" i="76"/>
  <c r="F73" i="76"/>
  <c r="C73" i="76"/>
  <c r="A73" i="76"/>
  <c r="K72" i="76"/>
  <c r="J72" i="76"/>
  <c r="I72" i="76"/>
  <c r="H72" i="76"/>
  <c r="G72" i="76"/>
  <c r="F72" i="76"/>
  <c r="C72" i="76"/>
  <c r="A72" i="76"/>
  <c r="K71" i="76"/>
  <c r="J71" i="76"/>
  <c r="I71" i="76"/>
  <c r="H71" i="76"/>
  <c r="G71" i="76"/>
  <c r="F71" i="76"/>
  <c r="C71" i="76"/>
  <c r="A71" i="76"/>
  <c r="K70" i="76"/>
  <c r="J70" i="76"/>
  <c r="I70" i="76"/>
  <c r="H70" i="76"/>
  <c r="G70" i="76"/>
  <c r="F70" i="76"/>
  <c r="C70" i="76"/>
  <c r="A70" i="76"/>
  <c r="K69" i="76"/>
  <c r="J69" i="76"/>
  <c r="I69" i="76"/>
  <c r="H69" i="76"/>
  <c r="G69" i="76"/>
  <c r="F69" i="76"/>
  <c r="C69" i="76"/>
  <c r="A69" i="76"/>
  <c r="K68" i="76"/>
  <c r="J68" i="76"/>
  <c r="I68" i="76"/>
  <c r="H68" i="76"/>
  <c r="G68" i="76"/>
  <c r="F68" i="76"/>
  <c r="C68" i="76"/>
  <c r="A68" i="76"/>
  <c r="K67" i="76"/>
  <c r="J67" i="76"/>
  <c r="I67" i="76"/>
  <c r="H67" i="76"/>
  <c r="G67" i="76"/>
  <c r="F67" i="76"/>
  <c r="C67" i="76"/>
  <c r="A67" i="76"/>
  <c r="K66" i="76"/>
  <c r="J66" i="76"/>
  <c r="I66" i="76"/>
  <c r="H66" i="76"/>
  <c r="G66" i="76"/>
  <c r="F66" i="76"/>
  <c r="C66" i="76"/>
  <c r="A66" i="76"/>
  <c r="K65" i="76"/>
  <c r="J65" i="76"/>
  <c r="I65" i="76"/>
  <c r="H65" i="76"/>
  <c r="G65" i="76"/>
  <c r="F65" i="76"/>
  <c r="C65" i="76"/>
  <c r="A65" i="76"/>
  <c r="K64" i="76"/>
  <c r="J64" i="76"/>
  <c r="I64" i="76"/>
  <c r="H64" i="76"/>
  <c r="G64" i="76"/>
  <c r="F64" i="76"/>
  <c r="C64" i="76"/>
  <c r="A64" i="76"/>
  <c r="K63" i="76"/>
  <c r="J63" i="76"/>
  <c r="I63" i="76"/>
  <c r="H63" i="76"/>
  <c r="G63" i="76"/>
  <c r="F63" i="76"/>
  <c r="C63" i="76"/>
  <c r="A63" i="76"/>
  <c r="K62" i="76"/>
  <c r="J62" i="76"/>
  <c r="I62" i="76"/>
  <c r="H62" i="76"/>
  <c r="G62" i="76"/>
  <c r="F62" i="76"/>
  <c r="C62" i="76"/>
  <c r="A62" i="76"/>
  <c r="K61" i="76"/>
  <c r="J61" i="76"/>
  <c r="I61" i="76"/>
  <c r="H61" i="76"/>
  <c r="G61" i="76"/>
  <c r="F61" i="76"/>
  <c r="C61" i="76"/>
  <c r="A61" i="76"/>
  <c r="K60" i="76"/>
  <c r="J60" i="76"/>
  <c r="I60" i="76"/>
  <c r="H60" i="76"/>
  <c r="G60" i="76"/>
  <c r="F60" i="76"/>
  <c r="C60" i="76"/>
  <c r="A60" i="76"/>
  <c r="K59" i="76"/>
  <c r="J59" i="76"/>
  <c r="I59" i="76"/>
  <c r="H59" i="76"/>
  <c r="G59" i="76"/>
  <c r="F59" i="76"/>
  <c r="C59" i="76"/>
  <c r="A59" i="76"/>
  <c r="K58" i="76"/>
  <c r="J58" i="76"/>
  <c r="I58" i="76"/>
  <c r="H58" i="76"/>
  <c r="G58" i="76"/>
  <c r="F58" i="76"/>
  <c r="C58" i="76"/>
  <c r="A58" i="76"/>
  <c r="K57" i="76"/>
  <c r="J57" i="76"/>
  <c r="I57" i="76"/>
  <c r="H57" i="76"/>
  <c r="G57" i="76"/>
  <c r="F57" i="76"/>
  <c r="C57" i="76"/>
  <c r="A57" i="76"/>
  <c r="K56" i="76"/>
  <c r="J56" i="76"/>
  <c r="I56" i="76"/>
  <c r="H56" i="76"/>
  <c r="G56" i="76"/>
  <c r="F56" i="76"/>
  <c r="C56" i="76"/>
  <c r="A56" i="76"/>
  <c r="K55" i="76"/>
  <c r="J55" i="76"/>
  <c r="I55" i="76"/>
  <c r="H55" i="76"/>
  <c r="G55" i="76"/>
  <c r="F55" i="76"/>
  <c r="C55" i="76"/>
  <c r="A55" i="76"/>
  <c r="K54" i="76"/>
  <c r="J54" i="76"/>
  <c r="I54" i="76"/>
  <c r="H54" i="76"/>
  <c r="G54" i="76"/>
  <c r="F54" i="76"/>
  <c r="C54" i="76"/>
  <c r="A54" i="76"/>
  <c r="K53" i="76"/>
  <c r="J53" i="76"/>
  <c r="I53" i="76"/>
  <c r="H53" i="76"/>
  <c r="G53" i="76"/>
  <c r="F53" i="76"/>
  <c r="C53" i="76"/>
  <c r="A53" i="76"/>
  <c r="K52" i="76"/>
  <c r="J52" i="76"/>
  <c r="I52" i="76"/>
  <c r="H52" i="76"/>
  <c r="G52" i="76"/>
  <c r="F52" i="76"/>
  <c r="C52" i="76"/>
  <c r="A52" i="76"/>
  <c r="K51" i="76"/>
  <c r="J51" i="76"/>
  <c r="I51" i="76"/>
  <c r="H51" i="76"/>
  <c r="G51" i="76"/>
  <c r="F51" i="76"/>
  <c r="C51" i="76"/>
  <c r="A51" i="76"/>
  <c r="K50" i="76"/>
  <c r="J50" i="76"/>
  <c r="I50" i="76"/>
  <c r="H50" i="76"/>
  <c r="G50" i="76"/>
  <c r="F50" i="76"/>
  <c r="C50" i="76"/>
  <c r="A50" i="76"/>
  <c r="K49" i="76"/>
  <c r="J49" i="76"/>
  <c r="I49" i="76"/>
  <c r="H49" i="76"/>
  <c r="G49" i="76"/>
  <c r="F49" i="76"/>
  <c r="C49" i="76"/>
  <c r="A49" i="76"/>
  <c r="K48" i="76"/>
  <c r="J48" i="76"/>
  <c r="I48" i="76"/>
  <c r="H48" i="76"/>
  <c r="G48" i="76"/>
  <c r="F48" i="76"/>
  <c r="C48" i="76"/>
  <c r="A48" i="76"/>
  <c r="K47" i="76"/>
  <c r="J47" i="76"/>
  <c r="I47" i="76"/>
  <c r="H47" i="76"/>
  <c r="G47" i="76"/>
  <c r="F47" i="76"/>
  <c r="C47" i="76"/>
  <c r="A47" i="76"/>
  <c r="K46" i="76"/>
  <c r="J46" i="76"/>
  <c r="I46" i="76"/>
  <c r="H46" i="76"/>
  <c r="G46" i="76"/>
  <c r="F46" i="76"/>
  <c r="C46" i="76"/>
  <c r="A46" i="76"/>
  <c r="K45" i="76"/>
  <c r="J45" i="76"/>
  <c r="I45" i="76"/>
  <c r="H45" i="76"/>
  <c r="G45" i="76"/>
  <c r="F45" i="76"/>
  <c r="C45" i="76"/>
  <c r="A45" i="76"/>
  <c r="K44" i="76"/>
  <c r="J44" i="76"/>
  <c r="I44" i="76"/>
  <c r="H44" i="76"/>
  <c r="G44" i="76"/>
  <c r="F44" i="76"/>
  <c r="C44" i="76"/>
  <c r="A44" i="76"/>
  <c r="K43" i="76"/>
  <c r="J43" i="76"/>
  <c r="I43" i="76"/>
  <c r="H43" i="76"/>
  <c r="G43" i="76"/>
  <c r="F43" i="76"/>
  <c r="C43" i="76"/>
  <c r="A43" i="76"/>
  <c r="K42" i="76"/>
  <c r="J42" i="76"/>
  <c r="I42" i="76"/>
  <c r="H42" i="76"/>
  <c r="G42" i="76"/>
  <c r="F42" i="76"/>
  <c r="C42" i="76"/>
  <c r="A42" i="76"/>
  <c r="K41" i="76"/>
  <c r="J41" i="76"/>
  <c r="I41" i="76"/>
  <c r="H41" i="76"/>
  <c r="G41" i="76"/>
  <c r="F41" i="76"/>
  <c r="C41" i="76"/>
  <c r="A41" i="76"/>
  <c r="K40" i="76"/>
  <c r="J40" i="76"/>
  <c r="I40" i="76"/>
  <c r="H40" i="76"/>
  <c r="G40" i="76"/>
  <c r="F40" i="76"/>
  <c r="C40" i="76"/>
  <c r="A40" i="76"/>
  <c r="K39" i="76"/>
  <c r="J39" i="76"/>
  <c r="I39" i="76"/>
  <c r="H39" i="76"/>
  <c r="G39" i="76"/>
  <c r="F39" i="76"/>
  <c r="C39" i="76"/>
  <c r="A39" i="76"/>
  <c r="K38" i="76"/>
  <c r="J38" i="76"/>
  <c r="I38" i="76"/>
  <c r="H38" i="76"/>
  <c r="G38" i="76"/>
  <c r="F38" i="76"/>
  <c r="C38" i="76"/>
  <c r="A38" i="76"/>
  <c r="K37" i="76"/>
  <c r="J37" i="76"/>
  <c r="I37" i="76"/>
  <c r="H37" i="76"/>
  <c r="G37" i="76"/>
  <c r="F37" i="76"/>
  <c r="C37" i="76"/>
  <c r="A37" i="76"/>
  <c r="K36" i="76"/>
  <c r="J36" i="76"/>
  <c r="I36" i="76"/>
  <c r="H36" i="76"/>
  <c r="G36" i="76"/>
  <c r="F36" i="76"/>
  <c r="C36" i="76"/>
  <c r="A36" i="76"/>
  <c r="K35" i="76"/>
  <c r="J35" i="76"/>
  <c r="I35" i="76"/>
  <c r="H35" i="76"/>
  <c r="G35" i="76"/>
  <c r="F35" i="76"/>
  <c r="C35" i="76"/>
  <c r="A35" i="76"/>
  <c r="K34" i="76"/>
  <c r="J34" i="76"/>
  <c r="I34" i="76"/>
  <c r="H34" i="76"/>
  <c r="G34" i="76"/>
  <c r="F34" i="76"/>
  <c r="C34" i="76"/>
  <c r="A34" i="76"/>
  <c r="K33" i="76"/>
  <c r="J33" i="76"/>
  <c r="I33" i="76"/>
  <c r="H33" i="76"/>
  <c r="G33" i="76"/>
  <c r="F33" i="76"/>
  <c r="C33" i="76"/>
  <c r="A33" i="76"/>
  <c r="K32" i="76"/>
  <c r="J32" i="76"/>
  <c r="I32" i="76"/>
  <c r="H32" i="76"/>
  <c r="G32" i="76"/>
  <c r="F32" i="76"/>
  <c r="C32" i="76"/>
  <c r="A32" i="76"/>
  <c r="K31" i="76"/>
  <c r="J31" i="76"/>
  <c r="I31" i="76"/>
  <c r="H31" i="76"/>
  <c r="G31" i="76"/>
  <c r="F31" i="76"/>
  <c r="C31" i="76"/>
  <c r="A31" i="76"/>
  <c r="K30" i="76"/>
  <c r="J30" i="76"/>
  <c r="I30" i="76"/>
  <c r="H30" i="76"/>
  <c r="G30" i="76"/>
  <c r="F30" i="76"/>
  <c r="C30" i="76"/>
  <c r="A30" i="76"/>
  <c r="K29" i="76"/>
  <c r="J29" i="76"/>
  <c r="I29" i="76"/>
  <c r="H29" i="76"/>
  <c r="G29" i="76"/>
  <c r="F29" i="76"/>
  <c r="C29" i="76"/>
  <c r="A29" i="76"/>
  <c r="K28" i="76"/>
  <c r="J28" i="76"/>
  <c r="I28" i="76"/>
  <c r="H28" i="76"/>
  <c r="G28" i="76"/>
  <c r="F28" i="76"/>
  <c r="C28" i="76"/>
  <c r="A28" i="76"/>
  <c r="K27" i="76"/>
  <c r="J27" i="76"/>
  <c r="I27" i="76"/>
  <c r="H27" i="76"/>
  <c r="G27" i="76"/>
  <c r="F27" i="76"/>
  <c r="C27" i="76"/>
  <c r="A27" i="76"/>
  <c r="K26" i="76"/>
  <c r="J26" i="76"/>
  <c r="I26" i="76"/>
  <c r="H26" i="76"/>
  <c r="G26" i="76"/>
  <c r="F26" i="76"/>
  <c r="C26" i="76"/>
  <c r="A26" i="76"/>
  <c r="K25" i="76"/>
  <c r="J25" i="76"/>
  <c r="I25" i="76"/>
  <c r="H25" i="76"/>
  <c r="G25" i="76"/>
  <c r="F25" i="76"/>
  <c r="C25" i="76"/>
  <c r="A25" i="76"/>
  <c r="K24" i="76"/>
  <c r="J24" i="76"/>
  <c r="I24" i="76"/>
  <c r="H24" i="76"/>
  <c r="G24" i="76"/>
  <c r="F24" i="76"/>
  <c r="C24" i="76"/>
  <c r="A24" i="76"/>
  <c r="K23" i="76"/>
  <c r="J23" i="76"/>
  <c r="I23" i="76"/>
  <c r="H23" i="76"/>
  <c r="G23" i="76"/>
  <c r="F23" i="76"/>
  <c r="C23" i="76"/>
  <c r="A23" i="76"/>
  <c r="K22" i="76"/>
  <c r="J22" i="76"/>
  <c r="I22" i="76"/>
  <c r="H22" i="76"/>
  <c r="G22" i="76"/>
  <c r="F22" i="76"/>
  <c r="C22" i="76"/>
  <c r="A22" i="76"/>
  <c r="K21" i="76"/>
  <c r="J21" i="76"/>
  <c r="I21" i="76"/>
  <c r="H21" i="76"/>
  <c r="G21" i="76"/>
  <c r="F21" i="76"/>
  <c r="C21" i="76"/>
  <c r="A21" i="76"/>
  <c r="K20" i="76"/>
  <c r="J20" i="76"/>
  <c r="I20" i="76"/>
  <c r="H20" i="76"/>
  <c r="G20" i="76"/>
  <c r="F20" i="76"/>
  <c r="C20" i="76"/>
  <c r="A20" i="76"/>
  <c r="K19" i="76"/>
  <c r="J19" i="76"/>
  <c r="I19" i="76"/>
  <c r="H19" i="76"/>
  <c r="G19" i="76"/>
  <c r="F19" i="76"/>
  <c r="C19" i="76"/>
  <c r="A19" i="76"/>
  <c r="K18" i="76"/>
  <c r="J18" i="76"/>
  <c r="I18" i="76"/>
  <c r="H18" i="76"/>
  <c r="G18" i="76"/>
  <c r="F18" i="76"/>
  <c r="C18" i="76"/>
  <c r="A18" i="76"/>
  <c r="K17" i="76"/>
  <c r="J17" i="76"/>
  <c r="I17" i="76"/>
  <c r="H17" i="76"/>
  <c r="G17" i="76"/>
  <c r="F17" i="76"/>
  <c r="C17" i="76"/>
  <c r="A17" i="76"/>
  <c r="K16" i="76"/>
  <c r="J16" i="76"/>
  <c r="I16" i="76"/>
  <c r="H16" i="76"/>
  <c r="G16" i="76"/>
  <c r="F16" i="76"/>
  <c r="C16" i="76"/>
  <c r="A16" i="76"/>
  <c r="K15" i="76"/>
  <c r="J15" i="76"/>
  <c r="I15" i="76"/>
  <c r="H15" i="76"/>
  <c r="G15" i="76"/>
  <c r="F15" i="76"/>
  <c r="C15" i="76"/>
  <c r="A15" i="76"/>
  <c r="K14" i="76"/>
  <c r="J14" i="76"/>
  <c r="I14" i="76"/>
  <c r="H14" i="76"/>
  <c r="G14" i="76"/>
  <c r="F14" i="76"/>
  <c r="C14" i="76"/>
  <c r="A14" i="76"/>
  <c r="K13" i="76"/>
  <c r="J13" i="76"/>
  <c r="I13" i="76"/>
  <c r="H13" i="76"/>
  <c r="G13" i="76"/>
  <c r="F13" i="76"/>
  <c r="C13" i="76"/>
  <c r="A13" i="76"/>
  <c r="K12" i="76"/>
  <c r="J12" i="76"/>
  <c r="I12" i="76"/>
  <c r="H12" i="76"/>
  <c r="G12" i="76"/>
  <c r="F12" i="76"/>
  <c r="C12" i="76"/>
  <c r="A12" i="76"/>
  <c r="K11" i="76"/>
  <c r="J11" i="76"/>
  <c r="I11" i="76"/>
  <c r="H11" i="76"/>
  <c r="G11" i="76"/>
  <c r="F11" i="76"/>
  <c r="C11" i="76"/>
  <c r="A11" i="76"/>
  <c r="K10" i="76"/>
  <c r="J10" i="76"/>
  <c r="I10" i="76"/>
  <c r="H10" i="76"/>
  <c r="G10" i="76"/>
  <c r="F10" i="76"/>
  <c r="C10" i="76"/>
  <c r="A10" i="76"/>
  <c r="K9" i="76"/>
  <c r="J9" i="76"/>
  <c r="I9" i="76"/>
  <c r="H9" i="76"/>
  <c r="G9" i="76"/>
  <c r="F9" i="76"/>
  <c r="C9" i="76"/>
  <c r="A9" i="76"/>
  <c r="K8" i="76"/>
  <c r="J8" i="76"/>
  <c r="I8" i="76"/>
  <c r="H8" i="76"/>
  <c r="G8" i="76"/>
  <c r="F8" i="76"/>
  <c r="C8" i="76"/>
  <c r="A8" i="76"/>
  <c r="K7" i="76"/>
  <c r="J7" i="76"/>
  <c r="I7" i="76"/>
  <c r="H7" i="76"/>
  <c r="G7" i="76"/>
  <c r="F7" i="76"/>
  <c r="C7" i="76"/>
  <c r="A7" i="76"/>
  <c r="K6" i="76"/>
  <c r="J6" i="76"/>
  <c r="I6" i="76"/>
  <c r="H6" i="76"/>
  <c r="G6" i="76"/>
  <c r="F6" i="76"/>
  <c r="C6" i="76"/>
  <c r="A6" i="76"/>
  <c r="K5" i="76"/>
  <c r="J5" i="76"/>
  <c r="I5" i="76"/>
  <c r="H5" i="76"/>
  <c r="G5" i="76"/>
  <c r="F5" i="76"/>
  <c r="C5" i="76"/>
  <c r="A5" i="76"/>
  <c r="K4" i="76"/>
  <c r="J4" i="76"/>
  <c r="I4" i="76"/>
  <c r="H4" i="76"/>
  <c r="G4" i="76"/>
  <c r="F4" i="76"/>
  <c r="C4" i="76"/>
  <c r="A4" i="76"/>
  <c r="K3" i="76"/>
  <c r="J3" i="76"/>
  <c r="I3" i="76"/>
  <c r="H3" i="76"/>
  <c r="G3" i="76"/>
  <c r="F3" i="76"/>
  <c r="C3" i="76"/>
  <c r="A3" i="76"/>
  <c r="K2" i="76"/>
  <c r="J2" i="76"/>
  <c r="I2" i="76"/>
  <c r="H2" i="76"/>
  <c r="G2" i="76"/>
  <c r="F2" i="76"/>
  <c r="C2" i="76"/>
  <c r="A2" i="76"/>
  <c r="K169" i="75"/>
  <c r="J169" i="75"/>
  <c r="I169" i="75"/>
  <c r="H169" i="75"/>
  <c r="G169" i="75"/>
  <c r="F169" i="75"/>
  <c r="C169" i="75"/>
  <c r="A169" i="75"/>
  <c r="K168" i="75"/>
  <c r="J168" i="75"/>
  <c r="I168" i="75"/>
  <c r="H168" i="75"/>
  <c r="G168" i="75"/>
  <c r="F168" i="75"/>
  <c r="C168" i="75"/>
  <c r="A168" i="75"/>
  <c r="K167" i="75"/>
  <c r="J167" i="75"/>
  <c r="I167" i="75"/>
  <c r="H167" i="75"/>
  <c r="G167" i="75"/>
  <c r="F167" i="75"/>
  <c r="C167" i="75"/>
  <c r="A167" i="75"/>
  <c r="K166" i="75"/>
  <c r="J166" i="75"/>
  <c r="I166" i="75"/>
  <c r="H166" i="75"/>
  <c r="G166" i="75"/>
  <c r="F166" i="75"/>
  <c r="C166" i="75"/>
  <c r="A166" i="75"/>
  <c r="K165" i="75"/>
  <c r="J165" i="75"/>
  <c r="I165" i="75"/>
  <c r="H165" i="75"/>
  <c r="G165" i="75"/>
  <c r="F165" i="75"/>
  <c r="C165" i="75"/>
  <c r="A165" i="75"/>
  <c r="K164" i="75"/>
  <c r="J164" i="75"/>
  <c r="I164" i="75"/>
  <c r="H164" i="75"/>
  <c r="G164" i="75"/>
  <c r="F164" i="75"/>
  <c r="C164" i="75"/>
  <c r="A164" i="75"/>
  <c r="K163" i="75"/>
  <c r="J163" i="75"/>
  <c r="I163" i="75"/>
  <c r="H163" i="75"/>
  <c r="G163" i="75"/>
  <c r="F163" i="75"/>
  <c r="C163" i="75"/>
  <c r="A163" i="75"/>
  <c r="K162" i="75"/>
  <c r="J162" i="75"/>
  <c r="I162" i="75"/>
  <c r="H162" i="75"/>
  <c r="G162" i="75"/>
  <c r="F162" i="75"/>
  <c r="C162" i="75"/>
  <c r="A162" i="75"/>
  <c r="K161" i="75"/>
  <c r="J161" i="75"/>
  <c r="I161" i="75"/>
  <c r="H161" i="75"/>
  <c r="G161" i="75"/>
  <c r="F161" i="75"/>
  <c r="C161" i="75"/>
  <c r="A161" i="75"/>
  <c r="K160" i="75"/>
  <c r="J160" i="75"/>
  <c r="I160" i="75"/>
  <c r="H160" i="75"/>
  <c r="G160" i="75"/>
  <c r="F160" i="75"/>
  <c r="C160" i="75"/>
  <c r="A160" i="75"/>
  <c r="K159" i="75"/>
  <c r="J159" i="75"/>
  <c r="I159" i="75"/>
  <c r="H159" i="75"/>
  <c r="G159" i="75"/>
  <c r="F159" i="75"/>
  <c r="C159" i="75"/>
  <c r="A159" i="75"/>
  <c r="K158" i="75"/>
  <c r="J158" i="75"/>
  <c r="I158" i="75"/>
  <c r="H158" i="75"/>
  <c r="G158" i="75"/>
  <c r="F158" i="75"/>
  <c r="C158" i="75"/>
  <c r="A158" i="75"/>
  <c r="K157" i="75"/>
  <c r="J157" i="75"/>
  <c r="I157" i="75"/>
  <c r="H157" i="75"/>
  <c r="G157" i="75"/>
  <c r="F157" i="75"/>
  <c r="C157" i="75"/>
  <c r="A157" i="75"/>
  <c r="K156" i="75"/>
  <c r="J156" i="75"/>
  <c r="I156" i="75"/>
  <c r="H156" i="75"/>
  <c r="G156" i="75"/>
  <c r="F156" i="75"/>
  <c r="C156" i="75"/>
  <c r="A156" i="75"/>
  <c r="K155" i="75"/>
  <c r="J155" i="75"/>
  <c r="I155" i="75"/>
  <c r="H155" i="75"/>
  <c r="G155" i="75"/>
  <c r="F155" i="75"/>
  <c r="C155" i="75"/>
  <c r="A155" i="75"/>
  <c r="K154" i="75"/>
  <c r="J154" i="75"/>
  <c r="I154" i="75"/>
  <c r="H154" i="75"/>
  <c r="G154" i="75"/>
  <c r="F154" i="75"/>
  <c r="C154" i="75"/>
  <c r="A154" i="75"/>
  <c r="K153" i="75"/>
  <c r="J153" i="75"/>
  <c r="I153" i="75"/>
  <c r="H153" i="75"/>
  <c r="G153" i="75"/>
  <c r="F153" i="75"/>
  <c r="C153" i="75"/>
  <c r="A153" i="75"/>
  <c r="K152" i="75"/>
  <c r="J152" i="75"/>
  <c r="I152" i="75"/>
  <c r="H152" i="75"/>
  <c r="G152" i="75"/>
  <c r="F152" i="75"/>
  <c r="C152" i="75"/>
  <c r="A152" i="75"/>
  <c r="K151" i="75"/>
  <c r="J151" i="75"/>
  <c r="I151" i="75"/>
  <c r="H151" i="75"/>
  <c r="G151" i="75"/>
  <c r="F151" i="75"/>
  <c r="C151" i="75"/>
  <c r="A151" i="75"/>
  <c r="K150" i="75"/>
  <c r="J150" i="75"/>
  <c r="I150" i="75"/>
  <c r="H150" i="75"/>
  <c r="G150" i="75"/>
  <c r="F150" i="75"/>
  <c r="C150" i="75"/>
  <c r="A150" i="75"/>
  <c r="K149" i="75"/>
  <c r="J149" i="75"/>
  <c r="I149" i="75"/>
  <c r="H149" i="75"/>
  <c r="G149" i="75"/>
  <c r="F149" i="75"/>
  <c r="C149" i="75"/>
  <c r="A149" i="75"/>
  <c r="K148" i="75"/>
  <c r="J148" i="75"/>
  <c r="I148" i="75"/>
  <c r="H148" i="75"/>
  <c r="G148" i="75"/>
  <c r="F148" i="75"/>
  <c r="C148" i="75"/>
  <c r="A148" i="75"/>
  <c r="K147" i="75"/>
  <c r="J147" i="75"/>
  <c r="I147" i="75"/>
  <c r="H147" i="75"/>
  <c r="G147" i="75"/>
  <c r="F147" i="75"/>
  <c r="C147" i="75"/>
  <c r="A147" i="75"/>
  <c r="K146" i="75"/>
  <c r="J146" i="75"/>
  <c r="I146" i="75"/>
  <c r="H146" i="75"/>
  <c r="G146" i="75"/>
  <c r="F146" i="75"/>
  <c r="C146" i="75"/>
  <c r="A146" i="75"/>
  <c r="K145" i="75"/>
  <c r="J145" i="75"/>
  <c r="I145" i="75"/>
  <c r="H145" i="75"/>
  <c r="G145" i="75"/>
  <c r="F145" i="75"/>
  <c r="C145" i="75"/>
  <c r="A145" i="75"/>
  <c r="K144" i="75"/>
  <c r="J144" i="75"/>
  <c r="I144" i="75"/>
  <c r="H144" i="75"/>
  <c r="G144" i="75"/>
  <c r="F144" i="75"/>
  <c r="C144" i="75"/>
  <c r="A144" i="75"/>
  <c r="K143" i="75"/>
  <c r="J143" i="75"/>
  <c r="I143" i="75"/>
  <c r="H143" i="75"/>
  <c r="G143" i="75"/>
  <c r="F143" i="75"/>
  <c r="C143" i="75"/>
  <c r="A143" i="75"/>
  <c r="K142" i="75"/>
  <c r="J142" i="75"/>
  <c r="I142" i="75"/>
  <c r="H142" i="75"/>
  <c r="G142" i="75"/>
  <c r="F142" i="75"/>
  <c r="C142" i="75"/>
  <c r="A142" i="75"/>
  <c r="K141" i="75"/>
  <c r="J141" i="75"/>
  <c r="I141" i="75"/>
  <c r="H141" i="75"/>
  <c r="G141" i="75"/>
  <c r="F141" i="75"/>
  <c r="C141" i="75"/>
  <c r="A141" i="75"/>
  <c r="K140" i="75"/>
  <c r="J140" i="75"/>
  <c r="I140" i="75"/>
  <c r="H140" i="75"/>
  <c r="G140" i="75"/>
  <c r="F140" i="75"/>
  <c r="C140" i="75"/>
  <c r="A140" i="75"/>
  <c r="K139" i="75"/>
  <c r="J139" i="75"/>
  <c r="I139" i="75"/>
  <c r="H139" i="75"/>
  <c r="G139" i="75"/>
  <c r="F139" i="75"/>
  <c r="C139" i="75"/>
  <c r="A139" i="75"/>
  <c r="K138" i="75"/>
  <c r="J138" i="75"/>
  <c r="I138" i="75"/>
  <c r="H138" i="75"/>
  <c r="G138" i="75"/>
  <c r="F138" i="75"/>
  <c r="C138" i="75"/>
  <c r="A138" i="75"/>
  <c r="K137" i="75"/>
  <c r="J137" i="75"/>
  <c r="I137" i="75"/>
  <c r="H137" i="75"/>
  <c r="G137" i="75"/>
  <c r="F137" i="75"/>
  <c r="C137" i="75"/>
  <c r="A137" i="75"/>
  <c r="K136" i="75"/>
  <c r="J136" i="75"/>
  <c r="I136" i="75"/>
  <c r="H136" i="75"/>
  <c r="G136" i="75"/>
  <c r="F136" i="75"/>
  <c r="C136" i="75"/>
  <c r="A136" i="75"/>
  <c r="K135" i="75"/>
  <c r="J135" i="75"/>
  <c r="I135" i="75"/>
  <c r="H135" i="75"/>
  <c r="G135" i="75"/>
  <c r="F135" i="75"/>
  <c r="C135" i="75"/>
  <c r="A135" i="75"/>
  <c r="K134" i="75"/>
  <c r="J134" i="75"/>
  <c r="I134" i="75"/>
  <c r="H134" i="75"/>
  <c r="G134" i="75"/>
  <c r="F134" i="75"/>
  <c r="C134" i="75"/>
  <c r="A134" i="75"/>
  <c r="K133" i="75"/>
  <c r="J133" i="75"/>
  <c r="I133" i="75"/>
  <c r="H133" i="75"/>
  <c r="G133" i="75"/>
  <c r="F133" i="75"/>
  <c r="C133" i="75"/>
  <c r="A133" i="75"/>
  <c r="K132" i="75"/>
  <c r="J132" i="75"/>
  <c r="I132" i="75"/>
  <c r="H132" i="75"/>
  <c r="G132" i="75"/>
  <c r="F132" i="75"/>
  <c r="C132" i="75"/>
  <c r="A132" i="75"/>
  <c r="K131" i="75"/>
  <c r="J131" i="75"/>
  <c r="I131" i="75"/>
  <c r="H131" i="75"/>
  <c r="G131" i="75"/>
  <c r="F131" i="75"/>
  <c r="C131" i="75"/>
  <c r="A131" i="75"/>
  <c r="K130" i="75"/>
  <c r="J130" i="75"/>
  <c r="I130" i="75"/>
  <c r="H130" i="75"/>
  <c r="G130" i="75"/>
  <c r="F130" i="75"/>
  <c r="C130" i="75"/>
  <c r="A130" i="75"/>
  <c r="K129" i="75"/>
  <c r="J129" i="75"/>
  <c r="I129" i="75"/>
  <c r="H129" i="75"/>
  <c r="G129" i="75"/>
  <c r="F129" i="75"/>
  <c r="C129" i="75"/>
  <c r="A129" i="75"/>
  <c r="K128" i="75"/>
  <c r="J128" i="75"/>
  <c r="I128" i="75"/>
  <c r="H128" i="75"/>
  <c r="G128" i="75"/>
  <c r="F128" i="75"/>
  <c r="C128" i="75"/>
  <c r="A128" i="75"/>
  <c r="K127" i="75"/>
  <c r="J127" i="75"/>
  <c r="I127" i="75"/>
  <c r="H127" i="75"/>
  <c r="G127" i="75"/>
  <c r="F127" i="75"/>
  <c r="C127" i="75"/>
  <c r="A127" i="75"/>
  <c r="K126" i="75"/>
  <c r="J126" i="75"/>
  <c r="I126" i="75"/>
  <c r="H126" i="75"/>
  <c r="G126" i="75"/>
  <c r="F126" i="75"/>
  <c r="C126" i="75"/>
  <c r="A126" i="75"/>
  <c r="K125" i="75"/>
  <c r="J125" i="75"/>
  <c r="I125" i="75"/>
  <c r="H125" i="75"/>
  <c r="G125" i="75"/>
  <c r="F125" i="75"/>
  <c r="C125" i="75"/>
  <c r="A125" i="75"/>
  <c r="K124" i="75"/>
  <c r="J124" i="75"/>
  <c r="I124" i="75"/>
  <c r="H124" i="75"/>
  <c r="G124" i="75"/>
  <c r="F124" i="75"/>
  <c r="C124" i="75"/>
  <c r="A124" i="75"/>
  <c r="K123" i="75"/>
  <c r="J123" i="75"/>
  <c r="I123" i="75"/>
  <c r="H123" i="75"/>
  <c r="G123" i="75"/>
  <c r="F123" i="75"/>
  <c r="C123" i="75"/>
  <c r="A123" i="75"/>
  <c r="K122" i="75"/>
  <c r="J122" i="75"/>
  <c r="I122" i="75"/>
  <c r="H122" i="75"/>
  <c r="G122" i="75"/>
  <c r="F122" i="75"/>
  <c r="C122" i="75"/>
  <c r="A122" i="75"/>
  <c r="K121" i="75"/>
  <c r="J121" i="75"/>
  <c r="I121" i="75"/>
  <c r="H121" i="75"/>
  <c r="G121" i="75"/>
  <c r="F121" i="75"/>
  <c r="C121" i="75"/>
  <c r="A121" i="75"/>
  <c r="K120" i="75"/>
  <c r="J120" i="75"/>
  <c r="I120" i="75"/>
  <c r="H120" i="75"/>
  <c r="G120" i="75"/>
  <c r="F120" i="75"/>
  <c r="C120" i="75"/>
  <c r="A120" i="75"/>
  <c r="K119" i="75"/>
  <c r="J119" i="75"/>
  <c r="I119" i="75"/>
  <c r="H119" i="75"/>
  <c r="G119" i="75"/>
  <c r="F119" i="75"/>
  <c r="C119" i="75"/>
  <c r="A119" i="75"/>
  <c r="K118" i="75"/>
  <c r="J118" i="75"/>
  <c r="I118" i="75"/>
  <c r="H118" i="75"/>
  <c r="G118" i="75"/>
  <c r="F118" i="75"/>
  <c r="C118" i="75"/>
  <c r="A118" i="75"/>
  <c r="K117" i="75"/>
  <c r="J117" i="75"/>
  <c r="I117" i="75"/>
  <c r="H117" i="75"/>
  <c r="G117" i="75"/>
  <c r="F117" i="75"/>
  <c r="C117" i="75"/>
  <c r="A117" i="75"/>
  <c r="K116" i="75"/>
  <c r="J116" i="75"/>
  <c r="I116" i="75"/>
  <c r="H116" i="75"/>
  <c r="G116" i="75"/>
  <c r="F116" i="75"/>
  <c r="C116" i="75"/>
  <c r="A116" i="75"/>
  <c r="K115" i="75"/>
  <c r="J115" i="75"/>
  <c r="I115" i="75"/>
  <c r="H115" i="75"/>
  <c r="G115" i="75"/>
  <c r="F115" i="75"/>
  <c r="C115" i="75"/>
  <c r="A115" i="75"/>
  <c r="K114" i="75"/>
  <c r="J114" i="75"/>
  <c r="I114" i="75"/>
  <c r="H114" i="75"/>
  <c r="G114" i="75"/>
  <c r="F114" i="75"/>
  <c r="C114" i="75"/>
  <c r="A114" i="75"/>
  <c r="K113" i="75"/>
  <c r="J113" i="75"/>
  <c r="I113" i="75"/>
  <c r="H113" i="75"/>
  <c r="G113" i="75"/>
  <c r="F113" i="75"/>
  <c r="C113" i="75"/>
  <c r="A113" i="75"/>
  <c r="K112" i="75"/>
  <c r="J112" i="75"/>
  <c r="I112" i="75"/>
  <c r="H112" i="75"/>
  <c r="G112" i="75"/>
  <c r="F112" i="75"/>
  <c r="C112" i="75"/>
  <c r="A112" i="75"/>
  <c r="K111" i="75"/>
  <c r="J111" i="75"/>
  <c r="I111" i="75"/>
  <c r="H111" i="75"/>
  <c r="G111" i="75"/>
  <c r="F111" i="75"/>
  <c r="C111" i="75"/>
  <c r="A111" i="75"/>
  <c r="K110" i="75"/>
  <c r="J110" i="75"/>
  <c r="I110" i="75"/>
  <c r="H110" i="75"/>
  <c r="G110" i="75"/>
  <c r="F110" i="75"/>
  <c r="C110" i="75"/>
  <c r="A110" i="75"/>
  <c r="K109" i="75"/>
  <c r="J109" i="75"/>
  <c r="I109" i="75"/>
  <c r="H109" i="75"/>
  <c r="G109" i="75"/>
  <c r="F109" i="75"/>
  <c r="C109" i="75"/>
  <c r="A109" i="75"/>
  <c r="K108" i="75"/>
  <c r="J108" i="75"/>
  <c r="I108" i="75"/>
  <c r="H108" i="75"/>
  <c r="G108" i="75"/>
  <c r="F108" i="75"/>
  <c r="C108" i="75"/>
  <c r="A108" i="75"/>
  <c r="K107" i="75"/>
  <c r="J107" i="75"/>
  <c r="I107" i="75"/>
  <c r="H107" i="75"/>
  <c r="G107" i="75"/>
  <c r="F107" i="75"/>
  <c r="C107" i="75"/>
  <c r="A107" i="75"/>
  <c r="K106" i="75"/>
  <c r="J106" i="75"/>
  <c r="I106" i="75"/>
  <c r="H106" i="75"/>
  <c r="G106" i="75"/>
  <c r="F106" i="75"/>
  <c r="C106" i="75"/>
  <c r="A106" i="75"/>
  <c r="K105" i="75"/>
  <c r="J105" i="75"/>
  <c r="I105" i="75"/>
  <c r="H105" i="75"/>
  <c r="G105" i="75"/>
  <c r="F105" i="75"/>
  <c r="C105" i="75"/>
  <c r="A105" i="75"/>
  <c r="K104" i="75"/>
  <c r="J104" i="75"/>
  <c r="I104" i="75"/>
  <c r="H104" i="75"/>
  <c r="G104" i="75"/>
  <c r="F104" i="75"/>
  <c r="C104" i="75"/>
  <c r="A104" i="75"/>
  <c r="K103" i="75"/>
  <c r="J103" i="75"/>
  <c r="I103" i="75"/>
  <c r="H103" i="75"/>
  <c r="G103" i="75"/>
  <c r="F103" i="75"/>
  <c r="C103" i="75"/>
  <c r="A103" i="75"/>
  <c r="K102" i="75"/>
  <c r="J102" i="75"/>
  <c r="I102" i="75"/>
  <c r="H102" i="75"/>
  <c r="G102" i="75"/>
  <c r="F102" i="75"/>
  <c r="C102" i="75"/>
  <c r="A102" i="75"/>
  <c r="K101" i="75"/>
  <c r="J101" i="75"/>
  <c r="I101" i="75"/>
  <c r="H101" i="75"/>
  <c r="G101" i="75"/>
  <c r="F101" i="75"/>
  <c r="C101" i="75"/>
  <c r="A101" i="75"/>
  <c r="K100" i="75"/>
  <c r="J100" i="75"/>
  <c r="I100" i="75"/>
  <c r="H100" i="75"/>
  <c r="G100" i="75"/>
  <c r="F100" i="75"/>
  <c r="C100" i="75"/>
  <c r="A100" i="75"/>
  <c r="K99" i="75"/>
  <c r="J99" i="75"/>
  <c r="I99" i="75"/>
  <c r="H99" i="75"/>
  <c r="G99" i="75"/>
  <c r="F99" i="75"/>
  <c r="C99" i="75"/>
  <c r="A99" i="75"/>
  <c r="K98" i="75"/>
  <c r="J98" i="75"/>
  <c r="I98" i="75"/>
  <c r="H98" i="75"/>
  <c r="G98" i="75"/>
  <c r="F98" i="75"/>
  <c r="C98" i="75"/>
  <c r="A98" i="75"/>
  <c r="K97" i="75"/>
  <c r="J97" i="75"/>
  <c r="I97" i="75"/>
  <c r="H97" i="75"/>
  <c r="G97" i="75"/>
  <c r="F97" i="75"/>
  <c r="C97" i="75"/>
  <c r="A97" i="75"/>
  <c r="K96" i="75"/>
  <c r="J96" i="75"/>
  <c r="I96" i="75"/>
  <c r="H96" i="75"/>
  <c r="G96" i="75"/>
  <c r="F96" i="75"/>
  <c r="C96" i="75"/>
  <c r="A96" i="75"/>
  <c r="K95" i="75"/>
  <c r="J95" i="75"/>
  <c r="I95" i="75"/>
  <c r="H95" i="75"/>
  <c r="G95" i="75"/>
  <c r="F95" i="75"/>
  <c r="C95" i="75"/>
  <c r="A95" i="75"/>
  <c r="K94" i="75"/>
  <c r="J94" i="75"/>
  <c r="I94" i="75"/>
  <c r="H94" i="75"/>
  <c r="G94" i="75"/>
  <c r="F94" i="75"/>
  <c r="C94" i="75"/>
  <c r="A94" i="75"/>
  <c r="K93" i="75"/>
  <c r="J93" i="75"/>
  <c r="I93" i="75"/>
  <c r="H93" i="75"/>
  <c r="G93" i="75"/>
  <c r="F93" i="75"/>
  <c r="C93" i="75"/>
  <c r="A93" i="75"/>
  <c r="K92" i="75"/>
  <c r="J92" i="75"/>
  <c r="I92" i="75"/>
  <c r="H92" i="75"/>
  <c r="G92" i="75"/>
  <c r="F92" i="75"/>
  <c r="C92" i="75"/>
  <c r="A92" i="75"/>
  <c r="K91" i="75"/>
  <c r="J91" i="75"/>
  <c r="I91" i="75"/>
  <c r="H91" i="75"/>
  <c r="G91" i="75"/>
  <c r="F91" i="75"/>
  <c r="C91" i="75"/>
  <c r="A91" i="75"/>
  <c r="K90" i="75"/>
  <c r="J90" i="75"/>
  <c r="I90" i="75"/>
  <c r="H90" i="75"/>
  <c r="G90" i="75"/>
  <c r="F90" i="75"/>
  <c r="C90" i="75"/>
  <c r="A90" i="75"/>
  <c r="K89" i="75"/>
  <c r="J89" i="75"/>
  <c r="I89" i="75"/>
  <c r="H89" i="75"/>
  <c r="G89" i="75"/>
  <c r="F89" i="75"/>
  <c r="C89" i="75"/>
  <c r="A89" i="75"/>
  <c r="K88" i="75"/>
  <c r="J88" i="75"/>
  <c r="I88" i="75"/>
  <c r="H88" i="75"/>
  <c r="G88" i="75"/>
  <c r="F88" i="75"/>
  <c r="C88" i="75"/>
  <c r="A88" i="75"/>
  <c r="K87" i="75"/>
  <c r="J87" i="75"/>
  <c r="I87" i="75"/>
  <c r="H87" i="75"/>
  <c r="G87" i="75"/>
  <c r="F87" i="75"/>
  <c r="C87" i="75"/>
  <c r="A87" i="75"/>
  <c r="K86" i="75"/>
  <c r="J86" i="75"/>
  <c r="I86" i="75"/>
  <c r="H86" i="75"/>
  <c r="G86" i="75"/>
  <c r="F86" i="75"/>
  <c r="C86" i="75"/>
  <c r="A86" i="75"/>
  <c r="K85" i="75"/>
  <c r="J85" i="75"/>
  <c r="I85" i="75"/>
  <c r="H85" i="75"/>
  <c r="G85" i="75"/>
  <c r="F85" i="75"/>
  <c r="C85" i="75"/>
  <c r="A85" i="75"/>
  <c r="K84" i="75"/>
  <c r="J84" i="75"/>
  <c r="I84" i="75"/>
  <c r="H84" i="75"/>
  <c r="G84" i="75"/>
  <c r="F84" i="75"/>
  <c r="C84" i="75"/>
  <c r="A84" i="75"/>
  <c r="K83" i="75"/>
  <c r="J83" i="75"/>
  <c r="I83" i="75"/>
  <c r="H83" i="75"/>
  <c r="G83" i="75"/>
  <c r="F83" i="75"/>
  <c r="C83" i="75"/>
  <c r="A83" i="75"/>
  <c r="K82" i="75"/>
  <c r="J82" i="75"/>
  <c r="I82" i="75"/>
  <c r="H82" i="75"/>
  <c r="G82" i="75"/>
  <c r="F82" i="75"/>
  <c r="C82" i="75"/>
  <c r="A82" i="75"/>
  <c r="K81" i="75"/>
  <c r="J81" i="75"/>
  <c r="I81" i="75"/>
  <c r="H81" i="75"/>
  <c r="G81" i="75"/>
  <c r="F81" i="75"/>
  <c r="C81" i="75"/>
  <c r="A81" i="75"/>
  <c r="K80" i="75"/>
  <c r="J80" i="75"/>
  <c r="I80" i="75"/>
  <c r="H80" i="75"/>
  <c r="G80" i="75"/>
  <c r="F80" i="75"/>
  <c r="C80" i="75"/>
  <c r="A80" i="75"/>
  <c r="K79" i="75"/>
  <c r="J79" i="75"/>
  <c r="I79" i="75"/>
  <c r="H79" i="75"/>
  <c r="G79" i="75"/>
  <c r="F79" i="75"/>
  <c r="C79" i="75"/>
  <c r="A79" i="75"/>
  <c r="K78" i="75"/>
  <c r="J78" i="75"/>
  <c r="I78" i="75"/>
  <c r="H78" i="75"/>
  <c r="G78" i="75"/>
  <c r="F78" i="75"/>
  <c r="C78" i="75"/>
  <c r="A78" i="75"/>
  <c r="K77" i="75"/>
  <c r="J77" i="75"/>
  <c r="I77" i="75"/>
  <c r="H77" i="75"/>
  <c r="G77" i="75"/>
  <c r="F77" i="75"/>
  <c r="C77" i="75"/>
  <c r="A77" i="75"/>
  <c r="K76" i="75"/>
  <c r="J76" i="75"/>
  <c r="I76" i="75"/>
  <c r="H76" i="75"/>
  <c r="G76" i="75"/>
  <c r="F76" i="75"/>
  <c r="C76" i="75"/>
  <c r="A76" i="75"/>
  <c r="K75" i="75"/>
  <c r="J75" i="75"/>
  <c r="I75" i="75"/>
  <c r="H75" i="75"/>
  <c r="G75" i="75"/>
  <c r="F75" i="75"/>
  <c r="C75" i="75"/>
  <c r="A75" i="75"/>
  <c r="K74" i="75"/>
  <c r="J74" i="75"/>
  <c r="I74" i="75"/>
  <c r="H74" i="75"/>
  <c r="G74" i="75"/>
  <c r="F74" i="75"/>
  <c r="C74" i="75"/>
  <c r="A74" i="75"/>
  <c r="K73" i="75"/>
  <c r="J73" i="75"/>
  <c r="I73" i="75"/>
  <c r="H73" i="75"/>
  <c r="G73" i="75"/>
  <c r="F73" i="75"/>
  <c r="C73" i="75"/>
  <c r="A73" i="75"/>
  <c r="K72" i="75"/>
  <c r="J72" i="75"/>
  <c r="I72" i="75"/>
  <c r="H72" i="75"/>
  <c r="G72" i="75"/>
  <c r="F72" i="75"/>
  <c r="C72" i="75"/>
  <c r="A72" i="75"/>
  <c r="K71" i="75"/>
  <c r="J71" i="75"/>
  <c r="I71" i="75"/>
  <c r="H71" i="75"/>
  <c r="G71" i="75"/>
  <c r="F71" i="75"/>
  <c r="C71" i="75"/>
  <c r="A71" i="75"/>
  <c r="K70" i="75"/>
  <c r="J70" i="75"/>
  <c r="I70" i="75"/>
  <c r="H70" i="75"/>
  <c r="G70" i="75"/>
  <c r="F70" i="75"/>
  <c r="C70" i="75"/>
  <c r="A70" i="75"/>
  <c r="K69" i="75"/>
  <c r="J69" i="75"/>
  <c r="I69" i="75"/>
  <c r="H69" i="75"/>
  <c r="G69" i="75"/>
  <c r="F69" i="75"/>
  <c r="C69" i="75"/>
  <c r="A69" i="75"/>
  <c r="K68" i="75"/>
  <c r="J68" i="75"/>
  <c r="I68" i="75"/>
  <c r="H68" i="75"/>
  <c r="G68" i="75"/>
  <c r="F68" i="75"/>
  <c r="C68" i="75"/>
  <c r="A68" i="75"/>
  <c r="K67" i="75"/>
  <c r="J67" i="75"/>
  <c r="I67" i="75"/>
  <c r="H67" i="75"/>
  <c r="G67" i="75"/>
  <c r="F67" i="75"/>
  <c r="C67" i="75"/>
  <c r="A67" i="75"/>
  <c r="K66" i="75"/>
  <c r="J66" i="75"/>
  <c r="I66" i="75"/>
  <c r="H66" i="75"/>
  <c r="G66" i="75"/>
  <c r="F66" i="75"/>
  <c r="C66" i="75"/>
  <c r="A66" i="75"/>
  <c r="K65" i="75"/>
  <c r="J65" i="75"/>
  <c r="I65" i="75"/>
  <c r="H65" i="75"/>
  <c r="G65" i="75"/>
  <c r="F65" i="75"/>
  <c r="C65" i="75"/>
  <c r="A65" i="75"/>
  <c r="K64" i="75"/>
  <c r="J64" i="75"/>
  <c r="I64" i="75"/>
  <c r="H64" i="75"/>
  <c r="G64" i="75"/>
  <c r="F64" i="75"/>
  <c r="C64" i="75"/>
  <c r="A64" i="75"/>
  <c r="K63" i="75"/>
  <c r="J63" i="75"/>
  <c r="I63" i="75"/>
  <c r="H63" i="75"/>
  <c r="G63" i="75"/>
  <c r="F63" i="75"/>
  <c r="C63" i="75"/>
  <c r="A63" i="75"/>
  <c r="K62" i="75"/>
  <c r="J62" i="75"/>
  <c r="I62" i="75"/>
  <c r="H62" i="75"/>
  <c r="G62" i="75"/>
  <c r="F62" i="75"/>
  <c r="C62" i="75"/>
  <c r="A62" i="75"/>
  <c r="K61" i="75"/>
  <c r="J61" i="75"/>
  <c r="I61" i="75"/>
  <c r="H61" i="75"/>
  <c r="G61" i="75"/>
  <c r="F61" i="75"/>
  <c r="C61" i="75"/>
  <c r="A61" i="75"/>
  <c r="K60" i="75"/>
  <c r="J60" i="75"/>
  <c r="I60" i="75"/>
  <c r="H60" i="75"/>
  <c r="G60" i="75"/>
  <c r="F60" i="75"/>
  <c r="C60" i="75"/>
  <c r="A60" i="75"/>
  <c r="K59" i="75"/>
  <c r="J59" i="75"/>
  <c r="I59" i="75"/>
  <c r="H59" i="75"/>
  <c r="G59" i="75"/>
  <c r="F59" i="75"/>
  <c r="C59" i="75"/>
  <c r="A59" i="75"/>
  <c r="K58" i="75"/>
  <c r="J58" i="75"/>
  <c r="I58" i="75"/>
  <c r="H58" i="75"/>
  <c r="G58" i="75"/>
  <c r="F58" i="75"/>
  <c r="C58" i="75"/>
  <c r="A58" i="75"/>
  <c r="K57" i="75"/>
  <c r="J57" i="75"/>
  <c r="I57" i="75"/>
  <c r="H57" i="75"/>
  <c r="G57" i="75"/>
  <c r="F57" i="75"/>
  <c r="C57" i="75"/>
  <c r="A57" i="75"/>
  <c r="K56" i="75"/>
  <c r="J56" i="75"/>
  <c r="I56" i="75"/>
  <c r="H56" i="75"/>
  <c r="G56" i="75"/>
  <c r="F56" i="75"/>
  <c r="C56" i="75"/>
  <c r="A56" i="75"/>
  <c r="K55" i="75"/>
  <c r="J55" i="75"/>
  <c r="I55" i="75"/>
  <c r="H55" i="75"/>
  <c r="G55" i="75"/>
  <c r="F55" i="75"/>
  <c r="C55" i="75"/>
  <c r="A55" i="75"/>
  <c r="K54" i="75"/>
  <c r="J54" i="75"/>
  <c r="I54" i="75"/>
  <c r="H54" i="75"/>
  <c r="G54" i="75"/>
  <c r="F54" i="75"/>
  <c r="C54" i="75"/>
  <c r="A54" i="75"/>
  <c r="K53" i="75"/>
  <c r="J53" i="75"/>
  <c r="I53" i="75"/>
  <c r="H53" i="75"/>
  <c r="G53" i="75"/>
  <c r="F53" i="75"/>
  <c r="C53" i="75"/>
  <c r="A53" i="75"/>
  <c r="K52" i="75"/>
  <c r="J52" i="75"/>
  <c r="I52" i="75"/>
  <c r="H52" i="75"/>
  <c r="G52" i="75"/>
  <c r="F52" i="75"/>
  <c r="C52" i="75"/>
  <c r="A52" i="75"/>
  <c r="K51" i="75"/>
  <c r="J51" i="75"/>
  <c r="I51" i="75"/>
  <c r="H51" i="75"/>
  <c r="G51" i="75"/>
  <c r="F51" i="75"/>
  <c r="C51" i="75"/>
  <c r="A51" i="75"/>
  <c r="K50" i="75"/>
  <c r="J50" i="75"/>
  <c r="I50" i="75"/>
  <c r="H50" i="75"/>
  <c r="G50" i="75"/>
  <c r="F50" i="75"/>
  <c r="C50" i="75"/>
  <c r="A50" i="75"/>
  <c r="K49" i="75"/>
  <c r="J49" i="75"/>
  <c r="I49" i="75"/>
  <c r="H49" i="75"/>
  <c r="G49" i="75"/>
  <c r="F49" i="75"/>
  <c r="C49" i="75"/>
  <c r="A49" i="75"/>
  <c r="K48" i="75"/>
  <c r="J48" i="75"/>
  <c r="I48" i="75"/>
  <c r="H48" i="75"/>
  <c r="G48" i="75"/>
  <c r="F48" i="75"/>
  <c r="C48" i="75"/>
  <c r="A48" i="75"/>
  <c r="K47" i="75"/>
  <c r="J47" i="75"/>
  <c r="I47" i="75"/>
  <c r="H47" i="75"/>
  <c r="G47" i="75"/>
  <c r="F47" i="75"/>
  <c r="C47" i="75"/>
  <c r="A47" i="75"/>
  <c r="K46" i="75"/>
  <c r="J46" i="75"/>
  <c r="I46" i="75"/>
  <c r="H46" i="75"/>
  <c r="G46" i="75"/>
  <c r="F46" i="75"/>
  <c r="C46" i="75"/>
  <c r="A46" i="75"/>
  <c r="K45" i="75"/>
  <c r="J45" i="75"/>
  <c r="I45" i="75"/>
  <c r="H45" i="75"/>
  <c r="G45" i="75"/>
  <c r="F45" i="75"/>
  <c r="C45" i="75"/>
  <c r="A45" i="75"/>
  <c r="K44" i="75"/>
  <c r="J44" i="75"/>
  <c r="I44" i="75"/>
  <c r="H44" i="75"/>
  <c r="G44" i="75"/>
  <c r="F44" i="75"/>
  <c r="C44" i="75"/>
  <c r="A44" i="75"/>
  <c r="K43" i="75"/>
  <c r="J43" i="75"/>
  <c r="I43" i="75"/>
  <c r="H43" i="75"/>
  <c r="G43" i="75"/>
  <c r="F43" i="75"/>
  <c r="C43" i="75"/>
  <c r="A43" i="75"/>
  <c r="K42" i="75"/>
  <c r="J42" i="75"/>
  <c r="I42" i="75"/>
  <c r="H42" i="75"/>
  <c r="G42" i="75"/>
  <c r="F42" i="75"/>
  <c r="C42" i="75"/>
  <c r="A42" i="75"/>
  <c r="K41" i="75"/>
  <c r="J41" i="75"/>
  <c r="I41" i="75"/>
  <c r="H41" i="75"/>
  <c r="G41" i="75"/>
  <c r="F41" i="75"/>
  <c r="C41" i="75"/>
  <c r="A41" i="75"/>
  <c r="K40" i="75"/>
  <c r="J40" i="75"/>
  <c r="I40" i="75"/>
  <c r="H40" i="75"/>
  <c r="G40" i="75"/>
  <c r="F40" i="75"/>
  <c r="C40" i="75"/>
  <c r="A40" i="75"/>
  <c r="K39" i="75"/>
  <c r="J39" i="75"/>
  <c r="I39" i="75"/>
  <c r="H39" i="75"/>
  <c r="G39" i="75"/>
  <c r="F39" i="75"/>
  <c r="C39" i="75"/>
  <c r="A39" i="75"/>
  <c r="K38" i="75"/>
  <c r="J38" i="75"/>
  <c r="I38" i="75"/>
  <c r="H38" i="75"/>
  <c r="G38" i="75"/>
  <c r="F38" i="75"/>
  <c r="C38" i="75"/>
  <c r="A38" i="75"/>
  <c r="K37" i="75"/>
  <c r="J37" i="75"/>
  <c r="I37" i="75"/>
  <c r="H37" i="75"/>
  <c r="G37" i="75"/>
  <c r="F37" i="75"/>
  <c r="C37" i="75"/>
  <c r="A37" i="75"/>
  <c r="K36" i="75"/>
  <c r="J36" i="75"/>
  <c r="I36" i="75"/>
  <c r="H36" i="75"/>
  <c r="G36" i="75"/>
  <c r="F36" i="75"/>
  <c r="C36" i="75"/>
  <c r="A36" i="75"/>
  <c r="K35" i="75"/>
  <c r="J35" i="75"/>
  <c r="I35" i="75"/>
  <c r="H35" i="75"/>
  <c r="G35" i="75"/>
  <c r="F35" i="75"/>
  <c r="C35" i="75"/>
  <c r="A35" i="75"/>
  <c r="K34" i="75"/>
  <c r="J34" i="75"/>
  <c r="I34" i="75"/>
  <c r="H34" i="75"/>
  <c r="G34" i="75"/>
  <c r="F34" i="75"/>
  <c r="C34" i="75"/>
  <c r="A34" i="75"/>
  <c r="K33" i="75"/>
  <c r="J33" i="75"/>
  <c r="I33" i="75"/>
  <c r="H33" i="75"/>
  <c r="G33" i="75"/>
  <c r="F33" i="75"/>
  <c r="C33" i="75"/>
  <c r="A33" i="75"/>
  <c r="K32" i="75"/>
  <c r="J32" i="75"/>
  <c r="I32" i="75"/>
  <c r="H32" i="75"/>
  <c r="G32" i="75"/>
  <c r="F32" i="75"/>
  <c r="C32" i="75"/>
  <c r="A32" i="75"/>
  <c r="K31" i="75"/>
  <c r="J31" i="75"/>
  <c r="I31" i="75"/>
  <c r="H31" i="75"/>
  <c r="G31" i="75"/>
  <c r="F31" i="75"/>
  <c r="C31" i="75"/>
  <c r="A31" i="75"/>
  <c r="K30" i="75"/>
  <c r="J30" i="75"/>
  <c r="I30" i="75"/>
  <c r="H30" i="75"/>
  <c r="G30" i="75"/>
  <c r="F30" i="75"/>
  <c r="C30" i="75"/>
  <c r="A30" i="75"/>
  <c r="K29" i="75"/>
  <c r="J29" i="75"/>
  <c r="I29" i="75"/>
  <c r="H29" i="75"/>
  <c r="G29" i="75"/>
  <c r="F29" i="75"/>
  <c r="C29" i="75"/>
  <c r="A29" i="75"/>
  <c r="K28" i="75"/>
  <c r="J28" i="75"/>
  <c r="I28" i="75"/>
  <c r="H28" i="75"/>
  <c r="G28" i="75"/>
  <c r="F28" i="75"/>
  <c r="C28" i="75"/>
  <c r="A28" i="75"/>
  <c r="K27" i="75"/>
  <c r="J27" i="75"/>
  <c r="I27" i="75"/>
  <c r="H27" i="75"/>
  <c r="G27" i="75"/>
  <c r="F27" i="75"/>
  <c r="C27" i="75"/>
  <c r="A27" i="75"/>
  <c r="K26" i="75"/>
  <c r="J26" i="75"/>
  <c r="I26" i="75"/>
  <c r="H26" i="75"/>
  <c r="G26" i="75"/>
  <c r="F26" i="75"/>
  <c r="C26" i="75"/>
  <c r="A26" i="75"/>
  <c r="K25" i="75"/>
  <c r="J25" i="75"/>
  <c r="I25" i="75"/>
  <c r="H25" i="75"/>
  <c r="G25" i="75"/>
  <c r="F25" i="75"/>
  <c r="C25" i="75"/>
  <c r="A25" i="75"/>
  <c r="K24" i="75"/>
  <c r="J24" i="75"/>
  <c r="I24" i="75"/>
  <c r="H24" i="75"/>
  <c r="G24" i="75"/>
  <c r="F24" i="75"/>
  <c r="C24" i="75"/>
  <c r="A24" i="75"/>
  <c r="K23" i="75"/>
  <c r="J23" i="75"/>
  <c r="I23" i="75"/>
  <c r="H23" i="75"/>
  <c r="G23" i="75"/>
  <c r="F23" i="75"/>
  <c r="C23" i="75"/>
  <c r="A23" i="75"/>
  <c r="K22" i="75"/>
  <c r="J22" i="75"/>
  <c r="I22" i="75"/>
  <c r="H22" i="75"/>
  <c r="G22" i="75"/>
  <c r="F22" i="75"/>
  <c r="C22" i="75"/>
  <c r="A22" i="75"/>
  <c r="K21" i="75"/>
  <c r="J21" i="75"/>
  <c r="I21" i="75"/>
  <c r="H21" i="75"/>
  <c r="G21" i="75"/>
  <c r="F21" i="75"/>
  <c r="C21" i="75"/>
  <c r="A21" i="75"/>
  <c r="K20" i="75"/>
  <c r="J20" i="75"/>
  <c r="I20" i="75"/>
  <c r="H20" i="75"/>
  <c r="G20" i="75"/>
  <c r="F20" i="75"/>
  <c r="C20" i="75"/>
  <c r="A20" i="75"/>
  <c r="K19" i="75"/>
  <c r="J19" i="75"/>
  <c r="I19" i="75"/>
  <c r="H19" i="75"/>
  <c r="G19" i="75"/>
  <c r="F19" i="75"/>
  <c r="C19" i="75"/>
  <c r="A19" i="75"/>
  <c r="K18" i="75"/>
  <c r="J18" i="75"/>
  <c r="I18" i="75"/>
  <c r="H18" i="75"/>
  <c r="G18" i="75"/>
  <c r="F18" i="75"/>
  <c r="C18" i="75"/>
  <c r="A18" i="75"/>
  <c r="K17" i="75"/>
  <c r="J17" i="75"/>
  <c r="I17" i="75"/>
  <c r="H17" i="75"/>
  <c r="G17" i="75"/>
  <c r="F17" i="75"/>
  <c r="C17" i="75"/>
  <c r="A17" i="75"/>
  <c r="K16" i="75"/>
  <c r="J16" i="75"/>
  <c r="I16" i="75"/>
  <c r="H16" i="75"/>
  <c r="G16" i="75"/>
  <c r="F16" i="75"/>
  <c r="C16" i="75"/>
  <c r="A16" i="75"/>
  <c r="K15" i="75"/>
  <c r="J15" i="75"/>
  <c r="I15" i="75"/>
  <c r="H15" i="75"/>
  <c r="G15" i="75"/>
  <c r="F15" i="75"/>
  <c r="C15" i="75"/>
  <c r="A15" i="75"/>
  <c r="K14" i="75"/>
  <c r="J14" i="75"/>
  <c r="I14" i="75"/>
  <c r="H14" i="75"/>
  <c r="G14" i="75"/>
  <c r="F14" i="75"/>
  <c r="C14" i="75"/>
  <c r="A14" i="75"/>
  <c r="K13" i="75"/>
  <c r="J13" i="75"/>
  <c r="I13" i="75"/>
  <c r="H13" i="75"/>
  <c r="G13" i="75"/>
  <c r="F13" i="75"/>
  <c r="C13" i="75"/>
  <c r="A13" i="75"/>
  <c r="K12" i="75"/>
  <c r="J12" i="75"/>
  <c r="I12" i="75"/>
  <c r="H12" i="75"/>
  <c r="G12" i="75"/>
  <c r="F12" i="75"/>
  <c r="C12" i="75"/>
  <c r="A12" i="75"/>
  <c r="K11" i="75"/>
  <c r="J11" i="75"/>
  <c r="I11" i="75"/>
  <c r="H11" i="75"/>
  <c r="G11" i="75"/>
  <c r="F11" i="75"/>
  <c r="C11" i="75"/>
  <c r="A11" i="75"/>
  <c r="K10" i="75"/>
  <c r="J10" i="75"/>
  <c r="I10" i="75"/>
  <c r="H10" i="75"/>
  <c r="G10" i="75"/>
  <c r="F10" i="75"/>
  <c r="C10" i="75"/>
  <c r="A10" i="75"/>
  <c r="K9" i="75"/>
  <c r="J9" i="75"/>
  <c r="I9" i="75"/>
  <c r="H9" i="75"/>
  <c r="G9" i="75"/>
  <c r="F9" i="75"/>
  <c r="C9" i="75"/>
  <c r="A9" i="75"/>
  <c r="K8" i="75"/>
  <c r="J8" i="75"/>
  <c r="I8" i="75"/>
  <c r="H8" i="75"/>
  <c r="G8" i="75"/>
  <c r="F8" i="75"/>
  <c r="C8" i="75"/>
  <c r="A8" i="75"/>
  <c r="K7" i="75"/>
  <c r="J7" i="75"/>
  <c r="I7" i="75"/>
  <c r="H7" i="75"/>
  <c r="G7" i="75"/>
  <c r="F7" i="75"/>
  <c r="C7" i="75"/>
  <c r="A7" i="75"/>
  <c r="K6" i="75"/>
  <c r="J6" i="75"/>
  <c r="I6" i="75"/>
  <c r="H6" i="75"/>
  <c r="G6" i="75"/>
  <c r="F6" i="75"/>
  <c r="C6" i="75"/>
  <c r="A6" i="75"/>
  <c r="K5" i="75"/>
  <c r="J5" i="75"/>
  <c r="I5" i="75"/>
  <c r="H5" i="75"/>
  <c r="G5" i="75"/>
  <c r="F5" i="75"/>
  <c r="C5" i="75"/>
  <c r="A5" i="75"/>
  <c r="K4" i="75"/>
  <c r="J4" i="75"/>
  <c r="I4" i="75"/>
  <c r="H4" i="75"/>
  <c r="G4" i="75"/>
  <c r="F4" i="75"/>
  <c r="C4" i="75"/>
  <c r="A4" i="75"/>
  <c r="K3" i="75"/>
  <c r="J3" i="75"/>
  <c r="I3" i="75"/>
  <c r="H3" i="75"/>
  <c r="G3" i="75"/>
  <c r="F3" i="75"/>
  <c r="C3" i="75"/>
  <c r="A3" i="75"/>
  <c r="K2" i="75"/>
  <c r="J2" i="75"/>
  <c r="I2" i="75"/>
  <c r="H2" i="75"/>
  <c r="G2" i="75"/>
  <c r="F2" i="75"/>
  <c r="C2" i="75"/>
  <c r="A2" i="75"/>
  <c r="K61" i="73"/>
  <c r="J61" i="73"/>
  <c r="I61" i="73"/>
  <c r="H61" i="73"/>
  <c r="G61" i="73"/>
  <c r="F61" i="73"/>
  <c r="C61" i="73"/>
  <c r="A61" i="73"/>
  <c r="C1" i="63"/>
  <c r="A1" i="63"/>
  <c r="A238" i="63"/>
  <c r="B1" i="63"/>
  <c r="K238" i="63"/>
  <c r="J238" i="63"/>
  <c r="I238" i="63"/>
  <c r="H238" i="63"/>
  <c r="G238" i="63"/>
  <c r="F238" i="63"/>
  <c r="E238" i="63"/>
  <c r="D238" i="63"/>
  <c r="C238" i="63"/>
  <c r="B238" i="63"/>
  <c r="A237" i="63"/>
  <c r="K237" i="63"/>
  <c r="J237" i="63"/>
  <c r="I237" i="63"/>
  <c r="H237" i="63"/>
  <c r="G237" i="63"/>
  <c r="F237" i="63"/>
  <c r="E237" i="63"/>
  <c r="D237" i="63"/>
  <c r="C237" i="63"/>
  <c r="B237" i="63"/>
  <c r="A236" i="63"/>
  <c r="K236" i="63"/>
  <c r="J236" i="63"/>
  <c r="I236" i="63"/>
  <c r="H236" i="63"/>
  <c r="G236" i="63"/>
  <c r="F236" i="63"/>
  <c r="E236" i="63"/>
  <c r="D236" i="63"/>
  <c r="C236" i="63"/>
  <c r="B236" i="63"/>
  <c r="A235" i="63"/>
  <c r="K235" i="63"/>
  <c r="J235" i="63"/>
  <c r="I235" i="63"/>
  <c r="H235" i="63"/>
  <c r="G235" i="63"/>
  <c r="F235" i="63"/>
  <c r="E235" i="63"/>
  <c r="D235" i="63"/>
  <c r="C235" i="63"/>
  <c r="B235" i="63"/>
  <c r="A234" i="63"/>
  <c r="K234" i="63"/>
  <c r="J234" i="63"/>
  <c r="I234" i="63"/>
  <c r="H234" i="63"/>
  <c r="G234" i="63"/>
  <c r="F234" i="63"/>
  <c r="E234" i="63"/>
  <c r="D234" i="63"/>
  <c r="C234" i="63"/>
  <c r="B234" i="63"/>
  <c r="A233" i="63"/>
  <c r="K233" i="63"/>
  <c r="J233" i="63"/>
  <c r="I233" i="63"/>
  <c r="H233" i="63"/>
  <c r="G233" i="63"/>
  <c r="F233" i="63"/>
  <c r="E233" i="63"/>
  <c r="D233" i="63"/>
  <c r="C233" i="63"/>
  <c r="B233" i="63"/>
  <c r="A232" i="63"/>
  <c r="K232" i="63"/>
  <c r="J232" i="63"/>
  <c r="I232" i="63"/>
  <c r="H232" i="63"/>
  <c r="G232" i="63"/>
  <c r="F232" i="63"/>
  <c r="E232" i="63"/>
  <c r="D232" i="63"/>
  <c r="C232" i="63"/>
  <c r="B232" i="63"/>
  <c r="A231" i="63"/>
  <c r="K231" i="63"/>
  <c r="J231" i="63"/>
  <c r="I231" i="63"/>
  <c r="H231" i="63"/>
  <c r="G231" i="63"/>
  <c r="F231" i="63"/>
  <c r="E231" i="63"/>
  <c r="D231" i="63"/>
  <c r="C231" i="63"/>
  <c r="B231" i="63"/>
  <c r="A230" i="63"/>
  <c r="K230" i="63"/>
  <c r="J230" i="63"/>
  <c r="I230" i="63"/>
  <c r="H230" i="63"/>
  <c r="G230" i="63"/>
  <c r="F230" i="63"/>
  <c r="E230" i="63"/>
  <c r="D230" i="63"/>
  <c r="C230" i="63"/>
  <c r="B230" i="63"/>
  <c r="A229" i="63"/>
  <c r="K229" i="63"/>
  <c r="J229" i="63"/>
  <c r="I229" i="63"/>
  <c r="H229" i="63"/>
  <c r="G229" i="63"/>
  <c r="F229" i="63"/>
  <c r="E229" i="63"/>
  <c r="D229" i="63"/>
  <c r="C229" i="63"/>
  <c r="B229" i="63"/>
  <c r="A228" i="63"/>
  <c r="K228" i="63"/>
  <c r="J228" i="63"/>
  <c r="I228" i="63"/>
  <c r="H228" i="63"/>
  <c r="G228" i="63"/>
  <c r="F228" i="63"/>
  <c r="E228" i="63"/>
  <c r="D228" i="63"/>
  <c r="C228" i="63"/>
  <c r="B228" i="63"/>
  <c r="A227" i="63"/>
  <c r="K227" i="63"/>
  <c r="J227" i="63"/>
  <c r="I227" i="63"/>
  <c r="H227" i="63"/>
  <c r="G227" i="63"/>
  <c r="F227" i="63"/>
  <c r="E227" i="63"/>
  <c r="D227" i="63"/>
  <c r="C227" i="63"/>
  <c r="B227" i="63"/>
  <c r="A226" i="63"/>
  <c r="K226" i="63"/>
  <c r="J226" i="63"/>
  <c r="I226" i="63"/>
  <c r="H226" i="63"/>
  <c r="G226" i="63"/>
  <c r="F226" i="63"/>
  <c r="E226" i="63"/>
  <c r="D226" i="63"/>
  <c r="C226" i="63"/>
  <c r="B226" i="63"/>
  <c r="A225" i="63"/>
  <c r="K225" i="63"/>
  <c r="J225" i="63"/>
  <c r="I225" i="63"/>
  <c r="H225" i="63"/>
  <c r="G225" i="63"/>
  <c r="F225" i="63"/>
  <c r="E225" i="63"/>
  <c r="D225" i="63"/>
  <c r="C225" i="63"/>
  <c r="B225" i="63"/>
  <c r="A224" i="63"/>
  <c r="K224" i="63"/>
  <c r="J224" i="63"/>
  <c r="I224" i="63"/>
  <c r="H224" i="63"/>
  <c r="G224" i="63"/>
  <c r="F224" i="63"/>
  <c r="E224" i="63"/>
  <c r="D224" i="63"/>
  <c r="C224" i="63"/>
  <c r="B224" i="63"/>
  <c r="A223" i="63"/>
  <c r="K223" i="63"/>
  <c r="J223" i="63"/>
  <c r="I223" i="63"/>
  <c r="H223" i="63"/>
  <c r="G223" i="63"/>
  <c r="F223" i="63"/>
  <c r="E223" i="63"/>
  <c r="D223" i="63"/>
  <c r="C223" i="63"/>
  <c r="B223" i="63"/>
  <c r="A222" i="63"/>
  <c r="K222" i="63"/>
  <c r="J222" i="63"/>
  <c r="I222" i="63"/>
  <c r="H222" i="63"/>
  <c r="G222" i="63"/>
  <c r="F222" i="63"/>
  <c r="E222" i="63"/>
  <c r="D222" i="63"/>
  <c r="C222" i="63"/>
  <c r="B222" i="63"/>
  <c r="A221" i="63"/>
  <c r="K221" i="63"/>
  <c r="J221" i="63"/>
  <c r="I221" i="63"/>
  <c r="H221" i="63"/>
  <c r="G221" i="63"/>
  <c r="F221" i="63"/>
  <c r="E221" i="63"/>
  <c r="D221" i="63"/>
  <c r="C221" i="63"/>
  <c r="B221" i="63"/>
  <c r="A220" i="63"/>
  <c r="K220" i="63"/>
  <c r="J220" i="63"/>
  <c r="I220" i="63"/>
  <c r="H220" i="63"/>
  <c r="G220" i="63"/>
  <c r="F220" i="63"/>
  <c r="E220" i="63"/>
  <c r="D220" i="63"/>
  <c r="C220" i="63"/>
  <c r="B220" i="63"/>
  <c r="A219" i="63"/>
  <c r="K219" i="63"/>
  <c r="J219" i="63"/>
  <c r="I219" i="63"/>
  <c r="H219" i="63"/>
  <c r="G219" i="63"/>
  <c r="F219" i="63"/>
  <c r="E219" i="63"/>
  <c r="D219" i="63"/>
  <c r="C219" i="63"/>
  <c r="B219" i="63"/>
  <c r="A218" i="63"/>
  <c r="K218" i="63"/>
  <c r="J218" i="63"/>
  <c r="I218" i="63"/>
  <c r="H218" i="63"/>
  <c r="G218" i="63"/>
  <c r="F218" i="63"/>
  <c r="E218" i="63"/>
  <c r="D218" i="63"/>
  <c r="C218" i="63"/>
  <c r="B218" i="63"/>
  <c r="A217" i="63"/>
  <c r="K217" i="63"/>
  <c r="J217" i="63"/>
  <c r="I217" i="63"/>
  <c r="H217" i="63"/>
  <c r="G217" i="63"/>
  <c r="F217" i="63"/>
  <c r="E217" i="63"/>
  <c r="D217" i="63"/>
  <c r="C217" i="63"/>
  <c r="B217" i="63"/>
  <c r="A216" i="63"/>
  <c r="K216" i="63"/>
  <c r="J216" i="63"/>
  <c r="I216" i="63"/>
  <c r="H216" i="63"/>
  <c r="G216" i="63"/>
  <c r="F216" i="63"/>
  <c r="E216" i="63"/>
  <c r="D216" i="63"/>
  <c r="C216" i="63"/>
  <c r="B216" i="63"/>
  <c r="A215" i="63"/>
  <c r="K215" i="63"/>
  <c r="J215" i="63"/>
  <c r="I215" i="63"/>
  <c r="H215" i="63"/>
  <c r="G215" i="63"/>
  <c r="F215" i="63"/>
  <c r="E215" i="63"/>
  <c r="D215" i="63"/>
  <c r="C215" i="63"/>
  <c r="B215" i="63"/>
  <c r="A214" i="63"/>
  <c r="K214" i="63"/>
  <c r="J214" i="63"/>
  <c r="I214" i="63"/>
  <c r="H214" i="63"/>
  <c r="G214" i="63"/>
  <c r="F214" i="63"/>
  <c r="E214" i="63"/>
  <c r="D214" i="63"/>
  <c r="C214" i="63"/>
  <c r="B214" i="63"/>
  <c r="A213" i="63"/>
  <c r="K213" i="63"/>
  <c r="J213" i="63"/>
  <c r="I213" i="63"/>
  <c r="H213" i="63"/>
  <c r="G213" i="63"/>
  <c r="F213" i="63"/>
  <c r="E213" i="63"/>
  <c r="D213" i="63"/>
  <c r="C213" i="63"/>
  <c r="B213" i="63"/>
  <c r="A212" i="63"/>
  <c r="K212" i="63"/>
  <c r="J212" i="63"/>
  <c r="I212" i="63"/>
  <c r="H212" i="63"/>
  <c r="G212" i="63"/>
  <c r="F212" i="63"/>
  <c r="E212" i="63"/>
  <c r="D212" i="63"/>
  <c r="C212" i="63"/>
  <c r="B212" i="63"/>
  <c r="A211" i="63"/>
  <c r="K211" i="63"/>
  <c r="J211" i="63"/>
  <c r="I211" i="63"/>
  <c r="H211" i="63"/>
  <c r="G211" i="63"/>
  <c r="F211" i="63"/>
  <c r="E211" i="63"/>
  <c r="D211" i="63"/>
  <c r="C211" i="63"/>
  <c r="B211" i="63"/>
  <c r="A210" i="63"/>
  <c r="K210" i="63"/>
  <c r="J210" i="63"/>
  <c r="I210" i="63"/>
  <c r="H210" i="63"/>
  <c r="G210" i="63"/>
  <c r="F210" i="63"/>
  <c r="E210" i="63"/>
  <c r="D210" i="63"/>
  <c r="C210" i="63"/>
  <c r="B210" i="63"/>
  <c r="A209" i="63"/>
  <c r="K209" i="63"/>
  <c r="J209" i="63"/>
  <c r="I209" i="63"/>
  <c r="H209" i="63"/>
  <c r="G209" i="63"/>
  <c r="F209" i="63"/>
  <c r="E209" i="63"/>
  <c r="D209" i="63"/>
  <c r="C209" i="63"/>
  <c r="B209" i="63"/>
  <c r="A208" i="63"/>
  <c r="K208" i="63"/>
  <c r="J208" i="63"/>
  <c r="I208" i="63"/>
  <c r="H208" i="63"/>
  <c r="G208" i="63"/>
  <c r="F208" i="63"/>
  <c r="E208" i="63"/>
  <c r="D208" i="63"/>
  <c r="C208" i="63"/>
  <c r="B208" i="63"/>
  <c r="A207" i="63"/>
  <c r="K207" i="63"/>
  <c r="J207" i="63"/>
  <c r="I207" i="63"/>
  <c r="H207" i="63"/>
  <c r="G207" i="63"/>
  <c r="F207" i="63"/>
  <c r="E207" i="63"/>
  <c r="D207" i="63"/>
  <c r="C207" i="63"/>
  <c r="B207" i="63"/>
  <c r="A206" i="63"/>
  <c r="K206" i="63"/>
  <c r="J206" i="63"/>
  <c r="I206" i="63"/>
  <c r="H206" i="63"/>
  <c r="G206" i="63"/>
  <c r="F206" i="63"/>
  <c r="E206" i="63"/>
  <c r="D206" i="63"/>
  <c r="C206" i="63"/>
  <c r="B206" i="63"/>
  <c r="A205" i="63"/>
  <c r="K205" i="63"/>
  <c r="J205" i="63"/>
  <c r="I205" i="63"/>
  <c r="H205" i="63"/>
  <c r="G205" i="63"/>
  <c r="F205" i="63"/>
  <c r="E205" i="63"/>
  <c r="D205" i="63"/>
  <c r="C205" i="63"/>
  <c r="B205" i="63"/>
  <c r="A204" i="63"/>
  <c r="K204" i="63"/>
  <c r="J204" i="63"/>
  <c r="I204" i="63"/>
  <c r="H204" i="63"/>
  <c r="G204" i="63"/>
  <c r="F204" i="63"/>
  <c r="E204" i="63"/>
  <c r="D204" i="63"/>
  <c r="C204" i="63"/>
  <c r="B204" i="63"/>
  <c r="A203" i="63"/>
  <c r="K203" i="63"/>
  <c r="J203" i="63"/>
  <c r="I203" i="63"/>
  <c r="H203" i="63"/>
  <c r="G203" i="63"/>
  <c r="F203" i="63"/>
  <c r="E203" i="63"/>
  <c r="D203" i="63"/>
  <c r="C203" i="63"/>
  <c r="B203" i="63"/>
  <c r="A202" i="63"/>
  <c r="K202" i="63"/>
  <c r="J202" i="63"/>
  <c r="I202" i="63"/>
  <c r="H202" i="63"/>
  <c r="G202" i="63"/>
  <c r="F202" i="63"/>
  <c r="E202" i="63"/>
  <c r="D202" i="63"/>
  <c r="C202" i="63"/>
  <c r="B202" i="63"/>
  <c r="A201" i="63"/>
  <c r="K201" i="63"/>
  <c r="J201" i="63"/>
  <c r="I201" i="63"/>
  <c r="H201" i="63"/>
  <c r="G201" i="63"/>
  <c r="F201" i="63"/>
  <c r="E201" i="63"/>
  <c r="D201" i="63"/>
  <c r="C201" i="63"/>
  <c r="B201" i="63"/>
  <c r="A200" i="63"/>
  <c r="K200" i="63"/>
  <c r="J200" i="63"/>
  <c r="I200" i="63"/>
  <c r="H200" i="63"/>
  <c r="G200" i="63"/>
  <c r="F200" i="63"/>
  <c r="E200" i="63"/>
  <c r="D200" i="63"/>
  <c r="C200" i="63"/>
  <c r="B200" i="63"/>
  <c r="A199" i="63"/>
  <c r="K199" i="63"/>
  <c r="J199" i="63"/>
  <c r="I199" i="63"/>
  <c r="H199" i="63"/>
  <c r="G199" i="63"/>
  <c r="F199" i="63"/>
  <c r="E199" i="63"/>
  <c r="D199" i="63"/>
  <c r="C199" i="63"/>
  <c r="B199" i="63"/>
  <c r="A198" i="63"/>
  <c r="K198" i="63"/>
  <c r="J198" i="63"/>
  <c r="I198" i="63"/>
  <c r="H198" i="63"/>
  <c r="G198" i="63"/>
  <c r="F198" i="63"/>
  <c r="E198" i="63"/>
  <c r="D198" i="63"/>
  <c r="C198" i="63"/>
  <c r="B198" i="63"/>
  <c r="A197" i="63"/>
  <c r="K197" i="63"/>
  <c r="J197" i="63"/>
  <c r="I197" i="63"/>
  <c r="H197" i="63"/>
  <c r="G197" i="63"/>
  <c r="F197" i="63"/>
  <c r="E197" i="63"/>
  <c r="D197" i="63"/>
  <c r="C197" i="63"/>
  <c r="B197" i="63"/>
  <c r="A196" i="63"/>
  <c r="K196" i="63"/>
  <c r="J196" i="63"/>
  <c r="I196" i="63"/>
  <c r="H196" i="63"/>
  <c r="G196" i="63"/>
  <c r="F196" i="63"/>
  <c r="E196" i="63"/>
  <c r="D196" i="63"/>
  <c r="C196" i="63"/>
  <c r="B196" i="63"/>
  <c r="A195" i="63"/>
  <c r="K195" i="63"/>
  <c r="J195" i="63"/>
  <c r="I195" i="63"/>
  <c r="H195" i="63"/>
  <c r="G195" i="63"/>
  <c r="F195" i="63"/>
  <c r="E195" i="63"/>
  <c r="D195" i="63"/>
  <c r="C195" i="63"/>
  <c r="B195" i="63"/>
  <c r="A194" i="63"/>
  <c r="K194" i="63"/>
  <c r="J194" i="63"/>
  <c r="I194" i="63"/>
  <c r="H194" i="63"/>
  <c r="G194" i="63"/>
  <c r="F194" i="63"/>
  <c r="E194" i="63"/>
  <c r="D194" i="63"/>
  <c r="C194" i="63"/>
  <c r="B194" i="63"/>
  <c r="A193" i="63"/>
  <c r="K193" i="63"/>
  <c r="J193" i="63"/>
  <c r="I193" i="63"/>
  <c r="H193" i="63"/>
  <c r="G193" i="63"/>
  <c r="F193" i="63"/>
  <c r="E193" i="63"/>
  <c r="D193" i="63"/>
  <c r="C193" i="63"/>
  <c r="B193" i="63"/>
  <c r="A192" i="63"/>
  <c r="K192" i="63"/>
  <c r="J192" i="63"/>
  <c r="I192" i="63"/>
  <c r="H192" i="63"/>
  <c r="G192" i="63"/>
  <c r="F192" i="63"/>
  <c r="E192" i="63"/>
  <c r="D192" i="63"/>
  <c r="C192" i="63"/>
  <c r="B192" i="63"/>
  <c r="A191" i="63"/>
  <c r="K191" i="63"/>
  <c r="J191" i="63"/>
  <c r="I191" i="63"/>
  <c r="H191" i="63"/>
  <c r="G191" i="63"/>
  <c r="F191" i="63"/>
  <c r="E191" i="63"/>
  <c r="D191" i="63"/>
  <c r="C191" i="63"/>
  <c r="B191" i="63"/>
  <c r="A190" i="63"/>
  <c r="K190" i="63"/>
  <c r="J190" i="63"/>
  <c r="I190" i="63"/>
  <c r="H190" i="63"/>
  <c r="G190" i="63"/>
  <c r="F190" i="63"/>
  <c r="E190" i="63"/>
  <c r="D190" i="63"/>
  <c r="C190" i="63"/>
  <c r="B190" i="63"/>
  <c r="A189" i="63"/>
  <c r="K189" i="63"/>
  <c r="J189" i="63"/>
  <c r="I189" i="63"/>
  <c r="H189" i="63"/>
  <c r="G189" i="63"/>
  <c r="F189" i="63"/>
  <c r="E189" i="63"/>
  <c r="D189" i="63"/>
  <c r="C189" i="63"/>
  <c r="B189" i="63"/>
  <c r="A188" i="63"/>
  <c r="K188" i="63"/>
  <c r="J188" i="63"/>
  <c r="I188" i="63"/>
  <c r="H188" i="63"/>
  <c r="G188" i="63"/>
  <c r="F188" i="63"/>
  <c r="E188" i="63"/>
  <c r="D188" i="63"/>
  <c r="C188" i="63"/>
  <c r="B188" i="63"/>
  <c r="A187" i="63"/>
  <c r="K187" i="63"/>
  <c r="J187" i="63"/>
  <c r="I187" i="63"/>
  <c r="H187" i="63"/>
  <c r="G187" i="63"/>
  <c r="F187" i="63"/>
  <c r="E187" i="63"/>
  <c r="D187" i="63"/>
  <c r="C187" i="63"/>
  <c r="B187" i="63"/>
  <c r="A186" i="63"/>
  <c r="K186" i="63"/>
  <c r="J186" i="63"/>
  <c r="I186" i="63"/>
  <c r="H186" i="63"/>
  <c r="G186" i="63"/>
  <c r="F186" i="63"/>
  <c r="E186" i="63"/>
  <c r="D186" i="63"/>
  <c r="C186" i="63"/>
  <c r="B186" i="63"/>
  <c r="A185" i="63"/>
  <c r="K185" i="63"/>
  <c r="J185" i="63"/>
  <c r="I185" i="63"/>
  <c r="H185" i="63"/>
  <c r="G185" i="63"/>
  <c r="F185" i="63"/>
  <c r="E185" i="63"/>
  <c r="D185" i="63"/>
  <c r="C185" i="63"/>
  <c r="B185" i="63"/>
  <c r="A184" i="63"/>
  <c r="K184" i="63"/>
  <c r="J184" i="63"/>
  <c r="I184" i="63"/>
  <c r="H184" i="63"/>
  <c r="G184" i="63"/>
  <c r="F184" i="63"/>
  <c r="E184" i="63"/>
  <c r="D184" i="63"/>
  <c r="C184" i="63"/>
  <c r="B184" i="63"/>
  <c r="A183" i="63"/>
  <c r="K183" i="63"/>
  <c r="J183" i="63"/>
  <c r="I183" i="63"/>
  <c r="H183" i="63"/>
  <c r="G183" i="63"/>
  <c r="F183" i="63"/>
  <c r="E183" i="63"/>
  <c r="D183" i="63"/>
  <c r="C183" i="63"/>
  <c r="B183" i="63"/>
  <c r="A182" i="63"/>
  <c r="K182" i="63"/>
  <c r="J182" i="63"/>
  <c r="I182" i="63"/>
  <c r="H182" i="63"/>
  <c r="G182" i="63"/>
  <c r="F182" i="63"/>
  <c r="E182" i="63"/>
  <c r="D182" i="63"/>
  <c r="C182" i="63"/>
  <c r="B182" i="63"/>
  <c r="A181" i="63"/>
  <c r="K181" i="63"/>
  <c r="J181" i="63"/>
  <c r="I181" i="63"/>
  <c r="H181" i="63"/>
  <c r="G181" i="63"/>
  <c r="F181" i="63"/>
  <c r="E181" i="63"/>
  <c r="D181" i="63"/>
  <c r="C181" i="63"/>
  <c r="B181" i="63"/>
  <c r="A180" i="63"/>
  <c r="K180" i="63"/>
  <c r="J180" i="63"/>
  <c r="I180" i="63"/>
  <c r="H180" i="63"/>
  <c r="G180" i="63"/>
  <c r="F180" i="63"/>
  <c r="E180" i="63"/>
  <c r="D180" i="63"/>
  <c r="C180" i="63"/>
  <c r="B180" i="63"/>
  <c r="A179" i="63"/>
  <c r="K179" i="63"/>
  <c r="J179" i="63"/>
  <c r="I179" i="63"/>
  <c r="H179" i="63"/>
  <c r="G179" i="63"/>
  <c r="F179" i="63"/>
  <c r="E179" i="63"/>
  <c r="D179" i="63"/>
  <c r="C179" i="63"/>
  <c r="B179" i="63"/>
  <c r="A178" i="63"/>
  <c r="K178" i="63"/>
  <c r="J178" i="63"/>
  <c r="I178" i="63"/>
  <c r="H178" i="63"/>
  <c r="G178" i="63"/>
  <c r="F178" i="63"/>
  <c r="E178" i="63"/>
  <c r="D178" i="63"/>
  <c r="C178" i="63"/>
  <c r="B178" i="63"/>
  <c r="A177" i="63"/>
  <c r="K177" i="63"/>
  <c r="J177" i="63"/>
  <c r="I177" i="63"/>
  <c r="H177" i="63"/>
  <c r="G177" i="63"/>
  <c r="F177" i="63"/>
  <c r="E177" i="63"/>
  <c r="D177" i="63"/>
  <c r="C177" i="63"/>
  <c r="B177" i="63"/>
  <c r="A176" i="63"/>
  <c r="K176" i="63"/>
  <c r="J176" i="63"/>
  <c r="I176" i="63"/>
  <c r="H176" i="63"/>
  <c r="G176" i="63"/>
  <c r="F176" i="63"/>
  <c r="E176" i="63"/>
  <c r="D176" i="63"/>
  <c r="C176" i="63"/>
  <c r="B176" i="63"/>
  <c r="A175" i="63"/>
  <c r="K175" i="63"/>
  <c r="J175" i="63"/>
  <c r="I175" i="63"/>
  <c r="H175" i="63"/>
  <c r="G175" i="63"/>
  <c r="F175" i="63"/>
  <c r="E175" i="63"/>
  <c r="D175" i="63"/>
  <c r="C175" i="63"/>
  <c r="B175" i="63"/>
  <c r="A174" i="63"/>
  <c r="K174" i="63"/>
  <c r="J174" i="63"/>
  <c r="I174" i="63"/>
  <c r="H174" i="63"/>
  <c r="G174" i="63"/>
  <c r="F174" i="63"/>
  <c r="E174" i="63"/>
  <c r="D174" i="63"/>
  <c r="C174" i="63"/>
  <c r="B174" i="63"/>
  <c r="A173" i="63"/>
  <c r="K173" i="63"/>
  <c r="J173" i="63"/>
  <c r="I173" i="63"/>
  <c r="H173" i="63"/>
  <c r="G173" i="63"/>
  <c r="F173" i="63"/>
  <c r="E173" i="63"/>
  <c r="D173" i="63"/>
  <c r="C173" i="63"/>
  <c r="B173" i="63"/>
  <c r="A172" i="63"/>
  <c r="K172" i="63"/>
  <c r="J172" i="63"/>
  <c r="I172" i="63"/>
  <c r="H172" i="63"/>
  <c r="G172" i="63"/>
  <c r="F172" i="63"/>
  <c r="E172" i="63"/>
  <c r="D172" i="63"/>
  <c r="C172" i="63"/>
  <c r="B172" i="63"/>
  <c r="A171" i="63"/>
  <c r="K171" i="63"/>
  <c r="J171" i="63"/>
  <c r="I171" i="63"/>
  <c r="H171" i="63"/>
  <c r="G171" i="63"/>
  <c r="F171" i="63"/>
  <c r="E171" i="63"/>
  <c r="D171" i="63"/>
  <c r="C171" i="63"/>
  <c r="B171" i="63"/>
  <c r="A170" i="63"/>
  <c r="K170" i="63"/>
  <c r="J170" i="63"/>
  <c r="I170" i="63"/>
  <c r="H170" i="63"/>
  <c r="G170" i="63"/>
  <c r="F170" i="63"/>
  <c r="E170" i="63"/>
  <c r="D170" i="63"/>
  <c r="C170" i="63"/>
  <c r="B170" i="63"/>
  <c r="A169" i="63"/>
  <c r="K169" i="63"/>
  <c r="J169" i="63"/>
  <c r="I169" i="63"/>
  <c r="H169" i="63"/>
  <c r="G169" i="63"/>
  <c r="F169" i="63"/>
  <c r="E169" i="63"/>
  <c r="D169" i="63"/>
  <c r="C169" i="63"/>
  <c r="B169" i="63"/>
  <c r="A168" i="63"/>
  <c r="K168" i="63"/>
  <c r="J168" i="63"/>
  <c r="I168" i="63"/>
  <c r="H168" i="63"/>
  <c r="G168" i="63"/>
  <c r="F168" i="63"/>
  <c r="E168" i="63"/>
  <c r="D168" i="63"/>
  <c r="C168" i="63"/>
  <c r="B168" i="63"/>
  <c r="A167" i="63"/>
  <c r="K167" i="63"/>
  <c r="J167" i="63"/>
  <c r="I167" i="63"/>
  <c r="H167" i="63"/>
  <c r="G167" i="63"/>
  <c r="F167" i="63"/>
  <c r="E167" i="63"/>
  <c r="D167" i="63"/>
  <c r="C167" i="63"/>
  <c r="B167" i="63"/>
  <c r="A166" i="63"/>
  <c r="K166" i="63"/>
  <c r="J166" i="63"/>
  <c r="I166" i="63"/>
  <c r="H166" i="63"/>
  <c r="G166" i="63"/>
  <c r="F166" i="63"/>
  <c r="E166" i="63"/>
  <c r="D166" i="63"/>
  <c r="C166" i="63"/>
  <c r="B166" i="63"/>
  <c r="A165" i="63"/>
  <c r="K165" i="63"/>
  <c r="J165" i="63"/>
  <c r="I165" i="63"/>
  <c r="H165" i="63"/>
  <c r="G165" i="63"/>
  <c r="F165" i="63"/>
  <c r="E165" i="63"/>
  <c r="D165" i="63"/>
  <c r="C165" i="63"/>
  <c r="B165" i="63"/>
  <c r="A164" i="63"/>
  <c r="K164" i="63"/>
  <c r="J164" i="63"/>
  <c r="I164" i="63"/>
  <c r="H164" i="63"/>
  <c r="G164" i="63"/>
  <c r="F164" i="63"/>
  <c r="E164" i="63"/>
  <c r="D164" i="63"/>
  <c r="C164" i="63"/>
  <c r="B164" i="63"/>
  <c r="A163" i="63"/>
  <c r="K163" i="63"/>
  <c r="J163" i="63"/>
  <c r="I163" i="63"/>
  <c r="H163" i="63"/>
  <c r="G163" i="63"/>
  <c r="F163" i="63"/>
  <c r="E163" i="63"/>
  <c r="D163" i="63"/>
  <c r="C163" i="63"/>
  <c r="B163" i="63"/>
  <c r="A162" i="63"/>
  <c r="K162" i="63"/>
  <c r="J162" i="63"/>
  <c r="I162" i="63"/>
  <c r="H162" i="63"/>
  <c r="G162" i="63"/>
  <c r="F162" i="63"/>
  <c r="E162" i="63"/>
  <c r="D162" i="63"/>
  <c r="C162" i="63"/>
  <c r="B162" i="63"/>
  <c r="A161" i="63"/>
  <c r="K161" i="63"/>
  <c r="J161" i="63"/>
  <c r="I161" i="63"/>
  <c r="H161" i="63"/>
  <c r="G161" i="63"/>
  <c r="F161" i="63"/>
  <c r="E161" i="63"/>
  <c r="D161" i="63"/>
  <c r="C161" i="63"/>
  <c r="B161" i="63"/>
  <c r="A160" i="63"/>
  <c r="K160" i="63"/>
  <c r="J160" i="63"/>
  <c r="I160" i="63"/>
  <c r="H160" i="63"/>
  <c r="G160" i="63"/>
  <c r="F160" i="63"/>
  <c r="E160" i="63"/>
  <c r="D160" i="63"/>
  <c r="C160" i="63"/>
  <c r="B160" i="63"/>
  <c r="A159" i="63"/>
  <c r="K159" i="63"/>
  <c r="J159" i="63"/>
  <c r="I159" i="63"/>
  <c r="H159" i="63"/>
  <c r="G159" i="63"/>
  <c r="F159" i="63"/>
  <c r="E159" i="63"/>
  <c r="D159" i="63"/>
  <c r="C159" i="63"/>
  <c r="B159" i="63"/>
  <c r="A158" i="63"/>
  <c r="K158" i="63"/>
  <c r="J158" i="63"/>
  <c r="I158" i="63"/>
  <c r="H158" i="63"/>
  <c r="G158" i="63"/>
  <c r="F158" i="63"/>
  <c r="E158" i="63"/>
  <c r="D158" i="63"/>
  <c r="C158" i="63"/>
  <c r="B158" i="63"/>
  <c r="A157" i="63"/>
  <c r="K157" i="63"/>
  <c r="J157" i="63"/>
  <c r="I157" i="63"/>
  <c r="H157" i="63"/>
  <c r="G157" i="63"/>
  <c r="F157" i="63"/>
  <c r="E157" i="63"/>
  <c r="D157" i="63"/>
  <c r="C157" i="63"/>
  <c r="B157" i="63"/>
  <c r="A156" i="63"/>
  <c r="K156" i="63"/>
  <c r="J156" i="63"/>
  <c r="I156" i="63"/>
  <c r="H156" i="63"/>
  <c r="G156" i="63"/>
  <c r="F156" i="63"/>
  <c r="E156" i="63"/>
  <c r="D156" i="63"/>
  <c r="C156" i="63"/>
  <c r="B156" i="63"/>
  <c r="A155" i="63"/>
  <c r="K155" i="63"/>
  <c r="J155" i="63"/>
  <c r="I155" i="63"/>
  <c r="H155" i="63"/>
  <c r="G155" i="63"/>
  <c r="F155" i="63"/>
  <c r="E155" i="63"/>
  <c r="D155" i="63"/>
  <c r="C155" i="63"/>
  <c r="B155" i="63"/>
  <c r="A154" i="63"/>
  <c r="K154" i="63"/>
  <c r="J154" i="63"/>
  <c r="I154" i="63"/>
  <c r="H154" i="63"/>
  <c r="G154" i="63"/>
  <c r="F154" i="63"/>
  <c r="E154" i="63"/>
  <c r="D154" i="63"/>
  <c r="C154" i="63"/>
  <c r="B154" i="63"/>
  <c r="A153" i="63"/>
  <c r="K153" i="63"/>
  <c r="J153" i="63"/>
  <c r="I153" i="63"/>
  <c r="H153" i="63"/>
  <c r="G153" i="63"/>
  <c r="F153" i="63"/>
  <c r="E153" i="63"/>
  <c r="D153" i="63"/>
  <c r="C153" i="63"/>
  <c r="B153" i="63"/>
  <c r="A152" i="63"/>
  <c r="K152" i="63"/>
  <c r="J152" i="63"/>
  <c r="I152" i="63"/>
  <c r="H152" i="63"/>
  <c r="G152" i="63"/>
  <c r="F152" i="63"/>
  <c r="E152" i="63"/>
  <c r="D152" i="63"/>
  <c r="C152" i="63"/>
  <c r="B152" i="63"/>
  <c r="A151" i="63"/>
  <c r="K151" i="63"/>
  <c r="J151" i="63"/>
  <c r="I151" i="63"/>
  <c r="H151" i="63"/>
  <c r="G151" i="63"/>
  <c r="F151" i="63"/>
  <c r="E151" i="63"/>
  <c r="D151" i="63"/>
  <c r="C151" i="63"/>
  <c r="B151" i="63"/>
  <c r="A150" i="63"/>
  <c r="K150" i="63"/>
  <c r="J150" i="63"/>
  <c r="I150" i="63"/>
  <c r="H150" i="63"/>
  <c r="G150" i="63"/>
  <c r="F150" i="63"/>
  <c r="E150" i="63"/>
  <c r="D150" i="63"/>
  <c r="C150" i="63"/>
  <c r="B150" i="63"/>
  <c r="A149" i="63"/>
  <c r="K149" i="63"/>
  <c r="J149" i="63"/>
  <c r="I149" i="63"/>
  <c r="H149" i="63"/>
  <c r="G149" i="63"/>
  <c r="F149" i="63"/>
  <c r="E149" i="63"/>
  <c r="D149" i="63"/>
  <c r="C149" i="63"/>
  <c r="B149" i="63"/>
  <c r="A148" i="63"/>
  <c r="K148" i="63"/>
  <c r="J148" i="63"/>
  <c r="I148" i="63"/>
  <c r="H148" i="63"/>
  <c r="G148" i="63"/>
  <c r="F148" i="63"/>
  <c r="E148" i="63"/>
  <c r="D148" i="63"/>
  <c r="C148" i="63"/>
  <c r="B148" i="63"/>
  <c r="A147" i="63"/>
  <c r="K147" i="63"/>
  <c r="J147" i="63"/>
  <c r="I147" i="63"/>
  <c r="H147" i="63"/>
  <c r="G147" i="63"/>
  <c r="F147" i="63"/>
  <c r="E147" i="63"/>
  <c r="D147" i="63"/>
  <c r="C147" i="63"/>
  <c r="B147" i="63"/>
  <c r="A146" i="63"/>
  <c r="K146" i="63"/>
  <c r="J146" i="63"/>
  <c r="I146" i="63"/>
  <c r="H146" i="63"/>
  <c r="G146" i="63"/>
  <c r="F146" i="63"/>
  <c r="E146" i="63"/>
  <c r="D146" i="63"/>
  <c r="C146" i="63"/>
  <c r="B146" i="63"/>
  <c r="A145" i="63"/>
  <c r="K145" i="63"/>
  <c r="J145" i="63"/>
  <c r="I145" i="63"/>
  <c r="H145" i="63"/>
  <c r="G145" i="63"/>
  <c r="F145" i="63"/>
  <c r="E145" i="63"/>
  <c r="D145" i="63"/>
  <c r="C145" i="63"/>
  <c r="B145" i="63"/>
  <c r="A144" i="63"/>
  <c r="K144" i="63"/>
  <c r="J144" i="63"/>
  <c r="I144" i="63"/>
  <c r="H144" i="63"/>
  <c r="G144" i="63"/>
  <c r="F144" i="63"/>
  <c r="E144" i="63"/>
  <c r="D144" i="63"/>
  <c r="C144" i="63"/>
  <c r="B144" i="63"/>
  <c r="A143" i="63"/>
  <c r="K143" i="63"/>
  <c r="J143" i="63"/>
  <c r="I143" i="63"/>
  <c r="H143" i="63"/>
  <c r="G143" i="63"/>
  <c r="F143" i="63"/>
  <c r="E143" i="63"/>
  <c r="D143" i="63"/>
  <c r="C143" i="63"/>
  <c r="B143" i="63"/>
  <c r="A142" i="63"/>
  <c r="K142" i="63"/>
  <c r="J142" i="63"/>
  <c r="I142" i="63"/>
  <c r="H142" i="63"/>
  <c r="G142" i="63"/>
  <c r="F142" i="63"/>
  <c r="E142" i="63"/>
  <c r="D142" i="63"/>
  <c r="C142" i="63"/>
  <c r="B142" i="63"/>
  <c r="A141" i="63"/>
  <c r="K141" i="63"/>
  <c r="J141" i="63"/>
  <c r="I141" i="63"/>
  <c r="H141" i="63"/>
  <c r="G141" i="63"/>
  <c r="F141" i="63"/>
  <c r="E141" i="63"/>
  <c r="D141" i="63"/>
  <c r="C141" i="63"/>
  <c r="B141" i="63"/>
  <c r="A140" i="63"/>
  <c r="K140" i="63"/>
  <c r="J140" i="63"/>
  <c r="I140" i="63"/>
  <c r="H140" i="63"/>
  <c r="G140" i="63"/>
  <c r="F140" i="63"/>
  <c r="E140" i="63"/>
  <c r="D140" i="63"/>
  <c r="C140" i="63"/>
  <c r="B140" i="63"/>
  <c r="A139" i="63"/>
  <c r="K139" i="63"/>
  <c r="J139" i="63"/>
  <c r="I139" i="63"/>
  <c r="H139" i="63"/>
  <c r="G139" i="63"/>
  <c r="F139" i="63"/>
  <c r="E139" i="63"/>
  <c r="D139" i="63"/>
  <c r="C139" i="63"/>
  <c r="B139" i="63"/>
  <c r="A138" i="63"/>
  <c r="K138" i="63"/>
  <c r="J138" i="63"/>
  <c r="I138" i="63"/>
  <c r="H138" i="63"/>
  <c r="G138" i="63"/>
  <c r="F138" i="63"/>
  <c r="E138" i="63"/>
  <c r="D138" i="63"/>
  <c r="C138" i="63"/>
  <c r="B138" i="63"/>
  <c r="A137" i="63"/>
  <c r="K137" i="63"/>
  <c r="J137" i="63"/>
  <c r="I137" i="63"/>
  <c r="H137" i="63"/>
  <c r="G137" i="63"/>
  <c r="F137" i="63"/>
  <c r="E137" i="63"/>
  <c r="D137" i="63"/>
  <c r="C137" i="63"/>
  <c r="B137" i="63"/>
  <c r="A136" i="63"/>
  <c r="K136" i="63"/>
  <c r="J136" i="63"/>
  <c r="I136" i="63"/>
  <c r="H136" i="63"/>
  <c r="G136" i="63"/>
  <c r="F136" i="63"/>
  <c r="E136" i="63"/>
  <c r="D136" i="63"/>
  <c r="C136" i="63"/>
  <c r="B136" i="63"/>
  <c r="A135" i="63"/>
  <c r="K135" i="63"/>
  <c r="J135" i="63"/>
  <c r="I135" i="63"/>
  <c r="H135" i="63"/>
  <c r="G135" i="63"/>
  <c r="F135" i="63"/>
  <c r="E135" i="63"/>
  <c r="D135" i="63"/>
  <c r="C135" i="63"/>
  <c r="B135" i="63"/>
  <c r="A134" i="63"/>
  <c r="K134" i="63"/>
  <c r="J134" i="63"/>
  <c r="I134" i="63"/>
  <c r="H134" i="63"/>
  <c r="G134" i="63"/>
  <c r="F134" i="63"/>
  <c r="E134" i="63"/>
  <c r="D134" i="63"/>
  <c r="C134" i="63"/>
  <c r="B134" i="63"/>
  <c r="A133" i="63"/>
  <c r="K133" i="63"/>
  <c r="J133" i="63"/>
  <c r="I133" i="63"/>
  <c r="H133" i="63"/>
  <c r="G133" i="63"/>
  <c r="F133" i="63"/>
  <c r="E133" i="63"/>
  <c r="D133" i="63"/>
  <c r="C133" i="63"/>
  <c r="B133" i="63"/>
  <c r="A132" i="63"/>
  <c r="K132" i="63"/>
  <c r="J132" i="63"/>
  <c r="I132" i="63"/>
  <c r="H132" i="63"/>
  <c r="G132" i="63"/>
  <c r="F132" i="63"/>
  <c r="E132" i="63"/>
  <c r="D132" i="63"/>
  <c r="C132" i="63"/>
  <c r="B132" i="63"/>
  <c r="A131" i="63"/>
  <c r="K131" i="63"/>
  <c r="J131" i="63"/>
  <c r="I131" i="63"/>
  <c r="H131" i="63"/>
  <c r="G131" i="63"/>
  <c r="F131" i="63"/>
  <c r="E131" i="63"/>
  <c r="D131" i="63"/>
  <c r="C131" i="63"/>
  <c r="B131" i="63"/>
  <c r="A130" i="63"/>
  <c r="K130" i="63"/>
  <c r="J130" i="63"/>
  <c r="I130" i="63"/>
  <c r="H130" i="63"/>
  <c r="G130" i="63"/>
  <c r="F130" i="63"/>
  <c r="E130" i="63"/>
  <c r="D130" i="63"/>
  <c r="C130" i="63"/>
  <c r="B130" i="63"/>
  <c r="A129" i="63"/>
  <c r="K129" i="63"/>
  <c r="J129" i="63"/>
  <c r="I129" i="63"/>
  <c r="H129" i="63"/>
  <c r="G129" i="63"/>
  <c r="F129" i="63"/>
  <c r="E129" i="63"/>
  <c r="D129" i="63"/>
  <c r="C129" i="63"/>
  <c r="B129" i="63"/>
  <c r="A128" i="63"/>
  <c r="K128" i="63"/>
  <c r="J128" i="63"/>
  <c r="I128" i="63"/>
  <c r="H128" i="63"/>
  <c r="G128" i="63"/>
  <c r="F128" i="63"/>
  <c r="E128" i="63"/>
  <c r="D128" i="63"/>
  <c r="C128" i="63"/>
  <c r="B128" i="63"/>
  <c r="A127" i="63"/>
  <c r="K127" i="63"/>
  <c r="J127" i="63"/>
  <c r="I127" i="63"/>
  <c r="H127" i="63"/>
  <c r="G127" i="63"/>
  <c r="F127" i="63"/>
  <c r="E127" i="63"/>
  <c r="D127" i="63"/>
  <c r="C127" i="63"/>
  <c r="B127" i="63"/>
  <c r="A126" i="63"/>
  <c r="K126" i="63"/>
  <c r="J126" i="63"/>
  <c r="I126" i="63"/>
  <c r="H126" i="63"/>
  <c r="G126" i="63"/>
  <c r="F126" i="63"/>
  <c r="E126" i="63"/>
  <c r="D126" i="63"/>
  <c r="C126" i="63"/>
  <c r="B126" i="63"/>
  <c r="A125" i="63"/>
  <c r="K125" i="63"/>
  <c r="J125" i="63"/>
  <c r="I125" i="63"/>
  <c r="H125" i="63"/>
  <c r="G125" i="63"/>
  <c r="F125" i="63"/>
  <c r="E125" i="63"/>
  <c r="D125" i="63"/>
  <c r="C125" i="63"/>
  <c r="B125" i="63"/>
  <c r="A124" i="63"/>
  <c r="K124" i="63"/>
  <c r="J124" i="63"/>
  <c r="I124" i="63"/>
  <c r="H124" i="63"/>
  <c r="G124" i="63"/>
  <c r="F124" i="63"/>
  <c r="E124" i="63"/>
  <c r="D124" i="63"/>
  <c r="C124" i="63"/>
  <c r="B124" i="63"/>
  <c r="A123" i="63"/>
  <c r="K123" i="63"/>
  <c r="J123" i="63"/>
  <c r="I123" i="63"/>
  <c r="H123" i="63"/>
  <c r="G123" i="63"/>
  <c r="F123" i="63"/>
  <c r="E123" i="63"/>
  <c r="D123" i="63"/>
  <c r="C123" i="63"/>
  <c r="B123" i="63"/>
  <c r="A122" i="63"/>
  <c r="K122" i="63"/>
  <c r="J122" i="63"/>
  <c r="I122" i="63"/>
  <c r="H122" i="63"/>
  <c r="G122" i="63"/>
  <c r="F122" i="63"/>
  <c r="E122" i="63"/>
  <c r="D122" i="63"/>
  <c r="C122" i="63"/>
  <c r="B122" i="63"/>
  <c r="A121" i="63"/>
  <c r="K121" i="63"/>
  <c r="J121" i="63"/>
  <c r="I121" i="63"/>
  <c r="H121" i="63"/>
  <c r="G121" i="63"/>
  <c r="F121" i="63"/>
  <c r="E121" i="63"/>
  <c r="D121" i="63"/>
  <c r="C121" i="63"/>
  <c r="B121" i="63"/>
  <c r="A120" i="63"/>
  <c r="K120" i="63"/>
  <c r="J120" i="63"/>
  <c r="I120" i="63"/>
  <c r="H120" i="63"/>
  <c r="G120" i="63"/>
  <c r="F120" i="63"/>
  <c r="E120" i="63"/>
  <c r="D120" i="63"/>
  <c r="C120" i="63"/>
  <c r="B120" i="63"/>
  <c r="A119" i="63"/>
  <c r="K119" i="63"/>
  <c r="J119" i="63"/>
  <c r="I119" i="63"/>
  <c r="H119" i="63"/>
  <c r="G119" i="63"/>
  <c r="F119" i="63"/>
  <c r="E119" i="63"/>
  <c r="D119" i="63"/>
  <c r="C119" i="63"/>
  <c r="B119" i="63"/>
  <c r="A118" i="63"/>
  <c r="K118" i="63"/>
  <c r="J118" i="63"/>
  <c r="I118" i="63"/>
  <c r="H118" i="63"/>
  <c r="G118" i="63"/>
  <c r="F118" i="63"/>
  <c r="E118" i="63"/>
  <c r="D118" i="63"/>
  <c r="C118" i="63"/>
  <c r="B118" i="63"/>
  <c r="A117" i="63"/>
  <c r="K117" i="63"/>
  <c r="J117" i="63"/>
  <c r="I117" i="63"/>
  <c r="H117" i="63"/>
  <c r="G117" i="63"/>
  <c r="F117" i="63"/>
  <c r="E117" i="63"/>
  <c r="D117" i="63"/>
  <c r="C117" i="63"/>
  <c r="B117" i="63"/>
  <c r="A116" i="63"/>
  <c r="K116" i="63"/>
  <c r="J116" i="63"/>
  <c r="I116" i="63"/>
  <c r="H116" i="63"/>
  <c r="G116" i="63"/>
  <c r="F116" i="63"/>
  <c r="E116" i="63"/>
  <c r="D116" i="63"/>
  <c r="C116" i="63"/>
  <c r="B116" i="63"/>
  <c r="A115" i="63"/>
  <c r="K115" i="63"/>
  <c r="J115" i="63"/>
  <c r="I115" i="63"/>
  <c r="H115" i="63"/>
  <c r="G115" i="63"/>
  <c r="F115" i="63"/>
  <c r="E115" i="63"/>
  <c r="D115" i="63"/>
  <c r="C115" i="63"/>
  <c r="B115" i="63"/>
  <c r="A114" i="63"/>
  <c r="K114" i="63"/>
  <c r="J114" i="63"/>
  <c r="I114" i="63"/>
  <c r="H114" i="63"/>
  <c r="G114" i="63"/>
  <c r="F114" i="63"/>
  <c r="E114" i="63"/>
  <c r="D114" i="63"/>
  <c r="C114" i="63"/>
  <c r="B114" i="63"/>
  <c r="A113" i="63"/>
  <c r="K113" i="63"/>
  <c r="J113" i="63"/>
  <c r="I113" i="63"/>
  <c r="H113" i="63"/>
  <c r="G113" i="63"/>
  <c r="F113" i="63"/>
  <c r="E113" i="63"/>
  <c r="D113" i="63"/>
  <c r="C113" i="63"/>
  <c r="B113" i="63"/>
  <c r="A112" i="63"/>
  <c r="K112" i="63"/>
  <c r="J112" i="63"/>
  <c r="I112" i="63"/>
  <c r="H112" i="63"/>
  <c r="G112" i="63"/>
  <c r="F112" i="63"/>
  <c r="E112" i="63"/>
  <c r="D112" i="63"/>
  <c r="C112" i="63"/>
  <c r="B112" i="63"/>
  <c r="A111" i="63"/>
  <c r="K111" i="63"/>
  <c r="J111" i="63"/>
  <c r="I111" i="63"/>
  <c r="H111" i="63"/>
  <c r="G111" i="63"/>
  <c r="F111" i="63"/>
  <c r="E111" i="63"/>
  <c r="D111" i="63"/>
  <c r="C111" i="63"/>
  <c r="B111" i="63"/>
  <c r="A110" i="63"/>
  <c r="K110" i="63"/>
  <c r="J110" i="63"/>
  <c r="I110" i="63"/>
  <c r="H110" i="63"/>
  <c r="G110" i="63"/>
  <c r="F110" i="63"/>
  <c r="E110" i="63"/>
  <c r="D110" i="63"/>
  <c r="C110" i="63"/>
  <c r="B110" i="63"/>
  <c r="A109" i="63"/>
  <c r="K109" i="63"/>
  <c r="J109" i="63"/>
  <c r="I109" i="63"/>
  <c r="H109" i="63"/>
  <c r="G109" i="63"/>
  <c r="F109" i="63"/>
  <c r="E109" i="63"/>
  <c r="D109" i="63"/>
  <c r="C109" i="63"/>
  <c r="B109" i="63"/>
  <c r="A108" i="63"/>
  <c r="K108" i="63"/>
  <c r="J108" i="63"/>
  <c r="I108" i="63"/>
  <c r="H108" i="63"/>
  <c r="G108" i="63"/>
  <c r="F108" i="63"/>
  <c r="E108" i="63"/>
  <c r="D108" i="63"/>
  <c r="C108" i="63"/>
  <c r="B108" i="63"/>
  <c r="A107" i="63"/>
  <c r="K107" i="63"/>
  <c r="J107" i="63"/>
  <c r="I107" i="63"/>
  <c r="H107" i="63"/>
  <c r="G107" i="63"/>
  <c r="F107" i="63"/>
  <c r="E107" i="63"/>
  <c r="D107" i="63"/>
  <c r="C107" i="63"/>
  <c r="B107" i="63"/>
  <c r="A106" i="63"/>
  <c r="K106" i="63"/>
  <c r="J106" i="63"/>
  <c r="I106" i="63"/>
  <c r="H106" i="63"/>
  <c r="G106" i="63"/>
  <c r="F106" i="63"/>
  <c r="E106" i="63"/>
  <c r="D106" i="63"/>
  <c r="C106" i="63"/>
  <c r="B106" i="63"/>
  <c r="A105" i="63"/>
  <c r="K105" i="63"/>
  <c r="J105" i="63"/>
  <c r="I105" i="63"/>
  <c r="H105" i="63"/>
  <c r="G105" i="63"/>
  <c r="F105" i="63"/>
  <c r="E105" i="63"/>
  <c r="D105" i="63"/>
  <c r="C105" i="63"/>
  <c r="B105" i="63"/>
  <c r="A104" i="63"/>
  <c r="K104" i="63"/>
  <c r="J104" i="63"/>
  <c r="I104" i="63"/>
  <c r="H104" i="63"/>
  <c r="G104" i="63"/>
  <c r="F104" i="63"/>
  <c r="E104" i="63"/>
  <c r="D104" i="63"/>
  <c r="C104" i="63"/>
  <c r="B104" i="63"/>
  <c r="A103" i="63"/>
  <c r="K103" i="63"/>
  <c r="J103" i="63"/>
  <c r="I103" i="63"/>
  <c r="H103" i="63"/>
  <c r="G103" i="63"/>
  <c r="F103" i="63"/>
  <c r="E103" i="63"/>
  <c r="D103" i="63"/>
  <c r="C103" i="63"/>
  <c r="B103" i="63"/>
  <c r="A102" i="63"/>
  <c r="K102" i="63"/>
  <c r="J102" i="63"/>
  <c r="I102" i="63"/>
  <c r="H102" i="63"/>
  <c r="G102" i="63"/>
  <c r="F102" i="63"/>
  <c r="E102" i="63"/>
  <c r="D102" i="63"/>
  <c r="C102" i="63"/>
  <c r="B102" i="63"/>
  <c r="A101" i="63"/>
  <c r="K101" i="63"/>
  <c r="J101" i="63"/>
  <c r="I101" i="63"/>
  <c r="H101" i="63"/>
  <c r="G101" i="63"/>
  <c r="F101" i="63"/>
  <c r="E101" i="63"/>
  <c r="D101" i="63"/>
  <c r="C101" i="63"/>
  <c r="B101" i="63"/>
  <c r="A100" i="63"/>
  <c r="K100" i="63"/>
  <c r="J100" i="63"/>
  <c r="I100" i="63"/>
  <c r="H100" i="63"/>
  <c r="G100" i="63"/>
  <c r="F100" i="63"/>
  <c r="E100" i="63"/>
  <c r="D100" i="63"/>
  <c r="C100" i="63"/>
  <c r="B100" i="63"/>
  <c r="A99" i="63"/>
  <c r="K99" i="63"/>
  <c r="J99" i="63"/>
  <c r="I99" i="63"/>
  <c r="H99" i="63"/>
  <c r="G99" i="63"/>
  <c r="F99" i="63"/>
  <c r="E99" i="63"/>
  <c r="D99" i="63"/>
  <c r="C99" i="63"/>
  <c r="B99" i="63"/>
  <c r="A98" i="63"/>
  <c r="K98" i="63"/>
  <c r="J98" i="63"/>
  <c r="I98" i="63"/>
  <c r="H98" i="63"/>
  <c r="G98" i="63"/>
  <c r="F98" i="63"/>
  <c r="E98" i="63"/>
  <c r="D98" i="63"/>
  <c r="C98" i="63"/>
  <c r="B98" i="63"/>
  <c r="A97" i="63"/>
  <c r="K97" i="63"/>
  <c r="J97" i="63"/>
  <c r="I97" i="63"/>
  <c r="H97" i="63"/>
  <c r="G97" i="63"/>
  <c r="F97" i="63"/>
  <c r="E97" i="63"/>
  <c r="D97" i="63"/>
  <c r="C97" i="63"/>
  <c r="B97" i="63"/>
  <c r="A96" i="63"/>
  <c r="K96" i="63"/>
  <c r="J96" i="63"/>
  <c r="I96" i="63"/>
  <c r="H96" i="63"/>
  <c r="G96" i="63"/>
  <c r="F96" i="63"/>
  <c r="E96" i="63"/>
  <c r="D96" i="63"/>
  <c r="C96" i="63"/>
  <c r="B96" i="63"/>
  <c r="A95" i="63"/>
  <c r="K95" i="63"/>
  <c r="J95" i="63"/>
  <c r="I95" i="63"/>
  <c r="H95" i="63"/>
  <c r="G95" i="63"/>
  <c r="F95" i="63"/>
  <c r="E95" i="63"/>
  <c r="D95" i="63"/>
  <c r="C95" i="63"/>
  <c r="B95" i="63"/>
  <c r="A94" i="63"/>
  <c r="K94" i="63"/>
  <c r="J94" i="63"/>
  <c r="I94" i="63"/>
  <c r="H94" i="63"/>
  <c r="G94" i="63"/>
  <c r="F94" i="63"/>
  <c r="E94" i="63"/>
  <c r="D94" i="63"/>
  <c r="C94" i="63"/>
  <c r="B94" i="63"/>
  <c r="A93" i="63"/>
  <c r="K93" i="63"/>
  <c r="J93" i="63"/>
  <c r="I93" i="63"/>
  <c r="H93" i="63"/>
  <c r="G93" i="63"/>
  <c r="F93" i="63"/>
  <c r="E93" i="63"/>
  <c r="D93" i="63"/>
  <c r="C93" i="63"/>
  <c r="B93" i="63"/>
  <c r="A92" i="63"/>
  <c r="K92" i="63"/>
  <c r="J92" i="63"/>
  <c r="I92" i="63"/>
  <c r="H92" i="63"/>
  <c r="G92" i="63"/>
  <c r="F92" i="63"/>
  <c r="E92" i="63"/>
  <c r="D92" i="63"/>
  <c r="C92" i="63"/>
  <c r="B92" i="63"/>
  <c r="A91" i="63"/>
  <c r="K91" i="63"/>
  <c r="J91" i="63"/>
  <c r="I91" i="63"/>
  <c r="H91" i="63"/>
  <c r="G91" i="63"/>
  <c r="F91" i="63"/>
  <c r="E91" i="63"/>
  <c r="D91" i="63"/>
  <c r="C91" i="63"/>
  <c r="B91" i="63"/>
  <c r="A90" i="63"/>
  <c r="K90" i="63"/>
  <c r="J90" i="63"/>
  <c r="I90" i="63"/>
  <c r="H90" i="63"/>
  <c r="G90" i="63"/>
  <c r="F90" i="63"/>
  <c r="E90" i="63"/>
  <c r="D90" i="63"/>
  <c r="C90" i="63"/>
  <c r="B90" i="63"/>
  <c r="A89" i="63"/>
  <c r="K89" i="63"/>
  <c r="J89" i="63"/>
  <c r="I89" i="63"/>
  <c r="H89" i="63"/>
  <c r="G89" i="63"/>
  <c r="F89" i="63"/>
  <c r="E89" i="63"/>
  <c r="D89" i="63"/>
  <c r="C89" i="63"/>
  <c r="B89" i="63"/>
  <c r="A88" i="63"/>
  <c r="K88" i="63"/>
  <c r="J88" i="63"/>
  <c r="I88" i="63"/>
  <c r="H88" i="63"/>
  <c r="G88" i="63"/>
  <c r="F88" i="63"/>
  <c r="E88" i="63"/>
  <c r="D88" i="63"/>
  <c r="C88" i="63"/>
  <c r="B88" i="63"/>
  <c r="A87" i="63"/>
  <c r="K87" i="63"/>
  <c r="J87" i="63"/>
  <c r="I87" i="63"/>
  <c r="H87" i="63"/>
  <c r="G87" i="63"/>
  <c r="F87" i="63"/>
  <c r="E87" i="63"/>
  <c r="D87" i="63"/>
  <c r="C87" i="63"/>
  <c r="B87" i="63"/>
  <c r="A86" i="63"/>
  <c r="K86" i="63"/>
  <c r="J86" i="63"/>
  <c r="I86" i="63"/>
  <c r="H86" i="63"/>
  <c r="G86" i="63"/>
  <c r="F86" i="63"/>
  <c r="E86" i="63"/>
  <c r="D86" i="63"/>
  <c r="C86" i="63"/>
  <c r="B86" i="63"/>
  <c r="A85" i="63"/>
  <c r="K85" i="63"/>
  <c r="J85" i="63"/>
  <c r="I85" i="63"/>
  <c r="H85" i="63"/>
  <c r="G85" i="63"/>
  <c r="F85" i="63"/>
  <c r="E85" i="63"/>
  <c r="D85" i="63"/>
  <c r="C85" i="63"/>
  <c r="B85" i="63"/>
  <c r="A84" i="63"/>
  <c r="K84" i="63"/>
  <c r="J84" i="63"/>
  <c r="I84" i="63"/>
  <c r="H84" i="63"/>
  <c r="G84" i="63"/>
  <c r="F84" i="63"/>
  <c r="E84" i="63"/>
  <c r="D84" i="63"/>
  <c r="C84" i="63"/>
  <c r="B84" i="63"/>
  <c r="A83" i="63"/>
  <c r="K83" i="63"/>
  <c r="J83" i="63"/>
  <c r="I83" i="63"/>
  <c r="H83" i="63"/>
  <c r="G83" i="63"/>
  <c r="F83" i="63"/>
  <c r="E83" i="63"/>
  <c r="D83" i="63"/>
  <c r="C83" i="63"/>
  <c r="B83" i="63"/>
  <c r="A82" i="63"/>
  <c r="K82" i="63"/>
  <c r="J82" i="63"/>
  <c r="I82" i="63"/>
  <c r="H82" i="63"/>
  <c r="G82" i="63"/>
  <c r="F82" i="63"/>
  <c r="E82" i="63"/>
  <c r="D82" i="63"/>
  <c r="C82" i="63"/>
  <c r="B82" i="63"/>
  <c r="A81" i="63"/>
  <c r="K81" i="63"/>
  <c r="J81" i="63"/>
  <c r="I81" i="63"/>
  <c r="H81" i="63"/>
  <c r="G81" i="63"/>
  <c r="F81" i="63"/>
  <c r="E81" i="63"/>
  <c r="D81" i="63"/>
  <c r="C81" i="63"/>
  <c r="B81" i="63"/>
  <c r="A80" i="63"/>
  <c r="K80" i="63"/>
  <c r="J80" i="63"/>
  <c r="I80" i="63"/>
  <c r="H80" i="63"/>
  <c r="G80" i="63"/>
  <c r="F80" i="63"/>
  <c r="E80" i="63"/>
  <c r="D80" i="63"/>
  <c r="C80" i="63"/>
  <c r="B80" i="63"/>
  <c r="A79" i="63"/>
  <c r="K79" i="63"/>
  <c r="J79" i="63"/>
  <c r="I79" i="63"/>
  <c r="H79" i="63"/>
  <c r="G79" i="63"/>
  <c r="F79" i="63"/>
  <c r="E79" i="63"/>
  <c r="D79" i="63"/>
  <c r="C79" i="63"/>
  <c r="B79" i="63"/>
  <c r="A78" i="63"/>
  <c r="K78" i="63"/>
  <c r="J78" i="63"/>
  <c r="I78" i="63"/>
  <c r="H78" i="63"/>
  <c r="G78" i="63"/>
  <c r="F78" i="63"/>
  <c r="E78" i="63"/>
  <c r="D78" i="63"/>
  <c r="C78" i="63"/>
  <c r="B78" i="63"/>
  <c r="A77" i="63"/>
  <c r="K77" i="63"/>
  <c r="J77" i="63"/>
  <c r="I77" i="63"/>
  <c r="H77" i="63"/>
  <c r="G77" i="63"/>
  <c r="F77" i="63"/>
  <c r="E77" i="63"/>
  <c r="D77" i="63"/>
  <c r="C77" i="63"/>
  <c r="B77" i="63"/>
  <c r="A76" i="63"/>
  <c r="K76" i="63"/>
  <c r="J76" i="63"/>
  <c r="I76" i="63"/>
  <c r="H76" i="63"/>
  <c r="G76" i="63"/>
  <c r="F76" i="63"/>
  <c r="E76" i="63"/>
  <c r="D76" i="63"/>
  <c r="C76" i="63"/>
  <c r="B76" i="63"/>
  <c r="A75" i="63"/>
  <c r="K75" i="63"/>
  <c r="J75" i="63"/>
  <c r="I75" i="63"/>
  <c r="H75" i="63"/>
  <c r="G75" i="63"/>
  <c r="F75" i="63"/>
  <c r="E75" i="63"/>
  <c r="D75" i="63"/>
  <c r="C75" i="63"/>
  <c r="B75" i="63"/>
  <c r="A74" i="63"/>
  <c r="K74" i="63"/>
  <c r="J74" i="63"/>
  <c r="I74" i="63"/>
  <c r="H74" i="63"/>
  <c r="G74" i="63"/>
  <c r="F74" i="63"/>
  <c r="E74" i="63"/>
  <c r="D74" i="63"/>
  <c r="C74" i="63"/>
  <c r="B74" i="63"/>
  <c r="A73" i="63"/>
  <c r="K73" i="63"/>
  <c r="J73" i="63"/>
  <c r="I73" i="63"/>
  <c r="H73" i="63"/>
  <c r="G73" i="63"/>
  <c r="F73" i="63"/>
  <c r="E73" i="63"/>
  <c r="D73" i="63"/>
  <c r="C73" i="63"/>
  <c r="B73" i="63"/>
  <c r="A72" i="63"/>
  <c r="K72" i="63"/>
  <c r="J72" i="63"/>
  <c r="I72" i="63"/>
  <c r="H72" i="63"/>
  <c r="G72" i="63"/>
  <c r="F72" i="63"/>
  <c r="E72" i="63"/>
  <c r="D72" i="63"/>
  <c r="C72" i="63"/>
  <c r="B72" i="63"/>
  <c r="A71" i="63"/>
  <c r="K71" i="63"/>
  <c r="J71" i="63"/>
  <c r="I71" i="63"/>
  <c r="H71" i="63"/>
  <c r="G71" i="63"/>
  <c r="F71" i="63"/>
  <c r="E71" i="63"/>
  <c r="D71" i="63"/>
  <c r="C71" i="63"/>
  <c r="B71" i="63"/>
  <c r="A70" i="63"/>
  <c r="K70" i="63"/>
  <c r="J70" i="63"/>
  <c r="I70" i="63"/>
  <c r="H70" i="63"/>
  <c r="G70" i="63"/>
  <c r="F70" i="63"/>
  <c r="E70" i="63"/>
  <c r="D70" i="63"/>
  <c r="C70" i="63"/>
  <c r="B70" i="63"/>
  <c r="A69" i="63"/>
  <c r="K69" i="63"/>
  <c r="J69" i="63"/>
  <c r="I69" i="63"/>
  <c r="H69" i="63"/>
  <c r="G69" i="63"/>
  <c r="F69" i="63"/>
  <c r="E69" i="63"/>
  <c r="D69" i="63"/>
  <c r="C69" i="63"/>
  <c r="B69" i="63"/>
  <c r="A68" i="63"/>
  <c r="K68" i="63"/>
  <c r="J68" i="63"/>
  <c r="I68" i="63"/>
  <c r="H68" i="63"/>
  <c r="G68" i="63"/>
  <c r="F68" i="63"/>
  <c r="E68" i="63"/>
  <c r="D68" i="63"/>
  <c r="C68" i="63"/>
  <c r="B68" i="63"/>
  <c r="A67" i="63"/>
  <c r="K67" i="63"/>
  <c r="J67" i="63"/>
  <c r="I67" i="63"/>
  <c r="H67" i="63"/>
  <c r="G67" i="63"/>
  <c r="F67" i="63"/>
  <c r="E67" i="63"/>
  <c r="D67" i="63"/>
  <c r="C67" i="63"/>
  <c r="B67" i="63"/>
  <c r="A66" i="63"/>
  <c r="K66" i="63"/>
  <c r="J66" i="63"/>
  <c r="I66" i="63"/>
  <c r="H66" i="63"/>
  <c r="G66" i="63"/>
  <c r="F66" i="63"/>
  <c r="E66" i="63"/>
  <c r="D66" i="63"/>
  <c r="C66" i="63"/>
  <c r="B66" i="63"/>
  <c r="A65" i="63"/>
  <c r="K65" i="63"/>
  <c r="J65" i="63"/>
  <c r="I65" i="63"/>
  <c r="H65" i="63"/>
  <c r="G65" i="63"/>
  <c r="F65" i="63"/>
  <c r="E65" i="63"/>
  <c r="D65" i="63"/>
  <c r="C65" i="63"/>
  <c r="B65" i="63"/>
  <c r="A64" i="63"/>
  <c r="K64" i="63"/>
  <c r="J64" i="63"/>
  <c r="I64" i="63"/>
  <c r="H64" i="63"/>
  <c r="G64" i="63"/>
  <c r="F64" i="63"/>
  <c r="E64" i="63"/>
  <c r="D64" i="63"/>
  <c r="C64" i="63"/>
  <c r="B64" i="63"/>
  <c r="A63" i="63"/>
  <c r="K63" i="63"/>
  <c r="J63" i="63"/>
  <c r="I63" i="63"/>
  <c r="H63" i="63"/>
  <c r="G63" i="63"/>
  <c r="F63" i="63"/>
  <c r="E63" i="63"/>
  <c r="D63" i="63"/>
  <c r="C63" i="63"/>
  <c r="B63" i="63"/>
  <c r="A62" i="63"/>
  <c r="K62" i="63"/>
  <c r="J62" i="63"/>
  <c r="I62" i="63"/>
  <c r="H62" i="63"/>
  <c r="G62" i="63"/>
  <c r="F62" i="63"/>
  <c r="E62" i="63"/>
  <c r="D62" i="63"/>
  <c r="C62" i="63"/>
  <c r="B62" i="63"/>
  <c r="A61" i="63"/>
  <c r="K61" i="63"/>
  <c r="J61" i="63"/>
  <c r="I61" i="63"/>
  <c r="H61" i="63"/>
  <c r="G61" i="63"/>
  <c r="F61" i="63"/>
  <c r="E61" i="63"/>
  <c r="D61" i="63"/>
  <c r="C61" i="63"/>
  <c r="B61" i="63"/>
  <c r="A60" i="63"/>
  <c r="K60" i="63"/>
  <c r="J60" i="63"/>
  <c r="I60" i="63"/>
  <c r="H60" i="63"/>
  <c r="G60" i="63"/>
  <c r="F60" i="63"/>
  <c r="E60" i="63"/>
  <c r="D60" i="63"/>
  <c r="C60" i="63"/>
  <c r="B60" i="63"/>
  <c r="A59" i="63"/>
  <c r="K59" i="63"/>
  <c r="J59" i="63"/>
  <c r="I59" i="63"/>
  <c r="H59" i="63"/>
  <c r="G59" i="63"/>
  <c r="F59" i="63"/>
  <c r="E59" i="63"/>
  <c r="D59" i="63"/>
  <c r="C59" i="63"/>
  <c r="B59" i="63"/>
  <c r="A58" i="63"/>
  <c r="K58" i="63"/>
  <c r="J58" i="63"/>
  <c r="I58" i="63"/>
  <c r="H58" i="63"/>
  <c r="G58" i="63"/>
  <c r="F58" i="63"/>
  <c r="E58" i="63"/>
  <c r="D58" i="63"/>
  <c r="C58" i="63"/>
  <c r="B58" i="63"/>
  <c r="A57" i="63"/>
  <c r="K57" i="63"/>
  <c r="J57" i="63"/>
  <c r="I57" i="63"/>
  <c r="H57" i="63"/>
  <c r="G57" i="63"/>
  <c r="F57" i="63"/>
  <c r="E57" i="63"/>
  <c r="D57" i="63"/>
  <c r="C57" i="63"/>
  <c r="B57" i="63"/>
  <c r="A56" i="63"/>
  <c r="K56" i="63"/>
  <c r="J56" i="63"/>
  <c r="I56" i="63"/>
  <c r="H56" i="63"/>
  <c r="G56" i="63"/>
  <c r="F56" i="63"/>
  <c r="E56" i="63"/>
  <c r="D56" i="63"/>
  <c r="C56" i="63"/>
  <c r="B56" i="63"/>
  <c r="A55" i="63"/>
  <c r="K55" i="63"/>
  <c r="J55" i="63"/>
  <c r="I55" i="63"/>
  <c r="H55" i="63"/>
  <c r="G55" i="63"/>
  <c r="F55" i="63"/>
  <c r="E55" i="63"/>
  <c r="D55" i="63"/>
  <c r="C55" i="63"/>
  <c r="B55" i="63"/>
  <c r="A54" i="63"/>
  <c r="K54" i="63"/>
  <c r="J54" i="63"/>
  <c r="I54" i="63"/>
  <c r="H54" i="63"/>
  <c r="G54" i="63"/>
  <c r="F54" i="63"/>
  <c r="E54" i="63"/>
  <c r="D54" i="63"/>
  <c r="C54" i="63"/>
  <c r="B54" i="63"/>
  <c r="A53" i="63"/>
  <c r="K53" i="63"/>
  <c r="J53" i="63"/>
  <c r="I53" i="63"/>
  <c r="H53" i="63"/>
  <c r="G53" i="63"/>
  <c r="F53" i="63"/>
  <c r="E53" i="63"/>
  <c r="D53" i="63"/>
  <c r="C53" i="63"/>
  <c r="B53" i="63"/>
  <c r="A52" i="63"/>
  <c r="K52" i="63"/>
  <c r="J52" i="63"/>
  <c r="I52" i="63"/>
  <c r="H52" i="63"/>
  <c r="G52" i="63"/>
  <c r="F52" i="63"/>
  <c r="E52" i="63"/>
  <c r="D52" i="63"/>
  <c r="C52" i="63"/>
  <c r="B52" i="63"/>
  <c r="A51" i="63"/>
  <c r="K51" i="63"/>
  <c r="J51" i="63"/>
  <c r="I51" i="63"/>
  <c r="H51" i="63"/>
  <c r="G51" i="63"/>
  <c r="F51" i="63"/>
  <c r="E51" i="63"/>
  <c r="D51" i="63"/>
  <c r="C51" i="63"/>
  <c r="B51" i="63"/>
  <c r="A50" i="63"/>
  <c r="K50" i="63"/>
  <c r="J50" i="63"/>
  <c r="I50" i="63"/>
  <c r="H50" i="63"/>
  <c r="G50" i="63"/>
  <c r="F50" i="63"/>
  <c r="E50" i="63"/>
  <c r="D50" i="63"/>
  <c r="C50" i="63"/>
  <c r="B50" i="63"/>
  <c r="A49" i="63"/>
  <c r="K49" i="63"/>
  <c r="J49" i="63"/>
  <c r="I49" i="63"/>
  <c r="H49" i="63"/>
  <c r="G49" i="63"/>
  <c r="F49" i="63"/>
  <c r="E49" i="63"/>
  <c r="D49" i="63"/>
  <c r="C49" i="63"/>
  <c r="B49" i="63"/>
  <c r="A48" i="63"/>
  <c r="K48" i="63"/>
  <c r="J48" i="63"/>
  <c r="I48" i="63"/>
  <c r="H48" i="63"/>
  <c r="G48" i="63"/>
  <c r="F48" i="63"/>
  <c r="E48" i="63"/>
  <c r="D48" i="63"/>
  <c r="C48" i="63"/>
  <c r="B48" i="63"/>
  <c r="A47" i="63"/>
  <c r="K47" i="63"/>
  <c r="J47" i="63"/>
  <c r="I47" i="63"/>
  <c r="H47" i="63"/>
  <c r="G47" i="63"/>
  <c r="F47" i="63"/>
  <c r="E47" i="63"/>
  <c r="D47" i="63"/>
  <c r="C47" i="63"/>
  <c r="B47" i="63"/>
  <c r="A46" i="63"/>
  <c r="K46" i="63"/>
  <c r="J46" i="63"/>
  <c r="I46" i="63"/>
  <c r="H46" i="63"/>
  <c r="G46" i="63"/>
  <c r="F46" i="63"/>
  <c r="E46" i="63"/>
  <c r="D46" i="63"/>
  <c r="C46" i="63"/>
  <c r="B46" i="63"/>
  <c r="A45" i="63"/>
  <c r="K45" i="63"/>
  <c r="J45" i="63"/>
  <c r="I45" i="63"/>
  <c r="H45" i="63"/>
  <c r="G45" i="63"/>
  <c r="F45" i="63"/>
  <c r="E45" i="63"/>
  <c r="D45" i="63"/>
  <c r="C45" i="63"/>
  <c r="B45" i="63"/>
  <c r="A44" i="63"/>
  <c r="K44" i="63"/>
  <c r="J44" i="63"/>
  <c r="I44" i="63"/>
  <c r="H44" i="63"/>
  <c r="G44" i="63"/>
  <c r="F44" i="63"/>
  <c r="E44" i="63"/>
  <c r="D44" i="63"/>
  <c r="C44" i="63"/>
  <c r="B44" i="63"/>
  <c r="A43" i="63"/>
  <c r="K43" i="63"/>
  <c r="J43" i="63"/>
  <c r="I43" i="63"/>
  <c r="H43" i="63"/>
  <c r="G43" i="63"/>
  <c r="F43" i="63"/>
  <c r="E43" i="63"/>
  <c r="D43" i="63"/>
  <c r="C43" i="63"/>
  <c r="B43" i="63"/>
  <c r="A42" i="63"/>
  <c r="K42" i="63"/>
  <c r="J42" i="63"/>
  <c r="I42" i="63"/>
  <c r="H42" i="63"/>
  <c r="G42" i="63"/>
  <c r="F42" i="63"/>
  <c r="E42" i="63"/>
  <c r="D42" i="63"/>
  <c r="C42" i="63"/>
  <c r="B42" i="63"/>
  <c r="A41" i="63"/>
  <c r="K41" i="63"/>
  <c r="J41" i="63"/>
  <c r="I41" i="63"/>
  <c r="H41" i="63"/>
  <c r="G41" i="63"/>
  <c r="F41" i="63"/>
  <c r="E41" i="63"/>
  <c r="D41" i="63"/>
  <c r="C41" i="63"/>
  <c r="B41" i="63"/>
  <c r="A40" i="63"/>
  <c r="K40" i="63"/>
  <c r="J40" i="63"/>
  <c r="I40" i="63"/>
  <c r="H40" i="63"/>
  <c r="G40" i="63"/>
  <c r="F40" i="63"/>
  <c r="E40" i="63"/>
  <c r="D40" i="63"/>
  <c r="C40" i="63"/>
  <c r="B40" i="63"/>
  <c r="A39" i="63"/>
  <c r="K39" i="63"/>
  <c r="J39" i="63"/>
  <c r="I39" i="63"/>
  <c r="H39" i="63"/>
  <c r="G39" i="63"/>
  <c r="F39" i="63"/>
  <c r="E39" i="63"/>
  <c r="D39" i="63"/>
  <c r="C39" i="63"/>
  <c r="B39" i="63"/>
  <c r="A38" i="63"/>
  <c r="K38" i="63"/>
  <c r="J38" i="63"/>
  <c r="I38" i="63"/>
  <c r="H38" i="63"/>
  <c r="G38" i="63"/>
  <c r="F38" i="63"/>
  <c r="E38" i="63"/>
  <c r="D38" i="63"/>
  <c r="C38" i="63"/>
  <c r="B38" i="63"/>
  <c r="A37" i="63"/>
  <c r="K37" i="63"/>
  <c r="J37" i="63"/>
  <c r="I37" i="63"/>
  <c r="H37" i="63"/>
  <c r="G37" i="63"/>
  <c r="F37" i="63"/>
  <c r="E37" i="63"/>
  <c r="D37" i="63"/>
  <c r="C37" i="63"/>
  <c r="B37" i="63"/>
  <c r="A36" i="63"/>
  <c r="K36" i="63"/>
  <c r="J36" i="63"/>
  <c r="I36" i="63"/>
  <c r="H36" i="63"/>
  <c r="G36" i="63"/>
  <c r="F36" i="63"/>
  <c r="E36" i="63"/>
  <c r="D36" i="63"/>
  <c r="C36" i="63"/>
  <c r="B36" i="63"/>
  <c r="A35" i="63"/>
  <c r="K35" i="63"/>
  <c r="J35" i="63"/>
  <c r="I35" i="63"/>
  <c r="H35" i="63"/>
  <c r="G35" i="63"/>
  <c r="F35" i="63"/>
  <c r="E35" i="63"/>
  <c r="D35" i="63"/>
  <c r="C35" i="63"/>
  <c r="B35" i="63"/>
  <c r="A34" i="63"/>
  <c r="K34" i="63"/>
  <c r="J34" i="63"/>
  <c r="I34" i="63"/>
  <c r="H34" i="63"/>
  <c r="G34" i="63"/>
  <c r="F34" i="63"/>
  <c r="E34" i="63"/>
  <c r="D34" i="63"/>
  <c r="C34" i="63"/>
  <c r="B34" i="63"/>
  <c r="A33" i="63"/>
  <c r="K33" i="63"/>
  <c r="J33" i="63"/>
  <c r="I33" i="63"/>
  <c r="H33" i="63"/>
  <c r="G33" i="63"/>
  <c r="F33" i="63"/>
  <c r="E33" i="63"/>
  <c r="D33" i="63"/>
  <c r="C33" i="63"/>
  <c r="B33" i="63"/>
  <c r="A32" i="63"/>
  <c r="K32" i="63"/>
  <c r="J32" i="63"/>
  <c r="I32" i="63"/>
  <c r="H32" i="63"/>
  <c r="G32" i="63"/>
  <c r="F32" i="63"/>
  <c r="E32" i="63"/>
  <c r="D32" i="63"/>
  <c r="C32" i="63"/>
  <c r="B32" i="63"/>
  <c r="A31" i="63"/>
  <c r="K31" i="63"/>
  <c r="J31" i="63"/>
  <c r="I31" i="63"/>
  <c r="H31" i="63"/>
  <c r="G31" i="63"/>
  <c r="F31" i="63"/>
  <c r="E31" i="63"/>
  <c r="D31" i="63"/>
  <c r="C31" i="63"/>
  <c r="B31" i="63"/>
  <c r="A30" i="63"/>
  <c r="K30" i="63"/>
  <c r="J30" i="63"/>
  <c r="I30" i="63"/>
  <c r="H30" i="63"/>
  <c r="G30" i="63"/>
  <c r="F30" i="63"/>
  <c r="E30" i="63"/>
  <c r="D30" i="63"/>
  <c r="C30" i="63"/>
  <c r="B30" i="63"/>
  <c r="A29" i="63"/>
  <c r="K29" i="63"/>
  <c r="J29" i="63"/>
  <c r="I29" i="63"/>
  <c r="H29" i="63"/>
  <c r="G29" i="63"/>
  <c r="F29" i="63"/>
  <c r="E29" i="63"/>
  <c r="D29" i="63"/>
  <c r="C29" i="63"/>
  <c r="B29" i="63"/>
  <c r="A28" i="63"/>
  <c r="K28" i="63"/>
  <c r="J28" i="63"/>
  <c r="I28" i="63"/>
  <c r="H28" i="63"/>
  <c r="G28" i="63"/>
  <c r="F28" i="63"/>
  <c r="E28" i="63"/>
  <c r="D28" i="63"/>
  <c r="C28" i="63"/>
  <c r="B28" i="63"/>
  <c r="A27" i="63"/>
  <c r="K27" i="63"/>
  <c r="J27" i="63"/>
  <c r="I27" i="63"/>
  <c r="H27" i="63"/>
  <c r="G27" i="63"/>
  <c r="F27" i="63"/>
  <c r="E27" i="63"/>
  <c r="D27" i="63"/>
  <c r="C27" i="63"/>
  <c r="B27" i="63"/>
  <c r="A26" i="63"/>
  <c r="K26" i="63"/>
  <c r="J26" i="63"/>
  <c r="I26" i="63"/>
  <c r="H26" i="63"/>
  <c r="G26" i="63"/>
  <c r="F26" i="63"/>
  <c r="E26" i="63"/>
  <c r="D26" i="63"/>
  <c r="C26" i="63"/>
  <c r="B26" i="63"/>
  <c r="A25" i="63"/>
  <c r="K25" i="63"/>
  <c r="J25" i="63"/>
  <c r="I25" i="63"/>
  <c r="H25" i="63"/>
  <c r="G25" i="63"/>
  <c r="F25" i="63"/>
  <c r="E25" i="63"/>
  <c r="D25" i="63"/>
  <c r="C25" i="63"/>
  <c r="B25" i="63"/>
  <c r="A24" i="63"/>
  <c r="K24" i="63"/>
  <c r="J24" i="63"/>
  <c r="I24" i="63"/>
  <c r="H24" i="63"/>
  <c r="G24" i="63"/>
  <c r="F24" i="63"/>
  <c r="E24" i="63"/>
  <c r="D24" i="63"/>
  <c r="C24" i="63"/>
  <c r="B24" i="63"/>
  <c r="A23" i="63"/>
  <c r="K23" i="63"/>
  <c r="J23" i="63"/>
  <c r="I23" i="63"/>
  <c r="H23" i="63"/>
  <c r="G23" i="63"/>
  <c r="F23" i="63"/>
  <c r="E23" i="63"/>
  <c r="D23" i="63"/>
  <c r="C23" i="63"/>
  <c r="B23" i="63"/>
  <c r="A22" i="63"/>
  <c r="K22" i="63"/>
  <c r="J22" i="63"/>
  <c r="I22" i="63"/>
  <c r="H22" i="63"/>
  <c r="G22" i="63"/>
  <c r="F22" i="63"/>
  <c r="E22" i="63"/>
  <c r="D22" i="63"/>
  <c r="C22" i="63"/>
  <c r="B22" i="63"/>
  <c r="A21" i="63"/>
  <c r="K21" i="63"/>
  <c r="J21" i="63"/>
  <c r="I21" i="63"/>
  <c r="H21" i="63"/>
  <c r="G21" i="63"/>
  <c r="F21" i="63"/>
  <c r="E21" i="63"/>
  <c r="D21" i="63"/>
  <c r="C21" i="63"/>
  <c r="B21" i="63"/>
  <c r="A20" i="63"/>
  <c r="K20" i="63"/>
  <c r="J20" i="63"/>
  <c r="I20" i="63"/>
  <c r="H20" i="63"/>
  <c r="G20" i="63"/>
  <c r="F20" i="63"/>
  <c r="E20" i="63"/>
  <c r="D20" i="63"/>
  <c r="C20" i="63"/>
  <c r="B20" i="63"/>
  <c r="A19" i="63"/>
  <c r="K19" i="63"/>
  <c r="J19" i="63"/>
  <c r="I19" i="63"/>
  <c r="H19" i="63"/>
  <c r="G19" i="63"/>
  <c r="F19" i="63"/>
  <c r="E19" i="63"/>
  <c r="D19" i="63"/>
  <c r="C19" i="63"/>
  <c r="B19" i="63"/>
  <c r="A18" i="63"/>
  <c r="K18" i="63"/>
  <c r="J18" i="63"/>
  <c r="I18" i="63"/>
  <c r="H18" i="63"/>
  <c r="G18" i="63"/>
  <c r="F18" i="63"/>
  <c r="E18" i="63"/>
  <c r="D18" i="63"/>
  <c r="C18" i="63"/>
  <c r="B18" i="63"/>
  <c r="A17" i="63"/>
  <c r="K17" i="63"/>
  <c r="J17" i="63"/>
  <c r="I17" i="63"/>
  <c r="H17" i="63"/>
  <c r="G17" i="63"/>
  <c r="F17" i="63"/>
  <c r="E17" i="63"/>
  <c r="D17" i="63"/>
  <c r="C17" i="63"/>
  <c r="B17" i="63"/>
  <c r="A16" i="63"/>
  <c r="K16" i="63"/>
  <c r="J16" i="63"/>
  <c r="I16" i="63"/>
  <c r="H16" i="63"/>
  <c r="G16" i="63"/>
  <c r="F16" i="63"/>
  <c r="E16" i="63"/>
  <c r="D16" i="63"/>
  <c r="C16" i="63"/>
  <c r="B16" i="63"/>
  <c r="A15" i="63"/>
  <c r="K15" i="63"/>
  <c r="J15" i="63"/>
  <c r="I15" i="63"/>
  <c r="H15" i="63"/>
  <c r="G15" i="63"/>
  <c r="F15" i="63"/>
  <c r="E15" i="63"/>
  <c r="D15" i="63"/>
  <c r="C15" i="63"/>
  <c r="B15" i="63"/>
  <c r="A14" i="63"/>
  <c r="K14" i="63"/>
  <c r="J14" i="63"/>
  <c r="I14" i="63"/>
  <c r="H14" i="63"/>
  <c r="G14" i="63"/>
  <c r="F14" i="63"/>
  <c r="E14" i="63"/>
  <c r="D14" i="63"/>
  <c r="C14" i="63"/>
  <c r="B14" i="63"/>
  <c r="A13" i="63"/>
  <c r="K13" i="63"/>
  <c r="J13" i="63"/>
  <c r="I13" i="63"/>
  <c r="H13" i="63"/>
  <c r="G13" i="63"/>
  <c r="F13" i="63"/>
  <c r="E13" i="63"/>
  <c r="D13" i="63"/>
  <c r="C13" i="63"/>
  <c r="B13" i="63"/>
  <c r="A12" i="63"/>
  <c r="K12" i="63"/>
  <c r="J12" i="63"/>
  <c r="I12" i="63"/>
  <c r="H12" i="63"/>
  <c r="G12" i="63"/>
  <c r="F12" i="63"/>
  <c r="E12" i="63"/>
  <c r="D12" i="63"/>
  <c r="C12" i="63"/>
  <c r="B12" i="63"/>
  <c r="A11" i="63"/>
  <c r="K11" i="63"/>
  <c r="J11" i="63"/>
  <c r="I11" i="63"/>
  <c r="H11" i="63"/>
  <c r="G11" i="63"/>
  <c r="F11" i="63"/>
  <c r="E11" i="63"/>
  <c r="D11" i="63"/>
  <c r="C11" i="63"/>
  <c r="B11" i="63"/>
  <c r="A10" i="63"/>
  <c r="K10" i="63"/>
  <c r="J10" i="63"/>
  <c r="I10" i="63"/>
  <c r="H10" i="63"/>
  <c r="G10" i="63"/>
  <c r="F10" i="63"/>
  <c r="E10" i="63"/>
  <c r="D10" i="63"/>
  <c r="C10" i="63"/>
  <c r="B10" i="63"/>
  <c r="A9" i="63"/>
  <c r="K9" i="63"/>
  <c r="J9" i="63"/>
  <c r="I9" i="63"/>
  <c r="H9" i="63"/>
  <c r="G9" i="63"/>
  <c r="F9" i="63"/>
  <c r="E9" i="63"/>
  <c r="D9" i="63"/>
  <c r="C9" i="63"/>
  <c r="B9" i="63"/>
  <c r="A8" i="63"/>
  <c r="K8" i="63"/>
  <c r="J8" i="63"/>
  <c r="I8" i="63"/>
  <c r="H8" i="63"/>
  <c r="G8" i="63"/>
  <c r="F8" i="63"/>
  <c r="E8" i="63"/>
  <c r="D8" i="63"/>
  <c r="C8" i="63"/>
  <c r="B8" i="63"/>
  <c r="A7" i="63"/>
  <c r="K7" i="63"/>
  <c r="J7" i="63"/>
  <c r="I7" i="63"/>
  <c r="H7" i="63"/>
  <c r="G7" i="63"/>
  <c r="F7" i="63"/>
  <c r="E7" i="63"/>
  <c r="D7" i="63"/>
  <c r="C7" i="63"/>
  <c r="B7" i="63"/>
  <c r="A6" i="63"/>
  <c r="K6" i="63"/>
  <c r="J6" i="63"/>
  <c r="I6" i="63"/>
  <c r="H6" i="63"/>
  <c r="G6" i="63"/>
  <c r="F6" i="63"/>
  <c r="E6" i="63"/>
  <c r="D6" i="63"/>
  <c r="C6" i="63"/>
  <c r="B6" i="63"/>
  <c r="A5" i="63"/>
  <c r="K5" i="63"/>
  <c r="J5" i="63"/>
  <c r="I5" i="63"/>
  <c r="H5" i="63"/>
  <c r="G5" i="63"/>
  <c r="F5" i="63"/>
  <c r="E5" i="63"/>
  <c r="D5" i="63"/>
  <c r="C5" i="63"/>
  <c r="B5" i="63"/>
  <c r="A4" i="63"/>
  <c r="K4" i="63"/>
  <c r="J4" i="63"/>
  <c r="I4" i="63"/>
  <c r="H4" i="63"/>
  <c r="G4" i="63"/>
  <c r="F4" i="63"/>
  <c r="E4" i="63"/>
  <c r="D4" i="63"/>
  <c r="C4" i="63"/>
  <c r="B4" i="63"/>
  <c r="K94" i="67"/>
  <c r="J94" i="67"/>
  <c r="I94" i="67"/>
  <c r="H94" i="67"/>
  <c r="G94" i="67"/>
  <c r="F94" i="67"/>
  <c r="C94" i="67"/>
  <c r="A94" i="67"/>
  <c r="C1" i="77"/>
  <c r="A1" i="77"/>
  <c r="A238" i="77"/>
  <c r="B1" i="77"/>
  <c r="K238" i="77"/>
  <c r="J238" i="77"/>
  <c r="I238" i="77"/>
  <c r="H238" i="77"/>
  <c r="G238" i="77"/>
  <c r="F238" i="77"/>
  <c r="E238" i="77"/>
  <c r="D238" i="77"/>
  <c r="C238" i="77"/>
  <c r="B238" i="77"/>
  <c r="A237" i="77"/>
  <c r="K237" i="77"/>
  <c r="J237" i="77"/>
  <c r="I237" i="77"/>
  <c r="H237" i="77"/>
  <c r="G237" i="77"/>
  <c r="F237" i="77"/>
  <c r="E237" i="77"/>
  <c r="D237" i="77"/>
  <c r="C237" i="77"/>
  <c r="B237" i="77"/>
  <c r="A236" i="77"/>
  <c r="K236" i="77"/>
  <c r="J236" i="77"/>
  <c r="I236" i="77"/>
  <c r="H236" i="77"/>
  <c r="G236" i="77"/>
  <c r="F236" i="77"/>
  <c r="E236" i="77"/>
  <c r="D236" i="77"/>
  <c r="C236" i="77"/>
  <c r="B236" i="77"/>
  <c r="A235" i="77"/>
  <c r="K235" i="77"/>
  <c r="J235" i="77"/>
  <c r="I235" i="77"/>
  <c r="H235" i="77"/>
  <c r="G235" i="77"/>
  <c r="F235" i="77"/>
  <c r="E235" i="77"/>
  <c r="D235" i="77"/>
  <c r="C235" i="77"/>
  <c r="B235" i="77"/>
  <c r="A234" i="77"/>
  <c r="K234" i="77"/>
  <c r="J234" i="77"/>
  <c r="I234" i="77"/>
  <c r="H234" i="77"/>
  <c r="G234" i="77"/>
  <c r="F234" i="77"/>
  <c r="E234" i="77"/>
  <c r="D234" i="77"/>
  <c r="C234" i="77"/>
  <c r="B234" i="77"/>
  <c r="A233" i="77"/>
  <c r="K233" i="77"/>
  <c r="J233" i="77"/>
  <c r="I233" i="77"/>
  <c r="H233" i="77"/>
  <c r="G233" i="77"/>
  <c r="F233" i="77"/>
  <c r="E233" i="77"/>
  <c r="D233" i="77"/>
  <c r="C233" i="77"/>
  <c r="B233" i="77"/>
  <c r="A232" i="77"/>
  <c r="K232" i="77"/>
  <c r="J232" i="77"/>
  <c r="I232" i="77"/>
  <c r="H232" i="77"/>
  <c r="G232" i="77"/>
  <c r="F232" i="77"/>
  <c r="E232" i="77"/>
  <c r="D232" i="77"/>
  <c r="C232" i="77"/>
  <c r="B232" i="77"/>
  <c r="A231" i="77"/>
  <c r="K231" i="77"/>
  <c r="J231" i="77"/>
  <c r="I231" i="77"/>
  <c r="H231" i="77"/>
  <c r="G231" i="77"/>
  <c r="F231" i="77"/>
  <c r="E231" i="77"/>
  <c r="D231" i="77"/>
  <c r="C231" i="77"/>
  <c r="B231" i="77"/>
  <c r="A230" i="77"/>
  <c r="K230" i="77"/>
  <c r="J230" i="77"/>
  <c r="I230" i="77"/>
  <c r="H230" i="77"/>
  <c r="G230" i="77"/>
  <c r="F230" i="77"/>
  <c r="E230" i="77"/>
  <c r="D230" i="77"/>
  <c r="C230" i="77"/>
  <c r="B230" i="77"/>
  <c r="A229" i="77"/>
  <c r="K229" i="77"/>
  <c r="J229" i="77"/>
  <c r="I229" i="77"/>
  <c r="H229" i="77"/>
  <c r="G229" i="77"/>
  <c r="F229" i="77"/>
  <c r="E229" i="77"/>
  <c r="D229" i="77"/>
  <c r="C229" i="77"/>
  <c r="B229" i="77"/>
  <c r="A228" i="77"/>
  <c r="K228" i="77"/>
  <c r="J228" i="77"/>
  <c r="I228" i="77"/>
  <c r="H228" i="77"/>
  <c r="G228" i="77"/>
  <c r="F228" i="77"/>
  <c r="E228" i="77"/>
  <c r="D228" i="77"/>
  <c r="C228" i="77"/>
  <c r="B228" i="77"/>
  <c r="A227" i="77"/>
  <c r="K227" i="77"/>
  <c r="J227" i="77"/>
  <c r="I227" i="77"/>
  <c r="H227" i="77"/>
  <c r="G227" i="77"/>
  <c r="F227" i="77"/>
  <c r="E227" i="77"/>
  <c r="D227" i="77"/>
  <c r="C227" i="77"/>
  <c r="B227" i="77"/>
  <c r="A226" i="77"/>
  <c r="K226" i="77"/>
  <c r="J226" i="77"/>
  <c r="I226" i="77"/>
  <c r="H226" i="77"/>
  <c r="G226" i="77"/>
  <c r="F226" i="77"/>
  <c r="E226" i="77"/>
  <c r="D226" i="77"/>
  <c r="C226" i="77"/>
  <c r="B226" i="77"/>
  <c r="A225" i="77"/>
  <c r="K225" i="77"/>
  <c r="J225" i="77"/>
  <c r="I225" i="77"/>
  <c r="H225" i="77"/>
  <c r="G225" i="77"/>
  <c r="F225" i="77"/>
  <c r="E225" i="77"/>
  <c r="D225" i="77"/>
  <c r="C225" i="77"/>
  <c r="B225" i="77"/>
  <c r="A224" i="77"/>
  <c r="K224" i="77"/>
  <c r="J224" i="77"/>
  <c r="I224" i="77"/>
  <c r="H224" i="77"/>
  <c r="G224" i="77"/>
  <c r="F224" i="77"/>
  <c r="E224" i="77"/>
  <c r="D224" i="77"/>
  <c r="C224" i="77"/>
  <c r="B224" i="77"/>
  <c r="A223" i="77"/>
  <c r="K223" i="77"/>
  <c r="J223" i="77"/>
  <c r="I223" i="77"/>
  <c r="H223" i="77"/>
  <c r="G223" i="77"/>
  <c r="F223" i="77"/>
  <c r="E223" i="77"/>
  <c r="D223" i="77"/>
  <c r="C223" i="77"/>
  <c r="B223" i="77"/>
  <c r="A222" i="77"/>
  <c r="K222" i="77"/>
  <c r="J222" i="77"/>
  <c r="I222" i="77"/>
  <c r="H222" i="77"/>
  <c r="G222" i="77"/>
  <c r="F222" i="77"/>
  <c r="E222" i="77"/>
  <c r="D222" i="77"/>
  <c r="C222" i="77"/>
  <c r="B222" i="77"/>
  <c r="A221" i="77"/>
  <c r="K221" i="77"/>
  <c r="J221" i="77"/>
  <c r="I221" i="77"/>
  <c r="H221" i="77"/>
  <c r="G221" i="77"/>
  <c r="F221" i="77"/>
  <c r="E221" i="77"/>
  <c r="D221" i="77"/>
  <c r="C221" i="77"/>
  <c r="B221" i="77"/>
  <c r="A220" i="77"/>
  <c r="K220" i="77"/>
  <c r="J220" i="77"/>
  <c r="I220" i="77"/>
  <c r="H220" i="77"/>
  <c r="G220" i="77"/>
  <c r="F220" i="77"/>
  <c r="E220" i="77"/>
  <c r="D220" i="77"/>
  <c r="C220" i="77"/>
  <c r="B220" i="77"/>
  <c r="A219" i="77"/>
  <c r="K219" i="77"/>
  <c r="J219" i="77"/>
  <c r="I219" i="77"/>
  <c r="H219" i="77"/>
  <c r="G219" i="77"/>
  <c r="F219" i="77"/>
  <c r="E219" i="77"/>
  <c r="D219" i="77"/>
  <c r="C219" i="77"/>
  <c r="B219" i="77"/>
  <c r="A218" i="77"/>
  <c r="K218" i="77"/>
  <c r="J218" i="77"/>
  <c r="I218" i="77"/>
  <c r="H218" i="77"/>
  <c r="G218" i="77"/>
  <c r="F218" i="77"/>
  <c r="E218" i="77"/>
  <c r="D218" i="77"/>
  <c r="C218" i="77"/>
  <c r="B218" i="77"/>
  <c r="A217" i="77"/>
  <c r="K217" i="77"/>
  <c r="J217" i="77"/>
  <c r="I217" i="77"/>
  <c r="H217" i="77"/>
  <c r="G217" i="77"/>
  <c r="F217" i="77"/>
  <c r="E217" i="77"/>
  <c r="D217" i="77"/>
  <c r="C217" i="77"/>
  <c r="B217" i="77"/>
  <c r="A216" i="77"/>
  <c r="K216" i="77"/>
  <c r="J216" i="77"/>
  <c r="I216" i="77"/>
  <c r="H216" i="77"/>
  <c r="G216" i="77"/>
  <c r="F216" i="77"/>
  <c r="E216" i="77"/>
  <c r="D216" i="77"/>
  <c r="C216" i="77"/>
  <c r="B216" i="77"/>
  <c r="A215" i="77"/>
  <c r="K215" i="77"/>
  <c r="J215" i="77"/>
  <c r="I215" i="77"/>
  <c r="H215" i="77"/>
  <c r="G215" i="77"/>
  <c r="F215" i="77"/>
  <c r="E215" i="77"/>
  <c r="D215" i="77"/>
  <c r="C215" i="77"/>
  <c r="B215" i="77"/>
  <c r="A214" i="77"/>
  <c r="K214" i="77"/>
  <c r="J214" i="77"/>
  <c r="I214" i="77"/>
  <c r="H214" i="77"/>
  <c r="G214" i="77"/>
  <c r="F214" i="77"/>
  <c r="E214" i="77"/>
  <c r="D214" i="77"/>
  <c r="C214" i="77"/>
  <c r="B214" i="77"/>
  <c r="A213" i="77"/>
  <c r="K213" i="77"/>
  <c r="J213" i="77"/>
  <c r="I213" i="77"/>
  <c r="H213" i="77"/>
  <c r="G213" i="77"/>
  <c r="F213" i="77"/>
  <c r="E213" i="77"/>
  <c r="D213" i="77"/>
  <c r="C213" i="77"/>
  <c r="B213" i="77"/>
  <c r="A212" i="77"/>
  <c r="K212" i="77"/>
  <c r="J212" i="77"/>
  <c r="I212" i="77"/>
  <c r="H212" i="77"/>
  <c r="G212" i="77"/>
  <c r="F212" i="77"/>
  <c r="E212" i="77"/>
  <c r="D212" i="77"/>
  <c r="C212" i="77"/>
  <c r="B212" i="77"/>
  <c r="A211" i="77"/>
  <c r="K211" i="77"/>
  <c r="J211" i="77"/>
  <c r="I211" i="77"/>
  <c r="H211" i="77"/>
  <c r="G211" i="77"/>
  <c r="F211" i="77"/>
  <c r="E211" i="77"/>
  <c r="D211" i="77"/>
  <c r="C211" i="77"/>
  <c r="B211" i="77"/>
  <c r="A210" i="77"/>
  <c r="K210" i="77"/>
  <c r="J210" i="77"/>
  <c r="I210" i="77"/>
  <c r="H210" i="77"/>
  <c r="G210" i="77"/>
  <c r="F210" i="77"/>
  <c r="E210" i="77"/>
  <c r="D210" i="77"/>
  <c r="C210" i="77"/>
  <c r="B210" i="77"/>
  <c r="A209" i="77"/>
  <c r="K209" i="77"/>
  <c r="J209" i="77"/>
  <c r="I209" i="77"/>
  <c r="H209" i="77"/>
  <c r="G209" i="77"/>
  <c r="F209" i="77"/>
  <c r="E209" i="77"/>
  <c r="D209" i="77"/>
  <c r="C209" i="77"/>
  <c r="B209" i="77"/>
  <c r="A208" i="77"/>
  <c r="K208" i="77"/>
  <c r="J208" i="77"/>
  <c r="I208" i="77"/>
  <c r="H208" i="77"/>
  <c r="G208" i="77"/>
  <c r="F208" i="77"/>
  <c r="E208" i="77"/>
  <c r="D208" i="77"/>
  <c r="C208" i="77"/>
  <c r="B208" i="77"/>
  <c r="A207" i="77"/>
  <c r="K207" i="77"/>
  <c r="J207" i="77"/>
  <c r="I207" i="77"/>
  <c r="H207" i="77"/>
  <c r="G207" i="77"/>
  <c r="F207" i="77"/>
  <c r="E207" i="77"/>
  <c r="D207" i="77"/>
  <c r="C207" i="77"/>
  <c r="B207" i="77"/>
  <c r="A206" i="77"/>
  <c r="K206" i="77"/>
  <c r="J206" i="77"/>
  <c r="I206" i="77"/>
  <c r="H206" i="77"/>
  <c r="G206" i="77"/>
  <c r="F206" i="77"/>
  <c r="E206" i="77"/>
  <c r="D206" i="77"/>
  <c r="C206" i="77"/>
  <c r="B206" i="77"/>
  <c r="A205" i="77"/>
  <c r="K205" i="77"/>
  <c r="J205" i="77"/>
  <c r="I205" i="77"/>
  <c r="H205" i="77"/>
  <c r="G205" i="77"/>
  <c r="F205" i="77"/>
  <c r="E205" i="77"/>
  <c r="D205" i="77"/>
  <c r="C205" i="77"/>
  <c r="B205" i="77"/>
  <c r="A204" i="77"/>
  <c r="K204" i="77"/>
  <c r="J204" i="77"/>
  <c r="I204" i="77"/>
  <c r="H204" i="77"/>
  <c r="G204" i="77"/>
  <c r="F204" i="77"/>
  <c r="E204" i="77"/>
  <c r="D204" i="77"/>
  <c r="C204" i="77"/>
  <c r="B204" i="77"/>
  <c r="A203" i="77"/>
  <c r="K203" i="77"/>
  <c r="J203" i="77"/>
  <c r="I203" i="77"/>
  <c r="H203" i="77"/>
  <c r="G203" i="77"/>
  <c r="F203" i="77"/>
  <c r="E203" i="77"/>
  <c r="D203" i="77"/>
  <c r="C203" i="77"/>
  <c r="B203" i="77"/>
  <c r="A202" i="77"/>
  <c r="K202" i="77"/>
  <c r="J202" i="77"/>
  <c r="I202" i="77"/>
  <c r="H202" i="77"/>
  <c r="G202" i="77"/>
  <c r="F202" i="77"/>
  <c r="E202" i="77"/>
  <c r="D202" i="77"/>
  <c r="C202" i="77"/>
  <c r="B202" i="77"/>
  <c r="A201" i="77"/>
  <c r="K201" i="77"/>
  <c r="J201" i="77"/>
  <c r="I201" i="77"/>
  <c r="H201" i="77"/>
  <c r="G201" i="77"/>
  <c r="F201" i="77"/>
  <c r="E201" i="77"/>
  <c r="D201" i="77"/>
  <c r="C201" i="77"/>
  <c r="B201" i="77"/>
  <c r="A200" i="77"/>
  <c r="K200" i="77"/>
  <c r="J200" i="77"/>
  <c r="I200" i="77"/>
  <c r="H200" i="77"/>
  <c r="G200" i="77"/>
  <c r="F200" i="77"/>
  <c r="E200" i="77"/>
  <c r="D200" i="77"/>
  <c r="C200" i="77"/>
  <c r="B200" i="77"/>
  <c r="A199" i="77"/>
  <c r="K199" i="77"/>
  <c r="J199" i="77"/>
  <c r="I199" i="77"/>
  <c r="H199" i="77"/>
  <c r="G199" i="77"/>
  <c r="F199" i="77"/>
  <c r="E199" i="77"/>
  <c r="D199" i="77"/>
  <c r="C199" i="77"/>
  <c r="B199" i="77"/>
  <c r="A198" i="77"/>
  <c r="K198" i="77"/>
  <c r="J198" i="77"/>
  <c r="I198" i="77"/>
  <c r="H198" i="77"/>
  <c r="G198" i="77"/>
  <c r="F198" i="77"/>
  <c r="E198" i="77"/>
  <c r="D198" i="77"/>
  <c r="C198" i="77"/>
  <c r="B198" i="77"/>
  <c r="A197" i="77"/>
  <c r="K197" i="77"/>
  <c r="J197" i="77"/>
  <c r="I197" i="77"/>
  <c r="H197" i="77"/>
  <c r="G197" i="77"/>
  <c r="F197" i="77"/>
  <c r="E197" i="77"/>
  <c r="D197" i="77"/>
  <c r="C197" i="77"/>
  <c r="B197" i="77"/>
  <c r="A196" i="77"/>
  <c r="K196" i="77"/>
  <c r="J196" i="77"/>
  <c r="I196" i="77"/>
  <c r="H196" i="77"/>
  <c r="G196" i="77"/>
  <c r="F196" i="77"/>
  <c r="E196" i="77"/>
  <c r="D196" i="77"/>
  <c r="C196" i="77"/>
  <c r="B196" i="77"/>
  <c r="A195" i="77"/>
  <c r="K195" i="77"/>
  <c r="J195" i="77"/>
  <c r="I195" i="77"/>
  <c r="H195" i="77"/>
  <c r="G195" i="77"/>
  <c r="F195" i="77"/>
  <c r="E195" i="77"/>
  <c r="D195" i="77"/>
  <c r="C195" i="77"/>
  <c r="B195" i="77"/>
  <c r="A194" i="77"/>
  <c r="K194" i="77"/>
  <c r="J194" i="77"/>
  <c r="I194" i="77"/>
  <c r="H194" i="77"/>
  <c r="G194" i="77"/>
  <c r="F194" i="77"/>
  <c r="E194" i="77"/>
  <c r="D194" i="77"/>
  <c r="C194" i="77"/>
  <c r="B194" i="77"/>
  <c r="A193" i="77"/>
  <c r="K193" i="77"/>
  <c r="J193" i="77"/>
  <c r="I193" i="77"/>
  <c r="H193" i="77"/>
  <c r="G193" i="77"/>
  <c r="F193" i="77"/>
  <c r="E193" i="77"/>
  <c r="D193" i="77"/>
  <c r="C193" i="77"/>
  <c r="B193" i="77"/>
  <c r="A192" i="77"/>
  <c r="K192" i="77"/>
  <c r="J192" i="77"/>
  <c r="I192" i="77"/>
  <c r="H192" i="77"/>
  <c r="G192" i="77"/>
  <c r="F192" i="77"/>
  <c r="E192" i="77"/>
  <c r="D192" i="77"/>
  <c r="C192" i="77"/>
  <c r="B192" i="77"/>
  <c r="A191" i="77"/>
  <c r="K191" i="77"/>
  <c r="J191" i="77"/>
  <c r="I191" i="77"/>
  <c r="H191" i="77"/>
  <c r="G191" i="77"/>
  <c r="F191" i="77"/>
  <c r="E191" i="77"/>
  <c r="D191" i="77"/>
  <c r="C191" i="77"/>
  <c r="B191" i="77"/>
  <c r="A190" i="77"/>
  <c r="K190" i="77"/>
  <c r="J190" i="77"/>
  <c r="I190" i="77"/>
  <c r="H190" i="77"/>
  <c r="G190" i="77"/>
  <c r="F190" i="77"/>
  <c r="E190" i="77"/>
  <c r="D190" i="77"/>
  <c r="C190" i="77"/>
  <c r="B190" i="77"/>
  <c r="A189" i="77"/>
  <c r="K189" i="77"/>
  <c r="J189" i="77"/>
  <c r="I189" i="77"/>
  <c r="H189" i="77"/>
  <c r="G189" i="77"/>
  <c r="F189" i="77"/>
  <c r="E189" i="77"/>
  <c r="D189" i="77"/>
  <c r="C189" i="77"/>
  <c r="B189" i="77"/>
  <c r="A188" i="77"/>
  <c r="K188" i="77"/>
  <c r="J188" i="77"/>
  <c r="I188" i="77"/>
  <c r="H188" i="77"/>
  <c r="G188" i="77"/>
  <c r="F188" i="77"/>
  <c r="E188" i="77"/>
  <c r="D188" i="77"/>
  <c r="C188" i="77"/>
  <c r="B188" i="77"/>
  <c r="A187" i="77"/>
  <c r="K187" i="77"/>
  <c r="J187" i="77"/>
  <c r="I187" i="77"/>
  <c r="H187" i="77"/>
  <c r="G187" i="77"/>
  <c r="F187" i="77"/>
  <c r="E187" i="77"/>
  <c r="D187" i="77"/>
  <c r="C187" i="77"/>
  <c r="B187" i="77"/>
  <c r="A186" i="77"/>
  <c r="K186" i="77"/>
  <c r="J186" i="77"/>
  <c r="I186" i="77"/>
  <c r="H186" i="77"/>
  <c r="G186" i="77"/>
  <c r="F186" i="77"/>
  <c r="E186" i="77"/>
  <c r="D186" i="77"/>
  <c r="C186" i="77"/>
  <c r="B186" i="77"/>
  <c r="A185" i="77"/>
  <c r="K185" i="77"/>
  <c r="J185" i="77"/>
  <c r="I185" i="77"/>
  <c r="H185" i="77"/>
  <c r="G185" i="77"/>
  <c r="F185" i="77"/>
  <c r="E185" i="77"/>
  <c r="D185" i="77"/>
  <c r="C185" i="77"/>
  <c r="B185" i="77"/>
  <c r="A184" i="77"/>
  <c r="K184" i="77"/>
  <c r="J184" i="77"/>
  <c r="I184" i="77"/>
  <c r="H184" i="77"/>
  <c r="G184" i="77"/>
  <c r="F184" i="77"/>
  <c r="E184" i="77"/>
  <c r="D184" i="77"/>
  <c r="C184" i="77"/>
  <c r="B184" i="77"/>
  <c r="A183" i="77"/>
  <c r="K183" i="77"/>
  <c r="J183" i="77"/>
  <c r="I183" i="77"/>
  <c r="H183" i="77"/>
  <c r="G183" i="77"/>
  <c r="F183" i="77"/>
  <c r="E183" i="77"/>
  <c r="D183" i="77"/>
  <c r="C183" i="77"/>
  <c r="B183" i="77"/>
  <c r="A182" i="77"/>
  <c r="K182" i="77"/>
  <c r="J182" i="77"/>
  <c r="I182" i="77"/>
  <c r="H182" i="77"/>
  <c r="G182" i="77"/>
  <c r="F182" i="77"/>
  <c r="E182" i="77"/>
  <c r="D182" i="77"/>
  <c r="C182" i="77"/>
  <c r="B182" i="77"/>
  <c r="A181" i="77"/>
  <c r="K181" i="77"/>
  <c r="J181" i="77"/>
  <c r="I181" i="77"/>
  <c r="H181" i="77"/>
  <c r="G181" i="77"/>
  <c r="F181" i="77"/>
  <c r="E181" i="77"/>
  <c r="D181" i="77"/>
  <c r="C181" i="77"/>
  <c r="B181" i="77"/>
  <c r="A180" i="77"/>
  <c r="K180" i="77"/>
  <c r="J180" i="77"/>
  <c r="I180" i="77"/>
  <c r="H180" i="77"/>
  <c r="G180" i="77"/>
  <c r="F180" i="77"/>
  <c r="E180" i="77"/>
  <c r="D180" i="77"/>
  <c r="C180" i="77"/>
  <c r="B180" i="77"/>
  <c r="A179" i="77"/>
  <c r="K179" i="77"/>
  <c r="J179" i="77"/>
  <c r="I179" i="77"/>
  <c r="H179" i="77"/>
  <c r="G179" i="77"/>
  <c r="F179" i="77"/>
  <c r="E179" i="77"/>
  <c r="D179" i="77"/>
  <c r="C179" i="77"/>
  <c r="B179" i="77"/>
  <c r="A178" i="77"/>
  <c r="K178" i="77"/>
  <c r="J178" i="77"/>
  <c r="I178" i="77"/>
  <c r="H178" i="77"/>
  <c r="G178" i="77"/>
  <c r="F178" i="77"/>
  <c r="E178" i="77"/>
  <c r="D178" i="77"/>
  <c r="C178" i="77"/>
  <c r="B178" i="77"/>
  <c r="A177" i="77"/>
  <c r="K177" i="77"/>
  <c r="J177" i="77"/>
  <c r="I177" i="77"/>
  <c r="H177" i="77"/>
  <c r="G177" i="77"/>
  <c r="F177" i="77"/>
  <c r="E177" i="77"/>
  <c r="D177" i="77"/>
  <c r="C177" i="77"/>
  <c r="B177" i="77"/>
  <c r="A176" i="77"/>
  <c r="K176" i="77"/>
  <c r="J176" i="77"/>
  <c r="I176" i="77"/>
  <c r="H176" i="77"/>
  <c r="G176" i="77"/>
  <c r="F176" i="77"/>
  <c r="E176" i="77"/>
  <c r="D176" i="77"/>
  <c r="C176" i="77"/>
  <c r="B176" i="77"/>
  <c r="A175" i="77"/>
  <c r="K175" i="77"/>
  <c r="J175" i="77"/>
  <c r="I175" i="77"/>
  <c r="H175" i="77"/>
  <c r="G175" i="77"/>
  <c r="F175" i="77"/>
  <c r="E175" i="77"/>
  <c r="D175" i="77"/>
  <c r="C175" i="77"/>
  <c r="B175" i="77"/>
  <c r="A174" i="77"/>
  <c r="K174" i="77"/>
  <c r="J174" i="77"/>
  <c r="I174" i="77"/>
  <c r="H174" i="77"/>
  <c r="G174" i="77"/>
  <c r="F174" i="77"/>
  <c r="E174" i="77"/>
  <c r="D174" i="77"/>
  <c r="C174" i="77"/>
  <c r="B174" i="77"/>
  <c r="A173" i="77"/>
  <c r="K173" i="77"/>
  <c r="J173" i="77"/>
  <c r="I173" i="77"/>
  <c r="H173" i="77"/>
  <c r="G173" i="77"/>
  <c r="F173" i="77"/>
  <c r="E173" i="77"/>
  <c r="D173" i="77"/>
  <c r="C173" i="77"/>
  <c r="B173" i="77"/>
  <c r="A172" i="77"/>
  <c r="K172" i="77"/>
  <c r="J172" i="77"/>
  <c r="I172" i="77"/>
  <c r="H172" i="77"/>
  <c r="G172" i="77"/>
  <c r="F172" i="77"/>
  <c r="E172" i="77"/>
  <c r="D172" i="77"/>
  <c r="C172" i="77"/>
  <c r="B172" i="77"/>
  <c r="A171" i="77"/>
  <c r="K171" i="77"/>
  <c r="J171" i="77"/>
  <c r="I171" i="77"/>
  <c r="H171" i="77"/>
  <c r="G171" i="77"/>
  <c r="F171" i="77"/>
  <c r="E171" i="77"/>
  <c r="D171" i="77"/>
  <c r="C171" i="77"/>
  <c r="B171" i="77"/>
  <c r="A170" i="77"/>
  <c r="K170" i="77"/>
  <c r="J170" i="77"/>
  <c r="I170" i="77"/>
  <c r="H170" i="77"/>
  <c r="G170" i="77"/>
  <c r="F170" i="77"/>
  <c r="E170" i="77"/>
  <c r="D170" i="77"/>
  <c r="C170" i="77"/>
  <c r="B170" i="77"/>
  <c r="A169" i="77"/>
  <c r="K169" i="77"/>
  <c r="J169" i="77"/>
  <c r="I169" i="77"/>
  <c r="H169" i="77"/>
  <c r="G169" i="77"/>
  <c r="F169" i="77"/>
  <c r="E169" i="77"/>
  <c r="D169" i="77"/>
  <c r="C169" i="77"/>
  <c r="B169" i="77"/>
  <c r="A168" i="77"/>
  <c r="K168" i="77"/>
  <c r="J168" i="77"/>
  <c r="I168" i="77"/>
  <c r="H168" i="77"/>
  <c r="G168" i="77"/>
  <c r="F168" i="77"/>
  <c r="E168" i="77"/>
  <c r="D168" i="77"/>
  <c r="C168" i="77"/>
  <c r="B168" i="77"/>
  <c r="A167" i="77"/>
  <c r="K167" i="77"/>
  <c r="J167" i="77"/>
  <c r="I167" i="77"/>
  <c r="H167" i="77"/>
  <c r="G167" i="77"/>
  <c r="F167" i="77"/>
  <c r="E167" i="77"/>
  <c r="D167" i="77"/>
  <c r="C167" i="77"/>
  <c r="B167" i="77"/>
  <c r="A166" i="77"/>
  <c r="K166" i="77"/>
  <c r="J166" i="77"/>
  <c r="I166" i="77"/>
  <c r="H166" i="77"/>
  <c r="G166" i="77"/>
  <c r="F166" i="77"/>
  <c r="E166" i="77"/>
  <c r="D166" i="77"/>
  <c r="C166" i="77"/>
  <c r="B166" i="77"/>
  <c r="A165" i="77"/>
  <c r="K165" i="77"/>
  <c r="J165" i="77"/>
  <c r="I165" i="77"/>
  <c r="H165" i="77"/>
  <c r="G165" i="77"/>
  <c r="F165" i="77"/>
  <c r="E165" i="77"/>
  <c r="D165" i="77"/>
  <c r="C165" i="77"/>
  <c r="B165" i="77"/>
  <c r="A164" i="77"/>
  <c r="K164" i="77"/>
  <c r="J164" i="77"/>
  <c r="I164" i="77"/>
  <c r="H164" i="77"/>
  <c r="G164" i="77"/>
  <c r="F164" i="77"/>
  <c r="E164" i="77"/>
  <c r="D164" i="77"/>
  <c r="C164" i="77"/>
  <c r="B164" i="77"/>
  <c r="A163" i="77"/>
  <c r="K163" i="77"/>
  <c r="J163" i="77"/>
  <c r="I163" i="77"/>
  <c r="H163" i="77"/>
  <c r="G163" i="77"/>
  <c r="F163" i="77"/>
  <c r="E163" i="77"/>
  <c r="D163" i="77"/>
  <c r="C163" i="77"/>
  <c r="B163" i="77"/>
  <c r="A162" i="77"/>
  <c r="K162" i="77"/>
  <c r="J162" i="77"/>
  <c r="I162" i="77"/>
  <c r="H162" i="77"/>
  <c r="G162" i="77"/>
  <c r="F162" i="77"/>
  <c r="E162" i="77"/>
  <c r="D162" i="77"/>
  <c r="C162" i="77"/>
  <c r="B162" i="77"/>
  <c r="A161" i="77"/>
  <c r="K161" i="77"/>
  <c r="J161" i="77"/>
  <c r="I161" i="77"/>
  <c r="H161" i="77"/>
  <c r="G161" i="77"/>
  <c r="F161" i="77"/>
  <c r="E161" i="77"/>
  <c r="D161" i="77"/>
  <c r="C161" i="77"/>
  <c r="B161" i="77"/>
  <c r="A160" i="77"/>
  <c r="K160" i="77"/>
  <c r="J160" i="77"/>
  <c r="I160" i="77"/>
  <c r="H160" i="77"/>
  <c r="G160" i="77"/>
  <c r="F160" i="77"/>
  <c r="E160" i="77"/>
  <c r="D160" i="77"/>
  <c r="C160" i="77"/>
  <c r="B160" i="77"/>
  <c r="A159" i="77"/>
  <c r="K159" i="77"/>
  <c r="J159" i="77"/>
  <c r="I159" i="77"/>
  <c r="H159" i="77"/>
  <c r="G159" i="77"/>
  <c r="F159" i="77"/>
  <c r="E159" i="77"/>
  <c r="D159" i="77"/>
  <c r="C159" i="77"/>
  <c r="B159" i="77"/>
  <c r="A158" i="77"/>
  <c r="K158" i="77"/>
  <c r="J158" i="77"/>
  <c r="I158" i="77"/>
  <c r="H158" i="77"/>
  <c r="G158" i="77"/>
  <c r="F158" i="77"/>
  <c r="E158" i="77"/>
  <c r="D158" i="77"/>
  <c r="C158" i="77"/>
  <c r="B158" i="77"/>
  <c r="A157" i="77"/>
  <c r="K157" i="77"/>
  <c r="J157" i="77"/>
  <c r="I157" i="77"/>
  <c r="H157" i="77"/>
  <c r="G157" i="77"/>
  <c r="F157" i="77"/>
  <c r="E157" i="77"/>
  <c r="D157" i="77"/>
  <c r="C157" i="77"/>
  <c r="B157" i="77"/>
  <c r="A156" i="77"/>
  <c r="K156" i="77"/>
  <c r="J156" i="77"/>
  <c r="I156" i="77"/>
  <c r="H156" i="77"/>
  <c r="G156" i="77"/>
  <c r="F156" i="77"/>
  <c r="E156" i="77"/>
  <c r="D156" i="77"/>
  <c r="C156" i="77"/>
  <c r="B156" i="77"/>
  <c r="A155" i="77"/>
  <c r="K155" i="77"/>
  <c r="J155" i="77"/>
  <c r="I155" i="77"/>
  <c r="H155" i="77"/>
  <c r="G155" i="77"/>
  <c r="F155" i="77"/>
  <c r="E155" i="77"/>
  <c r="D155" i="77"/>
  <c r="C155" i="77"/>
  <c r="B155" i="77"/>
  <c r="A154" i="77"/>
  <c r="K154" i="77"/>
  <c r="J154" i="77"/>
  <c r="I154" i="77"/>
  <c r="H154" i="77"/>
  <c r="G154" i="77"/>
  <c r="F154" i="77"/>
  <c r="E154" i="77"/>
  <c r="D154" i="77"/>
  <c r="C154" i="77"/>
  <c r="B154" i="77"/>
  <c r="A153" i="77"/>
  <c r="K153" i="77"/>
  <c r="J153" i="77"/>
  <c r="I153" i="77"/>
  <c r="H153" i="77"/>
  <c r="G153" i="77"/>
  <c r="F153" i="77"/>
  <c r="E153" i="77"/>
  <c r="D153" i="77"/>
  <c r="C153" i="77"/>
  <c r="B153" i="77"/>
  <c r="A152" i="77"/>
  <c r="K152" i="77"/>
  <c r="J152" i="77"/>
  <c r="I152" i="77"/>
  <c r="H152" i="77"/>
  <c r="G152" i="77"/>
  <c r="F152" i="77"/>
  <c r="E152" i="77"/>
  <c r="D152" i="77"/>
  <c r="C152" i="77"/>
  <c r="B152" i="77"/>
  <c r="A151" i="77"/>
  <c r="K151" i="77"/>
  <c r="J151" i="77"/>
  <c r="I151" i="77"/>
  <c r="H151" i="77"/>
  <c r="G151" i="77"/>
  <c r="F151" i="77"/>
  <c r="E151" i="77"/>
  <c r="D151" i="77"/>
  <c r="C151" i="77"/>
  <c r="B151" i="77"/>
  <c r="A150" i="77"/>
  <c r="K150" i="77"/>
  <c r="J150" i="77"/>
  <c r="I150" i="77"/>
  <c r="H150" i="77"/>
  <c r="G150" i="77"/>
  <c r="F150" i="77"/>
  <c r="E150" i="77"/>
  <c r="D150" i="77"/>
  <c r="C150" i="77"/>
  <c r="B150" i="77"/>
  <c r="A149" i="77"/>
  <c r="K149" i="77"/>
  <c r="J149" i="77"/>
  <c r="I149" i="77"/>
  <c r="H149" i="77"/>
  <c r="G149" i="77"/>
  <c r="F149" i="77"/>
  <c r="E149" i="77"/>
  <c r="D149" i="77"/>
  <c r="C149" i="77"/>
  <c r="B149" i="77"/>
  <c r="A148" i="77"/>
  <c r="K148" i="77"/>
  <c r="J148" i="77"/>
  <c r="I148" i="77"/>
  <c r="H148" i="77"/>
  <c r="G148" i="77"/>
  <c r="F148" i="77"/>
  <c r="E148" i="77"/>
  <c r="D148" i="77"/>
  <c r="C148" i="77"/>
  <c r="B148" i="77"/>
  <c r="A147" i="77"/>
  <c r="K147" i="77"/>
  <c r="J147" i="77"/>
  <c r="I147" i="77"/>
  <c r="H147" i="77"/>
  <c r="G147" i="77"/>
  <c r="F147" i="77"/>
  <c r="E147" i="77"/>
  <c r="D147" i="77"/>
  <c r="C147" i="77"/>
  <c r="B147" i="77"/>
  <c r="A146" i="77"/>
  <c r="K146" i="77"/>
  <c r="J146" i="77"/>
  <c r="I146" i="77"/>
  <c r="H146" i="77"/>
  <c r="G146" i="77"/>
  <c r="F146" i="77"/>
  <c r="E146" i="77"/>
  <c r="D146" i="77"/>
  <c r="C146" i="77"/>
  <c r="B146" i="77"/>
  <c r="A145" i="77"/>
  <c r="K145" i="77"/>
  <c r="J145" i="77"/>
  <c r="I145" i="77"/>
  <c r="H145" i="77"/>
  <c r="G145" i="77"/>
  <c r="F145" i="77"/>
  <c r="E145" i="77"/>
  <c r="D145" i="77"/>
  <c r="C145" i="77"/>
  <c r="B145" i="77"/>
  <c r="A144" i="77"/>
  <c r="K144" i="77"/>
  <c r="J144" i="77"/>
  <c r="I144" i="77"/>
  <c r="H144" i="77"/>
  <c r="G144" i="77"/>
  <c r="F144" i="77"/>
  <c r="E144" i="77"/>
  <c r="D144" i="77"/>
  <c r="C144" i="77"/>
  <c r="B144" i="77"/>
  <c r="A143" i="77"/>
  <c r="K143" i="77"/>
  <c r="J143" i="77"/>
  <c r="I143" i="77"/>
  <c r="H143" i="77"/>
  <c r="G143" i="77"/>
  <c r="F143" i="77"/>
  <c r="E143" i="77"/>
  <c r="D143" i="77"/>
  <c r="C143" i="77"/>
  <c r="B143" i="77"/>
  <c r="A142" i="77"/>
  <c r="K142" i="77"/>
  <c r="J142" i="77"/>
  <c r="I142" i="77"/>
  <c r="H142" i="77"/>
  <c r="G142" i="77"/>
  <c r="F142" i="77"/>
  <c r="E142" i="77"/>
  <c r="D142" i="77"/>
  <c r="C142" i="77"/>
  <c r="B142" i="77"/>
  <c r="A141" i="77"/>
  <c r="K141" i="77"/>
  <c r="J141" i="77"/>
  <c r="I141" i="77"/>
  <c r="H141" i="77"/>
  <c r="G141" i="77"/>
  <c r="F141" i="77"/>
  <c r="E141" i="77"/>
  <c r="D141" i="77"/>
  <c r="C141" i="77"/>
  <c r="B141" i="77"/>
  <c r="A140" i="77"/>
  <c r="K140" i="77"/>
  <c r="J140" i="77"/>
  <c r="I140" i="77"/>
  <c r="H140" i="77"/>
  <c r="G140" i="77"/>
  <c r="F140" i="77"/>
  <c r="E140" i="77"/>
  <c r="D140" i="77"/>
  <c r="C140" i="77"/>
  <c r="B140" i="77"/>
  <c r="A139" i="77"/>
  <c r="K139" i="77"/>
  <c r="J139" i="77"/>
  <c r="I139" i="77"/>
  <c r="H139" i="77"/>
  <c r="G139" i="77"/>
  <c r="F139" i="77"/>
  <c r="E139" i="77"/>
  <c r="D139" i="77"/>
  <c r="C139" i="77"/>
  <c r="B139" i="77"/>
  <c r="A138" i="77"/>
  <c r="K138" i="77"/>
  <c r="J138" i="77"/>
  <c r="I138" i="77"/>
  <c r="H138" i="77"/>
  <c r="G138" i="77"/>
  <c r="F138" i="77"/>
  <c r="E138" i="77"/>
  <c r="D138" i="77"/>
  <c r="C138" i="77"/>
  <c r="B138" i="77"/>
  <c r="A137" i="77"/>
  <c r="K137" i="77"/>
  <c r="J137" i="77"/>
  <c r="I137" i="77"/>
  <c r="H137" i="77"/>
  <c r="G137" i="77"/>
  <c r="F137" i="77"/>
  <c r="E137" i="77"/>
  <c r="D137" i="77"/>
  <c r="C137" i="77"/>
  <c r="B137" i="77"/>
  <c r="A136" i="77"/>
  <c r="K136" i="77"/>
  <c r="J136" i="77"/>
  <c r="I136" i="77"/>
  <c r="H136" i="77"/>
  <c r="G136" i="77"/>
  <c r="F136" i="77"/>
  <c r="E136" i="77"/>
  <c r="D136" i="77"/>
  <c r="C136" i="77"/>
  <c r="B136" i="77"/>
  <c r="A135" i="77"/>
  <c r="K135" i="77"/>
  <c r="J135" i="77"/>
  <c r="I135" i="77"/>
  <c r="H135" i="77"/>
  <c r="G135" i="77"/>
  <c r="F135" i="77"/>
  <c r="E135" i="77"/>
  <c r="D135" i="77"/>
  <c r="C135" i="77"/>
  <c r="B135" i="77"/>
  <c r="A134" i="77"/>
  <c r="K134" i="77"/>
  <c r="J134" i="77"/>
  <c r="I134" i="77"/>
  <c r="H134" i="77"/>
  <c r="G134" i="77"/>
  <c r="F134" i="77"/>
  <c r="E134" i="77"/>
  <c r="D134" i="77"/>
  <c r="C134" i="77"/>
  <c r="B134" i="77"/>
  <c r="A133" i="77"/>
  <c r="K133" i="77"/>
  <c r="J133" i="77"/>
  <c r="I133" i="77"/>
  <c r="H133" i="77"/>
  <c r="G133" i="77"/>
  <c r="F133" i="77"/>
  <c r="E133" i="77"/>
  <c r="D133" i="77"/>
  <c r="C133" i="77"/>
  <c r="B133" i="77"/>
  <c r="A132" i="77"/>
  <c r="K132" i="77"/>
  <c r="J132" i="77"/>
  <c r="I132" i="77"/>
  <c r="H132" i="77"/>
  <c r="G132" i="77"/>
  <c r="F132" i="77"/>
  <c r="E132" i="77"/>
  <c r="D132" i="77"/>
  <c r="C132" i="77"/>
  <c r="B132" i="77"/>
  <c r="A131" i="77"/>
  <c r="K131" i="77"/>
  <c r="J131" i="77"/>
  <c r="I131" i="77"/>
  <c r="H131" i="77"/>
  <c r="G131" i="77"/>
  <c r="F131" i="77"/>
  <c r="E131" i="77"/>
  <c r="D131" i="77"/>
  <c r="C131" i="77"/>
  <c r="B131" i="77"/>
  <c r="A130" i="77"/>
  <c r="K130" i="77"/>
  <c r="J130" i="77"/>
  <c r="I130" i="77"/>
  <c r="H130" i="77"/>
  <c r="G130" i="77"/>
  <c r="F130" i="77"/>
  <c r="E130" i="77"/>
  <c r="D130" i="77"/>
  <c r="C130" i="77"/>
  <c r="B130" i="77"/>
  <c r="A129" i="77"/>
  <c r="K129" i="77"/>
  <c r="J129" i="77"/>
  <c r="I129" i="77"/>
  <c r="H129" i="77"/>
  <c r="G129" i="77"/>
  <c r="F129" i="77"/>
  <c r="E129" i="77"/>
  <c r="D129" i="77"/>
  <c r="C129" i="77"/>
  <c r="B129" i="77"/>
  <c r="A128" i="77"/>
  <c r="K128" i="77"/>
  <c r="J128" i="77"/>
  <c r="I128" i="77"/>
  <c r="H128" i="77"/>
  <c r="G128" i="77"/>
  <c r="F128" i="77"/>
  <c r="E128" i="77"/>
  <c r="D128" i="77"/>
  <c r="C128" i="77"/>
  <c r="B128" i="77"/>
  <c r="A127" i="77"/>
  <c r="K127" i="77"/>
  <c r="J127" i="77"/>
  <c r="I127" i="77"/>
  <c r="H127" i="77"/>
  <c r="G127" i="77"/>
  <c r="F127" i="77"/>
  <c r="E127" i="77"/>
  <c r="D127" i="77"/>
  <c r="C127" i="77"/>
  <c r="B127" i="77"/>
  <c r="A126" i="77"/>
  <c r="K126" i="77"/>
  <c r="J126" i="77"/>
  <c r="I126" i="77"/>
  <c r="H126" i="77"/>
  <c r="G126" i="77"/>
  <c r="F126" i="77"/>
  <c r="E126" i="77"/>
  <c r="D126" i="77"/>
  <c r="C126" i="77"/>
  <c r="B126" i="77"/>
  <c r="A125" i="77"/>
  <c r="K125" i="77"/>
  <c r="J125" i="77"/>
  <c r="I125" i="77"/>
  <c r="H125" i="77"/>
  <c r="G125" i="77"/>
  <c r="F125" i="77"/>
  <c r="E125" i="77"/>
  <c r="D125" i="77"/>
  <c r="C125" i="77"/>
  <c r="B125" i="77"/>
  <c r="A124" i="77"/>
  <c r="K124" i="77"/>
  <c r="J124" i="77"/>
  <c r="I124" i="77"/>
  <c r="H124" i="77"/>
  <c r="G124" i="77"/>
  <c r="F124" i="77"/>
  <c r="E124" i="77"/>
  <c r="D124" i="77"/>
  <c r="C124" i="77"/>
  <c r="B124" i="77"/>
  <c r="A123" i="77"/>
  <c r="K123" i="77"/>
  <c r="J123" i="77"/>
  <c r="I123" i="77"/>
  <c r="H123" i="77"/>
  <c r="G123" i="77"/>
  <c r="F123" i="77"/>
  <c r="E123" i="77"/>
  <c r="D123" i="77"/>
  <c r="C123" i="77"/>
  <c r="B123" i="77"/>
  <c r="A122" i="77"/>
  <c r="K122" i="77"/>
  <c r="J122" i="77"/>
  <c r="I122" i="77"/>
  <c r="H122" i="77"/>
  <c r="G122" i="77"/>
  <c r="F122" i="77"/>
  <c r="E122" i="77"/>
  <c r="D122" i="77"/>
  <c r="C122" i="77"/>
  <c r="B122" i="77"/>
  <c r="A121" i="77"/>
  <c r="K121" i="77"/>
  <c r="J121" i="77"/>
  <c r="I121" i="77"/>
  <c r="H121" i="77"/>
  <c r="G121" i="77"/>
  <c r="F121" i="77"/>
  <c r="E121" i="77"/>
  <c r="D121" i="77"/>
  <c r="C121" i="77"/>
  <c r="B121" i="77"/>
  <c r="A120" i="77"/>
  <c r="K120" i="77"/>
  <c r="J120" i="77"/>
  <c r="I120" i="77"/>
  <c r="H120" i="77"/>
  <c r="G120" i="77"/>
  <c r="F120" i="77"/>
  <c r="E120" i="77"/>
  <c r="D120" i="77"/>
  <c r="C120" i="77"/>
  <c r="B120" i="77"/>
  <c r="A119" i="77"/>
  <c r="K119" i="77"/>
  <c r="J119" i="77"/>
  <c r="I119" i="77"/>
  <c r="H119" i="77"/>
  <c r="G119" i="77"/>
  <c r="F119" i="77"/>
  <c r="E119" i="77"/>
  <c r="D119" i="77"/>
  <c r="C119" i="77"/>
  <c r="B119" i="77"/>
  <c r="A118" i="77"/>
  <c r="K118" i="77"/>
  <c r="J118" i="77"/>
  <c r="I118" i="77"/>
  <c r="H118" i="77"/>
  <c r="G118" i="77"/>
  <c r="F118" i="77"/>
  <c r="E118" i="77"/>
  <c r="D118" i="77"/>
  <c r="C118" i="77"/>
  <c r="B118" i="77"/>
  <c r="A117" i="77"/>
  <c r="K117" i="77"/>
  <c r="J117" i="77"/>
  <c r="I117" i="77"/>
  <c r="H117" i="77"/>
  <c r="G117" i="77"/>
  <c r="F117" i="77"/>
  <c r="E117" i="77"/>
  <c r="D117" i="77"/>
  <c r="C117" i="77"/>
  <c r="B117" i="77"/>
  <c r="A116" i="77"/>
  <c r="K116" i="77"/>
  <c r="J116" i="77"/>
  <c r="I116" i="77"/>
  <c r="H116" i="77"/>
  <c r="G116" i="77"/>
  <c r="F116" i="77"/>
  <c r="E116" i="77"/>
  <c r="D116" i="77"/>
  <c r="C116" i="77"/>
  <c r="B116" i="77"/>
  <c r="A115" i="77"/>
  <c r="K115" i="77"/>
  <c r="J115" i="77"/>
  <c r="I115" i="77"/>
  <c r="H115" i="77"/>
  <c r="G115" i="77"/>
  <c r="F115" i="77"/>
  <c r="E115" i="77"/>
  <c r="D115" i="77"/>
  <c r="C115" i="77"/>
  <c r="B115" i="77"/>
  <c r="A114" i="77"/>
  <c r="K114" i="77"/>
  <c r="J114" i="77"/>
  <c r="I114" i="77"/>
  <c r="H114" i="77"/>
  <c r="G114" i="77"/>
  <c r="F114" i="77"/>
  <c r="E114" i="77"/>
  <c r="D114" i="77"/>
  <c r="C114" i="77"/>
  <c r="B114" i="77"/>
  <c r="A113" i="77"/>
  <c r="K113" i="77"/>
  <c r="J113" i="77"/>
  <c r="I113" i="77"/>
  <c r="H113" i="77"/>
  <c r="G113" i="77"/>
  <c r="F113" i="77"/>
  <c r="E113" i="77"/>
  <c r="D113" i="77"/>
  <c r="C113" i="77"/>
  <c r="B113" i="77"/>
  <c r="A112" i="77"/>
  <c r="K112" i="77"/>
  <c r="J112" i="77"/>
  <c r="I112" i="77"/>
  <c r="H112" i="77"/>
  <c r="G112" i="77"/>
  <c r="F112" i="77"/>
  <c r="E112" i="77"/>
  <c r="D112" i="77"/>
  <c r="C112" i="77"/>
  <c r="B112" i="77"/>
  <c r="A111" i="77"/>
  <c r="K111" i="77"/>
  <c r="J111" i="77"/>
  <c r="I111" i="77"/>
  <c r="H111" i="77"/>
  <c r="G111" i="77"/>
  <c r="F111" i="77"/>
  <c r="E111" i="77"/>
  <c r="D111" i="77"/>
  <c r="C111" i="77"/>
  <c r="B111" i="77"/>
  <c r="A110" i="77"/>
  <c r="K110" i="77"/>
  <c r="J110" i="77"/>
  <c r="I110" i="77"/>
  <c r="H110" i="77"/>
  <c r="G110" i="77"/>
  <c r="F110" i="77"/>
  <c r="E110" i="77"/>
  <c r="D110" i="77"/>
  <c r="C110" i="77"/>
  <c r="B110" i="77"/>
  <c r="A109" i="77"/>
  <c r="K109" i="77"/>
  <c r="J109" i="77"/>
  <c r="I109" i="77"/>
  <c r="H109" i="77"/>
  <c r="G109" i="77"/>
  <c r="F109" i="77"/>
  <c r="E109" i="77"/>
  <c r="D109" i="77"/>
  <c r="C109" i="77"/>
  <c r="B109" i="77"/>
  <c r="A108" i="77"/>
  <c r="K108" i="77"/>
  <c r="J108" i="77"/>
  <c r="I108" i="77"/>
  <c r="H108" i="77"/>
  <c r="G108" i="77"/>
  <c r="F108" i="77"/>
  <c r="E108" i="77"/>
  <c r="D108" i="77"/>
  <c r="C108" i="77"/>
  <c r="B108" i="77"/>
  <c r="A107" i="77"/>
  <c r="K107" i="77"/>
  <c r="J107" i="77"/>
  <c r="I107" i="77"/>
  <c r="H107" i="77"/>
  <c r="G107" i="77"/>
  <c r="F107" i="77"/>
  <c r="E107" i="77"/>
  <c r="D107" i="77"/>
  <c r="C107" i="77"/>
  <c r="B107" i="77"/>
  <c r="A106" i="77"/>
  <c r="K106" i="77"/>
  <c r="J106" i="77"/>
  <c r="I106" i="77"/>
  <c r="H106" i="77"/>
  <c r="G106" i="77"/>
  <c r="F106" i="77"/>
  <c r="E106" i="77"/>
  <c r="D106" i="77"/>
  <c r="C106" i="77"/>
  <c r="B106" i="77"/>
  <c r="A105" i="77"/>
  <c r="K105" i="77"/>
  <c r="J105" i="77"/>
  <c r="I105" i="77"/>
  <c r="H105" i="77"/>
  <c r="G105" i="77"/>
  <c r="F105" i="77"/>
  <c r="E105" i="77"/>
  <c r="D105" i="77"/>
  <c r="C105" i="77"/>
  <c r="B105" i="77"/>
  <c r="A104" i="77"/>
  <c r="K104" i="77"/>
  <c r="J104" i="77"/>
  <c r="I104" i="77"/>
  <c r="H104" i="77"/>
  <c r="G104" i="77"/>
  <c r="F104" i="77"/>
  <c r="E104" i="77"/>
  <c r="D104" i="77"/>
  <c r="C104" i="77"/>
  <c r="B104" i="77"/>
  <c r="A103" i="77"/>
  <c r="K103" i="77"/>
  <c r="J103" i="77"/>
  <c r="I103" i="77"/>
  <c r="H103" i="77"/>
  <c r="G103" i="77"/>
  <c r="F103" i="77"/>
  <c r="E103" i="77"/>
  <c r="D103" i="77"/>
  <c r="C103" i="77"/>
  <c r="B103" i="77"/>
  <c r="A102" i="77"/>
  <c r="K102" i="77"/>
  <c r="J102" i="77"/>
  <c r="I102" i="77"/>
  <c r="H102" i="77"/>
  <c r="G102" i="77"/>
  <c r="F102" i="77"/>
  <c r="E102" i="77"/>
  <c r="D102" i="77"/>
  <c r="C102" i="77"/>
  <c r="B102" i="77"/>
  <c r="A101" i="77"/>
  <c r="K101" i="77"/>
  <c r="J101" i="77"/>
  <c r="I101" i="77"/>
  <c r="H101" i="77"/>
  <c r="G101" i="77"/>
  <c r="F101" i="77"/>
  <c r="E101" i="77"/>
  <c r="D101" i="77"/>
  <c r="C101" i="77"/>
  <c r="B101" i="77"/>
  <c r="A100" i="77"/>
  <c r="K100" i="77"/>
  <c r="J100" i="77"/>
  <c r="I100" i="77"/>
  <c r="H100" i="77"/>
  <c r="G100" i="77"/>
  <c r="F100" i="77"/>
  <c r="E100" i="77"/>
  <c r="D100" i="77"/>
  <c r="C100" i="77"/>
  <c r="B100" i="77"/>
  <c r="A99" i="77"/>
  <c r="K99" i="77"/>
  <c r="J99" i="77"/>
  <c r="I99" i="77"/>
  <c r="H99" i="77"/>
  <c r="G99" i="77"/>
  <c r="F99" i="77"/>
  <c r="E99" i="77"/>
  <c r="D99" i="77"/>
  <c r="C99" i="77"/>
  <c r="B99" i="77"/>
  <c r="A98" i="77"/>
  <c r="K98" i="77"/>
  <c r="J98" i="77"/>
  <c r="I98" i="77"/>
  <c r="H98" i="77"/>
  <c r="G98" i="77"/>
  <c r="F98" i="77"/>
  <c r="E98" i="77"/>
  <c r="D98" i="77"/>
  <c r="C98" i="77"/>
  <c r="B98" i="77"/>
  <c r="A97" i="77"/>
  <c r="K97" i="77"/>
  <c r="J97" i="77"/>
  <c r="I97" i="77"/>
  <c r="H97" i="77"/>
  <c r="G97" i="77"/>
  <c r="F97" i="77"/>
  <c r="E97" i="77"/>
  <c r="D97" i="77"/>
  <c r="C97" i="77"/>
  <c r="B97" i="77"/>
  <c r="A96" i="77"/>
  <c r="K96" i="77"/>
  <c r="J96" i="77"/>
  <c r="I96" i="77"/>
  <c r="H96" i="77"/>
  <c r="G96" i="77"/>
  <c r="F96" i="77"/>
  <c r="E96" i="77"/>
  <c r="D96" i="77"/>
  <c r="C96" i="77"/>
  <c r="B96" i="77"/>
  <c r="A95" i="77"/>
  <c r="K95" i="77"/>
  <c r="J95" i="77"/>
  <c r="I95" i="77"/>
  <c r="H95" i="77"/>
  <c r="G95" i="77"/>
  <c r="F95" i="77"/>
  <c r="E95" i="77"/>
  <c r="D95" i="77"/>
  <c r="C95" i="77"/>
  <c r="B95" i="77"/>
  <c r="A94" i="77"/>
  <c r="K94" i="77"/>
  <c r="J94" i="77"/>
  <c r="I94" i="77"/>
  <c r="H94" i="77"/>
  <c r="G94" i="77"/>
  <c r="F94" i="77"/>
  <c r="E94" i="77"/>
  <c r="D94" i="77"/>
  <c r="C94" i="77"/>
  <c r="B94" i="77"/>
  <c r="A93" i="77"/>
  <c r="K93" i="77"/>
  <c r="J93" i="77"/>
  <c r="I93" i="77"/>
  <c r="H93" i="77"/>
  <c r="G93" i="77"/>
  <c r="F93" i="77"/>
  <c r="E93" i="77"/>
  <c r="D93" i="77"/>
  <c r="C93" i="77"/>
  <c r="B93" i="77"/>
  <c r="A92" i="77"/>
  <c r="K92" i="77"/>
  <c r="J92" i="77"/>
  <c r="I92" i="77"/>
  <c r="H92" i="77"/>
  <c r="G92" i="77"/>
  <c r="F92" i="77"/>
  <c r="E92" i="77"/>
  <c r="D92" i="77"/>
  <c r="C92" i="77"/>
  <c r="B92" i="77"/>
  <c r="A91" i="77"/>
  <c r="K91" i="77"/>
  <c r="J91" i="77"/>
  <c r="I91" i="77"/>
  <c r="H91" i="77"/>
  <c r="G91" i="77"/>
  <c r="F91" i="77"/>
  <c r="E91" i="77"/>
  <c r="D91" i="77"/>
  <c r="C91" i="77"/>
  <c r="B91" i="77"/>
  <c r="A90" i="77"/>
  <c r="K90" i="77"/>
  <c r="J90" i="77"/>
  <c r="I90" i="77"/>
  <c r="H90" i="77"/>
  <c r="G90" i="77"/>
  <c r="F90" i="77"/>
  <c r="E90" i="77"/>
  <c r="D90" i="77"/>
  <c r="C90" i="77"/>
  <c r="B90" i="77"/>
  <c r="A89" i="77"/>
  <c r="K89" i="77"/>
  <c r="J89" i="77"/>
  <c r="I89" i="77"/>
  <c r="H89" i="77"/>
  <c r="G89" i="77"/>
  <c r="F89" i="77"/>
  <c r="E89" i="77"/>
  <c r="D89" i="77"/>
  <c r="C89" i="77"/>
  <c r="B89" i="77"/>
  <c r="A88" i="77"/>
  <c r="K88" i="77"/>
  <c r="J88" i="77"/>
  <c r="I88" i="77"/>
  <c r="H88" i="77"/>
  <c r="G88" i="77"/>
  <c r="F88" i="77"/>
  <c r="E88" i="77"/>
  <c r="D88" i="77"/>
  <c r="C88" i="77"/>
  <c r="B88" i="77"/>
  <c r="A87" i="77"/>
  <c r="K87" i="77"/>
  <c r="J87" i="77"/>
  <c r="I87" i="77"/>
  <c r="H87" i="77"/>
  <c r="G87" i="77"/>
  <c r="F87" i="77"/>
  <c r="E87" i="77"/>
  <c r="D87" i="77"/>
  <c r="C87" i="77"/>
  <c r="B87" i="77"/>
  <c r="A86" i="77"/>
  <c r="K86" i="77"/>
  <c r="J86" i="77"/>
  <c r="I86" i="77"/>
  <c r="H86" i="77"/>
  <c r="G86" i="77"/>
  <c r="F86" i="77"/>
  <c r="E86" i="77"/>
  <c r="D86" i="77"/>
  <c r="C86" i="77"/>
  <c r="B86" i="77"/>
  <c r="A85" i="77"/>
  <c r="K85" i="77"/>
  <c r="J85" i="77"/>
  <c r="I85" i="77"/>
  <c r="H85" i="77"/>
  <c r="G85" i="77"/>
  <c r="F85" i="77"/>
  <c r="E85" i="77"/>
  <c r="D85" i="77"/>
  <c r="C85" i="77"/>
  <c r="B85" i="77"/>
  <c r="A84" i="77"/>
  <c r="K84" i="77"/>
  <c r="J84" i="77"/>
  <c r="I84" i="77"/>
  <c r="H84" i="77"/>
  <c r="G84" i="77"/>
  <c r="F84" i="77"/>
  <c r="E84" i="77"/>
  <c r="D84" i="77"/>
  <c r="C84" i="77"/>
  <c r="B84" i="77"/>
  <c r="A83" i="77"/>
  <c r="K83" i="77"/>
  <c r="J83" i="77"/>
  <c r="I83" i="77"/>
  <c r="H83" i="77"/>
  <c r="G83" i="77"/>
  <c r="F83" i="77"/>
  <c r="E83" i="77"/>
  <c r="D83" i="77"/>
  <c r="C83" i="77"/>
  <c r="B83" i="77"/>
  <c r="A82" i="77"/>
  <c r="K82" i="77"/>
  <c r="J82" i="77"/>
  <c r="I82" i="77"/>
  <c r="H82" i="77"/>
  <c r="G82" i="77"/>
  <c r="F82" i="77"/>
  <c r="E82" i="77"/>
  <c r="D82" i="77"/>
  <c r="C82" i="77"/>
  <c r="B82" i="77"/>
  <c r="A81" i="77"/>
  <c r="K81" i="77"/>
  <c r="J81" i="77"/>
  <c r="I81" i="77"/>
  <c r="H81" i="77"/>
  <c r="G81" i="77"/>
  <c r="F81" i="77"/>
  <c r="E81" i="77"/>
  <c r="D81" i="77"/>
  <c r="C81" i="77"/>
  <c r="B81" i="77"/>
  <c r="A80" i="77"/>
  <c r="K80" i="77"/>
  <c r="J80" i="77"/>
  <c r="I80" i="77"/>
  <c r="H80" i="77"/>
  <c r="G80" i="77"/>
  <c r="F80" i="77"/>
  <c r="E80" i="77"/>
  <c r="D80" i="77"/>
  <c r="C80" i="77"/>
  <c r="B80" i="77"/>
  <c r="A79" i="77"/>
  <c r="K79" i="77"/>
  <c r="J79" i="77"/>
  <c r="I79" i="77"/>
  <c r="H79" i="77"/>
  <c r="G79" i="77"/>
  <c r="F79" i="77"/>
  <c r="E79" i="77"/>
  <c r="D79" i="77"/>
  <c r="C79" i="77"/>
  <c r="B79" i="77"/>
  <c r="A78" i="77"/>
  <c r="K78" i="77"/>
  <c r="J78" i="77"/>
  <c r="I78" i="77"/>
  <c r="H78" i="77"/>
  <c r="G78" i="77"/>
  <c r="F78" i="77"/>
  <c r="E78" i="77"/>
  <c r="D78" i="77"/>
  <c r="C78" i="77"/>
  <c r="B78" i="77"/>
  <c r="A77" i="77"/>
  <c r="K77" i="77"/>
  <c r="J77" i="77"/>
  <c r="I77" i="77"/>
  <c r="H77" i="77"/>
  <c r="G77" i="77"/>
  <c r="F77" i="77"/>
  <c r="E77" i="77"/>
  <c r="D77" i="77"/>
  <c r="C77" i="77"/>
  <c r="B77" i="77"/>
  <c r="A76" i="77"/>
  <c r="K76" i="77"/>
  <c r="J76" i="77"/>
  <c r="I76" i="77"/>
  <c r="H76" i="77"/>
  <c r="G76" i="77"/>
  <c r="F76" i="77"/>
  <c r="E76" i="77"/>
  <c r="D76" i="77"/>
  <c r="C76" i="77"/>
  <c r="B76" i="77"/>
  <c r="A75" i="77"/>
  <c r="K75" i="77"/>
  <c r="J75" i="77"/>
  <c r="I75" i="77"/>
  <c r="H75" i="77"/>
  <c r="G75" i="77"/>
  <c r="F75" i="77"/>
  <c r="E75" i="77"/>
  <c r="D75" i="77"/>
  <c r="C75" i="77"/>
  <c r="B75" i="77"/>
  <c r="A74" i="77"/>
  <c r="K74" i="77"/>
  <c r="J74" i="77"/>
  <c r="I74" i="77"/>
  <c r="H74" i="77"/>
  <c r="G74" i="77"/>
  <c r="F74" i="77"/>
  <c r="E74" i="77"/>
  <c r="D74" i="77"/>
  <c r="C74" i="77"/>
  <c r="B74" i="77"/>
  <c r="A73" i="77"/>
  <c r="K73" i="77"/>
  <c r="J73" i="77"/>
  <c r="I73" i="77"/>
  <c r="H73" i="77"/>
  <c r="G73" i="77"/>
  <c r="F73" i="77"/>
  <c r="E73" i="77"/>
  <c r="D73" i="77"/>
  <c r="C73" i="77"/>
  <c r="B73" i="77"/>
  <c r="A72" i="77"/>
  <c r="K72" i="77"/>
  <c r="J72" i="77"/>
  <c r="I72" i="77"/>
  <c r="H72" i="77"/>
  <c r="G72" i="77"/>
  <c r="F72" i="77"/>
  <c r="E72" i="77"/>
  <c r="D72" i="77"/>
  <c r="C72" i="77"/>
  <c r="B72" i="77"/>
  <c r="A71" i="77"/>
  <c r="K71" i="77"/>
  <c r="J71" i="77"/>
  <c r="I71" i="77"/>
  <c r="H71" i="77"/>
  <c r="G71" i="77"/>
  <c r="F71" i="77"/>
  <c r="E71" i="77"/>
  <c r="D71" i="77"/>
  <c r="C71" i="77"/>
  <c r="B71" i="77"/>
  <c r="A70" i="77"/>
  <c r="K70" i="77"/>
  <c r="J70" i="77"/>
  <c r="I70" i="77"/>
  <c r="H70" i="77"/>
  <c r="G70" i="77"/>
  <c r="F70" i="77"/>
  <c r="E70" i="77"/>
  <c r="D70" i="77"/>
  <c r="C70" i="77"/>
  <c r="B70" i="77"/>
  <c r="A69" i="77"/>
  <c r="K69" i="77"/>
  <c r="J69" i="77"/>
  <c r="I69" i="77"/>
  <c r="H69" i="77"/>
  <c r="G69" i="77"/>
  <c r="F69" i="77"/>
  <c r="E69" i="77"/>
  <c r="D69" i="77"/>
  <c r="C69" i="77"/>
  <c r="B69" i="77"/>
  <c r="A68" i="77"/>
  <c r="K68" i="77"/>
  <c r="J68" i="77"/>
  <c r="I68" i="77"/>
  <c r="H68" i="77"/>
  <c r="G68" i="77"/>
  <c r="F68" i="77"/>
  <c r="E68" i="77"/>
  <c r="D68" i="77"/>
  <c r="C68" i="77"/>
  <c r="B68" i="77"/>
  <c r="A67" i="77"/>
  <c r="K67" i="77"/>
  <c r="J67" i="77"/>
  <c r="I67" i="77"/>
  <c r="H67" i="77"/>
  <c r="G67" i="77"/>
  <c r="F67" i="77"/>
  <c r="E67" i="77"/>
  <c r="D67" i="77"/>
  <c r="C67" i="77"/>
  <c r="B67" i="77"/>
  <c r="A66" i="77"/>
  <c r="K66" i="77"/>
  <c r="J66" i="77"/>
  <c r="I66" i="77"/>
  <c r="H66" i="77"/>
  <c r="G66" i="77"/>
  <c r="F66" i="77"/>
  <c r="E66" i="77"/>
  <c r="D66" i="77"/>
  <c r="C66" i="77"/>
  <c r="B66" i="77"/>
  <c r="A65" i="77"/>
  <c r="K65" i="77"/>
  <c r="J65" i="77"/>
  <c r="I65" i="77"/>
  <c r="H65" i="77"/>
  <c r="G65" i="77"/>
  <c r="F65" i="77"/>
  <c r="E65" i="77"/>
  <c r="D65" i="77"/>
  <c r="C65" i="77"/>
  <c r="B65" i="77"/>
  <c r="A64" i="77"/>
  <c r="K64" i="77"/>
  <c r="J64" i="77"/>
  <c r="I64" i="77"/>
  <c r="H64" i="77"/>
  <c r="G64" i="77"/>
  <c r="F64" i="77"/>
  <c r="E64" i="77"/>
  <c r="D64" i="77"/>
  <c r="C64" i="77"/>
  <c r="B64" i="77"/>
  <c r="A63" i="77"/>
  <c r="K63" i="77"/>
  <c r="J63" i="77"/>
  <c r="I63" i="77"/>
  <c r="H63" i="77"/>
  <c r="G63" i="77"/>
  <c r="F63" i="77"/>
  <c r="E63" i="77"/>
  <c r="D63" i="77"/>
  <c r="C63" i="77"/>
  <c r="B63" i="77"/>
  <c r="A62" i="77"/>
  <c r="K62" i="77"/>
  <c r="J62" i="77"/>
  <c r="I62" i="77"/>
  <c r="H62" i="77"/>
  <c r="G62" i="77"/>
  <c r="F62" i="77"/>
  <c r="E62" i="77"/>
  <c r="D62" i="77"/>
  <c r="C62" i="77"/>
  <c r="B62" i="77"/>
  <c r="A61" i="77"/>
  <c r="K61" i="77"/>
  <c r="J61" i="77"/>
  <c r="I61" i="77"/>
  <c r="H61" i="77"/>
  <c r="G61" i="77"/>
  <c r="F61" i="77"/>
  <c r="E61" i="77"/>
  <c r="D61" i="77"/>
  <c r="C61" i="77"/>
  <c r="B61" i="77"/>
  <c r="A60" i="77"/>
  <c r="K60" i="77"/>
  <c r="J60" i="77"/>
  <c r="I60" i="77"/>
  <c r="H60" i="77"/>
  <c r="G60" i="77"/>
  <c r="F60" i="77"/>
  <c r="E60" i="77"/>
  <c r="D60" i="77"/>
  <c r="C60" i="77"/>
  <c r="B60" i="77"/>
  <c r="A59" i="77"/>
  <c r="K59" i="77"/>
  <c r="J59" i="77"/>
  <c r="I59" i="77"/>
  <c r="H59" i="77"/>
  <c r="G59" i="77"/>
  <c r="F59" i="77"/>
  <c r="E59" i="77"/>
  <c r="D59" i="77"/>
  <c r="C59" i="77"/>
  <c r="B59" i="77"/>
  <c r="A58" i="77"/>
  <c r="K58" i="77"/>
  <c r="J58" i="77"/>
  <c r="I58" i="77"/>
  <c r="H58" i="77"/>
  <c r="G58" i="77"/>
  <c r="F58" i="77"/>
  <c r="E58" i="77"/>
  <c r="D58" i="77"/>
  <c r="C58" i="77"/>
  <c r="B58" i="77"/>
  <c r="A57" i="77"/>
  <c r="K57" i="77"/>
  <c r="J57" i="77"/>
  <c r="I57" i="77"/>
  <c r="H57" i="77"/>
  <c r="G57" i="77"/>
  <c r="F57" i="77"/>
  <c r="E57" i="77"/>
  <c r="D57" i="77"/>
  <c r="C57" i="77"/>
  <c r="B57" i="77"/>
  <c r="A56" i="77"/>
  <c r="K56" i="77"/>
  <c r="J56" i="77"/>
  <c r="I56" i="77"/>
  <c r="H56" i="77"/>
  <c r="G56" i="77"/>
  <c r="F56" i="77"/>
  <c r="E56" i="77"/>
  <c r="D56" i="77"/>
  <c r="C56" i="77"/>
  <c r="B56" i="77"/>
  <c r="A55" i="77"/>
  <c r="K55" i="77"/>
  <c r="J55" i="77"/>
  <c r="I55" i="77"/>
  <c r="H55" i="77"/>
  <c r="G55" i="77"/>
  <c r="F55" i="77"/>
  <c r="E55" i="77"/>
  <c r="D55" i="77"/>
  <c r="C55" i="77"/>
  <c r="B55" i="77"/>
  <c r="A54" i="77"/>
  <c r="K54" i="77"/>
  <c r="J54" i="77"/>
  <c r="I54" i="77"/>
  <c r="H54" i="77"/>
  <c r="G54" i="77"/>
  <c r="F54" i="77"/>
  <c r="E54" i="77"/>
  <c r="D54" i="77"/>
  <c r="C54" i="77"/>
  <c r="B54" i="77"/>
  <c r="A53" i="77"/>
  <c r="K53" i="77"/>
  <c r="J53" i="77"/>
  <c r="I53" i="77"/>
  <c r="H53" i="77"/>
  <c r="G53" i="77"/>
  <c r="F53" i="77"/>
  <c r="E53" i="77"/>
  <c r="D53" i="77"/>
  <c r="C53" i="77"/>
  <c r="B53" i="77"/>
  <c r="A52" i="77"/>
  <c r="K52" i="77"/>
  <c r="J52" i="77"/>
  <c r="I52" i="77"/>
  <c r="H52" i="77"/>
  <c r="G52" i="77"/>
  <c r="F52" i="77"/>
  <c r="E52" i="77"/>
  <c r="D52" i="77"/>
  <c r="C52" i="77"/>
  <c r="B52" i="77"/>
  <c r="A51" i="77"/>
  <c r="K51" i="77"/>
  <c r="J51" i="77"/>
  <c r="I51" i="77"/>
  <c r="H51" i="77"/>
  <c r="G51" i="77"/>
  <c r="F51" i="77"/>
  <c r="E51" i="77"/>
  <c r="D51" i="77"/>
  <c r="C51" i="77"/>
  <c r="B51" i="77"/>
  <c r="A50" i="77"/>
  <c r="K50" i="77"/>
  <c r="J50" i="77"/>
  <c r="I50" i="77"/>
  <c r="H50" i="77"/>
  <c r="G50" i="77"/>
  <c r="F50" i="77"/>
  <c r="E50" i="77"/>
  <c r="D50" i="77"/>
  <c r="C50" i="77"/>
  <c r="B50" i="77"/>
  <c r="A49" i="77"/>
  <c r="K49" i="77"/>
  <c r="J49" i="77"/>
  <c r="I49" i="77"/>
  <c r="H49" i="77"/>
  <c r="G49" i="77"/>
  <c r="F49" i="77"/>
  <c r="E49" i="77"/>
  <c r="D49" i="77"/>
  <c r="C49" i="77"/>
  <c r="B49" i="77"/>
  <c r="A48" i="77"/>
  <c r="K48" i="77"/>
  <c r="J48" i="77"/>
  <c r="I48" i="77"/>
  <c r="H48" i="77"/>
  <c r="G48" i="77"/>
  <c r="F48" i="77"/>
  <c r="E48" i="77"/>
  <c r="D48" i="77"/>
  <c r="C48" i="77"/>
  <c r="B48" i="77"/>
  <c r="A47" i="77"/>
  <c r="K47" i="77"/>
  <c r="J47" i="77"/>
  <c r="I47" i="77"/>
  <c r="H47" i="77"/>
  <c r="G47" i="77"/>
  <c r="F47" i="77"/>
  <c r="E47" i="77"/>
  <c r="D47" i="77"/>
  <c r="C47" i="77"/>
  <c r="B47" i="77"/>
  <c r="A46" i="77"/>
  <c r="K46" i="77"/>
  <c r="J46" i="77"/>
  <c r="I46" i="77"/>
  <c r="H46" i="77"/>
  <c r="G46" i="77"/>
  <c r="F46" i="77"/>
  <c r="E46" i="77"/>
  <c r="D46" i="77"/>
  <c r="C46" i="77"/>
  <c r="B46" i="77"/>
  <c r="A45" i="77"/>
  <c r="K45" i="77"/>
  <c r="J45" i="77"/>
  <c r="I45" i="77"/>
  <c r="H45" i="77"/>
  <c r="G45" i="77"/>
  <c r="F45" i="77"/>
  <c r="E45" i="77"/>
  <c r="D45" i="77"/>
  <c r="C45" i="77"/>
  <c r="B45" i="77"/>
  <c r="A44" i="77"/>
  <c r="K44" i="77"/>
  <c r="J44" i="77"/>
  <c r="I44" i="77"/>
  <c r="H44" i="77"/>
  <c r="G44" i="77"/>
  <c r="F44" i="77"/>
  <c r="E44" i="77"/>
  <c r="D44" i="77"/>
  <c r="C44" i="77"/>
  <c r="B44" i="77"/>
  <c r="A43" i="77"/>
  <c r="K43" i="77"/>
  <c r="J43" i="77"/>
  <c r="I43" i="77"/>
  <c r="H43" i="77"/>
  <c r="G43" i="77"/>
  <c r="F43" i="77"/>
  <c r="E43" i="77"/>
  <c r="D43" i="77"/>
  <c r="C43" i="77"/>
  <c r="B43" i="77"/>
  <c r="A42" i="77"/>
  <c r="K42" i="77"/>
  <c r="J42" i="77"/>
  <c r="I42" i="77"/>
  <c r="H42" i="77"/>
  <c r="G42" i="77"/>
  <c r="F42" i="77"/>
  <c r="E42" i="77"/>
  <c r="D42" i="77"/>
  <c r="C42" i="77"/>
  <c r="B42" i="77"/>
  <c r="A41" i="77"/>
  <c r="K41" i="77"/>
  <c r="J41" i="77"/>
  <c r="I41" i="77"/>
  <c r="H41" i="77"/>
  <c r="G41" i="77"/>
  <c r="F41" i="77"/>
  <c r="E41" i="77"/>
  <c r="D41" i="77"/>
  <c r="C41" i="77"/>
  <c r="B41" i="77"/>
  <c r="A40" i="77"/>
  <c r="K40" i="77"/>
  <c r="J40" i="77"/>
  <c r="I40" i="77"/>
  <c r="H40" i="77"/>
  <c r="G40" i="77"/>
  <c r="F40" i="77"/>
  <c r="E40" i="77"/>
  <c r="D40" i="77"/>
  <c r="C40" i="77"/>
  <c r="B40" i="77"/>
  <c r="A39" i="77"/>
  <c r="K39" i="77"/>
  <c r="J39" i="77"/>
  <c r="I39" i="77"/>
  <c r="H39" i="77"/>
  <c r="G39" i="77"/>
  <c r="F39" i="77"/>
  <c r="E39" i="77"/>
  <c r="D39" i="77"/>
  <c r="C39" i="77"/>
  <c r="B39" i="77"/>
  <c r="A38" i="77"/>
  <c r="K38" i="77"/>
  <c r="J38" i="77"/>
  <c r="I38" i="77"/>
  <c r="H38" i="77"/>
  <c r="G38" i="77"/>
  <c r="F38" i="77"/>
  <c r="E38" i="77"/>
  <c r="D38" i="77"/>
  <c r="C38" i="77"/>
  <c r="B38" i="77"/>
  <c r="A37" i="77"/>
  <c r="K37" i="77"/>
  <c r="J37" i="77"/>
  <c r="I37" i="77"/>
  <c r="H37" i="77"/>
  <c r="G37" i="77"/>
  <c r="F37" i="77"/>
  <c r="E37" i="77"/>
  <c r="D37" i="77"/>
  <c r="C37" i="77"/>
  <c r="B37" i="77"/>
  <c r="A36" i="77"/>
  <c r="K36" i="77"/>
  <c r="J36" i="77"/>
  <c r="I36" i="77"/>
  <c r="H36" i="77"/>
  <c r="G36" i="77"/>
  <c r="F36" i="77"/>
  <c r="E36" i="77"/>
  <c r="D36" i="77"/>
  <c r="C36" i="77"/>
  <c r="B36" i="77"/>
  <c r="A35" i="77"/>
  <c r="K35" i="77"/>
  <c r="J35" i="77"/>
  <c r="I35" i="77"/>
  <c r="H35" i="77"/>
  <c r="G35" i="77"/>
  <c r="F35" i="77"/>
  <c r="E35" i="77"/>
  <c r="D35" i="77"/>
  <c r="C35" i="77"/>
  <c r="B35" i="77"/>
  <c r="A34" i="77"/>
  <c r="K34" i="77"/>
  <c r="J34" i="77"/>
  <c r="I34" i="77"/>
  <c r="H34" i="77"/>
  <c r="G34" i="77"/>
  <c r="F34" i="77"/>
  <c r="E34" i="77"/>
  <c r="D34" i="77"/>
  <c r="C34" i="77"/>
  <c r="B34" i="77"/>
  <c r="A33" i="77"/>
  <c r="K33" i="77"/>
  <c r="J33" i="77"/>
  <c r="I33" i="77"/>
  <c r="H33" i="77"/>
  <c r="G33" i="77"/>
  <c r="F33" i="77"/>
  <c r="E33" i="77"/>
  <c r="D33" i="77"/>
  <c r="C33" i="77"/>
  <c r="B33" i="77"/>
  <c r="A32" i="77"/>
  <c r="K32" i="77"/>
  <c r="J32" i="77"/>
  <c r="I32" i="77"/>
  <c r="H32" i="77"/>
  <c r="G32" i="77"/>
  <c r="F32" i="77"/>
  <c r="E32" i="77"/>
  <c r="D32" i="77"/>
  <c r="C32" i="77"/>
  <c r="B32" i="77"/>
  <c r="A31" i="77"/>
  <c r="K31" i="77"/>
  <c r="J31" i="77"/>
  <c r="I31" i="77"/>
  <c r="H31" i="77"/>
  <c r="G31" i="77"/>
  <c r="F31" i="77"/>
  <c r="E31" i="77"/>
  <c r="D31" i="77"/>
  <c r="C31" i="77"/>
  <c r="B31" i="77"/>
  <c r="A30" i="77"/>
  <c r="K30" i="77"/>
  <c r="J30" i="77"/>
  <c r="I30" i="77"/>
  <c r="H30" i="77"/>
  <c r="G30" i="77"/>
  <c r="F30" i="77"/>
  <c r="E30" i="77"/>
  <c r="D30" i="77"/>
  <c r="C30" i="77"/>
  <c r="B30" i="77"/>
  <c r="A29" i="77"/>
  <c r="K29" i="77"/>
  <c r="J29" i="77"/>
  <c r="I29" i="77"/>
  <c r="H29" i="77"/>
  <c r="G29" i="77"/>
  <c r="F29" i="77"/>
  <c r="E29" i="77"/>
  <c r="D29" i="77"/>
  <c r="C29" i="77"/>
  <c r="B29" i="77"/>
  <c r="A28" i="77"/>
  <c r="K28" i="77"/>
  <c r="J28" i="77"/>
  <c r="I28" i="77"/>
  <c r="H28" i="77"/>
  <c r="G28" i="77"/>
  <c r="F28" i="77"/>
  <c r="E28" i="77"/>
  <c r="D28" i="77"/>
  <c r="C28" i="77"/>
  <c r="B28" i="77"/>
  <c r="A27" i="77"/>
  <c r="K27" i="77"/>
  <c r="J27" i="77"/>
  <c r="I27" i="77"/>
  <c r="H27" i="77"/>
  <c r="G27" i="77"/>
  <c r="F27" i="77"/>
  <c r="E27" i="77"/>
  <c r="D27" i="77"/>
  <c r="C27" i="77"/>
  <c r="B27" i="77"/>
  <c r="A26" i="77"/>
  <c r="K26" i="77"/>
  <c r="J26" i="77"/>
  <c r="I26" i="77"/>
  <c r="H26" i="77"/>
  <c r="G26" i="77"/>
  <c r="F26" i="77"/>
  <c r="E26" i="77"/>
  <c r="D26" i="77"/>
  <c r="C26" i="77"/>
  <c r="B26" i="77"/>
  <c r="A25" i="77"/>
  <c r="K25" i="77"/>
  <c r="J25" i="77"/>
  <c r="I25" i="77"/>
  <c r="H25" i="77"/>
  <c r="G25" i="77"/>
  <c r="F25" i="77"/>
  <c r="E25" i="77"/>
  <c r="D25" i="77"/>
  <c r="C25" i="77"/>
  <c r="B25" i="77"/>
  <c r="A24" i="77"/>
  <c r="K24" i="77"/>
  <c r="J24" i="77"/>
  <c r="I24" i="77"/>
  <c r="H24" i="77"/>
  <c r="G24" i="77"/>
  <c r="F24" i="77"/>
  <c r="E24" i="77"/>
  <c r="D24" i="77"/>
  <c r="C24" i="77"/>
  <c r="B24" i="77"/>
  <c r="A23" i="77"/>
  <c r="K23" i="77"/>
  <c r="J23" i="77"/>
  <c r="I23" i="77"/>
  <c r="H23" i="77"/>
  <c r="G23" i="77"/>
  <c r="F23" i="77"/>
  <c r="E23" i="77"/>
  <c r="D23" i="77"/>
  <c r="C23" i="77"/>
  <c r="B23" i="77"/>
  <c r="A22" i="77"/>
  <c r="K22" i="77"/>
  <c r="J22" i="77"/>
  <c r="I22" i="77"/>
  <c r="H22" i="77"/>
  <c r="G22" i="77"/>
  <c r="F22" i="77"/>
  <c r="E22" i="77"/>
  <c r="D22" i="77"/>
  <c r="C22" i="77"/>
  <c r="B22" i="77"/>
  <c r="A21" i="77"/>
  <c r="K21" i="77"/>
  <c r="J21" i="77"/>
  <c r="I21" i="77"/>
  <c r="H21" i="77"/>
  <c r="G21" i="77"/>
  <c r="F21" i="77"/>
  <c r="E21" i="77"/>
  <c r="D21" i="77"/>
  <c r="C21" i="77"/>
  <c r="B21" i="77"/>
  <c r="A20" i="77"/>
  <c r="K20" i="77"/>
  <c r="J20" i="77"/>
  <c r="I20" i="77"/>
  <c r="H20" i="77"/>
  <c r="G20" i="77"/>
  <c r="F20" i="77"/>
  <c r="E20" i="77"/>
  <c r="D20" i="77"/>
  <c r="C20" i="77"/>
  <c r="B20" i="77"/>
  <c r="A19" i="77"/>
  <c r="K19" i="77"/>
  <c r="J19" i="77"/>
  <c r="I19" i="77"/>
  <c r="H19" i="77"/>
  <c r="G19" i="77"/>
  <c r="F19" i="77"/>
  <c r="E19" i="77"/>
  <c r="D19" i="77"/>
  <c r="C19" i="77"/>
  <c r="B19" i="77"/>
  <c r="A18" i="77"/>
  <c r="K18" i="77"/>
  <c r="J18" i="77"/>
  <c r="I18" i="77"/>
  <c r="H18" i="77"/>
  <c r="G18" i="77"/>
  <c r="F18" i="77"/>
  <c r="E18" i="77"/>
  <c r="D18" i="77"/>
  <c r="C18" i="77"/>
  <c r="B18" i="77"/>
  <c r="A17" i="77"/>
  <c r="K17" i="77"/>
  <c r="J17" i="77"/>
  <c r="I17" i="77"/>
  <c r="H17" i="77"/>
  <c r="G17" i="77"/>
  <c r="F17" i="77"/>
  <c r="E17" i="77"/>
  <c r="D17" i="77"/>
  <c r="C17" i="77"/>
  <c r="B17" i="77"/>
  <c r="A16" i="77"/>
  <c r="K16" i="77"/>
  <c r="J16" i="77"/>
  <c r="I16" i="77"/>
  <c r="H16" i="77"/>
  <c r="G16" i="77"/>
  <c r="F16" i="77"/>
  <c r="E16" i="77"/>
  <c r="D16" i="77"/>
  <c r="C16" i="77"/>
  <c r="B16" i="77"/>
  <c r="A15" i="77"/>
  <c r="K15" i="77"/>
  <c r="J15" i="77"/>
  <c r="I15" i="77"/>
  <c r="H15" i="77"/>
  <c r="G15" i="77"/>
  <c r="F15" i="77"/>
  <c r="E15" i="77"/>
  <c r="D15" i="77"/>
  <c r="C15" i="77"/>
  <c r="B15" i="77"/>
  <c r="A14" i="77"/>
  <c r="K14" i="77"/>
  <c r="J14" i="77"/>
  <c r="I14" i="77"/>
  <c r="H14" i="77"/>
  <c r="G14" i="77"/>
  <c r="F14" i="77"/>
  <c r="E14" i="77"/>
  <c r="D14" i="77"/>
  <c r="C14" i="77"/>
  <c r="B14" i="77"/>
  <c r="A13" i="77"/>
  <c r="K13" i="77"/>
  <c r="J13" i="77"/>
  <c r="I13" i="77"/>
  <c r="H13" i="77"/>
  <c r="G13" i="77"/>
  <c r="F13" i="77"/>
  <c r="E13" i="77"/>
  <c r="D13" i="77"/>
  <c r="C13" i="77"/>
  <c r="B13" i="77"/>
  <c r="A12" i="77"/>
  <c r="K12" i="77"/>
  <c r="J12" i="77"/>
  <c r="I12" i="77"/>
  <c r="H12" i="77"/>
  <c r="G12" i="77"/>
  <c r="F12" i="77"/>
  <c r="E12" i="77"/>
  <c r="D12" i="77"/>
  <c r="C12" i="77"/>
  <c r="B12" i="77"/>
  <c r="A11" i="77"/>
  <c r="K11" i="77"/>
  <c r="J11" i="77"/>
  <c r="I11" i="77"/>
  <c r="H11" i="77"/>
  <c r="G11" i="77"/>
  <c r="F11" i="77"/>
  <c r="E11" i="77"/>
  <c r="D11" i="77"/>
  <c r="C11" i="77"/>
  <c r="B11" i="77"/>
  <c r="A10" i="77"/>
  <c r="K10" i="77"/>
  <c r="J10" i="77"/>
  <c r="I10" i="77"/>
  <c r="H10" i="77"/>
  <c r="G10" i="77"/>
  <c r="F10" i="77"/>
  <c r="E10" i="77"/>
  <c r="D10" i="77"/>
  <c r="C10" i="77"/>
  <c r="B10" i="77"/>
  <c r="A9" i="77"/>
  <c r="K9" i="77"/>
  <c r="J9" i="77"/>
  <c r="I9" i="77"/>
  <c r="H9" i="77"/>
  <c r="G9" i="77"/>
  <c r="F9" i="77"/>
  <c r="E9" i="77"/>
  <c r="D9" i="77"/>
  <c r="C9" i="77"/>
  <c r="B9" i="77"/>
  <c r="A8" i="77"/>
  <c r="K8" i="77"/>
  <c r="J8" i="77"/>
  <c r="I8" i="77"/>
  <c r="H8" i="77"/>
  <c r="G8" i="77"/>
  <c r="F8" i="77"/>
  <c r="E8" i="77"/>
  <c r="D8" i="77"/>
  <c r="C8" i="77"/>
  <c r="B8" i="77"/>
  <c r="A7" i="77"/>
  <c r="K7" i="77"/>
  <c r="J7" i="77"/>
  <c r="I7" i="77"/>
  <c r="H7" i="77"/>
  <c r="G7" i="77"/>
  <c r="F7" i="77"/>
  <c r="E7" i="77"/>
  <c r="D7" i="77"/>
  <c r="C7" i="77"/>
  <c r="B7" i="77"/>
  <c r="A6" i="77"/>
  <c r="K6" i="77"/>
  <c r="J6" i="77"/>
  <c r="I6" i="77"/>
  <c r="H6" i="77"/>
  <c r="G6" i="77"/>
  <c r="F6" i="77"/>
  <c r="E6" i="77"/>
  <c r="D6" i="77"/>
  <c r="C6" i="77"/>
  <c r="B6" i="77"/>
  <c r="A5" i="77"/>
  <c r="K5" i="77"/>
  <c r="J5" i="77"/>
  <c r="I5" i="77"/>
  <c r="H5" i="77"/>
  <c r="G5" i="77"/>
  <c r="F5" i="77"/>
  <c r="E5" i="77"/>
  <c r="D5" i="77"/>
  <c r="C5" i="77"/>
  <c r="B5" i="77"/>
  <c r="A4" i="77"/>
  <c r="K4" i="77"/>
  <c r="J4" i="77"/>
  <c r="I4" i="77"/>
  <c r="H4" i="77"/>
  <c r="G4" i="77"/>
  <c r="F4" i="77"/>
  <c r="E4" i="77"/>
  <c r="D4" i="77"/>
  <c r="C4" i="77"/>
  <c r="B4" i="77"/>
  <c r="C1" i="65"/>
  <c r="A1" i="65"/>
  <c r="A238" i="65"/>
  <c r="B1" i="65"/>
  <c r="K238" i="65"/>
  <c r="J238" i="65"/>
  <c r="I238" i="65"/>
  <c r="H238" i="65"/>
  <c r="G238" i="65"/>
  <c r="F238" i="65"/>
  <c r="E238" i="65"/>
  <c r="D238" i="65"/>
  <c r="C238" i="65"/>
  <c r="B238" i="65"/>
  <c r="A237" i="65"/>
  <c r="K237" i="65"/>
  <c r="J237" i="65"/>
  <c r="I237" i="65"/>
  <c r="H237" i="65"/>
  <c r="G237" i="65"/>
  <c r="F237" i="65"/>
  <c r="E237" i="65"/>
  <c r="D237" i="65"/>
  <c r="C237" i="65"/>
  <c r="B237" i="65"/>
  <c r="A236" i="65"/>
  <c r="K236" i="65"/>
  <c r="J236" i="65"/>
  <c r="I236" i="65"/>
  <c r="H236" i="65"/>
  <c r="G236" i="65"/>
  <c r="F236" i="65"/>
  <c r="E236" i="65"/>
  <c r="D236" i="65"/>
  <c r="C236" i="65"/>
  <c r="B236" i="65"/>
  <c r="A235" i="65"/>
  <c r="K235" i="65"/>
  <c r="J235" i="65"/>
  <c r="I235" i="65"/>
  <c r="H235" i="65"/>
  <c r="G235" i="65"/>
  <c r="F235" i="65"/>
  <c r="E235" i="65"/>
  <c r="D235" i="65"/>
  <c r="C235" i="65"/>
  <c r="B235" i="65"/>
  <c r="A234" i="65"/>
  <c r="K234" i="65"/>
  <c r="J234" i="65"/>
  <c r="I234" i="65"/>
  <c r="H234" i="65"/>
  <c r="G234" i="65"/>
  <c r="F234" i="65"/>
  <c r="E234" i="65"/>
  <c r="D234" i="65"/>
  <c r="C234" i="65"/>
  <c r="B234" i="65"/>
  <c r="A233" i="65"/>
  <c r="K233" i="65"/>
  <c r="J233" i="65"/>
  <c r="I233" i="65"/>
  <c r="H233" i="65"/>
  <c r="G233" i="65"/>
  <c r="F233" i="65"/>
  <c r="E233" i="65"/>
  <c r="D233" i="65"/>
  <c r="C233" i="65"/>
  <c r="B233" i="65"/>
  <c r="A232" i="65"/>
  <c r="K232" i="65"/>
  <c r="J232" i="65"/>
  <c r="I232" i="65"/>
  <c r="H232" i="65"/>
  <c r="G232" i="65"/>
  <c r="F232" i="65"/>
  <c r="E232" i="65"/>
  <c r="D232" i="65"/>
  <c r="C232" i="65"/>
  <c r="B232" i="65"/>
  <c r="A231" i="65"/>
  <c r="K231" i="65"/>
  <c r="J231" i="65"/>
  <c r="I231" i="65"/>
  <c r="H231" i="65"/>
  <c r="G231" i="65"/>
  <c r="F231" i="65"/>
  <c r="E231" i="65"/>
  <c r="D231" i="65"/>
  <c r="C231" i="65"/>
  <c r="B231" i="65"/>
  <c r="A230" i="65"/>
  <c r="K230" i="65"/>
  <c r="J230" i="65"/>
  <c r="I230" i="65"/>
  <c r="H230" i="65"/>
  <c r="G230" i="65"/>
  <c r="F230" i="65"/>
  <c r="E230" i="65"/>
  <c r="D230" i="65"/>
  <c r="C230" i="65"/>
  <c r="B230" i="65"/>
  <c r="A229" i="65"/>
  <c r="K229" i="65"/>
  <c r="J229" i="65"/>
  <c r="I229" i="65"/>
  <c r="H229" i="65"/>
  <c r="G229" i="65"/>
  <c r="F229" i="65"/>
  <c r="E229" i="65"/>
  <c r="D229" i="65"/>
  <c r="C229" i="65"/>
  <c r="B229" i="65"/>
  <c r="A228" i="65"/>
  <c r="K228" i="65"/>
  <c r="J228" i="65"/>
  <c r="I228" i="65"/>
  <c r="H228" i="65"/>
  <c r="G228" i="65"/>
  <c r="F228" i="65"/>
  <c r="E228" i="65"/>
  <c r="D228" i="65"/>
  <c r="C228" i="65"/>
  <c r="B228" i="65"/>
  <c r="A227" i="65"/>
  <c r="K227" i="65"/>
  <c r="J227" i="65"/>
  <c r="I227" i="65"/>
  <c r="H227" i="65"/>
  <c r="G227" i="65"/>
  <c r="F227" i="65"/>
  <c r="E227" i="65"/>
  <c r="D227" i="65"/>
  <c r="C227" i="65"/>
  <c r="B227" i="65"/>
  <c r="A226" i="65"/>
  <c r="K226" i="65"/>
  <c r="J226" i="65"/>
  <c r="I226" i="65"/>
  <c r="H226" i="65"/>
  <c r="G226" i="65"/>
  <c r="F226" i="65"/>
  <c r="E226" i="65"/>
  <c r="D226" i="65"/>
  <c r="C226" i="65"/>
  <c r="B226" i="65"/>
  <c r="A225" i="65"/>
  <c r="K225" i="65"/>
  <c r="J225" i="65"/>
  <c r="I225" i="65"/>
  <c r="H225" i="65"/>
  <c r="G225" i="65"/>
  <c r="F225" i="65"/>
  <c r="E225" i="65"/>
  <c r="D225" i="65"/>
  <c r="C225" i="65"/>
  <c r="B225" i="65"/>
  <c r="A224" i="65"/>
  <c r="K224" i="65"/>
  <c r="J224" i="65"/>
  <c r="I224" i="65"/>
  <c r="H224" i="65"/>
  <c r="G224" i="65"/>
  <c r="F224" i="65"/>
  <c r="E224" i="65"/>
  <c r="D224" i="65"/>
  <c r="C224" i="65"/>
  <c r="B224" i="65"/>
  <c r="A223" i="65"/>
  <c r="K223" i="65"/>
  <c r="J223" i="65"/>
  <c r="I223" i="65"/>
  <c r="H223" i="65"/>
  <c r="G223" i="65"/>
  <c r="F223" i="65"/>
  <c r="E223" i="65"/>
  <c r="D223" i="65"/>
  <c r="C223" i="65"/>
  <c r="B223" i="65"/>
  <c r="A222" i="65"/>
  <c r="K222" i="65"/>
  <c r="J222" i="65"/>
  <c r="I222" i="65"/>
  <c r="H222" i="65"/>
  <c r="G222" i="65"/>
  <c r="F222" i="65"/>
  <c r="E222" i="65"/>
  <c r="D222" i="65"/>
  <c r="C222" i="65"/>
  <c r="B222" i="65"/>
  <c r="A221" i="65"/>
  <c r="K221" i="65"/>
  <c r="J221" i="65"/>
  <c r="I221" i="65"/>
  <c r="H221" i="65"/>
  <c r="G221" i="65"/>
  <c r="F221" i="65"/>
  <c r="E221" i="65"/>
  <c r="D221" i="65"/>
  <c r="C221" i="65"/>
  <c r="B221" i="65"/>
  <c r="A220" i="65"/>
  <c r="K220" i="65"/>
  <c r="J220" i="65"/>
  <c r="I220" i="65"/>
  <c r="H220" i="65"/>
  <c r="G220" i="65"/>
  <c r="F220" i="65"/>
  <c r="E220" i="65"/>
  <c r="D220" i="65"/>
  <c r="C220" i="65"/>
  <c r="B220" i="65"/>
  <c r="A219" i="65"/>
  <c r="K219" i="65"/>
  <c r="J219" i="65"/>
  <c r="I219" i="65"/>
  <c r="H219" i="65"/>
  <c r="G219" i="65"/>
  <c r="F219" i="65"/>
  <c r="E219" i="65"/>
  <c r="D219" i="65"/>
  <c r="C219" i="65"/>
  <c r="B219" i="65"/>
  <c r="A218" i="65"/>
  <c r="K218" i="65"/>
  <c r="J218" i="65"/>
  <c r="I218" i="65"/>
  <c r="H218" i="65"/>
  <c r="G218" i="65"/>
  <c r="F218" i="65"/>
  <c r="E218" i="65"/>
  <c r="D218" i="65"/>
  <c r="C218" i="65"/>
  <c r="B218" i="65"/>
  <c r="A217" i="65"/>
  <c r="K217" i="65"/>
  <c r="J217" i="65"/>
  <c r="I217" i="65"/>
  <c r="H217" i="65"/>
  <c r="G217" i="65"/>
  <c r="F217" i="65"/>
  <c r="E217" i="65"/>
  <c r="D217" i="65"/>
  <c r="C217" i="65"/>
  <c r="B217" i="65"/>
  <c r="A216" i="65"/>
  <c r="K216" i="65"/>
  <c r="J216" i="65"/>
  <c r="I216" i="65"/>
  <c r="H216" i="65"/>
  <c r="G216" i="65"/>
  <c r="F216" i="65"/>
  <c r="E216" i="65"/>
  <c r="D216" i="65"/>
  <c r="C216" i="65"/>
  <c r="B216" i="65"/>
  <c r="A215" i="65"/>
  <c r="K215" i="65"/>
  <c r="J215" i="65"/>
  <c r="I215" i="65"/>
  <c r="H215" i="65"/>
  <c r="G215" i="65"/>
  <c r="F215" i="65"/>
  <c r="E215" i="65"/>
  <c r="D215" i="65"/>
  <c r="C215" i="65"/>
  <c r="B215" i="65"/>
  <c r="A214" i="65"/>
  <c r="K214" i="65"/>
  <c r="J214" i="65"/>
  <c r="I214" i="65"/>
  <c r="H214" i="65"/>
  <c r="G214" i="65"/>
  <c r="F214" i="65"/>
  <c r="E214" i="65"/>
  <c r="D214" i="65"/>
  <c r="C214" i="65"/>
  <c r="B214" i="65"/>
  <c r="A213" i="65"/>
  <c r="K213" i="65"/>
  <c r="J213" i="65"/>
  <c r="I213" i="65"/>
  <c r="H213" i="65"/>
  <c r="G213" i="65"/>
  <c r="F213" i="65"/>
  <c r="E213" i="65"/>
  <c r="D213" i="65"/>
  <c r="C213" i="65"/>
  <c r="B213" i="65"/>
  <c r="A212" i="65"/>
  <c r="K212" i="65"/>
  <c r="J212" i="65"/>
  <c r="I212" i="65"/>
  <c r="H212" i="65"/>
  <c r="G212" i="65"/>
  <c r="F212" i="65"/>
  <c r="E212" i="65"/>
  <c r="D212" i="65"/>
  <c r="C212" i="65"/>
  <c r="B212" i="65"/>
  <c r="A211" i="65"/>
  <c r="K211" i="65"/>
  <c r="J211" i="65"/>
  <c r="I211" i="65"/>
  <c r="H211" i="65"/>
  <c r="G211" i="65"/>
  <c r="F211" i="65"/>
  <c r="E211" i="65"/>
  <c r="D211" i="65"/>
  <c r="C211" i="65"/>
  <c r="B211" i="65"/>
  <c r="A210" i="65"/>
  <c r="K210" i="65"/>
  <c r="J210" i="65"/>
  <c r="I210" i="65"/>
  <c r="H210" i="65"/>
  <c r="G210" i="65"/>
  <c r="F210" i="65"/>
  <c r="E210" i="65"/>
  <c r="D210" i="65"/>
  <c r="C210" i="65"/>
  <c r="B210" i="65"/>
  <c r="A209" i="65"/>
  <c r="K209" i="65"/>
  <c r="J209" i="65"/>
  <c r="I209" i="65"/>
  <c r="H209" i="65"/>
  <c r="G209" i="65"/>
  <c r="F209" i="65"/>
  <c r="E209" i="65"/>
  <c r="D209" i="65"/>
  <c r="C209" i="65"/>
  <c r="B209" i="65"/>
  <c r="A208" i="65"/>
  <c r="K208" i="65"/>
  <c r="J208" i="65"/>
  <c r="I208" i="65"/>
  <c r="H208" i="65"/>
  <c r="G208" i="65"/>
  <c r="F208" i="65"/>
  <c r="E208" i="65"/>
  <c r="D208" i="65"/>
  <c r="C208" i="65"/>
  <c r="B208" i="65"/>
  <c r="A207" i="65"/>
  <c r="K207" i="65"/>
  <c r="J207" i="65"/>
  <c r="I207" i="65"/>
  <c r="H207" i="65"/>
  <c r="G207" i="65"/>
  <c r="F207" i="65"/>
  <c r="E207" i="65"/>
  <c r="D207" i="65"/>
  <c r="C207" i="65"/>
  <c r="B207" i="65"/>
  <c r="A206" i="65"/>
  <c r="K206" i="65"/>
  <c r="J206" i="65"/>
  <c r="I206" i="65"/>
  <c r="H206" i="65"/>
  <c r="G206" i="65"/>
  <c r="F206" i="65"/>
  <c r="E206" i="65"/>
  <c r="D206" i="65"/>
  <c r="C206" i="65"/>
  <c r="B206" i="65"/>
  <c r="A205" i="65"/>
  <c r="K205" i="65"/>
  <c r="J205" i="65"/>
  <c r="I205" i="65"/>
  <c r="H205" i="65"/>
  <c r="G205" i="65"/>
  <c r="F205" i="65"/>
  <c r="E205" i="65"/>
  <c r="D205" i="65"/>
  <c r="C205" i="65"/>
  <c r="B205" i="65"/>
  <c r="A204" i="65"/>
  <c r="K204" i="65"/>
  <c r="J204" i="65"/>
  <c r="I204" i="65"/>
  <c r="H204" i="65"/>
  <c r="G204" i="65"/>
  <c r="F204" i="65"/>
  <c r="E204" i="65"/>
  <c r="D204" i="65"/>
  <c r="C204" i="65"/>
  <c r="B204" i="65"/>
  <c r="A203" i="65"/>
  <c r="K203" i="65"/>
  <c r="J203" i="65"/>
  <c r="I203" i="65"/>
  <c r="H203" i="65"/>
  <c r="G203" i="65"/>
  <c r="F203" i="65"/>
  <c r="E203" i="65"/>
  <c r="D203" i="65"/>
  <c r="C203" i="65"/>
  <c r="B203" i="65"/>
  <c r="A202" i="65"/>
  <c r="K202" i="65"/>
  <c r="J202" i="65"/>
  <c r="I202" i="65"/>
  <c r="H202" i="65"/>
  <c r="G202" i="65"/>
  <c r="F202" i="65"/>
  <c r="E202" i="65"/>
  <c r="D202" i="65"/>
  <c r="C202" i="65"/>
  <c r="B202" i="65"/>
  <c r="A201" i="65"/>
  <c r="K201" i="65"/>
  <c r="J201" i="65"/>
  <c r="I201" i="65"/>
  <c r="H201" i="65"/>
  <c r="G201" i="65"/>
  <c r="F201" i="65"/>
  <c r="E201" i="65"/>
  <c r="D201" i="65"/>
  <c r="C201" i="65"/>
  <c r="B201" i="65"/>
  <c r="A200" i="65"/>
  <c r="K200" i="65"/>
  <c r="J200" i="65"/>
  <c r="I200" i="65"/>
  <c r="H200" i="65"/>
  <c r="G200" i="65"/>
  <c r="F200" i="65"/>
  <c r="E200" i="65"/>
  <c r="D200" i="65"/>
  <c r="C200" i="65"/>
  <c r="B200" i="65"/>
  <c r="A199" i="65"/>
  <c r="K199" i="65"/>
  <c r="J199" i="65"/>
  <c r="I199" i="65"/>
  <c r="H199" i="65"/>
  <c r="G199" i="65"/>
  <c r="F199" i="65"/>
  <c r="E199" i="65"/>
  <c r="D199" i="65"/>
  <c r="C199" i="65"/>
  <c r="B199" i="65"/>
  <c r="A198" i="65"/>
  <c r="K198" i="65"/>
  <c r="J198" i="65"/>
  <c r="I198" i="65"/>
  <c r="H198" i="65"/>
  <c r="G198" i="65"/>
  <c r="F198" i="65"/>
  <c r="E198" i="65"/>
  <c r="D198" i="65"/>
  <c r="C198" i="65"/>
  <c r="B198" i="65"/>
  <c r="A197" i="65"/>
  <c r="K197" i="65"/>
  <c r="J197" i="65"/>
  <c r="I197" i="65"/>
  <c r="H197" i="65"/>
  <c r="G197" i="65"/>
  <c r="F197" i="65"/>
  <c r="E197" i="65"/>
  <c r="D197" i="65"/>
  <c r="C197" i="65"/>
  <c r="B197" i="65"/>
  <c r="A196" i="65"/>
  <c r="K196" i="65"/>
  <c r="J196" i="65"/>
  <c r="I196" i="65"/>
  <c r="H196" i="65"/>
  <c r="G196" i="65"/>
  <c r="F196" i="65"/>
  <c r="E196" i="65"/>
  <c r="D196" i="65"/>
  <c r="C196" i="65"/>
  <c r="B196" i="65"/>
  <c r="A195" i="65"/>
  <c r="K195" i="65"/>
  <c r="J195" i="65"/>
  <c r="I195" i="65"/>
  <c r="H195" i="65"/>
  <c r="G195" i="65"/>
  <c r="F195" i="65"/>
  <c r="E195" i="65"/>
  <c r="D195" i="65"/>
  <c r="C195" i="65"/>
  <c r="B195" i="65"/>
  <c r="A194" i="65"/>
  <c r="K194" i="65"/>
  <c r="J194" i="65"/>
  <c r="I194" i="65"/>
  <c r="H194" i="65"/>
  <c r="G194" i="65"/>
  <c r="F194" i="65"/>
  <c r="E194" i="65"/>
  <c r="D194" i="65"/>
  <c r="C194" i="65"/>
  <c r="B194" i="65"/>
  <c r="A193" i="65"/>
  <c r="K193" i="65"/>
  <c r="J193" i="65"/>
  <c r="I193" i="65"/>
  <c r="H193" i="65"/>
  <c r="G193" i="65"/>
  <c r="F193" i="65"/>
  <c r="E193" i="65"/>
  <c r="D193" i="65"/>
  <c r="C193" i="65"/>
  <c r="B193" i="65"/>
  <c r="A192" i="65"/>
  <c r="K192" i="65"/>
  <c r="J192" i="65"/>
  <c r="I192" i="65"/>
  <c r="H192" i="65"/>
  <c r="G192" i="65"/>
  <c r="F192" i="65"/>
  <c r="E192" i="65"/>
  <c r="D192" i="65"/>
  <c r="C192" i="65"/>
  <c r="B192" i="65"/>
  <c r="A191" i="65"/>
  <c r="K191" i="65"/>
  <c r="J191" i="65"/>
  <c r="I191" i="65"/>
  <c r="H191" i="65"/>
  <c r="G191" i="65"/>
  <c r="F191" i="65"/>
  <c r="E191" i="65"/>
  <c r="D191" i="65"/>
  <c r="C191" i="65"/>
  <c r="B191" i="65"/>
  <c r="A190" i="65"/>
  <c r="K190" i="65"/>
  <c r="J190" i="65"/>
  <c r="I190" i="65"/>
  <c r="H190" i="65"/>
  <c r="G190" i="65"/>
  <c r="F190" i="65"/>
  <c r="E190" i="65"/>
  <c r="D190" i="65"/>
  <c r="C190" i="65"/>
  <c r="B190" i="65"/>
  <c r="A189" i="65"/>
  <c r="K189" i="65"/>
  <c r="J189" i="65"/>
  <c r="I189" i="65"/>
  <c r="H189" i="65"/>
  <c r="G189" i="65"/>
  <c r="F189" i="65"/>
  <c r="E189" i="65"/>
  <c r="D189" i="65"/>
  <c r="C189" i="65"/>
  <c r="B189" i="65"/>
  <c r="A188" i="65"/>
  <c r="K188" i="65"/>
  <c r="J188" i="65"/>
  <c r="I188" i="65"/>
  <c r="H188" i="65"/>
  <c r="G188" i="65"/>
  <c r="F188" i="65"/>
  <c r="E188" i="65"/>
  <c r="D188" i="65"/>
  <c r="C188" i="65"/>
  <c r="B188" i="65"/>
  <c r="A187" i="65"/>
  <c r="K187" i="65"/>
  <c r="J187" i="65"/>
  <c r="I187" i="65"/>
  <c r="H187" i="65"/>
  <c r="G187" i="65"/>
  <c r="F187" i="65"/>
  <c r="E187" i="65"/>
  <c r="D187" i="65"/>
  <c r="C187" i="65"/>
  <c r="B187" i="65"/>
  <c r="A186" i="65"/>
  <c r="K186" i="65"/>
  <c r="J186" i="65"/>
  <c r="I186" i="65"/>
  <c r="H186" i="65"/>
  <c r="G186" i="65"/>
  <c r="F186" i="65"/>
  <c r="E186" i="65"/>
  <c r="D186" i="65"/>
  <c r="C186" i="65"/>
  <c r="B186" i="65"/>
  <c r="A185" i="65"/>
  <c r="K185" i="65"/>
  <c r="J185" i="65"/>
  <c r="I185" i="65"/>
  <c r="H185" i="65"/>
  <c r="G185" i="65"/>
  <c r="F185" i="65"/>
  <c r="E185" i="65"/>
  <c r="D185" i="65"/>
  <c r="C185" i="65"/>
  <c r="B185" i="65"/>
  <c r="A184" i="65"/>
  <c r="K184" i="65"/>
  <c r="J184" i="65"/>
  <c r="I184" i="65"/>
  <c r="H184" i="65"/>
  <c r="G184" i="65"/>
  <c r="F184" i="65"/>
  <c r="E184" i="65"/>
  <c r="D184" i="65"/>
  <c r="C184" i="65"/>
  <c r="B184" i="65"/>
  <c r="A183" i="65"/>
  <c r="K183" i="65"/>
  <c r="J183" i="65"/>
  <c r="I183" i="65"/>
  <c r="H183" i="65"/>
  <c r="G183" i="65"/>
  <c r="F183" i="65"/>
  <c r="E183" i="65"/>
  <c r="D183" i="65"/>
  <c r="C183" i="65"/>
  <c r="B183" i="65"/>
  <c r="A182" i="65"/>
  <c r="K182" i="65"/>
  <c r="J182" i="65"/>
  <c r="I182" i="65"/>
  <c r="H182" i="65"/>
  <c r="G182" i="65"/>
  <c r="F182" i="65"/>
  <c r="E182" i="65"/>
  <c r="D182" i="65"/>
  <c r="C182" i="65"/>
  <c r="B182" i="65"/>
  <c r="A181" i="65"/>
  <c r="K181" i="65"/>
  <c r="J181" i="65"/>
  <c r="I181" i="65"/>
  <c r="H181" i="65"/>
  <c r="G181" i="65"/>
  <c r="F181" i="65"/>
  <c r="E181" i="65"/>
  <c r="D181" i="65"/>
  <c r="C181" i="65"/>
  <c r="B181" i="65"/>
  <c r="A180" i="65"/>
  <c r="K180" i="65"/>
  <c r="J180" i="65"/>
  <c r="I180" i="65"/>
  <c r="H180" i="65"/>
  <c r="G180" i="65"/>
  <c r="F180" i="65"/>
  <c r="E180" i="65"/>
  <c r="D180" i="65"/>
  <c r="C180" i="65"/>
  <c r="B180" i="65"/>
  <c r="A179" i="65"/>
  <c r="K179" i="65"/>
  <c r="J179" i="65"/>
  <c r="I179" i="65"/>
  <c r="H179" i="65"/>
  <c r="G179" i="65"/>
  <c r="F179" i="65"/>
  <c r="E179" i="65"/>
  <c r="D179" i="65"/>
  <c r="C179" i="65"/>
  <c r="B179" i="65"/>
  <c r="A178" i="65"/>
  <c r="K178" i="65"/>
  <c r="J178" i="65"/>
  <c r="I178" i="65"/>
  <c r="H178" i="65"/>
  <c r="G178" i="65"/>
  <c r="F178" i="65"/>
  <c r="E178" i="65"/>
  <c r="D178" i="65"/>
  <c r="C178" i="65"/>
  <c r="B178" i="65"/>
  <c r="A177" i="65"/>
  <c r="K177" i="65"/>
  <c r="J177" i="65"/>
  <c r="I177" i="65"/>
  <c r="H177" i="65"/>
  <c r="G177" i="65"/>
  <c r="F177" i="65"/>
  <c r="E177" i="65"/>
  <c r="D177" i="65"/>
  <c r="C177" i="65"/>
  <c r="B177" i="65"/>
  <c r="A176" i="65"/>
  <c r="K176" i="65"/>
  <c r="J176" i="65"/>
  <c r="I176" i="65"/>
  <c r="H176" i="65"/>
  <c r="G176" i="65"/>
  <c r="F176" i="65"/>
  <c r="E176" i="65"/>
  <c r="D176" i="65"/>
  <c r="C176" i="65"/>
  <c r="B176" i="65"/>
  <c r="A175" i="65"/>
  <c r="K175" i="65"/>
  <c r="J175" i="65"/>
  <c r="I175" i="65"/>
  <c r="H175" i="65"/>
  <c r="G175" i="65"/>
  <c r="F175" i="65"/>
  <c r="E175" i="65"/>
  <c r="D175" i="65"/>
  <c r="C175" i="65"/>
  <c r="B175" i="65"/>
  <c r="A174" i="65"/>
  <c r="K174" i="65"/>
  <c r="J174" i="65"/>
  <c r="I174" i="65"/>
  <c r="H174" i="65"/>
  <c r="G174" i="65"/>
  <c r="F174" i="65"/>
  <c r="E174" i="65"/>
  <c r="D174" i="65"/>
  <c r="C174" i="65"/>
  <c r="B174" i="65"/>
  <c r="A173" i="65"/>
  <c r="K173" i="65"/>
  <c r="J173" i="65"/>
  <c r="I173" i="65"/>
  <c r="H173" i="65"/>
  <c r="G173" i="65"/>
  <c r="F173" i="65"/>
  <c r="E173" i="65"/>
  <c r="D173" i="65"/>
  <c r="C173" i="65"/>
  <c r="B173" i="65"/>
  <c r="A172" i="65"/>
  <c r="K172" i="65"/>
  <c r="J172" i="65"/>
  <c r="I172" i="65"/>
  <c r="H172" i="65"/>
  <c r="G172" i="65"/>
  <c r="F172" i="65"/>
  <c r="E172" i="65"/>
  <c r="D172" i="65"/>
  <c r="C172" i="65"/>
  <c r="B172" i="65"/>
  <c r="A171" i="65"/>
  <c r="K171" i="65"/>
  <c r="J171" i="65"/>
  <c r="I171" i="65"/>
  <c r="H171" i="65"/>
  <c r="G171" i="65"/>
  <c r="F171" i="65"/>
  <c r="E171" i="65"/>
  <c r="D171" i="65"/>
  <c r="C171" i="65"/>
  <c r="B171" i="65"/>
  <c r="A170" i="65"/>
  <c r="K170" i="65"/>
  <c r="J170" i="65"/>
  <c r="I170" i="65"/>
  <c r="H170" i="65"/>
  <c r="G170" i="65"/>
  <c r="F170" i="65"/>
  <c r="E170" i="65"/>
  <c r="D170" i="65"/>
  <c r="C170" i="65"/>
  <c r="B170" i="65"/>
  <c r="A169" i="65"/>
  <c r="K169" i="65"/>
  <c r="J169" i="65"/>
  <c r="I169" i="65"/>
  <c r="H169" i="65"/>
  <c r="G169" i="65"/>
  <c r="F169" i="65"/>
  <c r="E169" i="65"/>
  <c r="D169" i="65"/>
  <c r="C169" i="65"/>
  <c r="B169" i="65"/>
  <c r="A168" i="65"/>
  <c r="K168" i="65"/>
  <c r="J168" i="65"/>
  <c r="I168" i="65"/>
  <c r="H168" i="65"/>
  <c r="G168" i="65"/>
  <c r="F168" i="65"/>
  <c r="E168" i="65"/>
  <c r="D168" i="65"/>
  <c r="C168" i="65"/>
  <c r="B168" i="65"/>
  <c r="A167" i="65"/>
  <c r="K167" i="65"/>
  <c r="J167" i="65"/>
  <c r="I167" i="65"/>
  <c r="H167" i="65"/>
  <c r="G167" i="65"/>
  <c r="F167" i="65"/>
  <c r="E167" i="65"/>
  <c r="D167" i="65"/>
  <c r="C167" i="65"/>
  <c r="B167" i="65"/>
  <c r="A166" i="65"/>
  <c r="K166" i="65"/>
  <c r="J166" i="65"/>
  <c r="I166" i="65"/>
  <c r="H166" i="65"/>
  <c r="G166" i="65"/>
  <c r="F166" i="65"/>
  <c r="E166" i="65"/>
  <c r="D166" i="65"/>
  <c r="C166" i="65"/>
  <c r="B166" i="65"/>
  <c r="A165" i="65"/>
  <c r="K165" i="65"/>
  <c r="J165" i="65"/>
  <c r="I165" i="65"/>
  <c r="H165" i="65"/>
  <c r="G165" i="65"/>
  <c r="F165" i="65"/>
  <c r="E165" i="65"/>
  <c r="D165" i="65"/>
  <c r="C165" i="65"/>
  <c r="B165" i="65"/>
  <c r="A164" i="65"/>
  <c r="K164" i="65"/>
  <c r="J164" i="65"/>
  <c r="I164" i="65"/>
  <c r="H164" i="65"/>
  <c r="G164" i="65"/>
  <c r="F164" i="65"/>
  <c r="E164" i="65"/>
  <c r="D164" i="65"/>
  <c r="C164" i="65"/>
  <c r="B164" i="65"/>
  <c r="A163" i="65"/>
  <c r="K163" i="65"/>
  <c r="J163" i="65"/>
  <c r="I163" i="65"/>
  <c r="H163" i="65"/>
  <c r="G163" i="65"/>
  <c r="F163" i="65"/>
  <c r="E163" i="65"/>
  <c r="D163" i="65"/>
  <c r="C163" i="65"/>
  <c r="B163" i="65"/>
  <c r="A162" i="65"/>
  <c r="K162" i="65"/>
  <c r="J162" i="65"/>
  <c r="I162" i="65"/>
  <c r="H162" i="65"/>
  <c r="G162" i="65"/>
  <c r="F162" i="65"/>
  <c r="E162" i="65"/>
  <c r="D162" i="65"/>
  <c r="C162" i="65"/>
  <c r="B162" i="65"/>
  <c r="A161" i="65"/>
  <c r="K161" i="65"/>
  <c r="J161" i="65"/>
  <c r="I161" i="65"/>
  <c r="H161" i="65"/>
  <c r="G161" i="65"/>
  <c r="F161" i="65"/>
  <c r="E161" i="65"/>
  <c r="D161" i="65"/>
  <c r="C161" i="65"/>
  <c r="B161" i="65"/>
  <c r="A160" i="65"/>
  <c r="K160" i="65"/>
  <c r="J160" i="65"/>
  <c r="I160" i="65"/>
  <c r="H160" i="65"/>
  <c r="G160" i="65"/>
  <c r="F160" i="65"/>
  <c r="E160" i="65"/>
  <c r="D160" i="65"/>
  <c r="C160" i="65"/>
  <c r="B160" i="65"/>
  <c r="A159" i="65"/>
  <c r="K159" i="65"/>
  <c r="J159" i="65"/>
  <c r="I159" i="65"/>
  <c r="H159" i="65"/>
  <c r="G159" i="65"/>
  <c r="F159" i="65"/>
  <c r="E159" i="65"/>
  <c r="D159" i="65"/>
  <c r="C159" i="65"/>
  <c r="B159" i="65"/>
  <c r="A158" i="65"/>
  <c r="K158" i="65"/>
  <c r="J158" i="65"/>
  <c r="I158" i="65"/>
  <c r="H158" i="65"/>
  <c r="G158" i="65"/>
  <c r="F158" i="65"/>
  <c r="E158" i="65"/>
  <c r="D158" i="65"/>
  <c r="C158" i="65"/>
  <c r="B158" i="65"/>
  <c r="A157" i="65"/>
  <c r="K157" i="65"/>
  <c r="J157" i="65"/>
  <c r="I157" i="65"/>
  <c r="H157" i="65"/>
  <c r="G157" i="65"/>
  <c r="F157" i="65"/>
  <c r="E157" i="65"/>
  <c r="D157" i="65"/>
  <c r="C157" i="65"/>
  <c r="B157" i="65"/>
  <c r="A156" i="65"/>
  <c r="K156" i="65"/>
  <c r="J156" i="65"/>
  <c r="I156" i="65"/>
  <c r="H156" i="65"/>
  <c r="G156" i="65"/>
  <c r="F156" i="65"/>
  <c r="E156" i="65"/>
  <c r="D156" i="65"/>
  <c r="C156" i="65"/>
  <c r="B156" i="65"/>
  <c r="A155" i="65"/>
  <c r="K155" i="65"/>
  <c r="J155" i="65"/>
  <c r="I155" i="65"/>
  <c r="H155" i="65"/>
  <c r="G155" i="65"/>
  <c r="F155" i="65"/>
  <c r="E155" i="65"/>
  <c r="D155" i="65"/>
  <c r="C155" i="65"/>
  <c r="B155" i="65"/>
  <c r="A154" i="65"/>
  <c r="K154" i="65"/>
  <c r="J154" i="65"/>
  <c r="I154" i="65"/>
  <c r="H154" i="65"/>
  <c r="G154" i="65"/>
  <c r="F154" i="65"/>
  <c r="E154" i="65"/>
  <c r="D154" i="65"/>
  <c r="C154" i="65"/>
  <c r="B154" i="65"/>
  <c r="A153" i="65"/>
  <c r="K153" i="65"/>
  <c r="J153" i="65"/>
  <c r="I153" i="65"/>
  <c r="H153" i="65"/>
  <c r="G153" i="65"/>
  <c r="F153" i="65"/>
  <c r="E153" i="65"/>
  <c r="D153" i="65"/>
  <c r="C153" i="65"/>
  <c r="B153" i="65"/>
  <c r="A152" i="65"/>
  <c r="K152" i="65"/>
  <c r="J152" i="65"/>
  <c r="I152" i="65"/>
  <c r="H152" i="65"/>
  <c r="G152" i="65"/>
  <c r="F152" i="65"/>
  <c r="E152" i="65"/>
  <c r="D152" i="65"/>
  <c r="C152" i="65"/>
  <c r="B152" i="65"/>
  <c r="A151" i="65"/>
  <c r="K151" i="65"/>
  <c r="J151" i="65"/>
  <c r="I151" i="65"/>
  <c r="H151" i="65"/>
  <c r="G151" i="65"/>
  <c r="F151" i="65"/>
  <c r="E151" i="65"/>
  <c r="D151" i="65"/>
  <c r="C151" i="65"/>
  <c r="B151" i="65"/>
  <c r="A150" i="65"/>
  <c r="K150" i="65"/>
  <c r="J150" i="65"/>
  <c r="I150" i="65"/>
  <c r="H150" i="65"/>
  <c r="G150" i="65"/>
  <c r="F150" i="65"/>
  <c r="E150" i="65"/>
  <c r="D150" i="65"/>
  <c r="C150" i="65"/>
  <c r="B150" i="65"/>
  <c r="A149" i="65"/>
  <c r="K149" i="65"/>
  <c r="J149" i="65"/>
  <c r="I149" i="65"/>
  <c r="H149" i="65"/>
  <c r="G149" i="65"/>
  <c r="F149" i="65"/>
  <c r="E149" i="65"/>
  <c r="D149" i="65"/>
  <c r="C149" i="65"/>
  <c r="B149" i="65"/>
  <c r="A148" i="65"/>
  <c r="K148" i="65"/>
  <c r="J148" i="65"/>
  <c r="I148" i="65"/>
  <c r="H148" i="65"/>
  <c r="G148" i="65"/>
  <c r="F148" i="65"/>
  <c r="E148" i="65"/>
  <c r="D148" i="65"/>
  <c r="C148" i="65"/>
  <c r="B148" i="65"/>
  <c r="A147" i="65"/>
  <c r="K147" i="65"/>
  <c r="J147" i="65"/>
  <c r="I147" i="65"/>
  <c r="H147" i="65"/>
  <c r="G147" i="65"/>
  <c r="F147" i="65"/>
  <c r="E147" i="65"/>
  <c r="D147" i="65"/>
  <c r="C147" i="65"/>
  <c r="B147" i="65"/>
  <c r="A146" i="65"/>
  <c r="K146" i="65"/>
  <c r="J146" i="65"/>
  <c r="I146" i="65"/>
  <c r="H146" i="65"/>
  <c r="G146" i="65"/>
  <c r="F146" i="65"/>
  <c r="E146" i="65"/>
  <c r="D146" i="65"/>
  <c r="C146" i="65"/>
  <c r="B146" i="65"/>
  <c r="A145" i="65"/>
  <c r="K145" i="65"/>
  <c r="J145" i="65"/>
  <c r="I145" i="65"/>
  <c r="H145" i="65"/>
  <c r="G145" i="65"/>
  <c r="F145" i="65"/>
  <c r="E145" i="65"/>
  <c r="D145" i="65"/>
  <c r="C145" i="65"/>
  <c r="B145" i="65"/>
  <c r="A144" i="65"/>
  <c r="K144" i="65"/>
  <c r="J144" i="65"/>
  <c r="I144" i="65"/>
  <c r="H144" i="65"/>
  <c r="G144" i="65"/>
  <c r="F144" i="65"/>
  <c r="E144" i="65"/>
  <c r="D144" i="65"/>
  <c r="C144" i="65"/>
  <c r="B144" i="65"/>
  <c r="A143" i="65"/>
  <c r="K143" i="65"/>
  <c r="J143" i="65"/>
  <c r="I143" i="65"/>
  <c r="H143" i="65"/>
  <c r="G143" i="65"/>
  <c r="F143" i="65"/>
  <c r="E143" i="65"/>
  <c r="D143" i="65"/>
  <c r="C143" i="65"/>
  <c r="B143" i="65"/>
  <c r="A142" i="65"/>
  <c r="K142" i="65"/>
  <c r="J142" i="65"/>
  <c r="I142" i="65"/>
  <c r="H142" i="65"/>
  <c r="G142" i="65"/>
  <c r="F142" i="65"/>
  <c r="E142" i="65"/>
  <c r="D142" i="65"/>
  <c r="C142" i="65"/>
  <c r="B142" i="65"/>
  <c r="A141" i="65"/>
  <c r="K141" i="65"/>
  <c r="J141" i="65"/>
  <c r="I141" i="65"/>
  <c r="H141" i="65"/>
  <c r="G141" i="65"/>
  <c r="F141" i="65"/>
  <c r="E141" i="65"/>
  <c r="D141" i="65"/>
  <c r="C141" i="65"/>
  <c r="B141" i="65"/>
  <c r="A140" i="65"/>
  <c r="K140" i="65"/>
  <c r="J140" i="65"/>
  <c r="I140" i="65"/>
  <c r="H140" i="65"/>
  <c r="G140" i="65"/>
  <c r="F140" i="65"/>
  <c r="E140" i="65"/>
  <c r="D140" i="65"/>
  <c r="C140" i="65"/>
  <c r="B140" i="65"/>
  <c r="A139" i="65"/>
  <c r="K139" i="65"/>
  <c r="J139" i="65"/>
  <c r="I139" i="65"/>
  <c r="H139" i="65"/>
  <c r="G139" i="65"/>
  <c r="F139" i="65"/>
  <c r="E139" i="65"/>
  <c r="D139" i="65"/>
  <c r="C139" i="65"/>
  <c r="B139" i="65"/>
  <c r="A138" i="65"/>
  <c r="K138" i="65"/>
  <c r="J138" i="65"/>
  <c r="I138" i="65"/>
  <c r="H138" i="65"/>
  <c r="G138" i="65"/>
  <c r="F138" i="65"/>
  <c r="E138" i="65"/>
  <c r="D138" i="65"/>
  <c r="C138" i="65"/>
  <c r="B138" i="65"/>
  <c r="A137" i="65"/>
  <c r="K137" i="65"/>
  <c r="J137" i="65"/>
  <c r="I137" i="65"/>
  <c r="H137" i="65"/>
  <c r="G137" i="65"/>
  <c r="F137" i="65"/>
  <c r="E137" i="65"/>
  <c r="D137" i="65"/>
  <c r="C137" i="65"/>
  <c r="B137" i="65"/>
  <c r="A136" i="65"/>
  <c r="K136" i="65"/>
  <c r="J136" i="65"/>
  <c r="I136" i="65"/>
  <c r="H136" i="65"/>
  <c r="G136" i="65"/>
  <c r="F136" i="65"/>
  <c r="E136" i="65"/>
  <c r="D136" i="65"/>
  <c r="C136" i="65"/>
  <c r="B136" i="65"/>
  <c r="A135" i="65"/>
  <c r="K135" i="65"/>
  <c r="J135" i="65"/>
  <c r="I135" i="65"/>
  <c r="H135" i="65"/>
  <c r="G135" i="65"/>
  <c r="F135" i="65"/>
  <c r="E135" i="65"/>
  <c r="D135" i="65"/>
  <c r="C135" i="65"/>
  <c r="B135" i="65"/>
  <c r="A134" i="65"/>
  <c r="K134" i="65"/>
  <c r="J134" i="65"/>
  <c r="I134" i="65"/>
  <c r="H134" i="65"/>
  <c r="G134" i="65"/>
  <c r="F134" i="65"/>
  <c r="E134" i="65"/>
  <c r="D134" i="65"/>
  <c r="C134" i="65"/>
  <c r="B134" i="65"/>
  <c r="A133" i="65"/>
  <c r="K133" i="65"/>
  <c r="J133" i="65"/>
  <c r="I133" i="65"/>
  <c r="H133" i="65"/>
  <c r="G133" i="65"/>
  <c r="F133" i="65"/>
  <c r="E133" i="65"/>
  <c r="D133" i="65"/>
  <c r="C133" i="65"/>
  <c r="B133" i="65"/>
  <c r="A132" i="65"/>
  <c r="K132" i="65"/>
  <c r="J132" i="65"/>
  <c r="I132" i="65"/>
  <c r="H132" i="65"/>
  <c r="G132" i="65"/>
  <c r="F132" i="65"/>
  <c r="E132" i="65"/>
  <c r="D132" i="65"/>
  <c r="C132" i="65"/>
  <c r="B132" i="65"/>
  <c r="A131" i="65"/>
  <c r="K131" i="65"/>
  <c r="J131" i="65"/>
  <c r="I131" i="65"/>
  <c r="H131" i="65"/>
  <c r="G131" i="65"/>
  <c r="F131" i="65"/>
  <c r="E131" i="65"/>
  <c r="D131" i="65"/>
  <c r="C131" i="65"/>
  <c r="B131" i="65"/>
  <c r="A130" i="65"/>
  <c r="K130" i="65"/>
  <c r="J130" i="65"/>
  <c r="I130" i="65"/>
  <c r="H130" i="65"/>
  <c r="G130" i="65"/>
  <c r="F130" i="65"/>
  <c r="E130" i="65"/>
  <c r="D130" i="65"/>
  <c r="C130" i="65"/>
  <c r="B130" i="65"/>
  <c r="A129" i="65"/>
  <c r="K129" i="65"/>
  <c r="J129" i="65"/>
  <c r="I129" i="65"/>
  <c r="H129" i="65"/>
  <c r="G129" i="65"/>
  <c r="F129" i="65"/>
  <c r="E129" i="65"/>
  <c r="D129" i="65"/>
  <c r="C129" i="65"/>
  <c r="B129" i="65"/>
  <c r="A128" i="65"/>
  <c r="K128" i="65"/>
  <c r="J128" i="65"/>
  <c r="I128" i="65"/>
  <c r="H128" i="65"/>
  <c r="G128" i="65"/>
  <c r="F128" i="65"/>
  <c r="E128" i="65"/>
  <c r="D128" i="65"/>
  <c r="C128" i="65"/>
  <c r="B128" i="65"/>
  <c r="A127" i="65"/>
  <c r="K127" i="65"/>
  <c r="J127" i="65"/>
  <c r="I127" i="65"/>
  <c r="H127" i="65"/>
  <c r="G127" i="65"/>
  <c r="F127" i="65"/>
  <c r="E127" i="65"/>
  <c r="D127" i="65"/>
  <c r="C127" i="65"/>
  <c r="B127" i="65"/>
  <c r="A126" i="65"/>
  <c r="K126" i="65"/>
  <c r="J126" i="65"/>
  <c r="I126" i="65"/>
  <c r="H126" i="65"/>
  <c r="G126" i="65"/>
  <c r="F126" i="65"/>
  <c r="E126" i="65"/>
  <c r="D126" i="65"/>
  <c r="C126" i="65"/>
  <c r="B126" i="65"/>
  <c r="A125" i="65"/>
  <c r="K125" i="65"/>
  <c r="J125" i="65"/>
  <c r="I125" i="65"/>
  <c r="H125" i="65"/>
  <c r="G125" i="65"/>
  <c r="F125" i="65"/>
  <c r="E125" i="65"/>
  <c r="D125" i="65"/>
  <c r="C125" i="65"/>
  <c r="B125" i="65"/>
  <c r="A124" i="65"/>
  <c r="K124" i="65"/>
  <c r="J124" i="65"/>
  <c r="I124" i="65"/>
  <c r="H124" i="65"/>
  <c r="G124" i="65"/>
  <c r="F124" i="65"/>
  <c r="E124" i="65"/>
  <c r="D124" i="65"/>
  <c r="C124" i="65"/>
  <c r="B124" i="65"/>
  <c r="A123" i="65"/>
  <c r="K123" i="65"/>
  <c r="J123" i="65"/>
  <c r="I123" i="65"/>
  <c r="H123" i="65"/>
  <c r="G123" i="65"/>
  <c r="F123" i="65"/>
  <c r="E123" i="65"/>
  <c r="D123" i="65"/>
  <c r="C123" i="65"/>
  <c r="B123" i="65"/>
  <c r="A122" i="65"/>
  <c r="K122" i="65"/>
  <c r="J122" i="65"/>
  <c r="I122" i="65"/>
  <c r="H122" i="65"/>
  <c r="G122" i="65"/>
  <c r="F122" i="65"/>
  <c r="E122" i="65"/>
  <c r="D122" i="65"/>
  <c r="C122" i="65"/>
  <c r="B122" i="65"/>
  <c r="A121" i="65"/>
  <c r="K121" i="65"/>
  <c r="J121" i="65"/>
  <c r="I121" i="65"/>
  <c r="H121" i="65"/>
  <c r="G121" i="65"/>
  <c r="F121" i="65"/>
  <c r="E121" i="65"/>
  <c r="D121" i="65"/>
  <c r="C121" i="65"/>
  <c r="B121" i="65"/>
  <c r="A120" i="65"/>
  <c r="K120" i="65"/>
  <c r="J120" i="65"/>
  <c r="I120" i="65"/>
  <c r="H120" i="65"/>
  <c r="G120" i="65"/>
  <c r="F120" i="65"/>
  <c r="E120" i="65"/>
  <c r="D120" i="65"/>
  <c r="C120" i="65"/>
  <c r="B120" i="65"/>
  <c r="A119" i="65"/>
  <c r="K119" i="65"/>
  <c r="J119" i="65"/>
  <c r="I119" i="65"/>
  <c r="H119" i="65"/>
  <c r="G119" i="65"/>
  <c r="F119" i="65"/>
  <c r="E119" i="65"/>
  <c r="D119" i="65"/>
  <c r="C119" i="65"/>
  <c r="B119" i="65"/>
  <c r="A118" i="65"/>
  <c r="K118" i="65"/>
  <c r="J118" i="65"/>
  <c r="I118" i="65"/>
  <c r="H118" i="65"/>
  <c r="G118" i="65"/>
  <c r="F118" i="65"/>
  <c r="E118" i="65"/>
  <c r="D118" i="65"/>
  <c r="C118" i="65"/>
  <c r="B118" i="65"/>
  <c r="A117" i="65"/>
  <c r="K117" i="65"/>
  <c r="J117" i="65"/>
  <c r="I117" i="65"/>
  <c r="H117" i="65"/>
  <c r="G117" i="65"/>
  <c r="F117" i="65"/>
  <c r="E117" i="65"/>
  <c r="D117" i="65"/>
  <c r="C117" i="65"/>
  <c r="B117" i="65"/>
  <c r="A116" i="65"/>
  <c r="K116" i="65"/>
  <c r="J116" i="65"/>
  <c r="I116" i="65"/>
  <c r="H116" i="65"/>
  <c r="G116" i="65"/>
  <c r="F116" i="65"/>
  <c r="E116" i="65"/>
  <c r="D116" i="65"/>
  <c r="C116" i="65"/>
  <c r="B116" i="65"/>
  <c r="A115" i="65"/>
  <c r="K115" i="65"/>
  <c r="J115" i="65"/>
  <c r="I115" i="65"/>
  <c r="H115" i="65"/>
  <c r="G115" i="65"/>
  <c r="F115" i="65"/>
  <c r="E115" i="65"/>
  <c r="D115" i="65"/>
  <c r="C115" i="65"/>
  <c r="B115" i="65"/>
  <c r="A114" i="65"/>
  <c r="K114" i="65"/>
  <c r="J114" i="65"/>
  <c r="I114" i="65"/>
  <c r="H114" i="65"/>
  <c r="G114" i="65"/>
  <c r="F114" i="65"/>
  <c r="E114" i="65"/>
  <c r="D114" i="65"/>
  <c r="C114" i="65"/>
  <c r="B114" i="65"/>
  <c r="A113" i="65"/>
  <c r="K113" i="65"/>
  <c r="J113" i="65"/>
  <c r="I113" i="65"/>
  <c r="H113" i="65"/>
  <c r="G113" i="65"/>
  <c r="F113" i="65"/>
  <c r="E113" i="65"/>
  <c r="D113" i="65"/>
  <c r="C113" i="65"/>
  <c r="B113" i="65"/>
  <c r="A112" i="65"/>
  <c r="K112" i="65"/>
  <c r="J112" i="65"/>
  <c r="I112" i="65"/>
  <c r="H112" i="65"/>
  <c r="G112" i="65"/>
  <c r="F112" i="65"/>
  <c r="E112" i="65"/>
  <c r="D112" i="65"/>
  <c r="C112" i="65"/>
  <c r="B112" i="65"/>
  <c r="A111" i="65"/>
  <c r="K111" i="65"/>
  <c r="J111" i="65"/>
  <c r="I111" i="65"/>
  <c r="H111" i="65"/>
  <c r="G111" i="65"/>
  <c r="F111" i="65"/>
  <c r="E111" i="65"/>
  <c r="D111" i="65"/>
  <c r="C111" i="65"/>
  <c r="B111" i="65"/>
  <c r="A110" i="65"/>
  <c r="K110" i="65"/>
  <c r="J110" i="65"/>
  <c r="I110" i="65"/>
  <c r="H110" i="65"/>
  <c r="G110" i="65"/>
  <c r="F110" i="65"/>
  <c r="E110" i="65"/>
  <c r="D110" i="65"/>
  <c r="C110" i="65"/>
  <c r="B110" i="65"/>
  <c r="A109" i="65"/>
  <c r="K109" i="65"/>
  <c r="J109" i="65"/>
  <c r="I109" i="65"/>
  <c r="H109" i="65"/>
  <c r="G109" i="65"/>
  <c r="F109" i="65"/>
  <c r="E109" i="65"/>
  <c r="D109" i="65"/>
  <c r="C109" i="65"/>
  <c r="B109" i="65"/>
  <c r="A108" i="65"/>
  <c r="K108" i="65"/>
  <c r="J108" i="65"/>
  <c r="I108" i="65"/>
  <c r="H108" i="65"/>
  <c r="G108" i="65"/>
  <c r="F108" i="65"/>
  <c r="E108" i="65"/>
  <c r="D108" i="65"/>
  <c r="C108" i="65"/>
  <c r="B108" i="65"/>
  <c r="A107" i="65"/>
  <c r="K107" i="65"/>
  <c r="J107" i="65"/>
  <c r="I107" i="65"/>
  <c r="H107" i="65"/>
  <c r="G107" i="65"/>
  <c r="F107" i="65"/>
  <c r="E107" i="65"/>
  <c r="D107" i="65"/>
  <c r="C107" i="65"/>
  <c r="B107" i="65"/>
  <c r="A106" i="65"/>
  <c r="K106" i="65"/>
  <c r="J106" i="65"/>
  <c r="I106" i="65"/>
  <c r="H106" i="65"/>
  <c r="G106" i="65"/>
  <c r="F106" i="65"/>
  <c r="E106" i="65"/>
  <c r="D106" i="65"/>
  <c r="C106" i="65"/>
  <c r="B106" i="65"/>
  <c r="A105" i="65"/>
  <c r="K105" i="65"/>
  <c r="J105" i="65"/>
  <c r="I105" i="65"/>
  <c r="H105" i="65"/>
  <c r="G105" i="65"/>
  <c r="F105" i="65"/>
  <c r="E105" i="65"/>
  <c r="D105" i="65"/>
  <c r="C105" i="65"/>
  <c r="B105" i="65"/>
  <c r="A104" i="65"/>
  <c r="K104" i="65"/>
  <c r="J104" i="65"/>
  <c r="I104" i="65"/>
  <c r="H104" i="65"/>
  <c r="G104" i="65"/>
  <c r="F104" i="65"/>
  <c r="E104" i="65"/>
  <c r="D104" i="65"/>
  <c r="C104" i="65"/>
  <c r="B104" i="65"/>
  <c r="A103" i="65"/>
  <c r="K103" i="65"/>
  <c r="J103" i="65"/>
  <c r="I103" i="65"/>
  <c r="H103" i="65"/>
  <c r="G103" i="65"/>
  <c r="F103" i="65"/>
  <c r="E103" i="65"/>
  <c r="D103" i="65"/>
  <c r="C103" i="65"/>
  <c r="B103" i="65"/>
  <c r="A102" i="65"/>
  <c r="K102" i="65"/>
  <c r="J102" i="65"/>
  <c r="I102" i="65"/>
  <c r="H102" i="65"/>
  <c r="G102" i="65"/>
  <c r="F102" i="65"/>
  <c r="E102" i="65"/>
  <c r="D102" i="65"/>
  <c r="C102" i="65"/>
  <c r="B102" i="65"/>
  <c r="A101" i="65"/>
  <c r="K101" i="65"/>
  <c r="J101" i="65"/>
  <c r="I101" i="65"/>
  <c r="H101" i="65"/>
  <c r="G101" i="65"/>
  <c r="F101" i="65"/>
  <c r="E101" i="65"/>
  <c r="D101" i="65"/>
  <c r="C101" i="65"/>
  <c r="B101" i="65"/>
  <c r="A100" i="65"/>
  <c r="K100" i="65"/>
  <c r="J100" i="65"/>
  <c r="I100" i="65"/>
  <c r="H100" i="65"/>
  <c r="G100" i="65"/>
  <c r="F100" i="65"/>
  <c r="E100" i="65"/>
  <c r="D100" i="65"/>
  <c r="C100" i="65"/>
  <c r="B100" i="65"/>
  <c r="A99" i="65"/>
  <c r="K99" i="65"/>
  <c r="J99" i="65"/>
  <c r="I99" i="65"/>
  <c r="H99" i="65"/>
  <c r="G99" i="65"/>
  <c r="F99" i="65"/>
  <c r="E99" i="65"/>
  <c r="D99" i="65"/>
  <c r="C99" i="65"/>
  <c r="B99" i="65"/>
  <c r="A98" i="65"/>
  <c r="K98" i="65"/>
  <c r="J98" i="65"/>
  <c r="I98" i="65"/>
  <c r="H98" i="65"/>
  <c r="G98" i="65"/>
  <c r="F98" i="65"/>
  <c r="E98" i="65"/>
  <c r="D98" i="65"/>
  <c r="C98" i="65"/>
  <c r="B98" i="65"/>
  <c r="A97" i="65"/>
  <c r="K97" i="65"/>
  <c r="J97" i="65"/>
  <c r="I97" i="65"/>
  <c r="H97" i="65"/>
  <c r="G97" i="65"/>
  <c r="F97" i="65"/>
  <c r="E97" i="65"/>
  <c r="D97" i="65"/>
  <c r="C97" i="65"/>
  <c r="B97" i="65"/>
  <c r="A96" i="65"/>
  <c r="K96" i="65"/>
  <c r="J96" i="65"/>
  <c r="I96" i="65"/>
  <c r="H96" i="65"/>
  <c r="G96" i="65"/>
  <c r="F96" i="65"/>
  <c r="E96" i="65"/>
  <c r="D96" i="65"/>
  <c r="C96" i="65"/>
  <c r="B96" i="65"/>
  <c r="A95" i="65"/>
  <c r="K95" i="65"/>
  <c r="J95" i="65"/>
  <c r="I95" i="65"/>
  <c r="H95" i="65"/>
  <c r="G95" i="65"/>
  <c r="F95" i="65"/>
  <c r="E95" i="65"/>
  <c r="D95" i="65"/>
  <c r="C95" i="65"/>
  <c r="B95" i="65"/>
  <c r="A94" i="65"/>
  <c r="K94" i="65"/>
  <c r="J94" i="65"/>
  <c r="I94" i="65"/>
  <c r="H94" i="65"/>
  <c r="G94" i="65"/>
  <c r="F94" i="65"/>
  <c r="E94" i="65"/>
  <c r="D94" i="65"/>
  <c r="C94" i="65"/>
  <c r="B94" i="65"/>
  <c r="A93" i="65"/>
  <c r="K93" i="65"/>
  <c r="J93" i="65"/>
  <c r="I93" i="65"/>
  <c r="H93" i="65"/>
  <c r="G93" i="65"/>
  <c r="F93" i="65"/>
  <c r="E93" i="65"/>
  <c r="D93" i="65"/>
  <c r="C93" i="65"/>
  <c r="B93" i="65"/>
  <c r="A92" i="65"/>
  <c r="K92" i="65"/>
  <c r="J92" i="65"/>
  <c r="I92" i="65"/>
  <c r="H92" i="65"/>
  <c r="G92" i="65"/>
  <c r="F92" i="65"/>
  <c r="E92" i="65"/>
  <c r="D92" i="65"/>
  <c r="C92" i="65"/>
  <c r="B92" i="65"/>
  <c r="A91" i="65"/>
  <c r="K91" i="65"/>
  <c r="J91" i="65"/>
  <c r="I91" i="65"/>
  <c r="H91" i="65"/>
  <c r="G91" i="65"/>
  <c r="F91" i="65"/>
  <c r="E91" i="65"/>
  <c r="D91" i="65"/>
  <c r="C91" i="65"/>
  <c r="B91" i="65"/>
  <c r="A90" i="65"/>
  <c r="K90" i="65"/>
  <c r="J90" i="65"/>
  <c r="I90" i="65"/>
  <c r="H90" i="65"/>
  <c r="G90" i="65"/>
  <c r="F90" i="65"/>
  <c r="E90" i="65"/>
  <c r="D90" i="65"/>
  <c r="C90" i="65"/>
  <c r="B90" i="65"/>
  <c r="A89" i="65"/>
  <c r="K89" i="65"/>
  <c r="J89" i="65"/>
  <c r="I89" i="65"/>
  <c r="H89" i="65"/>
  <c r="G89" i="65"/>
  <c r="F89" i="65"/>
  <c r="E89" i="65"/>
  <c r="D89" i="65"/>
  <c r="C89" i="65"/>
  <c r="B89" i="65"/>
  <c r="A88" i="65"/>
  <c r="K88" i="65"/>
  <c r="J88" i="65"/>
  <c r="I88" i="65"/>
  <c r="H88" i="65"/>
  <c r="G88" i="65"/>
  <c r="F88" i="65"/>
  <c r="E88" i="65"/>
  <c r="D88" i="65"/>
  <c r="C88" i="65"/>
  <c r="B88" i="65"/>
  <c r="A87" i="65"/>
  <c r="K87" i="65"/>
  <c r="J87" i="65"/>
  <c r="I87" i="65"/>
  <c r="H87" i="65"/>
  <c r="G87" i="65"/>
  <c r="F87" i="65"/>
  <c r="E87" i="65"/>
  <c r="D87" i="65"/>
  <c r="C87" i="65"/>
  <c r="B87" i="65"/>
  <c r="A86" i="65"/>
  <c r="K86" i="65"/>
  <c r="J86" i="65"/>
  <c r="I86" i="65"/>
  <c r="H86" i="65"/>
  <c r="G86" i="65"/>
  <c r="F86" i="65"/>
  <c r="E86" i="65"/>
  <c r="D86" i="65"/>
  <c r="C86" i="65"/>
  <c r="B86" i="65"/>
  <c r="A85" i="65"/>
  <c r="K85" i="65"/>
  <c r="J85" i="65"/>
  <c r="I85" i="65"/>
  <c r="H85" i="65"/>
  <c r="G85" i="65"/>
  <c r="F85" i="65"/>
  <c r="E85" i="65"/>
  <c r="D85" i="65"/>
  <c r="C85" i="65"/>
  <c r="B85" i="65"/>
  <c r="A84" i="65"/>
  <c r="K84" i="65"/>
  <c r="J84" i="65"/>
  <c r="I84" i="65"/>
  <c r="H84" i="65"/>
  <c r="G84" i="65"/>
  <c r="F84" i="65"/>
  <c r="E84" i="65"/>
  <c r="D84" i="65"/>
  <c r="C84" i="65"/>
  <c r="B84" i="65"/>
  <c r="A83" i="65"/>
  <c r="K83" i="65"/>
  <c r="J83" i="65"/>
  <c r="I83" i="65"/>
  <c r="H83" i="65"/>
  <c r="G83" i="65"/>
  <c r="F83" i="65"/>
  <c r="E83" i="65"/>
  <c r="D83" i="65"/>
  <c r="C83" i="65"/>
  <c r="B83" i="65"/>
  <c r="A82" i="65"/>
  <c r="K82" i="65"/>
  <c r="J82" i="65"/>
  <c r="I82" i="65"/>
  <c r="H82" i="65"/>
  <c r="G82" i="65"/>
  <c r="F82" i="65"/>
  <c r="E82" i="65"/>
  <c r="D82" i="65"/>
  <c r="C82" i="65"/>
  <c r="B82" i="65"/>
  <c r="A81" i="65"/>
  <c r="K81" i="65"/>
  <c r="J81" i="65"/>
  <c r="I81" i="65"/>
  <c r="H81" i="65"/>
  <c r="G81" i="65"/>
  <c r="F81" i="65"/>
  <c r="E81" i="65"/>
  <c r="D81" i="65"/>
  <c r="C81" i="65"/>
  <c r="B81" i="65"/>
  <c r="A80" i="65"/>
  <c r="K80" i="65"/>
  <c r="J80" i="65"/>
  <c r="I80" i="65"/>
  <c r="H80" i="65"/>
  <c r="G80" i="65"/>
  <c r="F80" i="65"/>
  <c r="E80" i="65"/>
  <c r="D80" i="65"/>
  <c r="C80" i="65"/>
  <c r="B80" i="65"/>
  <c r="A79" i="65"/>
  <c r="K79" i="65"/>
  <c r="J79" i="65"/>
  <c r="I79" i="65"/>
  <c r="H79" i="65"/>
  <c r="G79" i="65"/>
  <c r="F79" i="65"/>
  <c r="E79" i="65"/>
  <c r="D79" i="65"/>
  <c r="C79" i="65"/>
  <c r="B79" i="65"/>
  <c r="A78" i="65"/>
  <c r="K78" i="65"/>
  <c r="J78" i="65"/>
  <c r="I78" i="65"/>
  <c r="H78" i="65"/>
  <c r="G78" i="65"/>
  <c r="F78" i="65"/>
  <c r="E78" i="65"/>
  <c r="D78" i="65"/>
  <c r="C78" i="65"/>
  <c r="B78" i="65"/>
  <c r="A77" i="65"/>
  <c r="K77" i="65"/>
  <c r="J77" i="65"/>
  <c r="I77" i="65"/>
  <c r="H77" i="65"/>
  <c r="G77" i="65"/>
  <c r="F77" i="65"/>
  <c r="E77" i="65"/>
  <c r="D77" i="65"/>
  <c r="C77" i="65"/>
  <c r="B77" i="65"/>
  <c r="A76" i="65"/>
  <c r="K76" i="65"/>
  <c r="J76" i="65"/>
  <c r="I76" i="65"/>
  <c r="H76" i="65"/>
  <c r="G76" i="65"/>
  <c r="F76" i="65"/>
  <c r="E76" i="65"/>
  <c r="D76" i="65"/>
  <c r="C76" i="65"/>
  <c r="B76" i="65"/>
  <c r="A75" i="65"/>
  <c r="K75" i="65"/>
  <c r="J75" i="65"/>
  <c r="I75" i="65"/>
  <c r="H75" i="65"/>
  <c r="G75" i="65"/>
  <c r="F75" i="65"/>
  <c r="E75" i="65"/>
  <c r="D75" i="65"/>
  <c r="C75" i="65"/>
  <c r="B75" i="65"/>
  <c r="A74" i="65"/>
  <c r="K74" i="65"/>
  <c r="J74" i="65"/>
  <c r="I74" i="65"/>
  <c r="H74" i="65"/>
  <c r="G74" i="65"/>
  <c r="F74" i="65"/>
  <c r="E74" i="65"/>
  <c r="D74" i="65"/>
  <c r="C74" i="65"/>
  <c r="B74" i="65"/>
  <c r="A73" i="65"/>
  <c r="K73" i="65"/>
  <c r="J73" i="65"/>
  <c r="I73" i="65"/>
  <c r="H73" i="65"/>
  <c r="G73" i="65"/>
  <c r="F73" i="65"/>
  <c r="E73" i="65"/>
  <c r="D73" i="65"/>
  <c r="C73" i="65"/>
  <c r="B73" i="65"/>
  <c r="A72" i="65"/>
  <c r="K72" i="65"/>
  <c r="J72" i="65"/>
  <c r="I72" i="65"/>
  <c r="H72" i="65"/>
  <c r="G72" i="65"/>
  <c r="F72" i="65"/>
  <c r="E72" i="65"/>
  <c r="D72" i="65"/>
  <c r="C72" i="65"/>
  <c r="B72" i="65"/>
  <c r="A71" i="65"/>
  <c r="K71" i="65"/>
  <c r="J71" i="65"/>
  <c r="I71" i="65"/>
  <c r="H71" i="65"/>
  <c r="G71" i="65"/>
  <c r="F71" i="65"/>
  <c r="E71" i="65"/>
  <c r="D71" i="65"/>
  <c r="C71" i="65"/>
  <c r="B71" i="65"/>
  <c r="A70" i="65"/>
  <c r="K70" i="65"/>
  <c r="J70" i="65"/>
  <c r="I70" i="65"/>
  <c r="H70" i="65"/>
  <c r="G70" i="65"/>
  <c r="F70" i="65"/>
  <c r="E70" i="65"/>
  <c r="D70" i="65"/>
  <c r="C70" i="65"/>
  <c r="B70" i="65"/>
  <c r="A69" i="65"/>
  <c r="K69" i="65"/>
  <c r="J69" i="65"/>
  <c r="I69" i="65"/>
  <c r="H69" i="65"/>
  <c r="G69" i="65"/>
  <c r="F69" i="65"/>
  <c r="E69" i="65"/>
  <c r="D69" i="65"/>
  <c r="C69" i="65"/>
  <c r="B69" i="65"/>
  <c r="A68" i="65"/>
  <c r="K68" i="65"/>
  <c r="J68" i="65"/>
  <c r="I68" i="65"/>
  <c r="H68" i="65"/>
  <c r="G68" i="65"/>
  <c r="F68" i="65"/>
  <c r="E68" i="65"/>
  <c r="D68" i="65"/>
  <c r="C68" i="65"/>
  <c r="B68" i="65"/>
  <c r="A67" i="65"/>
  <c r="K67" i="65"/>
  <c r="J67" i="65"/>
  <c r="I67" i="65"/>
  <c r="H67" i="65"/>
  <c r="G67" i="65"/>
  <c r="F67" i="65"/>
  <c r="E67" i="65"/>
  <c r="D67" i="65"/>
  <c r="C67" i="65"/>
  <c r="B67" i="65"/>
  <c r="A66" i="65"/>
  <c r="K66" i="65"/>
  <c r="J66" i="65"/>
  <c r="I66" i="65"/>
  <c r="H66" i="65"/>
  <c r="G66" i="65"/>
  <c r="F66" i="65"/>
  <c r="E66" i="65"/>
  <c r="D66" i="65"/>
  <c r="C66" i="65"/>
  <c r="B66" i="65"/>
  <c r="A65" i="65"/>
  <c r="K65" i="65"/>
  <c r="J65" i="65"/>
  <c r="I65" i="65"/>
  <c r="H65" i="65"/>
  <c r="G65" i="65"/>
  <c r="F65" i="65"/>
  <c r="E65" i="65"/>
  <c r="D65" i="65"/>
  <c r="C65" i="65"/>
  <c r="B65" i="65"/>
  <c r="A64" i="65"/>
  <c r="K64" i="65"/>
  <c r="J64" i="65"/>
  <c r="I64" i="65"/>
  <c r="H64" i="65"/>
  <c r="G64" i="65"/>
  <c r="F64" i="65"/>
  <c r="E64" i="65"/>
  <c r="D64" i="65"/>
  <c r="C64" i="65"/>
  <c r="B64" i="65"/>
  <c r="A63" i="65"/>
  <c r="K63" i="65"/>
  <c r="J63" i="65"/>
  <c r="I63" i="65"/>
  <c r="H63" i="65"/>
  <c r="G63" i="65"/>
  <c r="F63" i="65"/>
  <c r="E63" i="65"/>
  <c r="D63" i="65"/>
  <c r="C63" i="65"/>
  <c r="B63" i="65"/>
  <c r="A62" i="65"/>
  <c r="K62" i="65"/>
  <c r="J62" i="65"/>
  <c r="I62" i="65"/>
  <c r="H62" i="65"/>
  <c r="G62" i="65"/>
  <c r="F62" i="65"/>
  <c r="E62" i="65"/>
  <c r="D62" i="65"/>
  <c r="C62" i="65"/>
  <c r="B62" i="65"/>
  <c r="A61" i="65"/>
  <c r="K61" i="65"/>
  <c r="J61" i="65"/>
  <c r="I61" i="65"/>
  <c r="H61" i="65"/>
  <c r="G61" i="65"/>
  <c r="F61" i="65"/>
  <c r="E61" i="65"/>
  <c r="D61" i="65"/>
  <c r="C61" i="65"/>
  <c r="B61" i="65"/>
  <c r="A60" i="65"/>
  <c r="K60" i="65"/>
  <c r="J60" i="65"/>
  <c r="I60" i="65"/>
  <c r="H60" i="65"/>
  <c r="G60" i="65"/>
  <c r="F60" i="65"/>
  <c r="E60" i="65"/>
  <c r="D60" i="65"/>
  <c r="C60" i="65"/>
  <c r="B60" i="65"/>
  <c r="A59" i="65"/>
  <c r="K59" i="65"/>
  <c r="J59" i="65"/>
  <c r="I59" i="65"/>
  <c r="H59" i="65"/>
  <c r="G59" i="65"/>
  <c r="F59" i="65"/>
  <c r="E59" i="65"/>
  <c r="D59" i="65"/>
  <c r="C59" i="65"/>
  <c r="B59" i="65"/>
  <c r="A58" i="65"/>
  <c r="K58" i="65"/>
  <c r="J58" i="65"/>
  <c r="I58" i="65"/>
  <c r="H58" i="65"/>
  <c r="G58" i="65"/>
  <c r="F58" i="65"/>
  <c r="E58" i="65"/>
  <c r="D58" i="65"/>
  <c r="C58" i="65"/>
  <c r="B58" i="65"/>
  <c r="A57" i="65"/>
  <c r="K57" i="65"/>
  <c r="J57" i="65"/>
  <c r="I57" i="65"/>
  <c r="H57" i="65"/>
  <c r="G57" i="65"/>
  <c r="F57" i="65"/>
  <c r="E57" i="65"/>
  <c r="D57" i="65"/>
  <c r="C57" i="65"/>
  <c r="B57" i="65"/>
  <c r="A56" i="65"/>
  <c r="K56" i="65"/>
  <c r="J56" i="65"/>
  <c r="I56" i="65"/>
  <c r="H56" i="65"/>
  <c r="G56" i="65"/>
  <c r="F56" i="65"/>
  <c r="E56" i="65"/>
  <c r="D56" i="65"/>
  <c r="C56" i="65"/>
  <c r="B56" i="65"/>
  <c r="A55" i="65"/>
  <c r="K55" i="65"/>
  <c r="J55" i="65"/>
  <c r="I55" i="65"/>
  <c r="H55" i="65"/>
  <c r="G55" i="65"/>
  <c r="F55" i="65"/>
  <c r="E55" i="65"/>
  <c r="D55" i="65"/>
  <c r="C55" i="65"/>
  <c r="B55" i="65"/>
  <c r="A54" i="65"/>
  <c r="K54" i="65"/>
  <c r="J54" i="65"/>
  <c r="I54" i="65"/>
  <c r="H54" i="65"/>
  <c r="G54" i="65"/>
  <c r="F54" i="65"/>
  <c r="E54" i="65"/>
  <c r="D54" i="65"/>
  <c r="C54" i="65"/>
  <c r="B54" i="65"/>
  <c r="A53" i="65"/>
  <c r="K53" i="65"/>
  <c r="J53" i="65"/>
  <c r="I53" i="65"/>
  <c r="H53" i="65"/>
  <c r="G53" i="65"/>
  <c r="F53" i="65"/>
  <c r="E53" i="65"/>
  <c r="D53" i="65"/>
  <c r="C53" i="65"/>
  <c r="B53" i="65"/>
  <c r="A52" i="65"/>
  <c r="K52" i="65"/>
  <c r="J52" i="65"/>
  <c r="I52" i="65"/>
  <c r="H52" i="65"/>
  <c r="G52" i="65"/>
  <c r="F52" i="65"/>
  <c r="E52" i="65"/>
  <c r="D52" i="65"/>
  <c r="C52" i="65"/>
  <c r="B52" i="65"/>
  <c r="A51" i="65"/>
  <c r="K51" i="65"/>
  <c r="J51" i="65"/>
  <c r="I51" i="65"/>
  <c r="H51" i="65"/>
  <c r="G51" i="65"/>
  <c r="F51" i="65"/>
  <c r="E51" i="65"/>
  <c r="D51" i="65"/>
  <c r="C51" i="65"/>
  <c r="B51" i="65"/>
  <c r="A50" i="65"/>
  <c r="K50" i="65"/>
  <c r="J50" i="65"/>
  <c r="I50" i="65"/>
  <c r="H50" i="65"/>
  <c r="G50" i="65"/>
  <c r="F50" i="65"/>
  <c r="E50" i="65"/>
  <c r="D50" i="65"/>
  <c r="C50" i="65"/>
  <c r="B50" i="65"/>
  <c r="A49" i="65"/>
  <c r="K49" i="65"/>
  <c r="J49" i="65"/>
  <c r="I49" i="65"/>
  <c r="H49" i="65"/>
  <c r="G49" i="65"/>
  <c r="F49" i="65"/>
  <c r="E49" i="65"/>
  <c r="D49" i="65"/>
  <c r="C49" i="65"/>
  <c r="B49" i="65"/>
  <c r="A48" i="65"/>
  <c r="K48" i="65"/>
  <c r="J48" i="65"/>
  <c r="I48" i="65"/>
  <c r="H48" i="65"/>
  <c r="G48" i="65"/>
  <c r="F48" i="65"/>
  <c r="E48" i="65"/>
  <c r="D48" i="65"/>
  <c r="C48" i="65"/>
  <c r="B48" i="65"/>
  <c r="A47" i="65"/>
  <c r="K47" i="65"/>
  <c r="J47" i="65"/>
  <c r="I47" i="65"/>
  <c r="H47" i="65"/>
  <c r="G47" i="65"/>
  <c r="F47" i="65"/>
  <c r="E47" i="65"/>
  <c r="D47" i="65"/>
  <c r="C47" i="65"/>
  <c r="B47" i="65"/>
  <c r="A46" i="65"/>
  <c r="K46" i="65"/>
  <c r="J46" i="65"/>
  <c r="I46" i="65"/>
  <c r="H46" i="65"/>
  <c r="G46" i="65"/>
  <c r="F46" i="65"/>
  <c r="E46" i="65"/>
  <c r="D46" i="65"/>
  <c r="C46" i="65"/>
  <c r="B46" i="65"/>
  <c r="A45" i="65"/>
  <c r="K45" i="65"/>
  <c r="J45" i="65"/>
  <c r="I45" i="65"/>
  <c r="H45" i="65"/>
  <c r="G45" i="65"/>
  <c r="F45" i="65"/>
  <c r="E45" i="65"/>
  <c r="D45" i="65"/>
  <c r="C45" i="65"/>
  <c r="B45" i="65"/>
  <c r="A44" i="65"/>
  <c r="K44" i="65"/>
  <c r="J44" i="65"/>
  <c r="I44" i="65"/>
  <c r="H44" i="65"/>
  <c r="G44" i="65"/>
  <c r="F44" i="65"/>
  <c r="E44" i="65"/>
  <c r="D44" i="65"/>
  <c r="C44" i="65"/>
  <c r="B44" i="65"/>
  <c r="A43" i="65"/>
  <c r="K43" i="65"/>
  <c r="J43" i="65"/>
  <c r="I43" i="65"/>
  <c r="H43" i="65"/>
  <c r="G43" i="65"/>
  <c r="F43" i="65"/>
  <c r="E43" i="65"/>
  <c r="D43" i="65"/>
  <c r="C43" i="65"/>
  <c r="B43" i="65"/>
  <c r="A42" i="65"/>
  <c r="K42" i="65"/>
  <c r="J42" i="65"/>
  <c r="I42" i="65"/>
  <c r="H42" i="65"/>
  <c r="G42" i="65"/>
  <c r="F42" i="65"/>
  <c r="E42" i="65"/>
  <c r="D42" i="65"/>
  <c r="C42" i="65"/>
  <c r="B42" i="65"/>
  <c r="A41" i="65"/>
  <c r="K41" i="65"/>
  <c r="J41" i="65"/>
  <c r="I41" i="65"/>
  <c r="H41" i="65"/>
  <c r="G41" i="65"/>
  <c r="F41" i="65"/>
  <c r="E41" i="65"/>
  <c r="D41" i="65"/>
  <c r="C41" i="65"/>
  <c r="B41" i="65"/>
  <c r="A40" i="65"/>
  <c r="K40" i="65"/>
  <c r="J40" i="65"/>
  <c r="I40" i="65"/>
  <c r="H40" i="65"/>
  <c r="G40" i="65"/>
  <c r="F40" i="65"/>
  <c r="E40" i="65"/>
  <c r="D40" i="65"/>
  <c r="C40" i="65"/>
  <c r="B40" i="65"/>
  <c r="A39" i="65"/>
  <c r="K39" i="65"/>
  <c r="J39" i="65"/>
  <c r="I39" i="65"/>
  <c r="H39" i="65"/>
  <c r="G39" i="65"/>
  <c r="F39" i="65"/>
  <c r="E39" i="65"/>
  <c r="D39" i="65"/>
  <c r="C39" i="65"/>
  <c r="B39" i="65"/>
  <c r="A38" i="65"/>
  <c r="K38" i="65"/>
  <c r="J38" i="65"/>
  <c r="I38" i="65"/>
  <c r="H38" i="65"/>
  <c r="G38" i="65"/>
  <c r="F38" i="65"/>
  <c r="E38" i="65"/>
  <c r="D38" i="65"/>
  <c r="C38" i="65"/>
  <c r="B38" i="65"/>
  <c r="A37" i="65"/>
  <c r="K37" i="65"/>
  <c r="J37" i="65"/>
  <c r="I37" i="65"/>
  <c r="H37" i="65"/>
  <c r="G37" i="65"/>
  <c r="F37" i="65"/>
  <c r="E37" i="65"/>
  <c r="D37" i="65"/>
  <c r="C37" i="65"/>
  <c r="B37" i="65"/>
  <c r="A36" i="65"/>
  <c r="K36" i="65"/>
  <c r="J36" i="65"/>
  <c r="I36" i="65"/>
  <c r="H36" i="65"/>
  <c r="G36" i="65"/>
  <c r="F36" i="65"/>
  <c r="E36" i="65"/>
  <c r="D36" i="65"/>
  <c r="C36" i="65"/>
  <c r="B36" i="65"/>
  <c r="A35" i="65"/>
  <c r="K35" i="65"/>
  <c r="J35" i="65"/>
  <c r="I35" i="65"/>
  <c r="H35" i="65"/>
  <c r="G35" i="65"/>
  <c r="F35" i="65"/>
  <c r="E35" i="65"/>
  <c r="D35" i="65"/>
  <c r="C35" i="65"/>
  <c r="B35" i="65"/>
  <c r="A34" i="65"/>
  <c r="K34" i="65"/>
  <c r="J34" i="65"/>
  <c r="I34" i="65"/>
  <c r="H34" i="65"/>
  <c r="G34" i="65"/>
  <c r="F34" i="65"/>
  <c r="E34" i="65"/>
  <c r="D34" i="65"/>
  <c r="C34" i="65"/>
  <c r="B34" i="65"/>
  <c r="A33" i="65"/>
  <c r="K33" i="65"/>
  <c r="J33" i="65"/>
  <c r="I33" i="65"/>
  <c r="H33" i="65"/>
  <c r="G33" i="65"/>
  <c r="F33" i="65"/>
  <c r="E33" i="65"/>
  <c r="D33" i="65"/>
  <c r="C33" i="65"/>
  <c r="B33" i="65"/>
  <c r="A32" i="65"/>
  <c r="K32" i="65"/>
  <c r="J32" i="65"/>
  <c r="I32" i="65"/>
  <c r="H32" i="65"/>
  <c r="G32" i="65"/>
  <c r="F32" i="65"/>
  <c r="E32" i="65"/>
  <c r="D32" i="65"/>
  <c r="C32" i="65"/>
  <c r="B32" i="65"/>
  <c r="A31" i="65"/>
  <c r="K31" i="65"/>
  <c r="J31" i="65"/>
  <c r="I31" i="65"/>
  <c r="H31" i="65"/>
  <c r="G31" i="65"/>
  <c r="F31" i="65"/>
  <c r="E31" i="65"/>
  <c r="D31" i="65"/>
  <c r="C31" i="65"/>
  <c r="B31" i="65"/>
  <c r="A30" i="65"/>
  <c r="K30" i="65"/>
  <c r="J30" i="65"/>
  <c r="I30" i="65"/>
  <c r="H30" i="65"/>
  <c r="G30" i="65"/>
  <c r="F30" i="65"/>
  <c r="E30" i="65"/>
  <c r="D30" i="65"/>
  <c r="C30" i="65"/>
  <c r="B30" i="65"/>
  <c r="A29" i="65"/>
  <c r="K29" i="65"/>
  <c r="J29" i="65"/>
  <c r="I29" i="65"/>
  <c r="H29" i="65"/>
  <c r="G29" i="65"/>
  <c r="F29" i="65"/>
  <c r="E29" i="65"/>
  <c r="D29" i="65"/>
  <c r="C29" i="65"/>
  <c r="B29" i="65"/>
  <c r="A28" i="65"/>
  <c r="K28" i="65"/>
  <c r="J28" i="65"/>
  <c r="I28" i="65"/>
  <c r="H28" i="65"/>
  <c r="G28" i="65"/>
  <c r="F28" i="65"/>
  <c r="E28" i="65"/>
  <c r="D28" i="65"/>
  <c r="C28" i="65"/>
  <c r="B28" i="65"/>
  <c r="A27" i="65"/>
  <c r="K27" i="65"/>
  <c r="J27" i="65"/>
  <c r="I27" i="65"/>
  <c r="H27" i="65"/>
  <c r="G27" i="65"/>
  <c r="F27" i="65"/>
  <c r="E27" i="65"/>
  <c r="D27" i="65"/>
  <c r="C27" i="65"/>
  <c r="B27" i="65"/>
  <c r="A26" i="65"/>
  <c r="K26" i="65"/>
  <c r="J26" i="65"/>
  <c r="I26" i="65"/>
  <c r="H26" i="65"/>
  <c r="G26" i="65"/>
  <c r="F26" i="65"/>
  <c r="E26" i="65"/>
  <c r="D26" i="65"/>
  <c r="C26" i="65"/>
  <c r="B26" i="65"/>
  <c r="A25" i="65"/>
  <c r="K25" i="65"/>
  <c r="J25" i="65"/>
  <c r="I25" i="65"/>
  <c r="H25" i="65"/>
  <c r="G25" i="65"/>
  <c r="F25" i="65"/>
  <c r="E25" i="65"/>
  <c r="D25" i="65"/>
  <c r="C25" i="65"/>
  <c r="B25" i="65"/>
  <c r="A24" i="65"/>
  <c r="K24" i="65"/>
  <c r="J24" i="65"/>
  <c r="I24" i="65"/>
  <c r="H24" i="65"/>
  <c r="G24" i="65"/>
  <c r="F24" i="65"/>
  <c r="E24" i="65"/>
  <c r="D24" i="65"/>
  <c r="C24" i="65"/>
  <c r="B24" i="65"/>
  <c r="A23" i="65"/>
  <c r="K23" i="65"/>
  <c r="J23" i="65"/>
  <c r="I23" i="65"/>
  <c r="H23" i="65"/>
  <c r="G23" i="65"/>
  <c r="F23" i="65"/>
  <c r="E23" i="65"/>
  <c r="D23" i="65"/>
  <c r="C23" i="65"/>
  <c r="B23" i="65"/>
  <c r="A22" i="65"/>
  <c r="K22" i="65"/>
  <c r="J22" i="65"/>
  <c r="I22" i="65"/>
  <c r="H22" i="65"/>
  <c r="G22" i="65"/>
  <c r="F22" i="65"/>
  <c r="E22" i="65"/>
  <c r="D22" i="65"/>
  <c r="C22" i="65"/>
  <c r="B22" i="65"/>
  <c r="A21" i="65"/>
  <c r="K21" i="65"/>
  <c r="J21" i="65"/>
  <c r="I21" i="65"/>
  <c r="H21" i="65"/>
  <c r="G21" i="65"/>
  <c r="F21" i="65"/>
  <c r="E21" i="65"/>
  <c r="D21" i="65"/>
  <c r="C21" i="65"/>
  <c r="B21" i="65"/>
  <c r="A20" i="65"/>
  <c r="K20" i="65"/>
  <c r="J20" i="65"/>
  <c r="I20" i="65"/>
  <c r="H20" i="65"/>
  <c r="G20" i="65"/>
  <c r="F20" i="65"/>
  <c r="E20" i="65"/>
  <c r="D20" i="65"/>
  <c r="C20" i="65"/>
  <c r="B20" i="65"/>
  <c r="A19" i="65"/>
  <c r="K19" i="65"/>
  <c r="J19" i="65"/>
  <c r="I19" i="65"/>
  <c r="H19" i="65"/>
  <c r="G19" i="65"/>
  <c r="F19" i="65"/>
  <c r="E19" i="65"/>
  <c r="D19" i="65"/>
  <c r="C19" i="65"/>
  <c r="B19" i="65"/>
  <c r="A18" i="65"/>
  <c r="K18" i="65"/>
  <c r="J18" i="65"/>
  <c r="I18" i="65"/>
  <c r="H18" i="65"/>
  <c r="G18" i="65"/>
  <c r="F18" i="65"/>
  <c r="E18" i="65"/>
  <c r="D18" i="65"/>
  <c r="C18" i="65"/>
  <c r="B18" i="65"/>
  <c r="A17" i="65"/>
  <c r="K17" i="65"/>
  <c r="J17" i="65"/>
  <c r="I17" i="65"/>
  <c r="H17" i="65"/>
  <c r="G17" i="65"/>
  <c r="F17" i="65"/>
  <c r="E17" i="65"/>
  <c r="D17" i="65"/>
  <c r="C17" i="65"/>
  <c r="B17" i="65"/>
  <c r="A16" i="65"/>
  <c r="K16" i="65"/>
  <c r="J16" i="65"/>
  <c r="I16" i="65"/>
  <c r="H16" i="65"/>
  <c r="G16" i="65"/>
  <c r="F16" i="65"/>
  <c r="E16" i="65"/>
  <c r="D16" i="65"/>
  <c r="C16" i="65"/>
  <c r="B16" i="65"/>
  <c r="A15" i="65"/>
  <c r="K15" i="65"/>
  <c r="J15" i="65"/>
  <c r="I15" i="65"/>
  <c r="H15" i="65"/>
  <c r="G15" i="65"/>
  <c r="F15" i="65"/>
  <c r="E15" i="65"/>
  <c r="D15" i="65"/>
  <c r="C15" i="65"/>
  <c r="B15" i="65"/>
  <c r="A14" i="65"/>
  <c r="K14" i="65"/>
  <c r="J14" i="65"/>
  <c r="I14" i="65"/>
  <c r="H14" i="65"/>
  <c r="G14" i="65"/>
  <c r="F14" i="65"/>
  <c r="E14" i="65"/>
  <c r="D14" i="65"/>
  <c r="C14" i="65"/>
  <c r="B14" i="65"/>
  <c r="A13" i="65"/>
  <c r="K13" i="65"/>
  <c r="J13" i="65"/>
  <c r="I13" i="65"/>
  <c r="H13" i="65"/>
  <c r="G13" i="65"/>
  <c r="F13" i="65"/>
  <c r="E13" i="65"/>
  <c r="D13" i="65"/>
  <c r="C13" i="65"/>
  <c r="B13" i="65"/>
  <c r="A12" i="65"/>
  <c r="K12" i="65"/>
  <c r="J12" i="65"/>
  <c r="I12" i="65"/>
  <c r="H12" i="65"/>
  <c r="G12" i="65"/>
  <c r="F12" i="65"/>
  <c r="E12" i="65"/>
  <c r="D12" i="65"/>
  <c r="C12" i="65"/>
  <c r="B12" i="65"/>
  <c r="A11" i="65"/>
  <c r="K11" i="65"/>
  <c r="J11" i="65"/>
  <c r="I11" i="65"/>
  <c r="H11" i="65"/>
  <c r="G11" i="65"/>
  <c r="F11" i="65"/>
  <c r="E11" i="65"/>
  <c r="D11" i="65"/>
  <c r="C11" i="65"/>
  <c r="B11" i="65"/>
  <c r="A10" i="65"/>
  <c r="K10" i="65"/>
  <c r="J10" i="65"/>
  <c r="I10" i="65"/>
  <c r="H10" i="65"/>
  <c r="G10" i="65"/>
  <c r="F10" i="65"/>
  <c r="E10" i="65"/>
  <c r="D10" i="65"/>
  <c r="C10" i="65"/>
  <c r="B10" i="65"/>
  <c r="A9" i="65"/>
  <c r="K9" i="65"/>
  <c r="J9" i="65"/>
  <c r="I9" i="65"/>
  <c r="H9" i="65"/>
  <c r="G9" i="65"/>
  <c r="F9" i="65"/>
  <c r="E9" i="65"/>
  <c r="D9" i="65"/>
  <c r="C9" i="65"/>
  <c r="B9" i="65"/>
  <c r="A8" i="65"/>
  <c r="K8" i="65"/>
  <c r="J8" i="65"/>
  <c r="I8" i="65"/>
  <c r="H8" i="65"/>
  <c r="G8" i="65"/>
  <c r="F8" i="65"/>
  <c r="E8" i="65"/>
  <c r="D8" i="65"/>
  <c r="C8" i="65"/>
  <c r="B8" i="65"/>
  <c r="A7" i="65"/>
  <c r="K7" i="65"/>
  <c r="J7" i="65"/>
  <c r="I7" i="65"/>
  <c r="H7" i="65"/>
  <c r="G7" i="65"/>
  <c r="F7" i="65"/>
  <c r="E7" i="65"/>
  <c r="D7" i="65"/>
  <c r="C7" i="65"/>
  <c r="B7" i="65"/>
  <c r="A6" i="65"/>
  <c r="K6" i="65"/>
  <c r="J6" i="65"/>
  <c r="I6" i="65"/>
  <c r="H6" i="65"/>
  <c r="G6" i="65"/>
  <c r="F6" i="65"/>
  <c r="E6" i="65"/>
  <c r="D6" i="65"/>
  <c r="C6" i="65"/>
  <c r="B6" i="65"/>
  <c r="A5" i="65"/>
  <c r="K5" i="65"/>
  <c r="J5" i="65"/>
  <c r="I5" i="65"/>
  <c r="H5" i="65"/>
  <c r="G5" i="65"/>
  <c r="F5" i="65"/>
  <c r="E5" i="65"/>
  <c r="D5" i="65"/>
  <c r="C5" i="65"/>
  <c r="B5" i="65"/>
  <c r="A4" i="65"/>
  <c r="K4" i="65"/>
  <c r="J4" i="65"/>
  <c r="I4" i="65"/>
  <c r="H4" i="65"/>
  <c r="G4" i="65"/>
  <c r="F4" i="65"/>
  <c r="E4" i="65"/>
  <c r="D4" i="65"/>
  <c r="C4" i="65"/>
  <c r="B4" i="65"/>
  <c r="C1" i="64"/>
  <c r="A1" i="64"/>
  <c r="A238" i="64"/>
  <c r="B1" i="64"/>
  <c r="K238" i="64"/>
  <c r="J238" i="64"/>
  <c r="I238" i="64"/>
  <c r="H238" i="64"/>
  <c r="G238" i="64"/>
  <c r="F238" i="64"/>
  <c r="E238" i="64"/>
  <c r="D238" i="64"/>
  <c r="C238" i="64"/>
  <c r="B238" i="64"/>
  <c r="A237" i="64"/>
  <c r="K237" i="64"/>
  <c r="J237" i="64"/>
  <c r="I237" i="64"/>
  <c r="H237" i="64"/>
  <c r="G237" i="64"/>
  <c r="F237" i="64"/>
  <c r="E237" i="64"/>
  <c r="D237" i="64"/>
  <c r="C237" i="64"/>
  <c r="B237" i="64"/>
  <c r="A236" i="64"/>
  <c r="K236" i="64"/>
  <c r="J236" i="64"/>
  <c r="I236" i="64"/>
  <c r="H236" i="64"/>
  <c r="G236" i="64"/>
  <c r="F236" i="64"/>
  <c r="E236" i="64"/>
  <c r="D236" i="64"/>
  <c r="C236" i="64"/>
  <c r="B236" i="64"/>
  <c r="A235" i="64"/>
  <c r="K235" i="64"/>
  <c r="J235" i="64"/>
  <c r="I235" i="64"/>
  <c r="H235" i="64"/>
  <c r="G235" i="64"/>
  <c r="F235" i="64"/>
  <c r="E235" i="64"/>
  <c r="D235" i="64"/>
  <c r="C235" i="64"/>
  <c r="B235" i="64"/>
  <c r="A234" i="64"/>
  <c r="K234" i="64"/>
  <c r="J234" i="64"/>
  <c r="I234" i="64"/>
  <c r="H234" i="64"/>
  <c r="G234" i="64"/>
  <c r="F234" i="64"/>
  <c r="E234" i="64"/>
  <c r="D234" i="64"/>
  <c r="C234" i="64"/>
  <c r="B234" i="64"/>
  <c r="A233" i="64"/>
  <c r="K233" i="64"/>
  <c r="J233" i="64"/>
  <c r="I233" i="64"/>
  <c r="H233" i="64"/>
  <c r="G233" i="64"/>
  <c r="F233" i="64"/>
  <c r="E233" i="64"/>
  <c r="D233" i="64"/>
  <c r="C233" i="64"/>
  <c r="B233" i="64"/>
  <c r="A232" i="64"/>
  <c r="K232" i="64"/>
  <c r="J232" i="64"/>
  <c r="I232" i="64"/>
  <c r="H232" i="64"/>
  <c r="G232" i="64"/>
  <c r="F232" i="64"/>
  <c r="E232" i="64"/>
  <c r="D232" i="64"/>
  <c r="C232" i="64"/>
  <c r="B232" i="64"/>
  <c r="A231" i="64"/>
  <c r="K231" i="64"/>
  <c r="J231" i="64"/>
  <c r="I231" i="64"/>
  <c r="H231" i="64"/>
  <c r="G231" i="64"/>
  <c r="F231" i="64"/>
  <c r="E231" i="64"/>
  <c r="D231" i="64"/>
  <c r="C231" i="64"/>
  <c r="B231" i="64"/>
  <c r="A230" i="64"/>
  <c r="K230" i="64"/>
  <c r="J230" i="64"/>
  <c r="I230" i="64"/>
  <c r="H230" i="64"/>
  <c r="G230" i="64"/>
  <c r="F230" i="64"/>
  <c r="E230" i="64"/>
  <c r="D230" i="64"/>
  <c r="C230" i="64"/>
  <c r="B230" i="64"/>
  <c r="A229" i="64"/>
  <c r="K229" i="64"/>
  <c r="J229" i="64"/>
  <c r="I229" i="64"/>
  <c r="H229" i="64"/>
  <c r="G229" i="64"/>
  <c r="F229" i="64"/>
  <c r="E229" i="64"/>
  <c r="D229" i="64"/>
  <c r="C229" i="64"/>
  <c r="B229" i="64"/>
  <c r="A228" i="64"/>
  <c r="K228" i="64"/>
  <c r="J228" i="64"/>
  <c r="I228" i="64"/>
  <c r="H228" i="64"/>
  <c r="G228" i="64"/>
  <c r="F228" i="64"/>
  <c r="E228" i="64"/>
  <c r="D228" i="64"/>
  <c r="C228" i="64"/>
  <c r="B228" i="64"/>
  <c r="A227" i="64"/>
  <c r="K227" i="64"/>
  <c r="J227" i="64"/>
  <c r="I227" i="64"/>
  <c r="H227" i="64"/>
  <c r="G227" i="64"/>
  <c r="F227" i="64"/>
  <c r="E227" i="64"/>
  <c r="D227" i="64"/>
  <c r="C227" i="64"/>
  <c r="B227" i="64"/>
  <c r="A226" i="64"/>
  <c r="K226" i="64"/>
  <c r="J226" i="64"/>
  <c r="I226" i="64"/>
  <c r="H226" i="64"/>
  <c r="G226" i="64"/>
  <c r="F226" i="64"/>
  <c r="E226" i="64"/>
  <c r="D226" i="64"/>
  <c r="C226" i="64"/>
  <c r="B226" i="64"/>
  <c r="A225" i="64"/>
  <c r="K225" i="64"/>
  <c r="J225" i="64"/>
  <c r="I225" i="64"/>
  <c r="H225" i="64"/>
  <c r="G225" i="64"/>
  <c r="F225" i="64"/>
  <c r="E225" i="64"/>
  <c r="D225" i="64"/>
  <c r="C225" i="64"/>
  <c r="B225" i="64"/>
  <c r="A224" i="64"/>
  <c r="K224" i="64"/>
  <c r="J224" i="64"/>
  <c r="I224" i="64"/>
  <c r="H224" i="64"/>
  <c r="G224" i="64"/>
  <c r="F224" i="64"/>
  <c r="E224" i="64"/>
  <c r="D224" i="64"/>
  <c r="C224" i="64"/>
  <c r="B224" i="64"/>
  <c r="A223" i="64"/>
  <c r="K223" i="64"/>
  <c r="J223" i="64"/>
  <c r="I223" i="64"/>
  <c r="H223" i="64"/>
  <c r="G223" i="64"/>
  <c r="F223" i="64"/>
  <c r="E223" i="64"/>
  <c r="D223" i="64"/>
  <c r="C223" i="64"/>
  <c r="B223" i="64"/>
  <c r="A222" i="64"/>
  <c r="K222" i="64"/>
  <c r="J222" i="64"/>
  <c r="I222" i="64"/>
  <c r="H222" i="64"/>
  <c r="G222" i="64"/>
  <c r="F222" i="64"/>
  <c r="E222" i="64"/>
  <c r="D222" i="64"/>
  <c r="C222" i="64"/>
  <c r="B222" i="64"/>
  <c r="A221" i="64"/>
  <c r="K221" i="64"/>
  <c r="J221" i="64"/>
  <c r="I221" i="64"/>
  <c r="H221" i="64"/>
  <c r="G221" i="64"/>
  <c r="F221" i="64"/>
  <c r="E221" i="64"/>
  <c r="D221" i="64"/>
  <c r="C221" i="64"/>
  <c r="B221" i="64"/>
  <c r="A220" i="64"/>
  <c r="K220" i="64"/>
  <c r="J220" i="64"/>
  <c r="I220" i="64"/>
  <c r="H220" i="64"/>
  <c r="G220" i="64"/>
  <c r="F220" i="64"/>
  <c r="E220" i="64"/>
  <c r="D220" i="64"/>
  <c r="C220" i="64"/>
  <c r="B220" i="64"/>
  <c r="A219" i="64"/>
  <c r="K219" i="64"/>
  <c r="J219" i="64"/>
  <c r="I219" i="64"/>
  <c r="H219" i="64"/>
  <c r="G219" i="64"/>
  <c r="F219" i="64"/>
  <c r="E219" i="64"/>
  <c r="D219" i="64"/>
  <c r="C219" i="64"/>
  <c r="B219" i="64"/>
  <c r="A218" i="64"/>
  <c r="K218" i="64"/>
  <c r="J218" i="64"/>
  <c r="I218" i="64"/>
  <c r="H218" i="64"/>
  <c r="G218" i="64"/>
  <c r="F218" i="64"/>
  <c r="E218" i="64"/>
  <c r="D218" i="64"/>
  <c r="C218" i="64"/>
  <c r="B218" i="64"/>
  <c r="A217" i="64"/>
  <c r="K217" i="64"/>
  <c r="J217" i="64"/>
  <c r="I217" i="64"/>
  <c r="H217" i="64"/>
  <c r="G217" i="64"/>
  <c r="F217" i="64"/>
  <c r="E217" i="64"/>
  <c r="D217" i="64"/>
  <c r="C217" i="64"/>
  <c r="B217" i="64"/>
  <c r="A216" i="64"/>
  <c r="K216" i="64"/>
  <c r="J216" i="64"/>
  <c r="I216" i="64"/>
  <c r="H216" i="64"/>
  <c r="G216" i="64"/>
  <c r="F216" i="64"/>
  <c r="E216" i="64"/>
  <c r="D216" i="64"/>
  <c r="C216" i="64"/>
  <c r="B216" i="64"/>
  <c r="A215" i="64"/>
  <c r="K215" i="64"/>
  <c r="J215" i="64"/>
  <c r="I215" i="64"/>
  <c r="H215" i="64"/>
  <c r="G215" i="64"/>
  <c r="F215" i="64"/>
  <c r="E215" i="64"/>
  <c r="D215" i="64"/>
  <c r="C215" i="64"/>
  <c r="B215" i="64"/>
  <c r="A214" i="64"/>
  <c r="K214" i="64"/>
  <c r="J214" i="64"/>
  <c r="I214" i="64"/>
  <c r="H214" i="64"/>
  <c r="G214" i="64"/>
  <c r="F214" i="64"/>
  <c r="E214" i="64"/>
  <c r="D214" i="64"/>
  <c r="C214" i="64"/>
  <c r="B214" i="64"/>
  <c r="A213" i="64"/>
  <c r="K213" i="64"/>
  <c r="J213" i="64"/>
  <c r="I213" i="64"/>
  <c r="H213" i="64"/>
  <c r="G213" i="64"/>
  <c r="F213" i="64"/>
  <c r="E213" i="64"/>
  <c r="D213" i="64"/>
  <c r="C213" i="64"/>
  <c r="B213" i="64"/>
  <c r="A212" i="64"/>
  <c r="K212" i="64"/>
  <c r="J212" i="64"/>
  <c r="I212" i="64"/>
  <c r="H212" i="64"/>
  <c r="G212" i="64"/>
  <c r="F212" i="64"/>
  <c r="E212" i="64"/>
  <c r="D212" i="64"/>
  <c r="C212" i="64"/>
  <c r="B212" i="64"/>
  <c r="A211" i="64"/>
  <c r="K211" i="64"/>
  <c r="J211" i="64"/>
  <c r="I211" i="64"/>
  <c r="H211" i="64"/>
  <c r="G211" i="64"/>
  <c r="F211" i="64"/>
  <c r="E211" i="64"/>
  <c r="D211" i="64"/>
  <c r="C211" i="64"/>
  <c r="B211" i="64"/>
  <c r="A210" i="64"/>
  <c r="K210" i="64"/>
  <c r="J210" i="64"/>
  <c r="I210" i="64"/>
  <c r="H210" i="64"/>
  <c r="G210" i="64"/>
  <c r="F210" i="64"/>
  <c r="E210" i="64"/>
  <c r="D210" i="64"/>
  <c r="C210" i="64"/>
  <c r="B210" i="64"/>
  <c r="A209" i="64"/>
  <c r="K209" i="64"/>
  <c r="J209" i="64"/>
  <c r="I209" i="64"/>
  <c r="H209" i="64"/>
  <c r="G209" i="64"/>
  <c r="F209" i="64"/>
  <c r="E209" i="64"/>
  <c r="D209" i="64"/>
  <c r="C209" i="64"/>
  <c r="B209" i="64"/>
  <c r="A208" i="64"/>
  <c r="K208" i="64"/>
  <c r="J208" i="64"/>
  <c r="I208" i="64"/>
  <c r="H208" i="64"/>
  <c r="G208" i="64"/>
  <c r="F208" i="64"/>
  <c r="E208" i="64"/>
  <c r="D208" i="64"/>
  <c r="C208" i="64"/>
  <c r="B208" i="64"/>
  <c r="A207" i="64"/>
  <c r="K207" i="64"/>
  <c r="J207" i="64"/>
  <c r="I207" i="64"/>
  <c r="H207" i="64"/>
  <c r="G207" i="64"/>
  <c r="F207" i="64"/>
  <c r="E207" i="64"/>
  <c r="D207" i="64"/>
  <c r="C207" i="64"/>
  <c r="B207" i="64"/>
  <c r="A206" i="64"/>
  <c r="K206" i="64"/>
  <c r="J206" i="64"/>
  <c r="I206" i="64"/>
  <c r="H206" i="64"/>
  <c r="G206" i="64"/>
  <c r="F206" i="64"/>
  <c r="E206" i="64"/>
  <c r="D206" i="64"/>
  <c r="C206" i="64"/>
  <c r="B206" i="64"/>
  <c r="A205" i="64"/>
  <c r="K205" i="64"/>
  <c r="J205" i="64"/>
  <c r="I205" i="64"/>
  <c r="H205" i="64"/>
  <c r="G205" i="64"/>
  <c r="F205" i="64"/>
  <c r="E205" i="64"/>
  <c r="D205" i="64"/>
  <c r="C205" i="64"/>
  <c r="B205" i="64"/>
  <c r="A204" i="64"/>
  <c r="K204" i="64"/>
  <c r="J204" i="64"/>
  <c r="I204" i="64"/>
  <c r="H204" i="64"/>
  <c r="G204" i="64"/>
  <c r="F204" i="64"/>
  <c r="E204" i="64"/>
  <c r="D204" i="64"/>
  <c r="C204" i="64"/>
  <c r="B204" i="64"/>
  <c r="A203" i="64"/>
  <c r="K203" i="64"/>
  <c r="J203" i="64"/>
  <c r="I203" i="64"/>
  <c r="H203" i="64"/>
  <c r="G203" i="64"/>
  <c r="F203" i="64"/>
  <c r="E203" i="64"/>
  <c r="D203" i="64"/>
  <c r="C203" i="64"/>
  <c r="B203" i="64"/>
  <c r="A202" i="64"/>
  <c r="K202" i="64"/>
  <c r="J202" i="64"/>
  <c r="I202" i="64"/>
  <c r="H202" i="64"/>
  <c r="G202" i="64"/>
  <c r="F202" i="64"/>
  <c r="E202" i="64"/>
  <c r="D202" i="64"/>
  <c r="C202" i="64"/>
  <c r="B202" i="64"/>
  <c r="A201" i="64"/>
  <c r="K201" i="64"/>
  <c r="J201" i="64"/>
  <c r="I201" i="64"/>
  <c r="H201" i="64"/>
  <c r="G201" i="64"/>
  <c r="F201" i="64"/>
  <c r="E201" i="64"/>
  <c r="D201" i="64"/>
  <c r="C201" i="64"/>
  <c r="B201" i="64"/>
  <c r="A200" i="64"/>
  <c r="K200" i="64"/>
  <c r="J200" i="64"/>
  <c r="I200" i="64"/>
  <c r="H200" i="64"/>
  <c r="G200" i="64"/>
  <c r="F200" i="64"/>
  <c r="E200" i="64"/>
  <c r="D200" i="64"/>
  <c r="C200" i="64"/>
  <c r="B200" i="64"/>
  <c r="A199" i="64"/>
  <c r="K199" i="64"/>
  <c r="J199" i="64"/>
  <c r="I199" i="64"/>
  <c r="H199" i="64"/>
  <c r="G199" i="64"/>
  <c r="F199" i="64"/>
  <c r="E199" i="64"/>
  <c r="D199" i="64"/>
  <c r="C199" i="64"/>
  <c r="B199" i="64"/>
  <c r="A198" i="64"/>
  <c r="K198" i="64"/>
  <c r="J198" i="64"/>
  <c r="I198" i="64"/>
  <c r="H198" i="64"/>
  <c r="G198" i="64"/>
  <c r="F198" i="64"/>
  <c r="E198" i="64"/>
  <c r="D198" i="64"/>
  <c r="C198" i="64"/>
  <c r="B198" i="64"/>
  <c r="A197" i="64"/>
  <c r="K197" i="64"/>
  <c r="J197" i="64"/>
  <c r="I197" i="64"/>
  <c r="H197" i="64"/>
  <c r="G197" i="64"/>
  <c r="F197" i="64"/>
  <c r="E197" i="64"/>
  <c r="D197" i="64"/>
  <c r="C197" i="64"/>
  <c r="B197" i="64"/>
  <c r="A196" i="64"/>
  <c r="K196" i="64"/>
  <c r="J196" i="64"/>
  <c r="I196" i="64"/>
  <c r="H196" i="64"/>
  <c r="G196" i="64"/>
  <c r="F196" i="64"/>
  <c r="E196" i="64"/>
  <c r="D196" i="64"/>
  <c r="C196" i="64"/>
  <c r="B196" i="64"/>
  <c r="A195" i="64"/>
  <c r="K195" i="64"/>
  <c r="J195" i="64"/>
  <c r="I195" i="64"/>
  <c r="H195" i="64"/>
  <c r="G195" i="64"/>
  <c r="F195" i="64"/>
  <c r="E195" i="64"/>
  <c r="D195" i="64"/>
  <c r="C195" i="64"/>
  <c r="B195" i="64"/>
  <c r="A194" i="64"/>
  <c r="K194" i="64"/>
  <c r="J194" i="64"/>
  <c r="I194" i="64"/>
  <c r="H194" i="64"/>
  <c r="G194" i="64"/>
  <c r="F194" i="64"/>
  <c r="E194" i="64"/>
  <c r="D194" i="64"/>
  <c r="C194" i="64"/>
  <c r="B194" i="64"/>
  <c r="A193" i="64"/>
  <c r="K193" i="64"/>
  <c r="J193" i="64"/>
  <c r="I193" i="64"/>
  <c r="H193" i="64"/>
  <c r="G193" i="64"/>
  <c r="F193" i="64"/>
  <c r="E193" i="64"/>
  <c r="D193" i="64"/>
  <c r="C193" i="64"/>
  <c r="B193" i="64"/>
  <c r="A192" i="64"/>
  <c r="K192" i="64"/>
  <c r="J192" i="64"/>
  <c r="I192" i="64"/>
  <c r="H192" i="64"/>
  <c r="G192" i="64"/>
  <c r="F192" i="64"/>
  <c r="E192" i="64"/>
  <c r="D192" i="64"/>
  <c r="C192" i="64"/>
  <c r="B192" i="64"/>
  <c r="A191" i="64"/>
  <c r="K191" i="64"/>
  <c r="J191" i="64"/>
  <c r="I191" i="64"/>
  <c r="H191" i="64"/>
  <c r="G191" i="64"/>
  <c r="F191" i="64"/>
  <c r="E191" i="64"/>
  <c r="D191" i="64"/>
  <c r="C191" i="64"/>
  <c r="B191" i="64"/>
  <c r="A190" i="64"/>
  <c r="K190" i="64"/>
  <c r="J190" i="64"/>
  <c r="I190" i="64"/>
  <c r="H190" i="64"/>
  <c r="G190" i="64"/>
  <c r="F190" i="64"/>
  <c r="E190" i="64"/>
  <c r="D190" i="64"/>
  <c r="C190" i="64"/>
  <c r="B190" i="64"/>
  <c r="A189" i="64"/>
  <c r="K189" i="64"/>
  <c r="J189" i="64"/>
  <c r="I189" i="64"/>
  <c r="H189" i="64"/>
  <c r="G189" i="64"/>
  <c r="F189" i="64"/>
  <c r="E189" i="64"/>
  <c r="D189" i="64"/>
  <c r="C189" i="64"/>
  <c r="B189" i="64"/>
  <c r="A188" i="64"/>
  <c r="K188" i="64"/>
  <c r="J188" i="64"/>
  <c r="I188" i="64"/>
  <c r="H188" i="64"/>
  <c r="G188" i="64"/>
  <c r="F188" i="64"/>
  <c r="E188" i="64"/>
  <c r="D188" i="64"/>
  <c r="C188" i="64"/>
  <c r="B188" i="64"/>
  <c r="A187" i="64"/>
  <c r="K187" i="64"/>
  <c r="J187" i="64"/>
  <c r="I187" i="64"/>
  <c r="H187" i="64"/>
  <c r="G187" i="64"/>
  <c r="F187" i="64"/>
  <c r="E187" i="64"/>
  <c r="D187" i="64"/>
  <c r="C187" i="64"/>
  <c r="B187" i="64"/>
  <c r="A186" i="64"/>
  <c r="K186" i="64"/>
  <c r="J186" i="64"/>
  <c r="I186" i="64"/>
  <c r="H186" i="64"/>
  <c r="G186" i="64"/>
  <c r="F186" i="64"/>
  <c r="E186" i="64"/>
  <c r="D186" i="64"/>
  <c r="C186" i="64"/>
  <c r="B186" i="64"/>
  <c r="A185" i="64"/>
  <c r="K185" i="64"/>
  <c r="J185" i="64"/>
  <c r="I185" i="64"/>
  <c r="H185" i="64"/>
  <c r="G185" i="64"/>
  <c r="F185" i="64"/>
  <c r="E185" i="64"/>
  <c r="D185" i="64"/>
  <c r="C185" i="64"/>
  <c r="B185" i="64"/>
  <c r="A184" i="64"/>
  <c r="K184" i="64"/>
  <c r="J184" i="64"/>
  <c r="I184" i="64"/>
  <c r="H184" i="64"/>
  <c r="G184" i="64"/>
  <c r="F184" i="64"/>
  <c r="E184" i="64"/>
  <c r="D184" i="64"/>
  <c r="C184" i="64"/>
  <c r="B184" i="64"/>
  <c r="A183" i="64"/>
  <c r="K183" i="64"/>
  <c r="J183" i="64"/>
  <c r="I183" i="64"/>
  <c r="H183" i="64"/>
  <c r="G183" i="64"/>
  <c r="F183" i="64"/>
  <c r="E183" i="64"/>
  <c r="D183" i="64"/>
  <c r="C183" i="64"/>
  <c r="B183" i="64"/>
  <c r="A182" i="64"/>
  <c r="K182" i="64"/>
  <c r="J182" i="64"/>
  <c r="I182" i="64"/>
  <c r="H182" i="64"/>
  <c r="G182" i="64"/>
  <c r="F182" i="64"/>
  <c r="E182" i="64"/>
  <c r="D182" i="64"/>
  <c r="C182" i="64"/>
  <c r="B182" i="64"/>
  <c r="A181" i="64"/>
  <c r="K181" i="64"/>
  <c r="J181" i="64"/>
  <c r="I181" i="64"/>
  <c r="H181" i="64"/>
  <c r="G181" i="64"/>
  <c r="F181" i="64"/>
  <c r="E181" i="64"/>
  <c r="D181" i="64"/>
  <c r="C181" i="64"/>
  <c r="B181" i="64"/>
  <c r="A180" i="64"/>
  <c r="K180" i="64"/>
  <c r="J180" i="64"/>
  <c r="I180" i="64"/>
  <c r="H180" i="64"/>
  <c r="G180" i="64"/>
  <c r="F180" i="64"/>
  <c r="E180" i="64"/>
  <c r="D180" i="64"/>
  <c r="C180" i="64"/>
  <c r="B180" i="64"/>
  <c r="A179" i="64"/>
  <c r="K179" i="64"/>
  <c r="J179" i="64"/>
  <c r="I179" i="64"/>
  <c r="H179" i="64"/>
  <c r="G179" i="64"/>
  <c r="F179" i="64"/>
  <c r="E179" i="64"/>
  <c r="D179" i="64"/>
  <c r="C179" i="64"/>
  <c r="B179" i="64"/>
  <c r="A178" i="64"/>
  <c r="K178" i="64"/>
  <c r="J178" i="64"/>
  <c r="I178" i="64"/>
  <c r="H178" i="64"/>
  <c r="G178" i="64"/>
  <c r="F178" i="64"/>
  <c r="E178" i="64"/>
  <c r="D178" i="64"/>
  <c r="C178" i="64"/>
  <c r="B178" i="64"/>
  <c r="A177" i="64"/>
  <c r="K177" i="64"/>
  <c r="J177" i="64"/>
  <c r="I177" i="64"/>
  <c r="H177" i="64"/>
  <c r="G177" i="64"/>
  <c r="F177" i="64"/>
  <c r="E177" i="64"/>
  <c r="D177" i="64"/>
  <c r="C177" i="64"/>
  <c r="B177" i="64"/>
  <c r="A176" i="64"/>
  <c r="K176" i="64"/>
  <c r="J176" i="64"/>
  <c r="I176" i="64"/>
  <c r="H176" i="64"/>
  <c r="G176" i="64"/>
  <c r="F176" i="64"/>
  <c r="E176" i="64"/>
  <c r="D176" i="64"/>
  <c r="C176" i="64"/>
  <c r="B176" i="64"/>
  <c r="A175" i="64"/>
  <c r="K175" i="64"/>
  <c r="J175" i="64"/>
  <c r="I175" i="64"/>
  <c r="H175" i="64"/>
  <c r="G175" i="64"/>
  <c r="F175" i="64"/>
  <c r="E175" i="64"/>
  <c r="D175" i="64"/>
  <c r="C175" i="64"/>
  <c r="B175" i="64"/>
  <c r="A174" i="64"/>
  <c r="K174" i="64"/>
  <c r="J174" i="64"/>
  <c r="I174" i="64"/>
  <c r="H174" i="64"/>
  <c r="G174" i="64"/>
  <c r="F174" i="64"/>
  <c r="E174" i="64"/>
  <c r="D174" i="64"/>
  <c r="C174" i="64"/>
  <c r="B174" i="64"/>
  <c r="A173" i="64"/>
  <c r="K173" i="64"/>
  <c r="J173" i="64"/>
  <c r="I173" i="64"/>
  <c r="H173" i="64"/>
  <c r="G173" i="64"/>
  <c r="F173" i="64"/>
  <c r="E173" i="64"/>
  <c r="D173" i="64"/>
  <c r="C173" i="64"/>
  <c r="B173" i="64"/>
  <c r="A172" i="64"/>
  <c r="K172" i="64"/>
  <c r="J172" i="64"/>
  <c r="I172" i="64"/>
  <c r="H172" i="64"/>
  <c r="G172" i="64"/>
  <c r="F172" i="64"/>
  <c r="E172" i="64"/>
  <c r="D172" i="64"/>
  <c r="C172" i="64"/>
  <c r="B172" i="64"/>
  <c r="A171" i="64"/>
  <c r="K171" i="64"/>
  <c r="J171" i="64"/>
  <c r="I171" i="64"/>
  <c r="H171" i="64"/>
  <c r="G171" i="64"/>
  <c r="F171" i="64"/>
  <c r="E171" i="64"/>
  <c r="D171" i="64"/>
  <c r="C171" i="64"/>
  <c r="B171" i="64"/>
  <c r="A170" i="64"/>
  <c r="K170" i="64"/>
  <c r="J170" i="64"/>
  <c r="I170" i="64"/>
  <c r="H170" i="64"/>
  <c r="G170" i="64"/>
  <c r="F170" i="64"/>
  <c r="E170" i="64"/>
  <c r="D170" i="64"/>
  <c r="C170" i="64"/>
  <c r="B170" i="64"/>
  <c r="A169" i="64"/>
  <c r="K169" i="64"/>
  <c r="J169" i="64"/>
  <c r="I169" i="64"/>
  <c r="H169" i="64"/>
  <c r="G169" i="64"/>
  <c r="F169" i="64"/>
  <c r="E169" i="64"/>
  <c r="D169" i="64"/>
  <c r="C169" i="64"/>
  <c r="B169" i="64"/>
  <c r="A168" i="64"/>
  <c r="K168" i="64"/>
  <c r="J168" i="64"/>
  <c r="I168" i="64"/>
  <c r="H168" i="64"/>
  <c r="G168" i="64"/>
  <c r="F168" i="64"/>
  <c r="E168" i="64"/>
  <c r="D168" i="64"/>
  <c r="C168" i="64"/>
  <c r="B168" i="64"/>
  <c r="A167" i="64"/>
  <c r="K167" i="64"/>
  <c r="J167" i="64"/>
  <c r="I167" i="64"/>
  <c r="H167" i="64"/>
  <c r="G167" i="64"/>
  <c r="F167" i="64"/>
  <c r="E167" i="64"/>
  <c r="D167" i="64"/>
  <c r="C167" i="64"/>
  <c r="B167" i="64"/>
  <c r="A166" i="64"/>
  <c r="K166" i="64"/>
  <c r="J166" i="64"/>
  <c r="I166" i="64"/>
  <c r="H166" i="64"/>
  <c r="G166" i="64"/>
  <c r="F166" i="64"/>
  <c r="E166" i="64"/>
  <c r="D166" i="64"/>
  <c r="C166" i="64"/>
  <c r="B166" i="64"/>
  <c r="A165" i="64"/>
  <c r="K165" i="64"/>
  <c r="J165" i="64"/>
  <c r="I165" i="64"/>
  <c r="H165" i="64"/>
  <c r="G165" i="64"/>
  <c r="F165" i="64"/>
  <c r="E165" i="64"/>
  <c r="D165" i="64"/>
  <c r="C165" i="64"/>
  <c r="B165" i="64"/>
  <c r="A164" i="64"/>
  <c r="K164" i="64"/>
  <c r="J164" i="64"/>
  <c r="I164" i="64"/>
  <c r="H164" i="64"/>
  <c r="G164" i="64"/>
  <c r="F164" i="64"/>
  <c r="E164" i="64"/>
  <c r="D164" i="64"/>
  <c r="C164" i="64"/>
  <c r="B164" i="64"/>
  <c r="A163" i="64"/>
  <c r="K163" i="64"/>
  <c r="J163" i="64"/>
  <c r="I163" i="64"/>
  <c r="H163" i="64"/>
  <c r="G163" i="64"/>
  <c r="F163" i="64"/>
  <c r="E163" i="64"/>
  <c r="D163" i="64"/>
  <c r="C163" i="64"/>
  <c r="B163" i="64"/>
  <c r="A162" i="64"/>
  <c r="K162" i="64"/>
  <c r="J162" i="64"/>
  <c r="I162" i="64"/>
  <c r="H162" i="64"/>
  <c r="G162" i="64"/>
  <c r="F162" i="64"/>
  <c r="E162" i="64"/>
  <c r="D162" i="64"/>
  <c r="C162" i="64"/>
  <c r="B162" i="64"/>
  <c r="A161" i="64"/>
  <c r="K161" i="64"/>
  <c r="J161" i="64"/>
  <c r="I161" i="64"/>
  <c r="H161" i="64"/>
  <c r="G161" i="64"/>
  <c r="F161" i="64"/>
  <c r="E161" i="64"/>
  <c r="D161" i="64"/>
  <c r="C161" i="64"/>
  <c r="B161" i="64"/>
  <c r="A160" i="64"/>
  <c r="K160" i="64"/>
  <c r="J160" i="64"/>
  <c r="I160" i="64"/>
  <c r="H160" i="64"/>
  <c r="G160" i="64"/>
  <c r="F160" i="64"/>
  <c r="E160" i="64"/>
  <c r="D160" i="64"/>
  <c r="C160" i="64"/>
  <c r="B160" i="64"/>
  <c r="A159" i="64"/>
  <c r="K159" i="64"/>
  <c r="J159" i="64"/>
  <c r="I159" i="64"/>
  <c r="H159" i="64"/>
  <c r="G159" i="64"/>
  <c r="F159" i="64"/>
  <c r="E159" i="64"/>
  <c r="D159" i="64"/>
  <c r="C159" i="64"/>
  <c r="B159" i="64"/>
  <c r="A158" i="64"/>
  <c r="K158" i="64"/>
  <c r="J158" i="64"/>
  <c r="I158" i="64"/>
  <c r="H158" i="64"/>
  <c r="G158" i="64"/>
  <c r="F158" i="64"/>
  <c r="E158" i="64"/>
  <c r="D158" i="64"/>
  <c r="C158" i="64"/>
  <c r="B158" i="64"/>
  <c r="A157" i="64"/>
  <c r="K157" i="64"/>
  <c r="J157" i="64"/>
  <c r="I157" i="64"/>
  <c r="H157" i="64"/>
  <c r="G157" i="64"/>
  <c r="F157" i="64"/>
  <c r="E157" i="64"/>
  <c r="D157" i="64"/>
  <c r="C157" i="64"/>
  <c r="B157" i="64"/>
  <c r="A156" i="64"/>
  <c r="K156" i="64"/>
  <c r="J156" i="64"/>
  <c r="I156" i="64"/>
  <c r="H156" i="64"/>
  <c r="G156" i="64"/>
  <c r="F156" i="64"/>
  <c r="E156" i="64"/>
  <c r="D156" i="64"/>
  <c r="C156" i="64"/>
  <c r="B156" i="64"/>
  <c r="A155" i="64"/>
  <c r="K155" i="64"/>
  <c r="J155" i="64"/>
  <c r="I155" i="64"/>
  <c r="H155" i="64"/>
  <c r="G155" i="64"/>
  <c r="F155" i="64"/>
  <c r="E155" i="64"/>
  <c r="D155" i="64"/>
  <c r="C155" i="64"/>
  <c r="B155" i="64"/>
  <c r="A154" i="64"/>
  <c r="K154" i="64"/>
  <c r="J154" i="64"/>
  <c r="I154" i="64"/>
  <c r="H154" i="64"/>
  <c r="G154" i="64"/>
  <c r="F154" i="64"/>
  <c r="E154" i="64"/>
  <c r="D154" i="64"/>
  <c r="C154" i="64"/>
  <c r="B154" i="64"/>
  <c r="A153" i="64"/>
  <c r="K153" i="64"/>
  <c r="J153" i="64"/>
  <c r="I153" i="64"/>
  <c r="H153" i="64"/>
  <c r="G153" i="64"/>
  <c r="F153" i="64"/>
  <c r="E153" i="64"/>
  <c r="D153" i="64"/>
  <c r="C153" i="64"/>
  <c r="B153" i="64"/>
  <c r="A152" i="64"/>
  <c r="K152" i="64"/>
  <c r="J152" i="64"/>
  <c r="I152" i="64"/>
  <c r="H152" i="64"/>
  <c r="G152" i="64"/>
  <c r="F152" i="64"/>
  <c r="E152" i="64"/>
  <c r="D152" i="64"/>
  <c r="C152" i="64"/>
  <c r="B152" i="64"/>
  <c r="A151" i="64"/>
  <c r="K151" i="64"/>
  <c r="J151" i="64"/>
  <c r="I151" i="64"/>
  <c r="H151" i="64"/>
  <c r="G151" i="64"/>
  <c r="F151" i="64"/>
  <c r="E151" i="64"/>
  <c r="D151" i="64"/>
  <c r="C151" i="64"/>
  <c r="B151" i="64"/>
  <c r="A150" i="64"/>
  <c r="K150" i="64"/>
  <c r="J150" i="64"/>
  <c r="I150" i="64"/>
  <c r="H150" i="64"/>
  <c r="G150" i="64"/>
  <c r="F150" i="64"/>
  <c r="E150" i="64"/>
  <c r="D150" i="64"/>
  <c r="C150" i="64"/>
  <c r="B150" i="64"/>
  <c r="A149" i="64"/>
  <c r="K149" i="64"/>
  <c r="J149" i="64"/>
  <c r="I149" i="64"/>
  <c r="H149" i="64"/>
  <c r="G149" i="64"/>
  <c r="F149" i="64"/>
  <c r="E149" i="64"/>
  <c r="D149" i="64"/>
  <c r="C149" i="64"/>
  <c r="B149" i="64"/>
  <c r="A148" i="64"/>
  <c r="K148" i="64"/>
  <c r="J148" i="64"/>
  <c r="I148" i="64"/>
  <c r="H148" i="64"/>
  <c r="G148" i="64"/>
  <c r="F148" i="64"/>
  <c r="E148" i="64"/>
  <c r="D148" i="64"/>
  <c r="C148" i="64"/>
  <c r="B148" i="64"/>
  <c r="A147" i="64"/>
  <c r="K147" i="64"/>
  <c r="J147" i="64"/>
  <c r="I147" i="64"/>
  <c r="H147" i="64"/>
  <c r="G147" i="64"/>
  <c r="F147" i="64"/>
  <c r="E147" i="64"/>
  <c r="D147" i="64"/>
  <c r="C147" i="64"/>
  <c r="B147" i="64"/>
  <c r="A146" i="64"/>
  <c r="K146" i="64"/>
  <c r="J146" i="64"/>
  <c r="I146" i="64"/>
  <c r="H146" i="64"/>
  <c r="G146" i="64"/>
  <c r="F146" i="64"/>
  <c r="E146" i="64"/>
  <c r="D146" i="64"/>
  <c r="C146" i="64"/>
  <c r="B146" i="64"/>
  <c r="A145" i="64"/>
  <c r="K145" i="64"/>
  <c r="J145" i="64"/>
  <c r="I145" i="64"/>
  <c r="H145" i="64"/>
  <c r="G145" i="64"/>
  <c r="F145" i="64"/>
  <c r="E145" i="64"/>
  <c r="D145" i="64"/>
  <c r="C145" i="64"/>
  <c r="B145" i="64"/>
  <c r="A144" i="64"/>
  <c r="K144" i="64"/>
  <c r="J144" i="64"/>
  <c r="I144" i="64"/>
  <c r="H144" i="64"/>
  <c r="G144" i="64"/>
  <c r="F144" i="64"/>
  <c r="E144" i="64"/>
  <c r="D144" i="64"/>
  <c r="C144" i="64"/>
  <c r="B144" i="64"/>
  <c r="A143" i="64"/>
  <c r="K143" i="64"/>
  <c r="J143" i="64"/>
  <c r="I143" i="64"/>
  <c r="H143" i="64"/>
  <c r="G143" i="64"/>
  <c r="F143" i="64"/>
  <c r="E143" i="64"/>
  <c r="D143" i="64"/>
  <c r="C143" i="64"/>
  <c r="B143" i="64"/>
  <c r="A142" i="64"/>
  <c r="K142" i="64"/>
  <c r="J142" i="64"/>
  <c r="I142" i="64"/>
  <c r="H142" i="64"/>
  <c r="G142" i="64"/>
  <c r="F142" i="64"/>
  <c r="E142" i="64"/>
  <c r="D142" i="64"/>
  <c r="C142" i="64"/>
  <c r="B142" i="64"/>
  <c r="A141" i="64"/>
  <c r="K141" i="64"/>
  <c r="J141" i="64"/>
  <c r="I141" i="64"/>
  <c r="H141" i="64"/>
  <c r="G141" i="64"/>
  <c r="F141" i="64"/>
  <c r="E141" i="64"/>
  <c r="D141" i="64"/>
  <c r="C141" i="64"/>
  <c r="B141" i="64"/>
  <c r="A140" i="64"/>
  <c r="K140" i="64"/>
  <c r="J140" i="64"/>
  <c r="I140" i="64"/>
  <c r="H140" i="64"/>
  <c r="G140" i="64"/>
  <c r="F140" i="64"/>
  <c r="E140" i="64"/>
  <c r="D140" i="64"/>
  <c r="C140" i="64"/>
  <c r="B140" i="64"/>
  <c r="A139" i="64"/>
  <c r="K139" i="64"/>
  <c r="J139" i="64"/>
  <c r="I139" i="64"/>
  <c r="H139" i="64"/>
  <c r="G139" i="64"/>
  <c r="F139" i="64"/>
  <c r="E139" i="64"/>
  <c r="D139" i="64"/>
  <c r="C139" i="64"/>
  <c r="B139" i="64"/>
  <c r="A138" i="64"/>
  <c r="K138" i="64"/>
  <c r="J138" i="64"/>
  <c r="I138" i="64"/>
  <c r="H138" i="64"/>
  <c r="G138" i="64"/>
  <c r="F138" i="64"/>
  <c r="E138" i="64"/>
  <c r="D138" i="64"/>
  <c r="C138" i="64"/>
  <c r="B138" i="64"/>
  <c r="A137" i="64"/>
  <c r="K137" i="64"/>
  <c r="J137" i="64"/>
  <c r="I137" i="64"/>
  <c r="H137" i="64"/>
  <c r="G137" i="64"/>
  <c r="F137" i="64"/>
  <c r="E137" i="64"/>
  <c r="D137" i="64"/>
  <c r="C137" i="64"/>
  <c r="B137" i="64"/>
  <c r="A136" i="64"/>
  <c r="K136" i="64"/>
  <c r="J136" i="64"/>
  <c r="I136" i="64"/>
  <c r="H136" i="64"/>
  <c r="G136" i="64"/>
  <c r="F136" i="64"/>
  <c r="E136" i="64"/>
  <c r="D136" i="64"/>
  <c r="C136" i="64"/>
  <c r="B136" i="64"/>
  <c r="A135" i="64"/>
  <c r="K135" i="64"/>
  <c r="J135" i="64"/>
  <c r="I135" i="64"/>
  <c r="H135" i="64"/>
  <c r="G135" i="64"/>
  <c r="F135" i="64"/>
  <c r="E135" i="64"/>
  <c r="D135" i="64"/>
  <c r="C135" i="64"/>
  <c r="B135" i="64"/>
  <c r="A134" i="64"/>
  <c r="K134" i="64"/>
  <c r="J134" i="64"/>
  <c r="I134" i="64"/>
  <c r="H134" i="64"/>
  <c r="G134" i="64"/>
  <c r="F134" i="64"/>
  <c r="E134" i="64"/>
  <c r="D134" i="64"/>
  <c r="C134" i="64"/>
  <c r="B134" i="64"/>
  <c r="A133" i="64"/>
  <c r="K133" i="64"/>
  <c r="J133" i="64"/>
  <c r="I133" i="64"/>
  <c r="H133" i="64"/>
  <c r="G133" i="64"/>
  <c r="F133" i="64"/>
  <c r="E133" i="64"/>
  <c r="D133" i="64"/>
  <c r="C133" i="64"/>
  <c r="B133" i="64"/>
  <c r="A132" i="64"/>
  <c r="K132" i="64"/>
  <c r="J132" i="64"/>
  <c r="I132" i="64"/>
  <c r="H132" i="64"/>
  <c r="G132" i="64"/>
  <c r="F132" i="64"/>
  <c r="E132" i="64"/>
  <c r="D132" i="64"/>
  <c r="C132" i="64"/>
  <c r="B132" i="64"/>
  <c r="A131" i="64"/>
  <c r="K131" i="64"/>
  <c r="J131" i="64"/>
  <c r="I131" i="64"/>
  <c r="H131" i="64"/>
  <c r="G131" i="64"/>
  <c r="F131" i="64"/>
  <c r="E131" i="64"/>
  <c r="D131" i="64"/>
  <c r="C131" i="64"/>
  <c r="B131" i="64"/>
  <c r="A130" i="64"/>
  <c r="K130" i="64"/>
  <c r="J130" i="64"/>
  <c r="I130" i="64"/>
  <c r="H130" i="64"/>
  <c r="G130" i="64"/>
  <c r="F130" i="64"/>
  <c r="E130" i="64"/>
  <c r="D130" i="64"/>
  <c r="C130" i="64"/>
  <c r="B130" i="64"/>
  <c r="A129" i="64"/>
  <c r="K129" i="64"/>
  <c r="J129" i="64"/>
  <c r="I129" i="64"/>
  <c r="H129" i="64"/>
  <c r="G129" i="64"/>
  <c r="F129" i="64"/>
  <c r="E129" i="64"/>
  <c r="D129" i="64"/>
  <c r="C129" i="64"/>
  <c r="B129" i="64"/>
  <c r="A128" i="64"/>
  <c r="K128" i="64"/>
  <c r="J128" i="64"/>
  <c r="I128" i="64"/>
  <c r="H128" i="64"/>
  <c r="G128" i="64"/>
  <c r="F128" i="64"/>
  <c r="E128" i="64"/>
  <c r="D128" i="64"/>
  <c r="C128" i="64"/>
  <c r="B128" i="64"/>
  <c r="A127" i="64"/>
  <c r="K127" i="64"/>
  <c r="J127" i="64"/>
  <c r="I127" i="64"/>
  <c r="H127" i="64"/>
  <c r="G127" i="64"/>
  <c r="F127" i="64"/>
  <c r="E127" i="64"/>
  <c r="D127" i="64"/>
  <c r="C127" i="64"/>
  <c r="B127" i="64"/>
  <c r="A126" i="64"/>
  <c r="K126" i="64"/>
  <c r="J126" i="64"/>
  <c r="I126" i="64"/>
  <c r="H126" i="64"/>
  <c r="G126" i="64"/>
  <c r="F126" i="64"/>
  <c r="E126" i="64"/>
  <c r="D126" i="64"/>
  <c r="C126" i="64"/>
  <c r="B126" i="64"/>
  <c r="A125" i="64"/>
  <c r="K125" i="64"/>
  <c r="J125" i="64"/>
  <c r="I125" i="64"/>
  <c r="H125" i="64"/>
  <c r="G125" i="64"/>
  <c r="F125" i="64"/>
  <c r="E125" i="64"/>
  <c r="D125" i="64"/>
  <c r="C125" i="64"/>
  <c r="B125" i="64"/>
  <c r="A124" i="64"/>
  <c r="K124" i="64"/>
  <c r="J124" i="64"/>
  <c r="I124" i="64"/>
  <c r="H124" i="64"/>
  <c r="G124" i="64"/>
  <c r="F124" i="64"/>
  <c r="E124" i="64"/>
  <c r="D124" i="64"/>
  <c r="C124" i="64"/>
  <c r="B124" i="64"/>
  <c r="A123" i="64"/>
  <c r="K123" i="64"/>
  <c r="J123" i="64"/>
  <c r="I123" i="64"/>
  <c r="H123" i="64"/>
  <c r="G123" i="64"/>
  <c r="F123" i="64"/>
  <c r="E123" i="64"/>
  <c r="D123" i="64"/>
  <c r="C123" i="64"/>
  <c r="B123" i="64"/>
  <c r="A122" i="64"/>
  <c r="K122" i="64"/>
  <c r="J122" i="64"/>
  <c r="I122" i="64"/>
  <c r="H122" i="64"/>
  <c r="G122" i="64"/>
  <c r="F122" i="64"/>
  <c r="E122" i="64"/>
  <c r="D122" i="64"/>
  <c r="C122" i="64"/>
  <c r="B122" i="64"/>
  <c r="A121" i="64"/>
  <c r="K121" i="64"/>
  <c r="J121" i="64"/>
  <c r="I121" i="64"/>
  <c r="H121" i="64"/>
  <c r="G121" i="64"/>
  <c r="F121" i="64"/>
  <c r="E121" i="64"/>
  <c r="D121" i="64"/>
  <c r="C121" i="64"/>
  <c r="B121" i="64"/>
  <c r="A120" i="64"/>
  <c r="K120" i="64"/>
  <c r="J120" i="64"/>
  <c r="I120" i="64"/>
  <c r="H120" i="64"/>
  <c r="G120" i="64"/>
  <c r="F120" i="64"/>
  <c r="E120" i="64"/>
  <c r="D120" i="64"/>
  <c r="C120" i="64"/>
  <c r="B120" i="64"/>
  <c r="A119" i="64"/>
  <c r="K119" i="64"/>
  <c r="J119" i="64"/>
  <c r="I119" i="64"/>
  <c r="H119" i="64"/>
  <c r="G119" i="64"/>
  <c r="F119" i="64"/>
  <c r="E119" i="64"/>
  <c r="D119" i="64"/>
  <c r="C119" i="64"/>
  <c r="B119" i="64"/>
  <c r="A118" i="64"/>
  <c r="K118" i="64"/>
  <c r="J118" i="64"/>
  <c r="I118" i="64"/>
  <c r="H118" i="64"/>
  <c r="G118" i="64"/>
  <c r="F118" i="64"/>
  <c r="E118" i="64"/>
  <c r="D118" i="64"/>
  <c r="C118" i="64"/>
  <c r="B118" i="64"/>
  <c r="A117" i="64"/>
  <c r="K117" i="64"/>
  <c r="J117" i="64"/>
  <c r="I117" i="64"/>
  <c r="H117" i="64"/>
  <c r="G117" i="64"/>
  <c r="F117" i="64"/>
  <c r="E117" i="64"/>
  <c r="D117" i="64"/>
  <c r="C117" i="64"/>
  <c r="B117" i="64"/>
  <c r="A116" i="64"/>
  <c r="K116" i="64"/>
  <c r="J116" i="64"/>
  <c r="I116" i="64"/>
  <c r="H116" i="64"/>
  <c r="G116" i="64"/>
  <c r="F116" i="64"/>
  <c r="E116" i="64"/>
  <c r="D116" i="64"/>
  <c r="C116" i="64"/>
  <c r="B116" i="64"/>
  <c r="A115" i="64"/>
  <c r="K115" i="64"/>
  <c r="J115" i="64"/>
  <c r="I115" i="64"/>
  <c r="H115" i="64"/>
  <c r="G115" i="64"/>
  <c r="F115" i="64"/>
  <c r="E115" i="64"/>
  <c r="D115" i="64"/>
  <c r="C115" i="64"/>
  <c r="B115" i="64"/>
  <c r="A114" i="64"/>
  <c r="K114" i="64"/>
  <c r="J114" i="64"/>
  <c r="I114" i="64"/>
  <c r="H114" i="64"/>
  <c r="G114" i="64"/>
  <c r="F114" i="64"/>
  <c r="E114" i="64"/>
  <c r="D114" i="64"/>
  <c r="C114" i="64"/>
  <c r="B114" i="64"/>
  <c r="A113" i="64"/>
  <c r="K113" i="64"/>
  <c r="J113" i="64"/>
  <c r="I113" i="64"/>
  <c r="H113" i="64"/>
  <c r="G113" i="64"/>
  <c r="F113" i="64"/>
  <c r="E113" i="64"/>
  <c r="D113" i="64"/>
  <c r="C113" i="64"/>
  <c r="B113" i="64"/>
  <c r="A112" i="64"/>
  <c r="K112" i="64"/>
  <c r="J112" i="64"/>
  <c r="I112" i="64"/>
  <c r="H112" i="64"/>
  <c r="G112" i="64"/>
  <c r="F112" i="64"/>
  <c r="E112" i="64"/>
  <c r="D112" i="64"/>
  <c r="C112" i="64"/>
  <c r="B112" i="64"/>
  <c r="A111" i="64"/>
  <c r="K111" i="64"/>
  <c r="J111" i="64"/>
  <c r="I111" i="64"/>
  <c r="H111" i="64"/>
  <c r="G111" i="64"/>
  <c r="F111" i="64"/>
  <c r="E111" i="64"/>
  <c r="D111" i="64"/>
  <c r="C111" i="64"/>
  <c r="B111" i="64"/>
  <c r="A110" i="64"/>
  <c r="K110" i="64"/>
  <c r="J110" i="64"/>
  <c r="I110" i="64"/>
  <c r="H110" i="64"/>
  <c r="G110" i="64"/>
  <c r="F110" i="64"/>
  <c r="E110" i="64"/>
  <c r="D110" i="64"/>
  <c r="C110" i="64"/>
  <c r="B110" i="64"/>
  <c r="A109" i="64"/>
  <c r="K109" i="64"/>
  <c r="J109" i="64"/>
  <c r="I109" i="64"/>
  <c r="H109" i="64"/>
  <c r="G109" i="64"/>
  <c r="F109" i="64"/>
  <c r="E109" i="64"/>
  <c r="D109" i="64"/>
  <c r="C109" i="64"/>
  <c r="B109" i="64"/>
  <c r="A108" i="64"/>
  <c r="K108" i="64"/>
  <c r="J108" i="64"/>
  <c r="I108" i="64"/>
  <c r="H108" i="64"/>
  <c r="G108" i="64"/>
  <c r="F108" i="64"/>
  <c r="E108" i="64"/>
  <c r="D108" i="64"/>
  <c r="C108" i="64"/>
  <c r="B108" i="64"/>
  <c r="A107" i="64"/>
  <c r="K107" i="64"/>
  <c r="J107" i="64"/>
  <c r="I107" i="64"/>
  <c r="H107" i="64"/>
  <c r="G107" i="64"/>
  <c r="F107" i="64"/>
  <c r="E107" i="64"/>
  <c r="D107" i="64"/>
  <c r="C107" i="64"/>
  <c r="B107" i="64"/>
  <c r="A106" i="64"/>
  <c r="K106" i="64"/>
  <c r="J106" i="64"/>
  <c r="I106" i="64"/>
  <c r="H106" i="64"/>
  <c r="G106" i="64"/>
  <c r="F106" i="64"/>
  <c r="E106" i="64"/>
  <c r="D106" i="64"/>
  <c r="C106" i="64"/>
  <c r="B106" i="64"/>
  <c r="A105" i="64"/>
  <c r="K105" i="64"/>
  <c r="J105" i="64"/>
  <c r="I105" i="64"/>
  <c r="H105" i="64"/>
  <c r="G105" i="64"/>
  <c r="F105" i="64"/>
  <c r="E105" i="64"/>
  <c r="D105" i="64"/>
  <c r="C105" i="64"/>
  <c r="B105" i="64"/>
  <c r="A104" i="64"/>
  <c r="K104" i="64"/>
  <c r="J104" i="64"/>
  <c r="I104" i="64"/>
  <c r="H104" i="64"/>
  <c r="G104" i="64"/>
  <c r="F104" i="64"/>
  <c r="E104" i="64"/>
  <c r="D104" i="64"/>
  <c r="C104" i="64"/>
  <c r="B104" i="64"/>
  <c r="A103" i="64"/>
  <c r="K103" i="64"/>
  <c r="J103" i="64"/>
  <c r="I103" i="64"/>
  <c r="H103" i="64"/>
  <c r="G103" i="64"/>
  <c r="F103" i="64"/>
  <c r="E103" i="64"/>
  <c r="D103" i="64"/>
  <c r="C103" i="64"/>
  <c r="B103" i="64"/>
  <c r="A102" i="64"/>
  <c r="K102" i="64"/>
  <c r="J102" i="64"/>
  <c r="I102" i="64"/>
  <c r="H102" i="64"/>
  <c r="G102" i="64"/>
  <c r="F102" i="64"/>
  <c r="E102" i="64"/>
  <c r="D102" i="64"/>
  <c r="C102" i="64"/>
  <c r="B102" i="64"/>
  <c r="A101" i="64"/>
  <c r="K101" i="64"/>
  <c r="J101" i="64"/>
  <c r="I101" i="64"/>
  <c r="H101" i="64"/>
  <c r="G101" i="64"/>
  <c r="F101" i="64"/>
  <c r="E101" i="64"/>
  <c r="D101" i="64"/>
  <c r="C101" i="64"/>
  <c r="B101" i="64"/>
  <c r="A100" i="64"/>
  <c r="K100" i="64"/>
  <c r="J100" i="64"/>
  <c r="I100" i="64"/>
  <c r="H100" i="64"/>
  <c r="G100" i="64"/>
  <c r="F100" i="64"/>
  <c r="E100" i="64"/>
  <c r="D100" i="64"/>
  <c r="C100" i="64"/>
  <c r="B100" i="64"/>
  <c r="A99" i="64"/>
  <c r="K99" i="64"/>
  <c r="J99" i="64"/>
  <c r="I99" i="64"/>
  <c r="H99" i="64"/>
  <c r="G99" i="64"/>
  <c r="F99" i="64"/>
  <c r="E99" i="64"/>
  <c r="D99" i="64"/>
  <c r="C99" i="64"/>
  <c r="B99" i="64"/>
  <c r="A98" i="64"/>
  <c r="K98" i="64"/>
  <c r="J98" i="64"/>
  <c r="I98" i="64"/>
  <c r="H98" i="64"/>
  <c r="G98" i="64"/>
  <c r="F98" i="64"/>
  <c r="E98" i="64"/>
  <c r="D98" i="64"/>
  <c r="C98" i="64"/>
  <c r="B98" i="64"/>
  <c r="A97" i="64"/>
  <c r="K97" i="64"/>
  <c r="J97" i="64"/>
  <c r="I97" i="64"/>
  <c r="H97" i="64"/>
  <c r="G97" i="64"/>
  <c r="F97" i="64"/>
  <c r="E97" i="64"/>
  <c r="D97" i="64"/>
  <c r="C97" i="64"/>
  <c r="B97" i="64"/>
  <c r="A96" i="64"/>
  <c r="K96" i="64"/>
  <c r="J96" i="64"/>
  <c r="I96" i="64"/>
  <c r="H96" i="64"/>
  <c r="G96" i="64"/>
  <c r="F96" i="64"/>
  <c r="E96" i="64"/>
  <c r="D96" i="64"/>
  <c r="C96" i="64"/>
  <c r="B96" i="64"/>
  <c r="A95" i="64"/>
  <c r="K95" i="64"/>
  <c r="J95" i="64"/>
  <c r="I95" i="64"/>
  <c r="H95" i="64"/>
  <c r="G95" i="64"/>
  <c r="F95" i="64"/>
  <c r="E95" i="64"/>
  <c r="D95" i="64"/>
  <c r="C95" i="64"/>
  <c r="B95" i="64"/>
  <c r="A94" i="64"/>
  <c r="K94" i="64"/>
  <c r="J94" i="64"/>
  <c r="I94" i="64"/>
  <c r="H94" i="64"/>
  <c r="G94" i="64"/>
  <c r="F94" i="64"/>
  <c r="E94" i="64"/>
  <c r="D94" i="64"/>
  <c r="C94" i="64"/>
  <c r="B94" i="64"/>
  <c r="A93" i="64"/>
  <c r="K93" i="64"/>
  <c r="J93" i="64"/>
  <c r="I93" i="64"/>
  <c r="H93" i="64"/>
  <c r="G93" i="64"/>
  <c r="F93" i="64"/>
  <c r="E93" i="64"/>
  <c r="D93" i="64"/>
  <c r="C93" i="64"/>
  <c r="B93" i="64"/>
  <c r="A92" i="64"/>
  <c r="K92" i="64"/>
  <c r="J92" i="64"/>
  <c r="I92" i="64"/>
  <c r="H92" i="64"/>
  <c r="G92" i="64"/>
  <c r="F92" i="64"/>
  <c r="E92" i="64"/>
  <c r="D92" i="64"/>
  <c r="C92" i="64"/>
  <c r="B92" i="64"/>
  <c r="A91" i="64"/>
  <c r="K91" i="64"/>
  <c r="J91" i="64"/>
  <c r="I91" i="64"/>
  <c r="H91" i="64"/>
  <c r="G91" i="64"/>
  <c r="F91" i="64"/>
  <c r="E91" i="64"/>
  <c r="D91" i="64"/>
  <c r="C91" i="64"/>
  <c r="B91" i="64"/>
  <c r="A90" i="64"/>
  <c r="K90" i="64"/>
  <c r="J90" i="64"/>
  <c r="I90" i="64"/>
  <c r="H90" i="64"/>
  <c r="G90" i="64"/>
  <c r="F90" i="64"/>
  <c r="E90" i="64"/>
  <c r="D90" i="64"/>
  <c r="C90" i="64"/>
  <c r="B90" i="64"/>
  <c r="A89" i="64"/>
  <c r="K89" i="64"/>
  <c r="J89" i="64"/>
  <c r="I89" i="64"/>
  <c r="H89" i="64"/>
  <c r="G89" i="64"/>
  <c r="F89" i="64"/>
  <c r="E89" i="64"/>
  <c r="D89" i="64"/>
  <c r="C89" i="64"/>
  <c r="B89" i="64"/>
  <c r="A88" i="64"/>
  <c r="K88" i="64"/>
  <c r="J88" i="64"/>
  <c r="I88" i="64"/>
  <c r="H88" i="64"/>
  <c r="G88" i="64"/>
  <c r="F88" i="64"/>
  <c r="E88" i="64"/>
  <c r="D88" i="64"/>
  <c r="C88" i="64"/>
  <c r="B88" i="64"/>
  <c r="A87" i="64"/>
  <c r="K87" i="64"/>
  <c r="J87" i="64"/>
  <c r="I87" i="64"/>
  <c r="H87" i="64"/>
  <c r="G87" i="64"/>
  <c r="F87" i="64"/>
  <c r="E87" i="64"/>
  <c r="D87" i="64"/>
  <c r="C87" i="64"/>
  <c r="B87" i="64"/>
  <c r="A86" i="64"/>
  <c r="K86" i="64"/>
  <c r="J86" i="64"/>
  <c r="I86" i="64"/>
  <c r="H86" i="64"/>
  <c r="G86" i="64"/>
  <c r="F86" i="64"/>
  <c r="E86" i="64"/>
  <c r="D86" i="64"/>
  <c r="C86" i="64"/>
  <c r="B86" i="64"/>
  <c r="A85" i="64"/>
  <c r="K85" i="64"/>
  <c r="J85" i="64"/>
  <c r="I85" i="64"/>
  <c r="H85" i="64"/>
  <c r="G85" i="64"/>
  <c r="F85" i="64"/>
  <c r="E85" i="64"/>
  <c r="D85" i="64"/>
  <c r="C85" i="64"/>
  <c r="B85" i="64"/>
  <c r="A84" i="64"/>
  <c r="K84" i="64"/>
  <c r="J84" i="64"/>
  <c r="I84" i="64"/>
  <c r="H84" i="64"/>
  <c r="G84" i="64"/>
  <c r="F84" i="64"/>
  <c r="E84" i="64"/>
  <c r="D84" i="64"/>
  <c r="C84" i="64"/>
  <c r="B84" i="64"/>
  <c r="A83" i="64"/>
  <c r="K83" i="64"/>
  <c r="J83" i="64"/>
  <c r="I83" i="64"/>
  <c r="H83" i="64"/>
  <c r="G83" i="64"/>
  <c r="F83" i="64"/>
  <c r="E83" i="64"/>
  <c r="D83" i="64"/>
  <c r="C83" i="64"/>
  <c r="B83" i="64"/>
  <c r="A82" i="64"/>
  <c r="K82" i="64"/>
  <c r="J82" i="64"/>
  <c r="I82" i="64"/>
  <c r="H82" i="64"/>
  <c r="G82" i="64"/>
  <c r="F82" i="64"/>
  <c r="E82" i="64"/>
  <c r="D82" i="64"/>
  <c r="C82" i="64"/>
  <c r="B82" i="64"/>
  <c r="A81" i="64"/>
  <c r="K81" i="64"/>
  <c r="J81" i="64"/>
  <c r="I81" i="64"/>
  <c r="H81" i="64"/>
  <c r="G81" i="64"/>
  <c r="F81" i="64"/>
  <c r="E81" i="64"/>
  <c r="D81" i="64"/>
  <c r="C81" i="64"/>
  <c r="B81" i="64"/>
  <c r="A80" i="64"/>
  <c r="K80" i="64"/>
  <c r="J80" i="64"/>
  <c r="I80" i="64"/>
  <c r="H80" i="64"/>
  <c r="G80" i="64"/>
  <c r="F80" i="64"/>
  <c r="E80" i="64"/>
  <c r="D80" i="64"/>
  <c r="C80" i="64"/>
  <c r="B80" i="64"/>
  <c r="A79" i="64"/>
  <c r="K79" i="64"/>
  <c r="J79" i="64"/>
  <c r="I79" i="64"/>
  <c r="H79" i="64"/>
  <c r="G79" i="64"/>
  <c r="F79" i="64"/>
  <c r="E79" i="64"/>
  <c r="D79" i="64"/>
  <c r="C79" i="64"/>
  <c r="B79" i="64"/>
  <c r="A78" i="64"/>
  <c r="K78" i="64"/>
  <c r="J78" i="64"/>
  <c r="I78" i="64"/>
  <c r="H78" i="64"/>
  <c r="G78" i="64"/>
  <c r="F78" i="64"/>
  <c r="E78" i="64"/>
  <c r="D78" i="64"/>
  <c r="C78" i="64"/>
  <c r="B78" i="64"/>
  <c r="A77" i="64"/>
  <c r="K77" i="64"/>
  <c r="J77" i="64"/>
  <c r="I77" i="64"/>
  <c r="H77" i="64"/>
  <c r="G77" i="64"/>
  <c r="F77" i="64"/>
  <c r="E77" i="64"/>
  <c r="D77" i="64"/>
  <c r="C77" i="64"/>
  <c r="B77" i="64"/>
  <c r="A76" i="64"/>
  <c r="K76" i="64"/>
  <c r="J76" i="64"/>
  <c r="I76" i="64"/>
  <c r="H76" i="64"/>
  <c r="G76" i="64"/>
  <c r="F76" i="64"/>
  <c r="E76" i="64"/>
  <c r="D76" i="64"/>
  <c r="C76" i="64"/>
  <c r="B76" i="64"/>
  <c r="A75" i="64"/>
  <c r="K75" i="64"/>
  <c r="J75" i="64"/>
  <c r="I75" i="64"/>
  <c r="H75" i="64"/>
  <c r="G75" i="64"/>
  <c r="F75" i="64"/>
  <c r="E75" i="64"/>
  <c r="D75" i="64"/>
  <c r="C75" i="64"/>
  <c r="B75" i="64"/>
  <c r="A74" i="64"/>
  <c r="K74" i="64"/>
  <c r="J74" i="64"/>
  <c r="I74" i="64"/>
  <c r="H74" i="64"/>
  <c r="G74" i="64"/>
  <c r="F74" i="64"/>
  <c r="E74" i="64"/>
  <c r="D74" i="64"/>
  <c r="C74" i="64"/>
  <c r="B74" i="64"/>
  <c r="A73" i="64"/>
  <c r="K73" i="64"/>
  <c r="J73" i="64"/>
  <c r="I73" i="64"/>
  <c r="H73" i="64"/>
  <c r="G73" i="64"/>
  <c r="F73" i="64"/>
  <c r="E73" i="64"/>
  <c r="D73" i="64"/>
  <c r="C73" i="64"/>
  <c r="B73" i="64"/>
  <c r="A72" i="64"/>
  <c r="K72" i="64"/>
  <c r="J72" i="64"/>
  <c r="I72" i="64"/>
  <c r="H72" i="64"/>
  <c r="G72" i="64"/>
  <c r="F72" i="64"/>
  <c r="E72" i="64"/>
  <c r="D72" i="64"/>
  <c r="C72" i="64"/>
  <c r="B72" i="64"/>
  <c r="A71" i="64"/>
  <c r="K71" i="64"/>
  <c r="J71" i="64"/>
  <c r="I71" i="64"/>
  <c r="H71" i="64"/>
  <c r="G71" i="64"/>
  <c r="F71" i="64"/>
  <c r="E71" i="64"/>
  <c r="D71" i="64"/>
  <c r="C71" i="64"/>
  <c r="B71" i="64"/>
  <c r="A70" i="64"/>
  <c r="K70" i="64"/>
  <c r="J70" i="64"/>
  <c r="I70" i="64"/>
  <c r="H70" i="64"/>
  <c r="G70" i="64"/>
  <c r="F70" i="64"/>
  <c r="E70" i="64"/>
  <c r="D70" i="64"/>
  <c r="C70" i="64"/>
  <c r="B70" i="64"/>
  <c r="A69" i="64"/>
  <c r="K69" i="64"/>
  <c r="J69" i="64"/>
  <c r="I69" i="64"/>
  <c r="H69" i="64"/>
  <c r="G69" i="64"/>
  <c r="F69" i="64"/>
  <c r="E69" i="64"/>
  <c r="D69" i="64"/>
  <c r="C69" i="64"/>
  <c r="B69" i="64"/>
  <c r="A68" i="64"/>
  <c r="K68" i="64"/>
  <c r="J68" i="64"/>
  <c r="I68" i="64"/>
  <c r="H68" i="64"/>
  <c r="G68" i="64"/>
  <c r="F68" i="64"/>
  <c r="E68" i="64"/>
  <c r="D68" i="64"/>
  <c r="C68" i="64"/>
  <c r="B68" i="64"/>
  <c r="A67" i="64"/>
  <c r="K67" i="64"/>
  <c r="J67" i="64"/>
  <c r="I67" i="64"/>
  <c r="H67" i="64"/>
  <c r="G67" i="64"/>
  <c r="F67" i="64"/>
  <c r="E67" i="64"/>
  <c r="D67" i="64"/>
  <c r="C67" i="64"/>
  <c r="B67" i="64"/>
  <c r="A66" i="64"/>
  <c r="K66" i="64"/>
  <c r="J66" i="64"/>
  <c r="I66" i="64"/>
  <c r="H66" i="64"/>
  <c r="G66" i="64"/>
  <c r="F66" i="64"/>
  <c r="E66" i="64"/>
  <c r="D66" i="64"/>
  <c r="C66" i="64"/>
  <c r="B66" i="64"/>
  <c r="A65" i="64"/>
  <c r="K65" i="64"/>
  <c r="J65" i="64"/>
  <c r="I65" i="64"/>
  <c r="H65" i="64"/>
  <c r="G65" i="64"/>
  <c r="F65" i="64"/>
  <c r="E65" i="64"/>
  <c r="D65" i="64"/>
  <c r="C65" i="64"/>
  <c r="B65" i="64"/>
  <c r="A64" i="64"/>
  <c r="K64" i="64"/>
  <c r="J64" i="64"/>
  <c r="I64" i="64"/>
  <c r="H64" i="64"/>
  <c r="G64" i="64"/>
  <c r="F64" i="64"/>
  <c r="E64" i="64"/>
  <c r="D64" i="64"/>
  <c r="C64" i="64"/>
  <c r="B64" i="64"/>
  <c r="A63" i="64"/>
  <c r="K63" i="64"/>
  <c r="J63" i="64"/>
  <c r="I63" i="64"/>
  <c r="H63" i="64"/>
  <c r="G63" i="64"/>
  <c r="F63" i="64"/>
  <c r="E63" i="64"/>
  <c r="D63" i="64"/>
  <c r="C63" i="64"/>
  <c r="B63" i="64"/>
  <c r="A62" i="64"/>
  <c r="K62" i="64"/>
  <c r="J62" i="64"/>
  <c r="I62" i="64"/>
  <c r="H62" i="64"/>
  <c r="G62" i="64"/>
  <c r="F62" i="64"/>
  <c r="E62" i="64"/>
  <c r="D62" i="64"/>
  <c r="C62" i="64"/>
  <c r="B62" i="64"/>
  <c r="A61" i="64"/>
  <c r="K61" i="64"/>
  <c r="J61" i="64"/>
  <c r="I61" i="64"/>
  <c r="H61" i="64"/>
  <c r="G61" i="64"/>
  <c r="F61" i="64"/>
  <c r="E61" i="64"/>
  <c r="D61" i="64"/>
  <c r="C61" i="64"/>
  <c r="B61" i="64"/>
  <c r="A60" i="64"/>
  <c r="K60" i="64"/>
  <c r="J60" i="64"/>
  <c r="I60" i="64"/>
  <c r="H60" i="64"/>
  <c r="G60" i="64"/>
  <c r="F60" i="64"/>
  <c r="E60" i="64"/>
  <c r="D60" i="64"/>
  <c r="C60" i="64"/>
  <c r="B60" i="64"/>
  <c r="A59" i="64"/>
  <c r="K59" i="64"/>
  <c r="J59" i="64"/>
  <c r="I59" i="64"/>
  <c r="H59" i="64"/>
  <c r="G59" i="64"/>
  <c r="F59" i="64"/>
  <c r="E59" i="64"/>
  <c r="D59" i="64"/>
  <c r="C59" i="64"/>
  <c r="B59" i="64"/>
  <c r="A58" i="64"/>
  <c r="K58" i="64"/>
  <c r="J58" i="64"/>
  <c r="I58" i="64"/>
  <c r="H58" i="64"/>
  <c r="G58" i="64"/>
  <c r="F58" i="64"/>
  <c r="E58" i="64"/>
  <c r="D58" i="64"/>
  <c r="C58" i="64"/>
  <c r="B58" i="64"/>
  <c r="A57" i="64"/>
  <c r="K57" i="64"/>
  <c r="J57" i="64"/>
  <c r="I57" i="64"/>
  <c r="H57" i="64"/>
  <c r="G57" i="64"/>
  <c r="F57" i="64"/>
  <c r="E57" i="64"/>
  <c r="D57" i="64"/>
  <c r="C57" i="64"/>
  <c r="B57" i="64"/>
  <c r="A56" i="64"/>
  <c r="K56" i="64"/>
  <c r="J56" i="64"/>
  <c r="I56" i="64"/>
  <c r="H56" i="64"/>
  <c r="G56" i="64"/>
  <c r="F56" i="64"/>
  <c r="E56" i="64"/>
  <c r="D56" i="64"/>
  <c r="C56" i="64"/>
  <c r="B56" i="64"/>
  <c r="A55" i="64"/>
  <c r="K55" i="64"/>
  <c r="J55" i="64"/>
  <c r="I55" i="64"/>
  <c r="H55" i="64"/>
  <c r="G55" i="64"/>
  <c r="F55" i="64"/>
  <c r="E55" i="64"/>
  <c r="D55" i="64"/>
  <c r="C55" i="64"/>
  <c r="B55" i="64"/>
  <c r="A54" i="64"/>
  <c r="K54" i="64"/>
  <c r="J54" i="64"/>
  <c r="I54" i="64"/>
  <c r="H54" i="64"/>
  <c r="G54" i="64"/>
  <c r="F54" i="64"/>
  <c r="E54" i="64"/>
  <c r="D54" i="64"/>
  <c r="C54" i="64"/>
  <c r="B54" i="64"/>
  <c r="A53" i="64"/>
  <c r="K53" i="64"/>
  <c r="J53" i="64"/>
  <c r="I53" i="64"/>
  <c r="H53" i="64"/>
  <c r="G53" i="64"/>
  <c r="F53" i="64"/>
  <c r="E53" i="64"/>
  <c r="D53" i="64"/>
  <c r="C53" i="64"/>
  <c r="B53" i="64"/>
  <c r="A52" i="64"/>
  <c r="K52" i="64"/>
  <c r="J52" i="64"/>
  <c r="I52" i="64"/>
  <c r="H52" i="64"/>
  <c r="G52" i="64"/>
  <c r="F52" i="64"/>
  <c r="E52" i="64"/>
  <c r="D52" i="64"/>
  <c r="C52" i="64"/>
  <c r="B52" i="64"/>
  <c r="A51" i="64"/>
  <c r="K51" i="64"/>
  <c r="J51" i="64"/>
  <c r="I51" i="64"/>
  <c r="H51" i="64"/>
  <c r="G51" i="64"/>
  <c r="F51" i="64"/>
  <c r="E51" i="64"/>
  <c r="D51" i="64"/>
  <c r="C51" i="64"/>
  <c r="B51" i="64"/>
  <c r="A50" i="64"/>
  <c r="K50" i="64"/>
  <c r="J50" i="64"/>
  <c r="I50" i="64"/>
  <c r="H50" i="64"/>
  <c r="G50" i="64"/>
  <c r="F50" i="64"/>
  <c r="E50" i="64"/>
  <c r="D50" i="64"/>
  <c r="C50" i="64"/>
  <c r="B50" i="64"/>
  <c r="A49" i="64"/>
  <c r="K49" i="64"/>
  <c r="J49" i="64"/>
  <c r="I49" i="64"/>
  <c r="H49" i="64"/>
  <c r="G49" i="64"/>
  <c r="F49" i="64"/>
  <c r="E49" i="64"/>
  <c r="D49" i="64"/>
  <c r="C49" i="64"/>
  <c r="B49" i="64"/>
  <c r="A48" i="64"/>
  <c r="K48" i="64"/>
  <c r="J48" i="64"/>
  <c r="I48" i="64"/>
  <c r="H48" i="64"/>
  <c r="G48" i="64"/>
  <c r="F48" i="64"/>
  <c r="E48" i="64"/>
  <c r="D48" i="64"/>
  <c r="C48" i="64"/>
  <c r="B48" i="64"/>
  <c r="A47" i="64"/>
  <c r="K47" i="64"/>
  <c r="J47" i="64"/>
  <c r="I47" i="64"/>
  <c r="H47" i="64"/>
  <c r="G47" i="64"/>
  <c r="F47" i="64"/>
  <c r="E47" i="64"/>
  <c r="D47" i="64"/>
  <c r="C47" i="64"/>
  <c r="B47" i="64"/>
  <c r="A46" i="64"/>
  <c r="K46" i="64"/>
  <c r="J46" i="64"/>
  <c r="I46" i="64"/>
  <c r="H46" i="64"/>
  <c r="G46" i="64"/>
  <c r="F46" i="64"/>
  <c r="E46" i="64"/>
  <c r="D46" i="64"/>
  <c r="C46" i="64"/>
  <c r="B46" i="64"/>
  <c r="A45" i="64"/>
  <c r="K45" i="64"/>
  <c r="J45" i="64"/>
  <c r="I45" i="64"/>
  <c r="H45" i="64"/>
  <c r="G45" i="64"/>
  <c r="F45" i="64"/>
  <c r="E45" i="64"/>
  <c r="D45" i="64"/>
  <c r="C45" i="64"/>
  <c r="B45" i="64"/>
  <c r="A44" i="64"/>
  <c r="K44" i="64"/>
  <c r="J44" i="64"/>
  <c r="I44" i="64"/>
  <c r="H44" i="64"/>
  <c r="G44" i="64"/>
  <c r="F44" i="64"/>
  <c r="E44" i="64"/>
  <c r="D44" i="64"/>
  <c r="C44" i="64"/>
  <c r="B44" i="64"/>
  <c r="A43" i="64"/>
  <c r="K43" i="64"/>
  <c r="J43" i="64"/>
  <c r="I43" i="64"/>
  <c r="H43" i="64"/>
  <c r="G43" i="64"/>
  <c r="F43" i="64"/>
  <c r="E43" i="64"/>
  <c r="D43" i="64"/>
  <c r="C43" i="64"/>
  <c r="B43" i="64"/>
  <c r="A42" i="64"/>
  <c r="K42" i="64"/>
  <c r="J42" i="64"/>
  <c r="I42" i="64"/>
  <c r="H42" i="64"/>
  <c r="G42" i="64"/>
  <c r="F42" i="64"/>
  <c r="E42" i="64"/>
  <c r="D42" i="64"/>
  <c r="C42" i="64"/>
  <c r="B42" i="64"/>
  <c r="A41" i="64"/>
  <c r="K41" i="64"/>
  <c r="J41" i="64"/>
  <c r="I41" i="64"/>
  <c r="H41" i="64"/>
  <c r="G41" i="64"/>
  <c r="F41" i="64"/>
  <c r="E41" i="64"/>
  <c r="D41" i="64"/>
  <c r="C41" i="64"/>
  <c r="B41" i="64"/>
  <c r="A40" i="64"/>
  <c r="K40" i="64"/>
  <c r="J40" i="64"/>
  <c r="I40" i="64"/>
  <c r="H40" i="64"/>
  <c r="G40" i="64"/>
  <c r="F40" i="64"/>
  <c r="E40" i="64"/>
  <c r="D40" i="64"/>
  <c r="C40" i="64"/>
  <c r="B40" i="64"/>
  <c r="A39" i="64"/>
  <c r="K39" i="64"/>
  <c r="J39" i="64"/>
  <c r="I39" i="64"/>
  <c r="H39" i="64"/>
  <c r="G39" i="64"/>
  <c r="F39" i="64"/>
  <c r="E39" i="64"/>
  <c r="D39" i="64"/>
  <c r="C39" i="64"/>
  <c r="B39" i="64"/>
  <c r="A38" i="64"/>
  <c r="K38" i="64"/>
  <c r="J38" i="64"/>
  <c r="I38" i="64"/>
  <c r="H38" i="64"/>
  <c r="G38" i="64"/>
  <c r="F38" i="64"/>
  <c r="E38" i="64"/>
  <c r="D38" i="64"/>
  <c r="C38" i="64"/>
  <c r="B38" i="64"/>
  <c r="A37" i="64"/>
  <c r="K37" i="64"/>
  <c r="J37" i="64"/>
  <c r="I37" i="64"/>
  <c r="H37" i="64"/>
  <c r="G37" i="64"/>
  <c r="F37" i="64"/>
  <c r="E37" i="64"/>
  <c r="D37" i="64"/>
  <c r="C37" i="64"/>
  <c r="B37" i="64"/>
  <c r="A36" i="64"/>
  <c r="K36" i="64"/>
  <c r="J36" i="64"/>
  <c r="I36" i="64"/>
  <c r="H36" i="64"/>
  <c r="G36" i="64"/>
  <c r="F36" i="64"/>
  <c r="E36" i="64"/>
  <c r="D36" i="64"/>
  <c r="C36" i="64"/>
  <c r="B36" i="64"/>
  <c r="A35" i="64"/>
  <c r="K35" i="64"/>
  <c r="J35" i="64"/>
  <c r="I35" i="64"/>
  <c r="H35" i="64"/>
  <c r="G35" i="64"/>
  <c r="F35" i="64"/>
  <c r="E35" i="64"/>
  <c r="D35" i="64"/>
  <c r="C35" i="64"/>
  <c r="B35" i="64"/>
  <c r="A34" i="64"/>
  <c r="K34" i="64"/>
  <c r="J34" i="64"/>
  <c r="I34" i="64"/>
  <c r="H34" i="64"/>
  <c r="G34" i="64"/>
  <c r="F34" i="64"/>
  <c r="E34" i="64"/>
  <c r="D34" i="64"/>
  <c r="C34" i="64"/>
  <c r="B34" i="64"/>
  <c r="A33" i="64"/>
  <c r="K33" i="64"/>
  <c r="J33" i="64"/>
  <c r="I33" i="64"/>
  <c r="H33" i="64"/>
  <c r="G33" i="64"/>
  <c r="F33" i="64"/>
  <c r="E33" i="64"/>
  <c r="D33" i="64"/>
  <c r="C33" i="64"/>
  <c r="B33" i="64"/>
  <c r="A32" i="64"/>
  <c r="K32" i="64"/>
  <c r="J32" i="64"/>
  <c r="I32" i="64"/>
  <c r="H32" i="64"/>
  <c r="G32" i="64"/>
  <c r="F32" i="64"/>
  <c r="E32" i="64"/>
  <c r="D32" i="64"/>
  <c r="C32" i="64"/>
  <c r="B32" i="64"/>
  <c r="A31" i="64"/>
  <c r="K31" i="64"/>
  <c r="J31" i="64"/>
  <c r="I31" i="64"/>
  <c r="H31" i="64"/>
  <c r="G31" i="64"/>
  <c r="F31" i="64"/>
  <c r="E31" i="64"/>
  <c r="D31" i="64"/>
  <c r="C31" i="64"/>
  <c r="B31" i="64"/>
  <c r="A30" i="64"/>
  <c r="K30" i="64"/>
  <c r="J30" i="64"/>
  <c r="I30" i="64"/>
  <c r="H30" i="64"/>
  <c r="G30" i="64"/>
  <c r="F30" i="64"/>
  <c r="E30" i="64"/>
  <c r="D30" i="64"/>
  <c r="C30" i="64"/>
  <c r="B30" i="64"/>
  <c r="A29" i="64"/>
  <c r="K29" i="64"/>
  <c r="J29" i="64"/>
  <c r="I29" i="64"/>
  <c r="H29" i="64"/>
  <c r="G29" i="64"/>
  <c r="F29" i="64"/>
  <c r="E29" i="64"/>
  <c r="D29" i="64"/>
  <c r="C29" i="64"/>
  <c r="B29" i="64"/>
  <c r="A28" i="64"/>
  <c r="K28" i="64"/>
  <c r="J28" i="64"/>
  <c r="I28" i="64"/>
  <c r="H28" i="64"/>
  <c r="G28" i="64"/>
  <c r="F28" i="64"/>
  <c r="E28" i="64"/>
  <c r="D28" i="64"/>
  <c r="C28" i="64"/>
  <c r="B28" i="64"/>
  <c r="A27" i="64"/>
  <c r="K27" i="64"/>
  <c r="J27" i="64"/>
  <c r="I27" i="64"/>
  <c r="H27" i="64"/>
  <c r="G27" i="64"/>
  <c r="F27" i="64"/>
  <c r="E27" i="64"/>
  <c r="D27" i="64"/>
  <c r="C27" i="64"/>
  <c r="B27" i="64"/>
  <c r="A26" i="64"/>
  <c r="K26" i="64"/>
  <c r="J26" i="64"/>
  <c r="I26" i="64"/>
  <c r="H26" i="64"/>
  <c r="G26" i="64"/>
  <c r="F26" i="64"/>
  <c r="E26" i="64"/>
  <c r="D26" i="64"/>
  <c r="C26" i="64"/>
  <c r="B26" i="64"/>
  <c r="A25" i="64"/>
  <c r="K25" i="64"/>
  <c r="J25" i="64"/>
  <c r="I25" i="64"/>
  <c r="H25" i="64"/>
  <c r="G25" i="64"/>
  <c r="F25" i="64"/>
  <c r="E25" i="64"/>
  <c r="D25" i="64"/>
  <c r="C25" i="64"/>
  <c r="B25" i="64"/>
  <c r="A24" i="64"/>
  <c r="K24" i="64"/>
  <c r="J24" i="64"/>
  <c r="I24" i="64"/>
  <c r="H24" i="64"/>
  <c r="G24" i="64"/>
  <c r="F24" i="64"/>
  <c r="E24" i="64"/>
  <c r="D24" i="64"/>
  <c r="C24" i="64"/>
  <c r="B24" i="64"/>
  <c r="A23" i="64"/>
  <c r="K23" i="64"/>
  <c r="J23" i="64"/>
  <c r="I23" i="64"/>
  <c r="H23" i="64"/>
  <c r="G23" i="64"/>
  <c r="F23" i="64"/>
  <c r="E23" i="64"/>
  <c r="D23" i="64"/>
  <c r="C23" i="64"/>
  <c r="B23" i="64"/>
  <c r="A22" i="64"/>
  <c r="K22" i="64"/>
  <c r="J22" i="64"/>
  <c r="I22" i="64"/>
  <c r="H22" i="64"/>
  <c r="G22" i="64"/>
  <c r="F22" i="64"/>
  <c r="E22" i="64"/>
  <c r="D22" i="64"/>
  <c r="C22" i="64"/>
  <c r="B22" i="64"/>
  <c r="A21" i="64"/>
  <c r="K21" i="64"/>
  <c r="J21" i="64"/>
  <c r="I21" i="64"/>
  <c r="H21" i="64"/>
  <c r="G21" i="64"/>
  <c r="F21" i="64"/>
  <c r="E21" i="64"/>
  <c r="D21" i="64"/>
  <c r="C21" i="64"/>
  <c r="B21" i="64"/>
  <c r="A20" i="64"/>
  <c r="K20" i="64"/>
  <c r="J20" i="64"/>
  <c r="I20" i="64"/>
  <c r="H20" i="64"/>
  <c r="G20" i="64"/>
  <c r="F20" i="64"/>
  <c r="E20" i="64"/>
  <c r="D20" i="64"/>
  <c r="C20" i="64"/>
  <c r="B20" i="64"/>
  <c r="A19" i="64"/>
  <c r="K19" i="64"/>
  <c r="J19" i="64"/>
  <c r="I19" i="64"/>
  <c r="H19" i="64"/>
  <c r="G19" i="64"/>
  <c r="F19" i="64"/>
  <c r="E19" i="64"/>
  <c r="D19" i="64"/>
  <c r="C19" i="64"/>
  <c r="B19" i="64"/>
  <c r="A18" i="64"/>
  <c r="K18" i="64"/>
  <c r="J18" i="64"/>
  <c r="I18" i="64"/>
  <c r="H18" i="64"/>
  <c r="G18" i="64"/>
  <c r="F18" i="64"/>
  <c r="E18" i="64"/>
  <c r="D18" i="64"/>
  <c r="C18" i="64"/>
  <c r="B18" i="64"/>
  <c r="A17" i="64"/>
  <c r="K17" i="64"/>
  <c r="J17" i="64"/>
  <c r="I17" i="64"/>
  <c r="H17" i="64"/>
  <c r="G17" i="64"/>
  <c r="F17" i="64"/>
  <c r="E17" i="64"/>
  <c r="D17" i="64"/>
  <c r="C17" i="64"/>
  <c r="B17" i="64"/>
  <c r="A16" i="64"/>
  <c r="K16" i="64"/>
  <c r="J16" i="64"/>
  <c r="I16" i="64"/>
  <c r="H16" i="64"/>
  <c r="G16" i="64"/>
  <c r="F16" i="64"/>
  <c r="E16" i="64"/>
  <c r="D16" i="64"/>
  <c r="C16" i="64"/>
  <c r="B16" i="64"/>
  <c r="A15" i="64"/>
  <c r="K15" i="64"/>
  <c r="J15" i="64"/>
  <c r="I15" i="64"/>
  <c r="H15" i="64"/>
  <c r="G15" i="64"/>
  <c r="F15" i="64"/>
  <c r="E15" i="64"/>
  <c r="D15" i="64"/>
  <c r="C15" i="64"/>
  <c r="B15" i="64"/>
  <c r="A14" i="64"/>
  <c r="K14" i="64"/>
  <c r="J14" i="64"/>
  <c r="I14" i="64"/>
  <c r="H14" i="64"/>
  <c r="G14" i="64"/>
  <c r="F14" i="64"/>
  <c r="E14" i="64"/>
  <c r="D14" i="64"/>
  <c r="C14" i="64"/>
  <c r="B14" i="64"/>
  <c r="A13" i="64"/>
  <c r="K13" i="64"/>
  <c r="J13" i="64"/>
  <c r="I13" i="64"/>
  <c r="H13" i="64"/>
  <c r="G13" i="64"/>
  <c r="F13" i="64"/>
  <c r="E13" i="64"/>
  <c r="D13" i="64"/>
  <c r="C13" i="64"/>
  <c r="B13" i="64"/>
  <c r="A12" i="64"/>
  <c r="K12" i="64"/>
  <c r="J12" i="64"/>
  <c r="I12" i="64"/>
  <c r="H12" i="64"/>
  <c r="G12" i="64"/>
  <c r="F12" i="64"/>
  <c r="E12" i="64"/>
  <c r="D12" i="64"/>
  <c r="C12" i="64"/>
  <c r="B12" i="64"/>
  <c r="A11" i="64"/>
  <c r="K11" i="64"/>
  <c r="J11" i="64"/>
  <c r="I11" i="64"/>
  <c r="H11" i="64"/>
  <c r="G11" i="64"/>
  <c r="F11" i="64"/>
  <c r="E11" i="64"/>
  <c r="D11" i="64"/>
  <c r="C11" i="64"/>
  <c r="B11" i="64"/>
  <c r="A10" i="64"/>
  <c r="K10" i="64"/>
  <c r="J10" i="64"/>
  <c r="I10" i="64"/>
  <c r="H10" i="64"/>
  <c r="G10" i="64"/>
  <c r="F10" i="64"/>
  <c r="E10" i="64"/>
  <c r="D10" i="64"/>
  <c r="C10" i="64"/>
  <c r="B10" i="64"/>
  <c r="A9" i="64"/>
  <c r="K9" i="64"/>
  <c r="J9" i="64"/>
  <c r="I9" i="64"/>
  <c r="H9" i="64"/>
  <c r="G9" i="64"/>
  <c r="F9" i="64"/>
  <c r="E9" i="64"/>
  <c r="D9" i="64"/>
  <c r="C9" i="64"/>
  <c r="B9" i="64"/>
  <c r="A8" i="64"/>
  <c r="K8" i="64"/>
  <c r="J8" i="64"/>
  <c r="I8" i="64"/>
  <c r="H8" i="64"/>
  <c r="G8" i="64"/>
  <c r="F8" i="64"/>
  <c r="E8" i="64"/>
  <c r="D8" i="64"/>
  <c r="C8" i="64"/>
  <c r="B8" i="64"/>
  <c r="A7" i="64"/>
  <c r="K7" i="64"/>
  <c r="J7" i="64"/>
  <c r="I7" i="64"/>
  <c r="H7" i="64"/>
  <c r="G7" i="64"/>
  <c r="F7" i="64"/>
  <c r="E7" i="64"/>
  <c r="D7" i="64"/>
  <c r="C7" i="64"/>
  <c r="B7" i="64"/>
  <c r="A6" i="64"/>
  <c r="K6" i="64"/>
  <c r="J6" i="64"/>
  <c r="I6" i="64"/>
  <c r="H6" i="64"/>
  <c r="G6" i="64"/>
  <c r="F6" i="64"/>
  <c r="E6" i="64"/>
  <c r="D6" i="64"/>
  <c r="C6" i="64"/>
  <c r="B6" i="64"/>
  <c r="A5" i="64"/>
  <c r="K5" i="64"/>
  <c r="J5" i="64"/>
  <c r="I5" i="64"/>
  <c r="H5" i="64"/>
  <c r="G5" i="64"/>
  <c r="F5" i="64"/>
  <c r="E5" i="64"/>
  <c r="D5" i="64"/>
  <c r="C5" i="64"/>
  <c r="B5" i="64"/>
  <c r="A4" i="64"/>
  <c r="K4" i="64"/>
  <c r="J4" i="64"/>
  <c r="I4" i="64"/>
  <c r="H4" i="64"/>
  <c r="G4" i="64"/>
  <c r="F4" i="64"/>
  <c r="E4" i="64"/>
  <c r="D4" i="64"/>
  <c r="C4" i="64"/>
  <c r="B4" i="64"/>
  <c r="A3" i="81"/>
  <c r="K3" i="81"/>
  <c r="J3" i="81"/>
  <c r="I3" i="81"/>
  <c r="H3" i="81"/>
  <c r="G3" i="81"/>
  <c r="F3" i="81"/>
  <c r="E3" i="81"/>
  <c r="D3" i="81"/>
  <c r="C3" i="81"/>
  <c r="B3" i="81"/>
  <c r="A3" i="80"/>
  <c r="K3" i="80"/>
  <c r="J3" i="80"/>
  <c r="I3" i="80"/>
  <c r="H3" i="80"/>
  <c r="G3" i="80"/>
  <c r="F3" i="80"/>
  <c r="E3" i="80"/>
  <c r="D3" i="80"/>
  <c r="C3" i="80"/>
  <c r="B3" i="80"/>
  <c r="A3" i="78"/>
  <c r="K3" i="78"/>
  <c r="J3" i="78"/>
  <c r="I3" i="78"/>
  <c r="H3" i="78"/>
  <c r="G3" i="78"/>
  <c r="F3" i="78"/>
  <c r="E3" i="78"/>
  <c r="D3" i="78"/>
  <c r="C3" i="78"/>
  <c r="B3" i="78"/>
  <c r="A3" i="77"/>
  <c r="K3" i="77"/>
  <c r="J3" i="77"/>
  <c r="I3" i="77"/>
  <c r="H3" i="77"/>
  <c r="G3" i="77"/>
  <c r="F3" i="77"/>
  <c r="E3" i="77"/>
  <c r="D3" i="77"/>
  <c r="C3" i="77"/>
  <c r="B3" i="77"/>
  <c r="A43" i="73"/>
  <c r="C43" i="73"/>
  <c r="F43" i="73"/>
  <c r="G43" i="73"/>
  <c r="H43" i="73"/>
  <c r="I43" i="73"/>
  <c r="J43" i="73"/>
  <c r="K43" i="73"/>
  <c r="K169" i="73"/>
  <c r="J169" i="73"/>
  <c r="I169" i="73"/>
  <c r="H169" i="73"/>
  <c r="G169" i="73"/>
  <c r="F169" i="73"/>
  <c r="C169" i="73"/>
  <c r="A169" i="73"/>
  <c r="K168" i="73"/>
  <c r="J168" i="73"/>
  <c r="I168" i="73"/>
  <c r="H168" i="73"/>
  <c r="G168" i="73"/>
  <c r="F168" i="73"/>
  <c r="C168" i="73"/>
  <c r="A168" i="73"/>
  <c r="K167" i="73"/>
  <c r="J167" i="73"/>
  <c r="I167" i="73"/>
  <c r="H167" i="73"/>
  <c r="G167" i="73"/>
  <c r="F167" i="73"/>
  <c r="C167" i="73"/>
  <c r="A167" i="73"/>
  <c r="K166" i="73"/>
  <c r="J166" i="73"/>
  <c r="I166" i="73"/>
  <c r="H166" i="73"/>
  <c r="G166" i="73"/>
  <c r="F166" i="73"/>
  <c r="C166" i="73"/>
  <c r="A166" i="73"/>
  <c r="K165" i="73"/>
  <c r="J165" i="73"/>
  <c r="I165" i="73"/>
  <c r="H165" i="73"/>
  <c r="G165" i="73"/>
  <c r="F165" i="73"/>
  <c r="C165" i="73"/>
  <c r="A165" i="73"/>
  <c r="K164" i="73"/>
  <c r="J164" i="73"/>
  <c r="I164" i="73"/>
  <c r="H164" i="73"/>
  <c r="G164" i="73"/>
  <c r="F164" i="73"/>
  <c r="C164" i="73"/>
  <c r="A164" i="73"/>
  <c r="K163" i="73"/>
  <c r="J163" i="73"/>
  <c r="I163" i="73"/>
  <c r="H163" i="73"/>
  <c r="G163" i="73"/>
  <c r="F163" i="73"/>
  <c r="C163" i="73"/>
  <c r="A163" i="73"/>
  <c r="K162" i="73"/>
  <c r="J162" i="73"/>
  <c r="I162" i="73"/>
  <c r="H162" i="73"/>
  <c r="G162" i="73"/>
  <c r="F162" i="73"/>
  <c r="C162" i="73"/>
  <c r="A162" i="73"/>
  <c r="K161" i="73"/>
  <c r="J161" i="73"/>
  <c r="I161" i="73"/>
  <c r="H161" i="73"/>
  <c r="G161" i="73"/>
  <c r="F161" i="73"/>
  <c r="C161" i="73"/>
  <c r="A161" i="73"/>
  <c r="K160" i="73"/>
  <c r="J160" i="73"/>
  <c r="I160" i="73"/>
  <c r="H160" i="73"/>
  <c r="G160" i="73"/>
  <c r="F160" i="73"/>
  <c r="C160" i="73"/>
  <c r="A160" i="73"/>
  <c r="K159" i="73"/>
  <c r="J159" i="73"/>
  <c r="I159" i="73"/>
  <c r="H159" i="73"/>
  <c r="G159" i="73"/>
  <c r="F159" i="73"/>
  <c r="C159" i="73"/>
  <c r="A159" i="73"/>
  <c r="K158" i="73"/>
  <c r="J158" i="73"/>
  <c r="I158" i="73"/>
  <c r="H158" i="73"/>
  <c r="G158" i="73"/>
  <c r="F158" i="73"/>
  <c r="C158" i="73"/>
  <c r="A158" i="73"/>
  <c r="K157" i="73"/>
  <c r="J157" i="73"/>
  <c r="I157" i="73"/>
  <c r="H157" i="73"/>
  <c r="G157" i="73"/>
  <c r="F157" i="73"/>
  <c r="C157" i="73"/>
  <c r="A157" i="73"/>
  <c r="K156" i="73"/>
  <c r="J156" i="73"/>
  <c r="I156" i="73"/>
  <c r="H156" i="73"/>
  <c r="G156" i="73"/>
  <c r="F156" i="73"/>
  <c r="C156" i="73"/>
  <c r="A156" i="73"/>
  <c r="K155" i="73"/>
  <c r="J155" i="73"/>
  <c r="I155" i="73"/>
  <c r="H155" i="73"/>
  <c r="G155" i="73"/>
  <c r="F155" i="73"/>
  <c r="C155" i="73"/>
  <c r="A155" i="73"/>
  <c r="K154" i="73"/>
  <c r="J154" i="73"/>
  <c r="I154" i="73"/>
  <c r="H154" i="73"/>
  <c r="G154" i="73"/>
  <c r="F154" i="73"/>
  <c r="C154" i="73"/>
  <c r="A154" i="73"/>
  <c r="K153" i="73"/>
  <c r="J153" i="73"/>
  <c r="I153" i="73"/>
  <c r="H153" i="73"/>
  <c r="G153" i="73"/>
  <c r="F153" i="73"/>
  <c r="C153" i="73"/>
  <c r="A153" i="73"/>
  <c r="K152" i="73"/>
  <c r="J152" i="73"/>
  <c r="I152" i="73"/>
  <c r="H152" i="73"/>
  <c r="G152" i="73"/>
  <c r="F152" i="73"/>
  <c r="C152" i="73"/>
  <c r="A152" i="73"/>
  <c r="K151" i="73"/>
  <c r="J151" i="73"/>
  <c r="I151" i="73"/>
  <c r="H151" i="73"/>
  <c r="G151" i="73"/>
  <c r="F151" i="73"/>
  <c r="C151" i="73"/>
  <c r="A151" i="73"/>
  <c r="K150" i="73"/>
  <c r="J150" i="73"/>
  <c r="I150" i="73"/>
  <c r="H150" i="73"/>
  <c r="G150" i="73"/>
  <c r="F150" i="73"/>
  <c r="C150" i="73"/>
  <c r="A150" i="73"/>
  <c r="K149" i="73"/>
  <c r="J149" i="73"/>
  <c r="I149" i="73"/>
  <c r="H149" i="73"/>
  <c r="G149" i="73"/>
  <c r="F149" i="73"/>
  <c r="C149" i="73"/>
  <c r="A149" i="73"/>
  <c r="K148" i="73"/>
  <c r="J148" i="73"/>
  <c r="I148" i="73"/>
  <c r="H148" i="73"/>
  <c r="G148" i="73"/>
  <c r="F148" i="73"/>
  <c r="C148" i="73"/>
  <c r="A148" i="73"/>
  <c r="K147" i="73"/>
  <c r="J147" i="73"/>
  <c r="I147" i="73"/>
  <c r="H147" i="73"/>
  <c r="G147" i="73"/>
  <c r="F147" i="73"/>
  <c r="C147" i="73"/>
  <c r="A147" i="73"/>
  <c r="K146" i="73"/>
  <c r="J146" i="73"/>
  <c r="I146" i="73"/>
  <c r="H146" i="73"/>
  <c r="G146" i="73"/>
  <c r="F146" i="73"/>
  <c r="C146" i="73"/>
  <c r="A146" i="73"/>
  <c r="K145" i="73"/>
  <c r="J145" i="73"/>
  <c r="I145" i="73"/>
  <c r="H145" i="73"/>
  <c r="G145" i="73"/>
  <c r="F145" i="73"/>
  <c r="C145" i="73"/>
  <c r="A145" i="73"/>
  <c r="K144" i="73"/>
  <c r="J144" i="73"/>
  <c r="I144" i="73"/>
  <c r="H144" i="73"/>
  <c r="G144" i="73"/>
  <c r="F144" i="73"/>
  <c r="C144" i="73"/>
  <c r="A144" i="73"/>
  <c r="K143" i="73"/>
  <c r="J143" i="73"/>
  <c r="I143" i="73"/>
  <c r="H143" i="73"/>
  <c r="G143" i="73"/>
  <c r="F143" i="73"/>
  <c r="C143" i="73"/>
  <c r="A143" i="73"/>
  <c r="K142" i="73"/>
  <c r="J142" i="73"/>
  <c r="I142" i="73"/>
  <c r="H142" i="73"/>
  <c r="G142" i="73"/>
  <c r="F142" i="73"/>
  <c r="C142" i="73"/>
  <c r="A142" i="73"/>
  <c r="K141" i="73"/>
  <c r="J141" i="73"/>
  <c r="I141" i="73"/>
  <c r="H141" i="73"/>
  <c r="G141" i="73"/>
  <c r="F141" i="73"/>
  <c r="C141" i="73"/>
  <c r="A141" i="73"/>
  <c r="K140" i="73"/>
  <c r="J140" i="73"/>
  <c r="I140" i="73"/>
  <c r="H140" i="73"/>
  <c r="G140" i="73"/>
  <c r="F140" i="73"/>
  <c r="C140" i="73"/>
  <c r="A140" i="73"/>
  <c r="K139" i="73"/>
  <c r="J139" i="73"/>
  <c r="I139" i="73"/>
  <c r="H139" i="73"/>
  <c r="G139" i="73"/>
  <c r="F139" i="73"/>
  <c r="C139" i="73"/>
  <c r="A139" i="73"/>
  <c r="K138" i="73"/>
  <c r="J138" i="73"/>
  <c r="I138" i="73"/>
  <c r="H138" i="73"/>
  <c r="G138" i="73"/>
  <c r="F138" i="73"/>
  <c r="C138" i="73"/>
  <c r="A138" i="73"/>
  <c r="K137" i="73"/>
  <c r="J137" i="73"/>
  <c r="I137" i="73"/>
  <c r="H137" i="73"/>
  <c r="G137" i="73"/>
  <c r="F137" i="73"/>
  <c r="C137" i="73"/>
  <c r="A137" i="73"/>
  <c r="K136" i="73"/>
  <c r="J136" i="73"/>
  <c r="I136" i="73"/>
  <c r="H136" i="73"/>
  <c r="G136" i="73"/>
  <c r="F136" i="73"/>
  <c r="C136" i="73"/>
  <c r="A136" i="73"/>
  <c r="K135" i="73"/>
  <c r="J135" i="73"/>
  <c r="I135" i="73"/>
  <c r="H135" i="73"/>
  <c r="G135" i="73"/>
  <c r="F135" i="73"/>
  <c r="C135" i="73"/>
  <c r="A135" i="73"/>
  <c r="K134" i="73"/>
  <c r="J134" i="73"/>
  <c r="I134" i="73"/>
  <c r="H134" i="73"/>
  <c r="G134" i="73"/>
  <c r="F134" i="73"/>
  <c r="C134" i="73"/>
  <c r="A134" i="73"/>
  <c r="K133" i="73"/>
  <c r="J133" i="73"/>
  <c r="I133" i="73"/>
  <c r="H133" i="73"/>
  <c r="G133" i="73"/>
  <c r="F133" i="73"/>
  <c r="C133" i="73"/>
  <c r="A133" i="73"/>
  <c r="K132" i="73"/>
  <c r="J132" i="73"/>
  <c r="I132" i="73"/>
  <c r="H132" i="73"/>
  <c r="G132" i="73"/>
  <c r="F132" i="73"/>
  <c r="C132" i="73"/>
  <c r="A132" i="73"/>
  <c r="K131" i="73"/>
  <c r="J131" i="73"/>
  <c r="I131" i="73"/>
  <c r="H131" i="73"/>
  <c r="G131" i="73"/>
  <c r="F131" i="73"/>
  <c r="C131" i="73"/>
  <c r="A131" i="73"/>
  <c r="K130" i="73"/>
  <c r="J130" i="73"/>
  <c r="I130" i="73"/>
  <c r="H130" i="73"/>
  <c r="G130" i="73"/>
  <c r="F130" i="73"/>
  <c r="C130" i="73"/>
  <c r="A130" i="73"/>
  <c r="K129" i="73"/>
  <c r="J129" i="73"/>
  <c r="I129" i="73"/>
  <c r="H129" i="73"/>
  <c r="G129" i="73"/>
  <c r="F129" i="73"/>
  <c r="C129" i="73"/>
  <c r="A129" i="73"/>
  <c r="K128" i="73"/>
  <c r="J128" i="73"/>
  <c r="I128" i="73"/>
  <c r="H128" i="73"/>
  <c r="G128" i="73"/>
  <c r="F128" i="73"/>
  <c r="C128" i="73"/>
  <c r="A128" i="73"/>
  <c r="K127" i="73"/>
  <c r="J127" i="73"/>
  <c r="I127" i="73"/>
  <c r="H127" i="73"/>
  <c r="G127" i="73"/>
  <c r="F127" i="73"/>
  <c r="C127" i="73"/>
  <c r="A127" i="73"/>
  <c r="K126" i="73"/>
  <c r="J126" i="73"/>
  <c r="I126" i="73"/>
  <c r="H126" i="73"/>
  <c r="G126" i="73"/>
  <c r="F126" i="73"/>
  <c r="C126" i="73"/>
  <c r="A126" i="73"/>
  <c r="K125" i="73"/>
  <c r="J125" i="73"/>
  <c r="I125" i="73"/>
  <c r="H125" i="73"/>
  <c r="G125" i="73"/>
  <c r="F125" i="73"/>
  <c r="C125" i="73"/>
  <c r="A125" i="73"/>
  <c r="K124" i="73"/>
  <c r="J124" i="73"/>
  <c r="I124" i="73"/>
  <c r="H124" i="73"/>
  <c r="G124" i="73"/>
  <c r="F124" i="73"/>
  <c r="C124" i="73"/>
  <c r="A124" i="73"/>
  <c r="K123" i="73"/>
  <c r="J123" i="73"/>
  <c r="I123" i="73"/>
  <c r="H123" i="73"/>
  <c r="G123" i="73"/>
  <c r="F123" i="73"/>
  <c r="C123" i="73"/>
  <c r="A123" i="73"/>
  <c r="K122" i="73"/>
  <c r="J122" i="73"/>
  <c r="I122" i="73"/>
  <c r="H122" i="73"/>
  <c r="G122" i="73"/>
  <c r="F122" i="73"/>
  <c r="C122" i="73"/>
  <c r="A122" i="73"/>
  <c r="K121" i="73"/>
  <c r="J121" i="73"/>
  <c r="I121" i="73"/>
  <c r="H121" i="73"/>
  <c r="G121" i="73"/>
  <c r="F121" i="73"/>
  <c r="C121" i="73"/>
  <c r="A121" i="73"/>
  <c r="K120" i="73"/>
  <c r="J120" i="73"/>
  <c r="I120" i="73"/>
  <c r="H120" i="73"/>
  <c r="G120" i="73"/>
  <c r="F120" i="73"/>
  <c r="C120" i="73"/>
  <c r="A120" i="73"/>
  <c r="K119" i="73"/>
  <c r="J119" i="73"/>
  <c r="I119" i="73"/>
  <c r="H119" i="73"/>
  <c r="G119" i="73"/>
  <c r="F119" i="73"/>
  <c r="C119" i="73"/>
  <c r="A119" i="73"/>
  <c r="K118" i="73"/>
  <c r="J118" i="73"/>
  <c r="I118" i="73"/>
  <c r="H118" i="73"/>
  <c r="G118" i="73"/>
  <c r="F118" i="73"/>
  <c r="C118" i="73"/>
  <c r="A118" i="73"/>
  <c r="K117" i="73"/>
  <c r="J117" i="73"/>
  <c r="I117" i="73"/>
  <c r="H117" i="73"/>
  <c r="G117" i="73"/>
  <c r="F117" i="73"/>
  <c r="C117" i="73"/>
  <c r="A117" i="73"/>
  <c r="K116" i="73"/>
  <c r="J116" i="73"/>
  <c r="I116" i="73"/>
  <c r="H116" i="73"/>
  <c r="G116" i="73"/>
  <c r="F116" i="73"/>
  <c r="C116" i="73"/>
  <c r="A116" i="73"/>
  <c r="K115" i="73"/>
  <c r="J115" i="73"/>
  <c r="I115" i="73"/>
  <c r="H115" i="73"/>
  <c r="G115" i="73"/>
  <c r="F115" i="73"/>
  <c r="C115" i="73"/>
  <c r="A115" i="73"/>
  <c r="K114" i="73"/>
  <c r="J114" i="73"/>
  <c r="I114" i="73"/>
  <c r="H114" i="73"/>
  <c r="G114" i="73"/>
  <c r="F114" i="73"/>
  <c r="C114" i="73"/>
  <c r="A114" i="73"/>
  <c r="K113" i="73"/>
  <c r="J113" i="73"/>
  <c r="I113" i="73"/>
  <c r="H113" i="73"/>
  <c r="G113" i="73"/>
  <c r="F113" i="73"/>
  <c r="C113" i="73"/>
  <c r="A113" i="73"/>
  <c r="K112" i="73"/>
  <c r="J112" i="73"/>
  <c r="I112" i="73"/>
  <c r="H112" i="73"/>
  <c r="G112" i="73"/>
  <c r="F112" i="73"/>
  <c r="C112" i="73"/>
  <c r="A112" i="73"/>
  <c r="K111" i="73"/>
  <c r="J111" i="73"/>
  <c r="I111" i="73"/>
  <c r="H111" i="73"/>
  <c r="G111" i="73"/>
  <c r="F111" i="73"/>
  <c r="C111" i="73"/>
  <c r="A111" i="73"/>
  <c r="K110" i="73"/>
  <c r="J110" i="73"/>
  <c r="I110" i="73"/>
  <c r="H110" i="73"/>
  <c r="G110" i="73"/>
  <c r="F110" i="73"/>
  <c r="C110" i="73"/>
  <c r="A110" i="73"/>
  <c r="K109" i="73"/>
  <c r="J109" i="73"/>
  <c r="I109" i="73"/>
  <c r="H109" i="73"/>
  <c r="G109" i="73"/>
  <c r="F109" i="73"/>
  <c r="C109" i="73"/>
  <c r="A109" i="73"/>
  <c r="K108" i="73"/>
  <c r="J108" i="73"/>
  <c r="I108" i="73"/>
  <c r="H108" i="73"/>
  <c r="G108" i="73"/>
  <c r="F108" i="73"/>
  <c r="C108" i="73"/>
  <c r="A108" i="73"/>
  <c r="K107" i="73"/>
  <c r="J107" i="73"/>
  <c r="I107" i="73"/>
  <c r="H107" i="73"/>
  <c r="G107" i="73"/>
  <c r="F107" i="73"/>
  <c r="C107" i="73"/>
  <c r="A107" i="73"/>
  <c r="K106" i="73"/>
  <c r="J106" i="73"/>
  <c r="I106" i="73"/>
  <c r="H106" i="73"/>
  <c r="G106" i="73"/>
  <c r="F106" i="73"/>
  <c r="C106" i="73"/>
  <c r="A106" i="73"/>
  <c r="K105" i="73"/>
  <c r="J105" i="73"/>
  <c r="I105" i="73"/>
  <c r="H105" i="73"/>
  <c r="G105" i="73"/>
  <c r="F105" i="73"/>
  <c r="C105" i="73"/>
  <c r="A105" i="73"/>
  <c r="K104" i="73"/>
  <c r="J104" i="73"/>
  <c r="I104" i="73"/>
  <c r="H104" i="73"/>
  <c r="G104" i="73"/>
  <c r="F104" i="73"/>
  <c r="C104" i="73"/>
  <c r="A104" i="73"/>
  <c r="K103" i="73"/>
  <c r="J103" i="73"/>
  <c r="I103" i="73"/>
  <c r="H103" i="73"/>
  <c r="G103" i="73"/>
  <c r="F103" i="73"/>
  <c r="C103" i="73"/>
  <c r="A103" i="73"/>
  <c r="K102" i="73"/>
  <c r="J102" i="73"/>
  <c r="I102" i="73"/>
  <c r="H102" i="73"/>
  <c r="G102" i="73"/>
  <c r="F102" i="73"/>
  <c r="C102" i="73"/>
  <c r="A102" i="73"/>
  <c r="K101" i="73"/>
  <c r="J101" i="73"/>
  <c r="I101" i="73"/>
  <c r="H101" i="73"/>
  <c r="G101" i="73"/>
  <c r="F101" i="73"/>
  <c r="C101" i="73"/>
  <c r="A101" i="73"/>
  <c r="K100" i="73"/>
  <c r="J100" i="73"/>
  <c r="I100" i="73"/>
  <c r="H100" i="73"/>
  <c r="G100" i="73"/>
  <c r="F100" i="73"/>
  <c r="C100" i="73"/>
  <c r="A100" i="73"/>
  <c r="K99" i="73"/>
  <c r="J99" i="73"/>
  <c r="I99" i="73"/>
  <c r="H99" i="73"/>
  <c r="G99" i="73"/>
  <c r="F99" i="73"/>
  <c r="C99" i="73"/>
  <c r="A99" i="73"/>
  <c r="K98" i="73"/>
  <c r="J98" i="73"/>
  <c r="I98" i="73"/>
  <c r="H98" i="73"/>
  <c r="G98" i="73"/>
  <c r="F98" i="73"/>
  <c r="C98" i="73"/>
  <c r="A98" i="73"/>
  <c r="K97" i="73"/>
  <c r="J97" i="73"/>
  <c r="I97" i="73"/>
  <c r="H97" i="73"/>
  <c r="G97" i="73"/>
  <c r="F97" i="73"/>
  <c r="C97" i="73"/>
  <c r="A97" i="73"/>
  <c r="K96" i="73"/>
  <c r="J96" i="73"/>
  <c r="I96" i="73"/>
  <c r="H96" i="73"/>
  <c r="G96" i="73"/>
  <c r="F96" i="73"/>
  <c r="C96" i="73"/>
  <c r="A96" i="73"/>
  <c r="K95" i="73"/>
  <c r="J95" i="73"/>
  <c r="I95" i="73"/>
  <c r="H95" i="73"/>
  <c r="G95" i="73"/>
  <c r="F95" i="73"/>
  <c r="C95" i="73"/>
  <c r="A95" i="73"/>
  <c r="K94" i="73"/>
  <c r="J94" i="73"/>
  <c r="I94" i="73"/>
  <c r="H94" i="73"/>
  <c r="G94" i="73"/>
  <c r="F94" i="73"/>
  <c r="C94" i="73"/>
  <c r="A94" i="73"/>
  <c r="K93" i="73"/>
  <c r="J93" i="73"/>
  <c r="I93" i="73"/>
  <c r="H93" i="73"/>
  <c r="G93" i="73"/>
  <c r="F93" i="73"/>
  <c r="C93" i="73"/>
  <c r="A93" i="73"/>
  <c r="K92" i="73"/>
  <c r="J92" i="73"/>
  <c r="I92" i="73"/>
  <c r="H92" i="73"/>
  <c r="G92" i="73"/>
  <c r="F92" i="73"/>
  <c r="C92" i="73"/>
  <c r="A92" i="73"/>
  <c r="K91" i="73"/>
  <c r="J91" i="73"/>
  <c r="I91" i="73"/>
  <c r="H91" i="73"/>
  <c r="G91" i="73"/>
  <c r="F91" i="73"/>
  <c r="C91" i="73"/>
  <c r="A91" i="73"/>
  <c r="K90" i="73"/>
  <c r="J90" i="73"/>
  <c r="I90" i="73"/>
  <c r="H90" i="73"/>
  <c r="G90" i="73"/>
  <c r="F90" i="73"/>
  <c r="C90" i="73"/>
  <c r="A90" i="73"/>
  <c r="K89" i="73"/>
  <c r="J89" i="73"/>
  <c r="I89" i="73"/>
  <c r="H89" i="73"/>
  <c r="G89" i="73"/>
  <c r="F89" i="73"/>
  <c r="C89" i="73"/>
  <c r="A89" i="73"/>
  <c r="K88" i="73"/>
  <c r="J88" i="73"/>
  <c r="I88" i="73"/>
  <c r="H88" i="73"/>
  <c r="G88" i="73"/>
  <c r="F88" i="73"/>
  <c r="C88" i="73"/>
  <c r="A88" i="73"/>
  <c r="K87" i="73"/>
  <c r="J87" i="73"/>
  <c r="I87" i="73"/>
  <c r="H87" i="73"/>
  <c r="G87" i="73"/>
  <c r="F87" i="73"/>
  <c r="C87" i="73"/>
  <c r="A87" i="73"/>
  <c r="K86" i="73"/>
  <c r="J86" i="73"/>
  <c r="I86" i="73"/>
  <c r="H86" i="73"/>
  <c r="G86" i="73"/>
  <c r="F86" i="73"/>
  <c r="C86" i="73"/>
  <c r="A86" i="73"/>
  <c r="K85" i="73"/>
  <c r="J85" i="73"/>
  <c r="I85" i="73"/>
  <c r="H85" i="73"/>
  <c r="G85" i="73"/>
  <c r="F85" i="73"/>
  <c r="C85" i="73"/>
  <c r="A85" i="73"/>
  <c r="K84" i="73"/>
  <c r="J84" i="73"/>
  <c r="I84" i="73"/>
  <c r="H84" i="73"/>
  <c r="G84" i="73"/>
  <c r="F84" i="73"/>
  <c r="C84" i="73"/>
  <c r="A84" i="73"/>
  <c r="K83" i="73"/>
  <c r="J83" i="73"/>
  <c r="I83" i="73"/>
  <c r="H83" i="73"/>
  <c r="G83" i="73"/>
  <c r="F83" i="73"/>
  <c r="C83" i="73"/>
  <c r="A83" i="73"/>
  <c r="K82" i="73"/>
  <c r="J82" i="73"/>
  <c r="I82" i="73"/>
  <c r="H82" i="73"/>
  <c r="G82" i="73"/>
  <c r="F82" i="73"/>
  <c r="C82" i="73"/>
  <c r="A82" i="73"/>
  <c r="K81" i="73"/>
  <c r="J81" i="73"/>
  <c r="I81" i="73"/>
  <c r="H81" i="73"/>
  <c r="G81" i="73"/>
  <c r="F81" i="73"/>
  <c r="C81" i="73"/>
  <c r="A81" i="73"/>
  <c r="K80" i="73"/>
  <c r="J80" i="73"/>
  <c r="I80" i="73"/>
  <c r="H80" i="73"/>
  <c r="G80" i="73"/>
  <c r="F80" i="73"/>
  <c r="C80" i="73"/>
  <c r="A80" i="73"/>
  <c r="K79" i="73"/>
  <c r="J79" i="73"/>
  <c r="I79" i="73"/>
  <c r="H79" i="73"/>
  <c r="G79" i="73"/>
  <c r="F79" i="73"/>
  <c r="C79" i="73"/>
  <c r="A79" i="73"/>
  <c r="K78" i="73"/>
  <c r="J78" i="73"/>
  <c r="I78" i="73"/>
  <c r="H78" i="73"/>
  <c r="G78" i="73"/>
  <c r="F78" i="73"/>
  <c r="C78" i="73"/>
  <c r="A78" i="73"/>
  <c r="K77" i="73"/>
  <c r="J77" i="73"/>
  <c r="I77" i="73"/>
  <c r="H77" i="73"/>
  <c r="G77" i="73"/>
  <c r="F77" i="73"/>
  <c r="C77" i="73"/>
  <c r="A77" i="73"/>
  <c r="K76" i="73"/>
  <c r="J76" i="73"/>
  <c r="I76" i="73"/>
  <c r="H76" i="73"/>
  <c r="G76" i="73"/>
  <c r="F76" i="73"/>
  <c r="C76" i="73"/>
  <c r="A76" i="73"/>
  <c r="K75" i="73"/>
  <c r="J75" i="73"/>
  <c r="I75" i="73"/>
  <c r="H75" i="73"/>
  <c r="G75" i="73"/>
  <c r="F75" i="73"/>
  <c r="C75" i="73"/>
  <c r="A75" i="73"/>
  <c r="K74" i="73"/>
  <c r="J74" i="73"/>
  <c r="I74" i="73"/>
  <c r="H74" i="73"/>
  <c r="G74" i="73"/>
  <c r="F74" i="73"/>
  <c r="C74" i="73"/>
  <c r="A74" i="73"/>
  <c r="K73" i="73"/>
  <c r="J73" i="73"/>
  <c r="I73" i="73"/>
  <c r="H73" i="73"/>
  <c r="G73" i="73"/>
  <c r="F73" i="73"/>
  <c r="C73" i="73"/>
  <c r="A73" i="73"/>
  <c r="K72" i="73"/>
  <c r="J72" i="73"/>
  <c r="I72" i="73"/>
  <c r="H72" i="73"/>
  <c r="G72" i="73"/>
  <c r="F72" i="73"/>
  <c r="C72" i="73"/>
  <c r="A72" i="73"/>
  <c r="K71" i="73"/>
  <c r="J71" i="73"/>
  <c r="I71" i="73"/>
  <c r="H71" i="73"/>
  <c r="G71" i="73"/>
  <c r="F71" i="73"/>
  <c r="C71" i="73"/>
  <c r="A71" i="73"/>
  <c r="K70" i="73"/>
  <c r="J70" i="73"/>
  <c r="I70" i="73"/>
  <c r="H70" i="73"/>
  <c r="G70" i="73"/>
  <c r="F70" i="73"/>
  <c r="C70" i="73"/>
  <c r="A70" i="73"/>
  <c r="K69" i="73"/>
  <c r="J69" i="73"/>
  <c r="I69" i="73"/>
  <c r="H69" i="73"/>
  <c r="G69" i="73"/>
  <c r="F69" i="73"/>
  <c r="C69" i="73"/>
  <c r="A69" i="73"/>
  <c r="K68" i="73"/>
  <c r="J68" i="73"/>
  <c r="I68" i="73"/>
  <c r="H68" i="73"/>
  <c r="G68" i="73"/>
  <c r="F68" i="73"/>
  <c r="C68" i="73"/>
  <c r="A68" i="73"/>
  <c r="K67" i="73"/>
  <c r="J67" i="73"/>
  <c r="I67" i="73"/>
  <c r="H67" i="73"/>
  <c r="G67" i="73"/>
  <c r="F67" i="73"/>
  <c r="C67" i="73"/>
  <c r="A67" i="73"/>
  <c r="K66" i="73"/>
  <c r="J66" i="73"/>
  <c r="I66" i="73"/>
  <c r="H66" i="73"/>
  <c r="G66" i="73"/>
  <c r="F66" i="73"/>
  <c r="C66" i="73"/>
  <c r="A66" i="73"/>
  <c r="K65" i="73"/>
  <c r="J65" i="73"/>
  <c r="I65" i="73"/>
  <c r="H65" i="73"/>
  <c r="G65" i="73"/>
  <c r="F65" i="73"/>
  <c r="C65" i="73"/>
  <c r="A65" i="73"/>
  <c r="K64" i="73"/>
  <c r="J64" i="73"/>
  <c r="I64" i="73"/>
  <c r="H64" i="73"/>
  <c r="G64" i="73"/>
  <c r="F64" i="73"/>
  <c r="C64" i="73"/>
  <c r="A64" i="73"/>
  <c r="K63" i="73"/>
  <c r="J63" i="73"/>
  <c r="I63" i="73"/>
  <c r="H63" i="73"/>
  <c r="G63" i="73"/>
  <c r="F63" i="73"/>
  <c r="C63" i="73"/>
  <c r="A63" i="73"/>
  <c r="K62" i="73"/>
  <c r="J62" i="73"/>
  <c r="I62" i="73"/>
  <c r="H62" i="73"/>
  <c r="G62" i="73"/>
  <c r="F62" i="73"/>
  <c r="C62" i="73"/>
  <c r="A62" i="73"/>
  <c r="K60" i="73"/>
  <c r="J60" i="73"/>
  <c r="I60" i="73"/>
  <c r="H60" i="73"/>
  <c r="G60" i="73"/>
  <c r="F60" i="73"/>
  <c r="C60" i="73"/>
  <c r="A60" i="73"/>
  <c r="K59" i="73"/>
  <c r="J59" i="73"/>
  <c r="I59" i="73"/>
  <c r="H59" i="73"/>
  <c r="G59" i="73"/>
  <c r="F59" i="73"/>
  <c r="C59" i="73"/>
  <c r="A59" i="73"/>
  <c r="K58" i="73"/>
  <c r="J58" i="73"/>
  <c r="I58" i="73"/>
  <c r="H58" i="73"/>
  <c r="G58" i="73"/>
  <c r="F58" i="73"/>
  <c r="C58" i="73"/>
  <c r="A58" i="73"/>
  <c r="K57" i="73"/>
  <c r="J57" i="73"/>
  <c r="I57" i="73"/>
  <c r="H57" i="73"/>
  <c r="G57" i="73"/>
  <c r="F57" i="73"/>
  <c r="C57" i="73"/>
  <c r="A57" i="73"/>
  <c r="K56" i="73"/>
  <c r="J56" i="73"/>
  <c r="I56" i="73"/>
  <c r="H56" i="73"/>
  <c r="G56" i="73"/>
  <c r="F56" i="73"/>
  <c r="C56" i="73"/>
  <c r="A56" i="73"/>
  <c r="K55" i="73"/>
  <c r="J55" i="73"/>
  <c r="I55" i="73"/>
  <c r="H55" i="73"/>
  <c r="G55" i="73"/>
  <c r="F55" i="73"/>
  <c r="C55" i="73"/>
  <c r="A55" i="73"/>
  <c r="K54" i="73"/>
  <c r="J54" i="73"/>
  <c r="I54" i="73"/>
  <c r="H54" i="73"/>
  <c r="G54" i="73"/>
  <c r="F54" i="73"/>
  <c r="C54" i="73"/>
  <c r="A54" i="73"/>
  <c r="K53" i="73"/>
  <c r="J53" i="73"/>
  <c r="I53" i="73"/>
  <c r="H53" i="73"/>
  <c r="G53" i="73"/>
  <c r="F53" i="73"/>
  <c r="C53" i="73"/>
  <c r="A53" i="73"/>
  <c r="K52" i="73"/>
  <c r="J52" i="73"/>
  <c r="I52" i="73"/>
  <c r="H52" i="73"/>
  <c r="G52" i="73"/>
  <c r="F52" i="73"/>
  <c r="C52" i="73"/>
  <c r="A52" i="73"/>
  <c r="K51" i="73"/>
  <c r="J51" i="73"/>
  <c r="I51" i="73"/>
  <c r="H51" i="73"/>
  <c r="G51" i="73"/>
  <c r="F51" i="73"/>
  <c r="C51" i="73"/>
  <c r="A51" i="73"/>
  <c r="K50" i="73"/>
  <c r="J50" i="73"/>
  <c r="I50" i="73"/>
  <c r="H50" i="73"/>
  <c r="G50" i="73"/>
  <c r="F50" i="73"/>
  <c r="C50" i="73"/>
  <c r="A50" i="73"/>
  <c r="K49" i="73"/>
  <c r="J49" i="73"/>
  <c r="I49" i="73"/>
  <c r="H49" i="73"/>
  <c r="G49" i="73"/>
  <c r="F49" i="73"/>
  <c r="C49" i="73"/>
  <c r="A49" i="73"/>
  <c r="K48" i="73"/>
  <c r="J48" i="73"/>
  <c r="I48" i="73"/>
  <c r="H48" i="73"/>
  <c r="G48" i="73"/>
  <c r="F48" i="73"/>
  <c r="C48" i="73"/>
  <c r="A48" i="73"/>
  <c r="K47" i="73"/>
  <c r="J47" i="73"/>
  <c r="I47" i="73"/>
  <c r="H47" i="73"/>
  <c r="G47" i="73"/>
  <c r="F47" i="73"/>
  <c r="C47" i="73"/>
  <c r="A47" i="73"/>
  <c r="K46" i="73"/>
  <c r="J46" i="73"/>
  <c r="I46" i="73"/>
  <c r="H46" i="73"/>
  <c r="G46" i="73"/>
  <c r="F46" i="73"/>
  <c r="C46" i="73"/>
  <c r="A46" i="73"/>
  <c r="K45" i="73"/>
  <c r="J45" i="73"/>
  <c r="I45" i="73"/>
  <c r="H45" i="73"/>
  <c r="G45" i="73"/>
  <c r="F45" i="73"/>
  <c r="C45" i="73"/>
  <c r="A45" i="73"/>
  <c r="K44" i="73"/>
  <c r="J44" i="73"/>
  <c r="I44" i="73"/>
  <c r="H44" i="73"/>
  <c r="G44" i="73"/>
  <c r="F44" i="73"/>
  <c r="C44" i="73"/>
  <c r="A44" i="73"/>
  <c r="K42" i="73"/>
  <c r="J42" i="73"/>
  <c r="I42" i="73"/>
  <c r="H42" i="73"/>
  <c r="G42" i="73"/>
  <c r="F42" i="73"/>
  <c r="C42" i="73"/>
  <c r="A42" i="73"/>
  <c r="K41" i="73"/>
  <c r="J41" i="73"/>
  <c r="I41" i="73"/>
  <c r="H41" i="73"/>
  <c r="G41" i="73"/>
  <c r="F41" i="73"/>
  <c r="C41" i="73"/>
  <c r="A41" i="73"/>
  <c r="K40" i="73"/>
  <c r="J40" i="73"/>
  <c r="I40" i="73"/>
  <c r="H40" i="73"/>
  <c r="G40" i="73"/>
  <c r="F40" i="73"/>
  <c r="C40" i="73"/>
  <c r="A40" i="73"/>
  <c r="K39" i="73"/>
  <c r="J39" i="73"/>
  <c r="I39" i="73"/>
  <c r="H39" i="73"/>
  <c r="G39" i="73"/>
  <c r="F39" i="73"/>
  <c r="C39" i="73"/>
  <c r="A39" i="73"/>
  <c r="K38" i="73"/>
  <c r="J38" i="73"/>
  <c r="I38" i="73"/>
  <c r="H38" i="73"/>
  <c r="G38" i="73"/>
  <c r="F38" i="73"/>
  <c r="C38" i="73"/>
  <c r="A38" i="73"/>
  <c r="K37" i="73"/>
  <c r="J37" i="73"/>
  <c r="I37" i="73"/>
  <c r="H37" i="73"/>
  <c r="G37" i="73"/>
  <c r="F37" i="73"/>
  <c r="C37" i="73"/>
  <c r="A37" i="73"/>
  <c r="K36" i="73"/>
  <c r="J36" i="73"/>
  <c r="I36" i="73"/>
  <c r="H36" i="73"/>
  <c r="G36" i="73"/>
  <c r="F36" i="73"/>
  <c r="C36" i="73"/>
  <c r="A36" i="73"/>
  <c r="K35" i="73"/>
  <c r="J35" i="73"/>
  <c r="I35" i="73"/>
  <c r="H35" i="73"/>
  <c r="G35" i="73"/>
  <c r="F35" i="73"/>
  <c r="C35" i="73"/>
  <c r="A35" i="73"/>
  <c r="K34" i="73"/>
  <c r="J34" i="73"/>
  <c r="I34" i="73"/>
  <c r="H34" i="73"/>
  <c r="G34" i="73"/>
  <c r="F34" i="73"/>
  <c r="C34" i="73"/>
  <c r="A34" i="73"/>
  <c r="K33" i="73"/>
  <c r="J33" i="73"/>
  <c r="I33" i="73"/>
  <c r="H33" i="73"/>
  <c r="G33" i="73"/>
  <c r="F33" i="73"/>
  <c r="C33" i="73"/>
  <c r="A33" i="73"/>
  <c r="K32" i="73"/>
  <c r="J32" i="73"/>
  <c r="I32" i="73"/>
  <c r="H32" i="73"/>
  <c r="G32" i="73"/>
  <c r="F32" i="73"/>
  <c r="C32" i="73"/>
  <c r="A32" i="73"/>
  <c r="K31" i="73"/>
  <c r="J31" i="73"/>
  <c r="I31" i="73"/>
  <c r="H31" i="73"/>
  <c r="G31" i="73"/>
  <c r="F31" i="73"/>
  <c r="C31" i="73"/>
  <c r="A31" i="73"/>
  <c r="K30" i="73"/>
  <c r="J30" i="73"/>
  <c r="I30" i="73"/>
  <c r="H30" i="73"/>
  <c r="G30" i="73"/>
  <c r="F30" i="73"/>
  <c r="C30" i="73"/>
  <c r="A30" i="73"/>
  <c r="K29" i="73"/>
  <c r="J29" i="73"/>
  <c r="I29" i="73"/>
  <c r="H29" i="73"/>
  <c r="G29" i="73"/>
  <c r="F29" i="73"/>
  <c r="C29" i="73"/>
  <c r="A29" i="73"/>
  <c r="K28" i="73"/>
  <c r="J28" i="73"/>
  <c r="I28" i="73"/>
  <c r="H28" i="73"/>
  <c r="G28" i="73"/>
  <c r="F28" i="73"/>
  <c r="C28" i="73"/>
  <c r="A28" i="73"/>
  <c r="K27" i="73"/>
  <c r="J27" i="73"/>
  <c r="I27" i="73"/>
  <c r="H27" i="73"/>
  <c r="G27" i="73"/>
  <c r="F27" i="73"/>
  <c r="C27" i="73"/>
  <c r="A27" i="73"/>
  <c r="K26" i="73"/>
  <c r="J26" i="73"/>
  <c r="I26" i="73"/>
  <c r="H26" i="73"/>
  <c r="G26" i="73"/>
  <c r="F26" i="73"/>
  <c r="C26" i="73"/>
  <c r="A26" i="73"/>
  <c r="K25" i="73"/>
  <c r="J25" i="73"/>
  <c r="I25" i="73"/>
  <c r="H25" i="73"/>
  <c r="G25" i="73"/>
  <c r="F25" i="73"/>
  <c r="C25" i="73"/>
  <c r="A25" i="73"/>
  <c r="K24" i="73"/>
  <c r="J24" i="73"/>
  <c r="I24" i="73"/>
  <c r="H24" i="73"/>
  <c r="G24" i="73"/>
  <c r="F24" i="73"/>
  <c r="C24" i="73"/>
  <c r="A24" i="73"/>
  <c r="K23" i="73"/>
  <c r="J23" i="73"/>
  <c r="I23" i="73"/>
  <c r="H23" i="73"/>
  <c r="G23" i="73"/>
  <c r="F23" i="73"/>
  <c r="C23" i="73"/>
  <c r="A23" i="73"/>
  <c r="K22" i="73"/>
  <c r="J22" i="73"/>
  <c r="I22" i="73"/>
  <c r="H22" i="73"/>
  <c r="G22" i="73"/>
  <c r="F22" i="73"/>
  <c r="C22" i="73"/>
  <c r="A22" i="73"/>
  <c r="K21" i="73"/>
  <c r="J21" i="73"/>
  <c r="I21" i="73"/>
  <c r="H21" i="73"/>
  <c r="G21" i="73"/>
  <c r="F21" i="73"/>
  <c r="C21" i="73"/>
  <c r="A21" i="73"/>
  <c r="K20" i="73"/>
  <c r="J20" i="73"/>
  <c r="I20" i="73"/>
  <c r="H20" i="73"/>
  <c r="G20" i="73"/>
  <c r="F20" i="73"/>
  <c r="C20" i="73"/>
  <c r="A20" i="73"/>
  <c r="K19" i="73"/>
  <c r="J19" i="73"/>
  <c r="I19" i="73"/>
  <c r="H19" i="73"/>
  <c r="G19" i="73"/>
  <c r="F19" i="73"/>
  <c r="C19" i="73"/>
  <c r="A19" i="73"/>
  <c r="K18" i="73"/>
  <c r="J18" i="73"/>
  <c r="I18" i="73"/>
  <c r="H18" i="73"/>
  <c r="G18" i="73"/>
  <c r="F18" i="73"/>
  <c r="C18" i="73"/>
  <c r="A18" i="73"/>
  <c r="K17" i="73"/>
  <c r="J17" i="73"/>
  <c r="I17" i="73"/>
  <c r="H17" i="73"/>
  <c r="G17" i="73"/>
  <c r="F17" i="73"/>
  <c r="C17" i="73"/>
  <c r="A17" i="73"/>
  <c r="K16" i="73"/>
  <c r="J16" i="73"/>
  <c r="I16" i="73"/>
  <c r="H16" i="73"/>
  <c r="G16" i="73"/>
  <c r="F16" i="73"/>
  <c r="C16" i="73"/>
  <c r="A16" i="73"/>
  <c r="K15" i="73"/>
  <c r="J15" i="73"/>
  <c r="I15" i="73"/>
  <c r="H15" i="73"/>
  <c r="G15" i="73"/>
  <c r="F15" i="73"/>
  <c r="C15" i="73"/>
  <c r="A15" i="73"/>
  <c r="K14" i="73"/>
  <c r="J14" i="73"/>
  <c r="I14" i="73"/>
  <c r="H14" i="73"/>
  <c r="G14" i="73"/>
  <c r="F14" i="73"/>
  <c r="C14" i="73"/>
  <c r="A14" i="73"/>
  <c r="K13" i="73"/>
  <c r="J13" i="73"/>
  <c r="I13" i="73"/>
  <c r="H13" i="73"/>
  <c r="G13" i="73"/>
  <c r="F13" i="73"/>
  <c r="C13" i="73"/>
  <c r="A13" i="73"/>
  <c r="K12" i="73"/>
  <c r="J12" i="73"/>
  <c r="I12" i="73"/>
  <c r="H12" i="73"/>
  <c r="G12" i="73"/>
  <c r="F12" i="73"/>
  <c r="C12" i="73"/>
  <c r="A12" i="73"/>
  <c r="K11" i="73"/>
  <c r="J11" i="73"/>
  <c r="I11" i="73"/>
  <c r="H11" i="73"/>
  <c r="G11" i="73"/>
  <c r="F11" i="73"/>
  <c r="C11" i="73"/>
  <c r="A11" i="73"/>
  <c r="K10" i="73"/>
  <c r="J10" i="73"/>
  <c r="I10" i="73"/>
  <c r="H10" i="73"/>
  <c r="G10" i="73"/>
  <c r="F10" i="73"/>
  <c r="C10" i="73"/>
  <c r="A10" i="73"/>
  <c r="K9" i="73"/>
  <c r="J9" i="73"/>
  <c r="I9" i="73"/>
  <c r="H9" i="73"/>
  <c r="G9" i="73"/>
  <c r="F9" i="73"/>
  <c r="C9" i="73"/>
  <c r="A9" i="73"/>
  <c r="K8" i="73"/>
  <c r="J8" i="73"/>
  <c r="I8" i="73"/>
  <c r="H8" i="73"/>
  <c r="G8" i="73"/>
  <c r="F8" i="73"/>
  <c r="C8" i="73"/>
  <c r="A8" i="73"/>
  <c r="K7" i="73"/>
  <c r="J7" i="73"/>
  <c r="I7" i="73"/>
  <c r="H7" i="73"/>
  <c r="G7" i="73"/>
  <c r="F7" i="73"/>
  <c r="C7" i="73"/>
  <c r="A7" i="73"/>
  <c r="K6" i="73"/>
  <c r="J6" i="73"/>
  <c r="I6" i="73"/>
  <c r="H6" i="73"/>
  <c r="G6" i="73"/>
  <c r="F6" i="73"/>
  <c r="C6" i="73"/>
  <c r="A6" i="73"/>
  <c r="K5" i="73"/>
  <c r="J5" i="73"/>
  <c r="I5" i="73"/>
  <c r="H5" i="73"/>
  <c r="G5" i="73"/>
  <c r="F5" i="73"/>
  <c r="C5" i="73"/>
  <c r="A5" i="73"/>
  <c r="K4" i="73"/>
  <c r="J4" i="73"/>
  <c r="I4" i="73"/>
  <c r="H4" i="73"/>
  <c r="G4" i="73"/>
  <c r="F4" i="73"/>
  <c r="C4" i="73"/>
  <c r="A4" i="73"/>
  <c r="K3" i="73"/>
  <c r="J3" i="73"/>
  <c r="I3" i="73"/>
  <c r="H3" i="73"/>
  <c r="G3" i="73"/>
  <c r="F3" i="73"/>
  <c r="C3" i="73"/>
  <c r="A3" i="73"/>
  <c r="K2" i="73"/>
  <c r="J2" i="73"/>
  <c r="I2" i="73"/>
  <c r="H2" i="73"/>
  <c r="G2" i="73"/>
  <c r="F2" i="73"/>
  <c r="C2" i="73"/>
  <c r="A2" i="73"/>
  <c r="K94" i="68"/>
  <c r="J94" i="68"/>
  <c r="I94" i="68"/>
  <c r="H94" i="68"/>
  <c r="G94" i="68"/>
  <c r="F94" i="68"/>
  <c r="C94" i="68"/>
  <c r="A94" i="68"/>
  <c r="H13" i="26"/>
  <c r="G13" i="26"/>
  <c r="H12" i="26"/>
  <c r="G12" i="26"/>
  <c r="H11" i="26"/>
  <c r="G11" i="26"/>
  <c r="K27" i="25"/>
  <c r="J27" i="25"/>
  <c r="I27" i="25"/>
  <c r="E13" i="24"/>
  <c r="E15" i="24"/>
  <c r="E16" i="24"/>
  <c r="H27" i="25"/>
  <c r="D13" i="24"/>
  <c r="D15" i="24"/>
  <c r="D16" i="24"/>
  <c r="G27" i="25"/>
  <c r="C13" i="24"/>
  <c r="C15" i="24"/>
  <c r="C16" i="24"/>
  <c r="F27" i="25"/>
  <c r="D27" i="25"/>
  <c r="A27" i="25"/>
  <c r="K26" i="25"/>
  <c r="J26" i="25"/>
  <c r="I26" i="25"/>
  <c r="H26" i="25"/>
  <c r="G26" i="25"/>
  <c r="F26" i="25"/>
  <c r="D26" i="25"/>
  <c r="A26" i="25"/>
  <c r="K25" i="25"/>
  <c r="J25" i="25"/>
  <c r="I25" i="25"/>
  <c r="E12" i="24"/>
  <c r="H25" i="25"/>
  <c r="D12" i="24"/>
  <c r="G25" i="25"/>
  <c r="C12" i="24"/>
  <c r="F25" i="25"/>
  <c r="D25" i="25"/>
  <c r="A25" i="25"/>
  <c r="K24" i="25"/>
  <c r="J24" i="25"/>
  <c r="I24" i="25"/>
  <c r="H24" i="25"/>
  <c r="G24" i="25"/>
  <c r="F24" i="25"/>
  <c r="D24" i="25"/>
  <c r="A24" i="25"/>
  <c r="K23" i="25"/>
  <c r="J23" i="25"/>
  <c r="I23" i="25"/>
  <c r="E11" i="24"/>
  <c r="E14" i="24"/>
  <c r="H23" i="25"/>
  <c r="D11" i="24"/>
  <c r="D14" i="24"/>
  <c r="G23" i="25"/>
  <c r="C11" i="24"/>
  <c r="C14" i="24"/>
  <c r="F23" i="25"/>
  <c r="D23" i="25"/>
  <c r="A23" i="25"/>
  <c r="K22" i="25"/>
  <c r="J22" i="25"/>
  <c r="I22" i="25"/>
  <c r="H22" i="25"/>
  <c r="G22" i="25"/>
  <c r="F22" i="25"/>
  <c r="D22" i="25"/>
  <c r="A22" i="25"/>
  <c r="E10" i="26"/>
  <c r="H10" i="26"/>
  <c r="G10" i="26"/>
  <c r="C80" i="35"/>
  <c r="C79" i="35"/>
  <c r="C78" i="35"/>
  <c r="C77" i="35"/>
  <c r="C76" i="35"/>
  <c r="C75" i="35"/>
  <c r="C74" i="35"/>
  <c r="C73" i="35"/>
  <c r="C72" i="35"/>
  <c r="C71" i="35"/>
  <c r="C70" i="35"/>
  <c r="C69" i="35"/>
  <c r="C68" i="35"/>
  <c r="C67" i="35"/>
  <c r="C66" i="35"/>
  <c r="C65" i="35"/>
  <c r="C64" i="35"/>
  <c r="C63" i="35"/>
  <c r="C62" i="35"/>
  <c r="C61" i="35"/>
  <c r="C60" i="35"/>
  <c r="C59" i="35"/>
  <c r="C58" i="35"/>
  <c r="C57" i="35"/>
  <c r="C56" i="35"/>
  <c r="C55" i="35"/>
  <c r="C54" i="35"/>
  <c r="C53" i="35"/>
  <c r="C52" i="35"/>
  <c r="C51" i="35"/>
  <c r="C50" i="35"/>
  <c r="C49" i="35"/>
  <c r="C48" i="35"/>
  <c r="C47" i="35"/>
  <c r="C46" i="35"/>
  <c r="C45" i="35"/>
  <c r="C44" i="35"/>
  <c r="C43" i="35"/>
  <c r="C42" i="35"/>
  <c r="C41" i="35"/>
  <c r="C40" i="35"/>
  <c r="C39" i="35"/>
  <c r="C38" i="35"/>
  <c r="C37" i="35"/>
  <c r="C36" i="35"/>
  <c r="C35" i="35"/>
  <c r="C34" i="35"/>
  <c r="C33" i="35"/>
  <c r="C32" i="35"/>
  <c r="C31" i="35"/>
  <c r="C30" i="35"/>
  <c r="C29" i="35"/>
  <c r="C28" i="35"/>
  <c r="C27" i="35"/>
  <c r="C26" i="35"/>
  <c r="C25" i="35"/>
  <c r="C24" i="35"/>
  <c r="C23" i="35"/>
  <c r="C22" i="35"/>
  <c r="C21" i="35"/>
  <c r="C20" i="35"/>
  <c r="C19" i="35"/>
  <c r="C18" i="35"/>
  <c r="C17" i="35"/>
  <c r="C16" i="35"/>
  <c r="C15" i="35"/>
  <c r="C14" i="35"/>
  <c r="C13" i="35"/>
  <c r="C12" i="35"/>
  <c r="C11" i="35"/>
  <c r="C10" i="35"/>
  <c r="C9" i="35"/>
  <c r="C8" i="35"/>
  <c r="C7" i="35"/>
  <c r="C6" i="35"/>
  <c r="C5" i="35"/>
  <c r="C4" i="35"/>
  <c r="C3" i="35"/>
  <c r="C2" i="35"/>
  <c r="C80" i="32"/>
  <c r="C79" i="32"/>
  <c r="C78" i="32"/>
  <c r="C77" i="32"/>
  <c r="C76" i="32"/>
  <c r="C75" i="32"/>
  <c r="C74" i="32"/>
  <c r="C73" i="32"/>
  <c r="C72" i="32"/>
  <c r="C71" i="32"/>
  <c r="C70" i="32"/>
  <c r="C69" i="32"/>
  <c r="C68" i="32"/>
  <c r="C67" i="32"/>
  <c r="C66" i="32"/>
  <c r="C65" i="32"/>
  <c r="C64" i="32"/>
  <c r="C63" i="32"/>
  <c r="C62" i="32"/>
  <c r="C61" i="32"/>
  <c r="C60" i="32"/>
  <c r="C59" i="32"/>
  <c r="C58" i="32"/>
  <c r="C57" i="32"/>
  <c r="C56" i="32"/>
  <c r="C55" i="32"/>
  <c r="C54" i="32"/>
  <c r="C53" i="32"/>
  <c r="C52" i="32"/>
  <c r="C51" i="32"/>
  <c r="C50" i="32"/>
  <c r="C49" i="32"/>
  <c r="C48" i="32"/>
  <c r="C47" i="32"/>
  <c r="C46" i="32"/>
  <c r="C45" i="32"/>
  <c r="C44" i="32"/>
  <c r="C43" i="32"/>
  <c r="C42" i="32"/>
  <c r="C41" i="32"/>
  <c r="C40" i="32"/>
  <c r="C39" i="32"/>
  <c r="C38" i="32"/>
  <c r="C37" i="32"/>
  <c r="C36" i="32"/>
  <c r="C35" i="32"/>
  <c r="C34" i="32"/>
  <c r="C33" i="32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C237" i="68"/>
  <c r="C236" i="68"/>
  <c r="C235" i="68"/>
  <c r="C234" i="68"/>
  <c r="C233" i="68"/>
  <c r="C232" i="68"/>
  <c r="C231" i="68"/>
  <c r="C230" i="68"/>
  <c r="C229" i="68"/>
  <c r="C228" i="68"/>
  <c r="C227" i="68"/>
  <c r="C226" i="68"/>
  <c r="C225" i="68"/>
  <c r="C224" i="68"/>
  <c r="C223" i="68"/>
  <c r="C222" i="68"/>
  <c r="C221" i="68"/>
  <c r="C220" i="68"/>
  <c r="C219" i="68"/>
  <c r="C218" i="68"/>
  <c r="C217" i="68"/>
  <c r="C216" i="68"/>
  <c r="C215" i="68"/>
  <c r="C214" i="68"/>
  <c r="C213" i="68"/>
  <c r="C212" i="68"/>
  <c r="C211" i="68"/>
  <c r="C210" i="68"/>
  <c r="C209" i="68"/>
  <c r="C208" i="68"/>
  <c r="C207" i="68"/>
  <c r="C206" i="68"/>
  <c r="C205" i="68"/>
  <c r="C204" i="68"/>
  <c r="C203" i="68"/>
  <c r="C202" i="68"/>
  <c r="C201" i="68"/>
  <c r="C200" i="68"/>
  <c r="C199" i="68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C185" i="68"/>
  <c r="C184" i="68"/>
  <c r="C183" i="68"/>
  <c r="C182" i="68"/>
  <c r="C181" i="68"/>
  <c r="C180" i="68"/>
  <c r="C179" i="68"/>
  <c r="C178" i="68"/>
  <c r="C177" i="68"/>
  <c r="C176" i="68"/>
  <c r="C175" i="68"/>
  <c r="C174" i="68"/>
  <c r="C173" i="68"/>
  <c r="C172" i="68"/>
  <c r="C171" i="68"/>
  <c r="C170" i="68"/>
  <c r="C169" i="68"/>
  <c r="C168" i="68"/>
  <c r="C167" i="68"/>
  <c r="C166" i="68"/>
  <c r="C165" i="68"/>
  <c r="C164" i="68"/>
  <c r="C163" i="68"/>
  <c r="C162" i="68"/>
  <c r="C161" i="68"/>
  <c r="C160" i="68"/>
  <c r="C159" i="68"/>
  <c r="C158" i="68"/>
  <c r="C157" i="68"/>
  <c r="C156" i="68"/>
  <c r="C155" i="68"/>
  <c r="C154" i="68"/>
  <c r="C153" i="68"/>
  <c r="C152" i="68"/>
  <c r="C151" i="68"/>
  <c r="C150" i="68"/>
  <c r="C149" i="68"/>
  <c r="C148" i="68"/>
  <c r="C147" i="68"/>
  <c r="C146" i="68"/>
  <c r="C145" i="68"/>
  <c r="C144" i="68"/>
  <c r="C143" i="68"/>
  <c r="C142" i="68"/>
  <c r="C141" i="68"/>
  <c r="C140" i="68"/>
  <c r="C139" i="68"/>
  <c r="C138" i="68"/>
  <c r="C137" i="68"/>
  <c r="C136" i="68"/>
  <c r="C135" i="68"/>
  <c r="C134" i="68"/>
  <c r="C133" i="68"/>
  <c r="C132" i="68"/>
  <c r="C131" i="68"/>
  <c r="C130" i="68"/>
  <c r="C129" i="68"/>
  <c r="C128" i="68"/>
  <c r="C127" i="68"/>
  <c r="C126" i="68"/>
  <c r="C125" i="68"/>
  <c r="C124" i="68"/>
  <c r="C123" i="68"/>
  <c r="C122" i="68"/>
  <c r="C121" i="68"/>
  <c r="C120" i="68"/>
  <c r="C119" i="68"/>
  <c r="C118" i="68"/>
  <c r="C117" i="68"/>
  <c r="C116" i="68"/>
  <c r="C115" i="68"/>
  <c r="C114" i="68"/>
  <c r="C113" i="68"/>
  <c r="C112" i="68"/>
  <c r="C111" i="68"/>
  <c r="C110" i="68"/>
  <c r="C109" i="68"/>
  <c r="C108" i="68"/>
  <c r="C107" i="68"/>
  <c r="C106" i="68"/>
  <c r="C105" i="68"/>
  <c r="C104" i="68"/>
  <c r="C103" i="68"/>
  <c r="C102" i="68"/>
  <c r="C101" i="68"/>
  <c r="C100" i="68"/>
  <c r="C99" i="68"/>
  <c r="C98" i="68"/>
  <c r="C97" i="68"/>
  <c r="C96" i="68"/>
  <c r="C95" i="68"/>
  <c r="C93" i="68"/>
  <c r="C92" i="68"/>
  <c r="C91" i="68"/>
  <c r="C90" i="68"/>
  <c r="C89" i="68"/>
  <c r="C88" i="68"/>
  <c r="C87" i="68"/>
  <c r="C86" i="68"/>
  <c r="C85" i="68"/>
  <c r="C84" i="68"/>
  <c r="C83" i="68"/>
  <c r="C82" i="68"/>
  <c r="C81" i="68"/>
  <c r="C80" i="68"/>
  <c r="C79" i="68"/>
  <c r="C78" i="68"/>
  <c r="C77" i="68"/>
  <c r="C76" i="68"/>
  <c r="C75" i="68"/>
  <c r="C74" i="68"/>
  <c r="C73" i="68"/>
  <c r="C72" i="68"/>
  <c r="C71" i="68"/>
  <c r="C70" i="68"/>
  <c r="C69" i="68"/>
  <c r="C68" i="68"/>
  <c r="C67" i="68"/>
  <c r="C66" i="68"/>
  <c r="C65" i="68"/>
  <c r="C64" i="68"/>
  <c r="C63" i="68"/>
  <c r="C62" i="68"/>
  <c r="C61" i="68"/>
  <c r="C60" i="68"/>
  <c r="C59" i="68"/>
  <c r="C58" i="68"/>
  <c r="C57" i="68"/>
  <c r="C56" i="68"/>
  <c r="C55" i="68"/>
  <c r="C54" i="68"/>
  <c r="C53" i="68"/>
  <c r="C52" i="68"/>
  <c r="C51" i="68"/>
  <c r="C50" i="68"/>
  <c r="C49" i="68"/>
  <c r="C48" i="68"/>
  <c r="C47" i="68"/>
  <c r="C46" i="68"/>
  <c r="C45" i="68"/>
  <c r="C44" i="68"/>
  <c r="C43" i="68"/>
  <c r="C42" i="68"/>
  <c r="C41" i="68"/>
  <c r="C40" i="68"/>
  <c r="C39" i="68"/>
  <c r="C38" i="68"/>
  <c r="C37" i="68"/>
  <c r="C36" i="68"/>
  <c r="C35" i="68"/>
  <c r="C34" i="68"/>
  <c r="C33" i="68"/>
  <c r="C32" i="68"/>
  <c r="C31" i="68"/>
  <c r="C30" i="68"/>
  <c r="C29" i="68"/>
  <c r="C28" i="68"/>
  <c r="C27" i="68"/>
  <c r="C26" i="68"/>
  <c r="C25" i="68"/>
  <c r="C24" i="68"/>
  <c r="C23" i="68"/>
  <c r="C22" i="68"/>
  <c r="C21" i="68"/>
  <c r="C20" i="68"/>
  <c r="C19" i="68"/>
  <c r="C18" i="68"/>
  <c r="C17" i="68"/>
  <c r="C16" i="68"/>
  <c r="C15" i="68"/>
  <c r="C14" i="68"/>
  <c r="C13" i="68"/>
  <c r="C12" i="68"/>
  <c r="C11" i="68"/>
  <c r="C10" i="68"/>
  <c r="C9" i="68"/>
  <c r="C8" i="68"/>
  <c r="C7" i="68"/>
  <c r="C6" i="68"/>
  <c r="C5" i="68"/>
  <c r="C4" i="68"/>
  <c r="C3" i="68"/>
  <c r="C2" i="68"/>
  <c r="C237" i="67"/>
  <c r="C236" i="67"/>
  <c r="C235" i="67"/>
  <c r="C234" i="67"/>
  <c r="C233" i="67"/>
  <c r="C232" i="67"/>
  <c r="C231" i="67"/>
  <c r="C230" i="67"/>
  <c r="C229" i="67"/>
  <c r="C228" i="67"/>
  <c r="C227" i="67"/>
  <c r="C226" i="67"/>
  <c r="C225" i="67"/>
  <c r="C224" i="67"/>
  <c r="C223" i="67"/>
  <c r="C222" i="67"/>
  <c r="C221" i="67"/>
  <c r="C220" i="67"/>
  <c r="C219" i="67"/>
  <c r="C218" i="67"/>
  <c r="C217" i="67"/>
  <c r="C216" i="67"/>
  <c r="C215" i="67"/>
  <c r="C214" i="67"/>
  <c r="C213" i="67"/>
  <c r="C212" i="67"/>
  <c r="C211" i="67"/>
  <c r="C210" i="67"/>
  <c r="C209" i="67"/>
  <c r="C208" i="67"/>
  <c r="C207" i="67"/>
  <c r="C206" i="67"/>
  <c r="C205" i="67"/>
  <c r="C204" i="67"/>
  <c r="C203" i="67"/>
  <c r="C202" i="67"/>
  <c r="C201" i="67"/>
  <c r="C200" i="67"/>
  <c r="C199" i="67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C185" i="67"/>
  <c r="C184" i="67"/>
  <c r="C183" i="67"/>
  <c r="C182" i="67"/>
  <c r="C181" i="67"/>
  <c r="C180" i="67"/>
  <c r="C179" i="67"/>
  <c r="C178" i="67"/>
  <c r="C177" i="67"/>
  <c r="C176" i="67"/>
  <c r="C175" i="67"/>
  <c r="C174" i="67"/>
  <c r="C173" i="67"/>
  <c r="C172" i="67"/>
  <c r="C171" i="67"/>
  <c r="C170" i="67"/>
  <c r="C169" i="67"/>
  <c r="C168" i="67"/>
  <c r="C167" i="67"/>
  <c r="C166" i="67"/>
  <c r="C165" i="67"/>
  <c r="C164" i="67"/>
  <c r="C163" i="67"/>
  <c r="C162" i="67"/>
  <c r="C161" i="67"/>
  <c r="C160" i="67"/>
  <c r="C159" i="67"/>
  <c r="C158" i="67"/>
  <c r="C157" i="67"/>
  <c r="C156" i="67"/>
  <c r="C155" i="67"/>
  <c r="C154" i="67"/>
  <c r="C153" i="67"/>
  <c r="C152" i="67"/>
  <c r="C151" i="67"/>
  <c r="C150" i="67"/>
  <c r="C149" i="67"/>
  <c r="C148" i="67"/>
  <c r="C147" i="67"/>
  <c r="C146" i="67"/>
  <c r="C145" i="67"/>
  <c r="C144" i="67"/>
  <c r="C143" i="67"/>
  <c r="C142" i="67"/>
  <c r="C141" i="67"/>
  <c r="C140" i="67"/>
  <c r="C139" i="67"/>
  <c r="C138" i="67"/>
  <c r="C137" i="67"/>
  <c r="C136" i="67"/>
  <c r="C135" i="67"/>
  <c r="C134" i="67"/>
  <c r="C133" i="67"/>
  <c r="C132" i="67"/>
  <c r="C131" i="67"/>
  <c r="C130" i="67"/>
  <c r="C129" i="67"/>
  <c r="C128" i="67"/>
  <c r="C127" i="67"/>
  <c r="C126" i="67"/>
  <c r="C125" i="67"/>
  <c r="C124" i="67"/>
  <c r="C123" i="67"/>
  <c r="C122" i="67"/>
  <c r="C121" i="67"/>
  <c r="C120" i="67"/>
  <c r="C119" i="67"/>
  <c r="C118" i="67"/>
  <c r="C117" i="67"/>
  <c r="C116" i="67"/>
  <c r="C115" i="67"/>
  <c r="C114" i="67"/>
  <c r="C113" i="67"/>
  <c r="C112" i="67"/>
  <c r="C111" i="67"/>
  <c r="C110" i="67"/>
  <c r="C109" i="67"/>
  <c r="C108" i="67"/>
  <c r="C107" i="67"/>
  <c r="C106" i="67"/>
  <c r="C105" i="67"/>
  <c r="C104" i="67"/>
  <c r="C103" i="67"/>
  <c r="C102" i="67"/>
  <c r="C101" i="67"/>
  <c r="C100" i="67"/>
  <c r="C99" i="67"/>
  <c r="C98" i="67"/>
  <c r="C97" i="67"/>
  <c r="C96" i="67"/>
  <c r="C95" i="67"/>
  <c r="C93" i="67"/>
  <c r="C92" i="67"/>
  <c r="C91" i="67"/>
  <c r="C90" i="67"/>
  <c r="C89" i="67"/>
  <c r="C88" i="67"/>
  <c r="C87" i="67"/>
  <c r="C86" i="67"/>
  <c r="C85" i="67"/>
  <c r="C84" i="67"/>
  <c r="C83" i="67"/>
  <c r="C82" i="67"/>
  <c r="C81" i="67"/>
  <c r="C80" i="67"/>
  <c r="C79" i="67"/>
  <c r="C78" i="67"/>
  <c r="C77" i="67"/>
  <c r="C76" i="67"/>
  <c r="C75" i="67"/>
  <c r="C74" i="67"/>
  <c r="C73" i="67"/>
  <c r="C72" i="67"/>
  <c r="C71" i="67"/>
  <c r="C70" i="67"/>
  <c r="C69" i="67"/>
  <c r="C68" i="67"/>
  <c r="C67" i="67"/>
  <c r="C66" i="67"/>
  <c r="C65" i="67"/>
  <c r="C64" i="67"/>
  <c r="C63" i="67"/>
  <c r="C62" i="67"/>
  <c r="C61" i="67"/>
  <c r="C60" i="67"/>
  <c r="C59" i="67"/>
  <c r="C58" i="67"/>
  <c r="C57" i="67"/>
  <c r="C56" i="67"/>
  <c r="C55" i="67"/>
  <c r="C54" i="67"/>
  <c r="C53" i="67"/>
  <c r="C52" i="67"/>
  <c r="C51" i="67"/>
  <c r="C50" i="67"/>
  <c r="C49" i="67"/>
  <c r="C48" i="67"/>
  <c r="C47" i="67"/>
  <c r="C46" i="67"/>
  <c r="C45" i="67"/>
  <c r="C44" i="67"/>
  <c r="C43" i="67"/>
  <c r="C42" i="67"/>
  <c r="C41" i="67"/>
  <c r="C40" i="67"/>
  <c r="C39" i="67"/>
  <c r="C38" i="67"/>
  <c r="C37" i="67"/>
  <c r="C36" i="67"/>
  <c r="C35" i="67"/>
  <c r="C34" i="67"/>
  <c r="C33" i="67"/>
  <c r="C32" i="67"/>
  <c r="C31" i="67"/>
  <c r="C30" i="67"/>
  <c r="C29" i="67"/>
  <c r="C28" i="67"/>
  <c r="C27" i="67"/>
  <c r="C26" i="67"/>
  <c r="C25" i="67"/>
  <c r="C24" i="67"/>
  <c r="C23" i="67"/>
  <c r="C22" i="67"/>
  <c r="C21" i="67"/>
  <c r="C20" i="67"/>
  <c r="C19" i="67"/>
  <c r="C18" i="67"/>
  <c r="C17" i="67"/>
  <c r="C16" i="67"/>
  <c r="C15" i="67"/>
  <c r="C14" i="67"/>
  <c r="C13" i="67"/>
  <c r="C12" i="67"/>
  <c r="C11" i="67"/>
  <c r="C10" i="67"/>
  <c r="C9" i="67"/>
  <c r="C8" i="67"/>
  <c r="C7" i="67"/>
  <c r="C6" i="67"/>
  <c r="C5" i="67"/>
  <c r="C4" i="67"/>
  <c r="C3" i="67"/>
  <c r="C2" i="67"/>
  <c r="C161" i="70"/>
  <c r="C160" i="70"/>
  <c r="C159" i="70"/>
  <c r="C158" i="70"/>
  <c r="C157" i="70"/>
  <c r="C156" i="70"/>
  <c r="C155" i="70"/>
  <c r="C154" i="70"/>
  <c r="C153" i="70"/>
  <c r="C152" i="70"/>
  <c r="C151" i="70"/>
  <c r="C150" i="70"/>
  <c r="C149" i="70"/>
  <c r="C148" i="70"/>
  <c r="C147" i="70"/>
  <c r="C146" i="70"/>
  <c r="C145" i="70"/>
  <c r="C144" i="70"/>
  <c r="C143" i="70"/>
  <c r="C142" i="70"/>
  <c r="C141" i="70"/>
  <c r="C140" i="70"/>
  <c r="C139" i="70"/>
  <c r="C138" i="70"/>
  <c r="C137" i="70"/>
  <c r="C136" i="70"/>
  <c r="C135" i="70"/>
  <c r="C134" i="70"/>
  <c r="C133" i="70"/>
  <c r="C132" i="70"/>
  <c r="C131" i="70"/>
  <c r="C130" i="70"/>
  <c r="C129" i="70"/>
  <c r="C128" i="70"/>
  <c r="C127" i="70"/>
  <c r="C126" i="70"/>
  <c r="C125" i="70"/>
  <c r="C124" i="70"/>
  <c r="C123" i="70"/>
  <c r="C122" i="70"/>
  <c r="C121" i="70"/>
  <c r="C120" i="70"/>
  <c r="C119" i="70"/>
  <c r="C118" i="70"/>
  <c r="C117" i="70"/>
  <c r="C116" i="70"/>
  <c r="C115" i="70"/>
  <c r="C114" i="70"/>
  <c r="C113" i="70"/>
  <c r="C112" i="70"/>
  <c r="C111" i="70"/>
  <c r="C110" i="70"/>
  <c r="C109" i="70"/>
  <c r="C108" i="70"/>
  <c r="C107" i="70"/>
  <c r="C106" i="70"/>
  <c r="C105" i="70"/>
  <c r="C104" i="70"/>
  <c r="C103" i="70"/>
  <c r="C102" i="70"/>
  <c r="C101" i="70"/>
  <c r="C100" i="70"/>
  <c r="C99" i="70"/>
  <c r="C98" i="70"/>
  <c r="C97" i="70"/>
  <c r="C96" i="70"/>
  <c r="C95" i="70"/>
  <c r="C94" i="70"/>
  <c r="C93" i="70"/>
  <c r="C92" i="70"/>
  <c r="C91" i="70"/>
  <c r="C90" i="70"/>
  <c r="C89" i="70"/>
  <c r="C88" i="70"/>
  <c r="C87" i="70"/>
  <c r="C86" i="70"/>
  <c r="C85" i="70"/>
  <c r="C84" i="70"/>
  <c r="C83" i="70"/>
  <c r="C82" i="70"/>
  <c r="C81" i="70"/>
  <c r="C80" i="70"/>
  <c r="C79" i="70"/>
  <c r="C78" i="70"/>
  <c r="C77" i="70"/>
  <c r="C76" i="70"/>
  <c r="C75" i="70"/>
  <c r="C74" i="70"/>
  <c r="C73" i="70"/>
  <c r="C72" i="70"/>
  <c r="C71" i="70"/>
  <c r="C70" i="70"/>
  <c r="C69" i="70"/>
  <c r="C68" i="70"/>
  <c r="C67" i="70"/>
  <c r="C66" i="70"/>
  <c r="C65" i="70"/>
  <c r="C64" i="70"/>
  <c r="C63" i="70"/>
  <c r="C62" i="70"/>
  <c r="C61" i="70"/>
  <c r="C60" i="70"/>
  <c r="C59" i="70"/>
  <c r="C58" i="70"/>
  <c r="C57" i="70"/>
  <c r="C56" i="70"/>
  <c r="C55" i="70"/>
  <c r="C54" i="70"/>
  <c r="C53" i="70"/>
  <c r="C52" i="70"/>
  <c r="C51" i="70"/>
  <c r="C50" i="70"/>
  <c r="C49" i="70"/>
  <c r="C48" i="70"/>
  <c r="C47" i="70"/>
  <c r="C46" i="70"/>
  <c r="C45" i="70"/>
  <c r="C44" i="70"/>
  <c r="C43" i="70"/>
  <c r="C42" i="70"/>
  <c r="C41" i="70"/>
  <c r="C40" i="70"/>
  <c r="C39" i="70"/>
  <c r="C38" i="70"/>
  <c r="C37" i="70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C13" i="70"/>
  <c r="C12" i="70"/>
  <c r="C11" i="70"/>
  <c r="C10" i="70"/>
  <c r="C9" i="70"/>
  <c r="C8" i="70"/>
  <c r="C7" i="70"/>
  <c r="C6" i="70"/>
  <c r="C5" i="70"/>
  <c r="C4" i="70"/>
  <c r="C3" i="70"/>
  <c r="C2" i="70"/>
  <c r="C161" i="69"/>
  <c r="C160" i="69"/>
  <c r="C159" i="69"/>
  <c r="C158" i="69"/>
  <c r="C157" i="69"/>
  <c r="C156" i="69"/>
  <c r="C155" i="69"/>
  <c r="C154" i="69"/>
  <c r="C153" i="69"/>
  <c r="C152" i="69"/>
  <c r="C151" i="69"/>
  <c r="C150" i="69"/>
  <c r="C149" i="69"/>
  <c r="C148" i="69"/>
  <c r="C147" i="69"/>
  <c r="C146" i="69"/>
  <c r="C145" i="69"/>
  <c r="C144" i="69"/>
  <c r="C143" i="69"/>
  <c r="C142" i="69"/>
  <c r="C141" i="69"/>
  <c r="C140" i="69"/>
  <c r="C139" i="69"/>
  <c r="C138" i="69"/>
  <c r="C137" i="69"/>
  <c r="C136" i="69"/>
  <c r="C135" i="69"/>
  <c r="C134" i="69"/>
  <c r="C133" i="69"/>
  <c r="C132" i="69"/>
  <c r="C131" i="69"/>
  <c r="C130" i="69"/>
  <c r="C129" i="69"/>
  <c r="C128" i="69"/>
  <c r="C127" i="69"/>
  <c r="C126" i="69"/>
  <c r="C125" i="69"/>
  <c r="C124" i="69"/>
  <c r="C123" i="69"/>
  <c r="C122" i="69"/>
  <c r="C121" i="69"/>
  <c r="C120" i="69"/>
  <c r="C119" i="69"/>
  <c r="C118" i="69"/>
  <c r="C117" i="69"/>
  <c r="C116" i="69"/>
  <c r="C115" i="69"/>
  <c r="C114" i="69"/>
  <c r="C113" i="69"/>
  <c r="C112" i="69"/>
  <c r="C111" i="69"/>
  <c r="C110" i="69"/>
  <c r="C109" i="69"/>
  <c r="C108" i="69"/>
  <c r="C107" i="69"/>
  <c r="C106" i="69"/>
  <c r="C105" i="69"/>
  <c r="C104" i="69"/>
  <c r="C103" i="69"/>
  <c r="C102" i="69"/>
  <c r="C101" i="69"/>
  <c r="C100" i="69"/>
  <c r="C99" i="69"/>
  <c r="C98" i="69"/>
  <c r="C97" i="69"/>
  <c r="C96" i="69"/>
  <c r="C95" i="69"/>
  <c r="C94" i="69"/>
  <c r="C93" i="69"/>
  <c r="C92" i="69"/>
  <c r="C91" i="69"/>
  <c r="C90" i="69"/>
  <c r="C89" i="69"/>
  <c r="C88" i="69"/>
  <c r="C87" i="69"/>
  <c r="C86" i="69"/>
  <c r="C85" i="69"/>
  <c r="C84" i="69"/>
  <c r="C83" i="69"/>
  <c r="C82" i="69"/>
  <c r="C81" i="69"/>
  <c r="C80" i="69"/>
  <c r="C79" i="69"/>
  <c r="C78" i="69"/>
  <c r="C77" i="69"/>
  <c r="C76" i="69"/>
  <c r="C75" i="69"/>
  <c r="C74" i="69"/>
  <c r="C73" i="69"/>
  <c r="C72" i="69"/>
  <c r="C71" i="69"/>
  <c r="C70" i="69"/>
  <c r="C69" i="69"/>
  <c r="C68" i="69"/>
  <c r="C67" i="69"/>
  <c r="C66" i="69"/>
  <c r="C65" i="69"/>
  <c r="C64" i="69"/>
  <c r="C63" i="69"/>
  <c r="C62" i="69"/>
  <c r="C61" i="69"/>
  <c r="C60" i="69"/>
  <c r="C59" i="69"/>
  <c r="C58" i="69"/>
  <c r="C57" i="69"/>
  <c r="C56" i="69"/>
  <c r="C55" i="69"/>
  <c r="C54" i="69"/>
  <c r="C53" i="69"/>
  <c r="C52" i="69"/>
  <c r="C51" i="69"/>
  <c r="C50" i="69"/>
  <c r="C49" i="69"/>
  <c r="C48" i="69"/>
  <c r="C47" i="69"/>
  <c r="C46" i="69"/>
  <c r="C45" i="69"/>
  <c r="C44" i="69"/>
  <c r="C43" i="69"/>
  <c r="C42" i="69"/>
  <c r="C41" i="69"/>
  <c r="C40" i="69"/>
  <c r="C39" i="69"/>
  <c r="C38" i="69"/>
  <c r="C37" i="69"/>
  <c r="C36" i="69"/>
  <c r="C35" i="69"/>
  <c r="C34" i="69"/>
  <c r="C33" i="69"/>
  <c r="C32" i="69"/>
  <c r="C31" i="69"/>
  <c r="C30" i="69"/>
  <c r="C29" i="69"/>
  <c r="C28" i="69"/>
  <c r="C27" i="69"/>
  <c r="C26" i="69"/>
  <c r="C25" i="69"/>
  <c r="C24" i="69"/>
  <c r="C23" i="69"/>
  <c r="C22" i="69"/>
  <c r="C21" i="69"/>
  <c r="C20" i="69"/>
  <c r="C19" i="69"/>
  <c r="C18" i="69"/>
  <c r="C17" i="69"/>
  <c r="C16" i="69"/>
  <c r="C15" i="69"/>
  <c r="C14" i="69"/>
  <c r="C13" i="69"/>
  <c r="C12" i="69"/>
  <c r="C11" i="69"/>
  <c r="C10" i="69"/>
  <c r="C9" i="69"/>
  <c r="C8" i="69"/>
  <c r="C7" i="69"/>
  <c r="C6" i="69"/>
  <c r="C5" i="69"/>
  <c r="C4" i="69"/>
  <c r="C3" i="69"/>
  <c r="C2" i="69"/>
  <c r="C161" i="66"/>
  <c r="C160" i="66"/>
  <c r="C159" i="66"/>
  <c r="C158" i="66"/>
  <c r="C157" i="66"/>
  <c r="C156" i="66"/>
  <c r="C155" i="66"/>
  <c r="C154" i="66"/>
  <c r="C153" i="66"/>
  <c r="C152" i="66"/>
  <c r="C151" i="66"/>
  <c r="C150" i="66"/>
  <c r="C149" i="66"/>
  <c r="C148" i="66"/>
  <c r="C147" i="66"/>
  <c r="C146" i="66"/>
  <c r="C145" i="66"/>
  <c r="C144" i="66"/>
  <c r="C143" i="66"/>
  <c r="C142" i="66"/>
  <c r="C141" i="66"/>
  <c r="C140" i="66"/>
  <c r="C139" i="66"/>
  <c r="C138" i="66"/>
  <c r="C137" i="66"/>
  <c r="C136" i="66"/>
  <c r="C135" i="66"/>
  <c r="C134" i="66"/>
  <c r="C133" i="66"/>
  <c r="C132" i="66"/>
  <c r="C131" i="66"/>
  <c r="C130" i="66"/>
  <c r="C129" i="66"/>
  <c r="C128" i="66"/>
  <c r="C127" i="66"/>
  <c r="C126" i="66"/>
  <c r="C125" i="66"/>
  <c r="C124" i="66"/>
  <c r="C123" i="66"/>
  <c r="C122" i="66"/>
  <c r="C121" i="66"/>
  <c r="C120" i="66"/>
  <c r="C119" i="66"/>
  <c r="C118" i="66"/>
  <c r="C117" i="66"/>
  <c r="C116" i="66"/>
  <c r="C115" i="66"/>
  <c r="C114" i="66"/>
  <c r="C113" i="66"/>
  <c r="C112" i="66"/>
  <c r="C111" i="66"/>
  <c r="C110" i="66"/>
  <c r="C109" i="66"/>
  <c r="C108" i="66"/>
  <c r="C107" i="66"/>
  <c r="C106" i="66"/>
  <c r="C105" i="66"/>
  <c r="C104" i="66"/>
  <c r="C103" i="66"/>
  <c r="C102" i="66"/>
  <c r="C101" i="66"/>
  <c r="C100" i="66"/>
  <c r="C99" i="66"/>
  <c r="C98" i="66"/>
  <c r="C97" i="66"/>
  <c r="C96" i="66"/>
  <c r="C95" i="66"/>
  <c r="C94" i="66"/>
  <c r="C93" i="66"/>
  <c r="C92" i="66"/>
  <c r="C91" i="66"/>
  <c r="C90" i="66"/>
  <c r="C89" i="66"/>
  <c r="C88" i="66"/>
  <c r="C87" i="66"/>
  <c r="C86" i="66"/>
  <c r="C85" i="66"/>
  <c r="C84" i="66"/>
  <c r="C83" i="66"/>
  <c r="C82" i="66"/>
  <c r="C81" i="66"/>
  <c r="C80" i="66"/>
  <c r="C79" i="66"/>
  <c r="C78" i="66"/>
  <c r="C77" i="66"/>
  <c r="C76" i="66"/>
  <c r="C75" i="66"/>
  <c r="C74" i="66"/>
  <c r="C73" i="66"/>
  <c r="C72" i="66"/>
  <c r="C71" i="66"/>
  <c r="C70" i="66"/>
  <c r="C69" i="66"/>
  <c r="C68" i="66"/>
  <c r="C67" i="66"/>
  <c r="C66" i="66"/>
  <c r="C65" i="66"/>
  <c r="C64" i="66"/>
  <c r="C63" i="66"/>
  <c r="C62" i="66"/>
  <c r="C61" i="66"/>
  <c r="C60" i="66"/>
  <c r="C59" i="66"/>
  <c r="C58" i="66"/>
  <c r="C57" i="66"/>
  <c r="C56" i="66"/>
  <c r="C55" i="66"/>
  <c r="C54" i="66"/>
  <c r="C53" i="66"/>
  <c r="C52" i="66"/>
  <c r="C51" i="66"/>
  <c r="C50" i="66"/>
  <c r="C49" i="66"/>
  <c r="C48" i="66"/>
  <c r="C47" i="66"/>
  <c r="C46" i="66"/>
  <c r="C45" i="66"/>
  <c r="C44" i="66"/>
  <c r="C43" i="66"/>
  <c r="C42" i="66"/>
  <c r="C41" i="66"/>
  <c r="C40" i="66"/>
  <c r="C39" i="66"/>
  <c r="C38" i="66"/>
  <c r="C37" i="66"/>
  <c r="C36" i="66"/>
  <c r="C35" i="66"/>
  <c r="C34" i="66"/>
  <c r="C33" i="66"/>
  <c r="C32" i="66"/>
  <c r="C31" i="66"/>
  <c r="C30" i="66"/>
  <c r="C29" i="66"/>
  <c r="C28" i="66"/>
  <c r="C27" i="66"/>
  <c r="C26" i="66"/>
  <c r="C25" i="66"/>
  <c r="C24" i="66"/>
  <c r="C23" i="66"/>
  <c r="C22" i="66"/>
  <c r="C21" i="66"/>
  <c r="C20" i="66"/>
  <c r="C19" i="66"/>
  <c r="C18" i="66"/>
  <c r="C17" i="66"/>
  <c r="C16" i="66"/>
  <c r="C15" i="66"/>
  <c r="C14" i="66"/>
  <c r="C13" i="66"/>
  <c r="C12" i="66"/>
  <c r="C11" i="66"/>
  <c r="C10" i="66"/>
  <c r="C9" i="66"/>
  <c r="C8" i="66"/>
  <c r="C7" i="66"/>
  <c r="C6" i="66"/>
  <c r="C5" i="66"/>
  <c r="C4" i="66"/>
  <c r="C3" i="66"/>
  <c r="C2" i="66"/>
  <c r="C220" i="52"/>
  <c r="C219" i="52"/>
  <c r="C218" i="52"/>
  <c r="C217" i="52"/>
  <c r="C216" i="52"/>
  <c r="C215" i="52"/>
  <c r="C214" i="52"/>
  <c r="C213" i="52"/>
  <c r="C212" i="52"/>
  <c r="C211" i="52"/>
  <c r="C210" i="52"/>
  <c r="C209" i="52"/>
  <c r="C208" i="52"/>
  <c r="C207" i="52"/>
  <c r="C206" i="52"/>
  <c r="C205" i="52"/>
  <c r="C204" i="52"/>
  <c r="C203" i="52"/>
  <c r="C202" i="52"/>
  <c r="C201" i="52"/>
  <c r="C200" i="52"/>
  <c r="C199" i="52"/>
  <c r="C198" i="52"/>
  <c r="C197" i="52"/>
  <c r="C196" i="52"/>
  <c r="C195" i="52"/>
  <c r="C194" i="52"/>
  <c r="C193" i="52"/>
  <c r="C192" i="52"/>
  <c r="C191" i="52"/>
  <c r="C190" i="52"/>
  <c r="C189" i="52"/>
  <c r="C188" i="52"/>
  <c r="C187" i="52"/>
  <c r="C186" i="52"/>
  <c r="C185" i="52"/>
  <c r="C184" i="52"/>
  <c r="C183" i="52"/>
  <c r="C182" i="52"/>
  <c r="C181" i="52"/>
  <c r="C180" i="52"/>
  <c r="C179" i="52"/>
  <c r="C178" i="52"/>
  <c r="C177" i="52"/>
  <c r="C176" i="52"/>
  <c r="C175" i="52"/>
  <c r="C174" i="52"/>
  <c r="C173" i="52"/>
  <c r="C172" i="52"/>
  <c r="C171" i="52"/>
  <c r="C170" i="52"/>
  <c r="C169" i="52"/>
  <c r="C168" i="52"/>
  <c r="C167" i="52"/>
  <c r="C166" i="52"/>
  <c r="C165" i="52"/>
  <c r="C164" i="52"/>
  <c r="C163" i="52"/>
  <c r="C162" i="52"/>
  <c r="C161" i="52"/>
  <c r="C160" i="52"/>
  <c r="C159" i="52"/>
  <c r="C158" i="52"/>
  <c r="C157" i="52"/>
  <c r="C156" i="52"/>
  <c r="C155" i="52"/>
  <c r="C154" i="52"/>
  <c r="C153" i="52"/>
  <c r="C152" i="52"/>
  <c r="C151" i="52"/>
  <c r="C150" i="52"/>
  <c r="C149" i="52"/>
  <c r="C148" i="52"/>
  <c r="C147" i="52"/>
  <c r="C146" i="52"/>
  <c r="C145" i="52"/>
  <c r="C144" i="52"/>
  <c r="C143" i="52"/>
  <c r="C142" i="52"/>
  <c r="C141" i="52"/>
  <c r="C140" i="52"/>
  <c r="C139" i="52"/>
  <c r="C138" i="52"/>
  <c r="C137" i="52"/>
  <c r="C136" i="52"/>
  <c r="C135" i="52"/>
  <c r="C134" i="52"/>
  <c r="C133" i="52"/>
  <c r="C132" i="52"/>
  <c r="C131" i="52"/>
  <c r="C130" i="52"/>
  <c r="C129" i="52"/>
  <c r="C128" i="52"/>
  <c r="C127" i="52"/>
  <c r="C126" i="52"/>
  <c r="C125" i="52"/>
  <c r="C124" i="52"/>
  <c r="C123" i="52"/>
  <c r="C122" i="52"/>
  <c r="C121" i="52"/>
  <c r="C120" i="52"/>
  <c r="C119" i="52"/>
  <c r="C118" i="52"/>
  <c r="C117" i="52"/>
  <c r="C116" i="52"/>
  <c r="C115" i="52"/>
  <c r="C114" i="52"/>
  <c r="C113" i="52"/>
  <c r="C112" i="52"/>
  <c r="C111" i="52"/>
  <c r="C110" i="52"/>
  <c r="C109" i="52"/>
  <c r="C108" i="52"/>
  <c r="C107" i="52"/>
  <c r="C106" i="52"/>
  <c r="C105" i="52"/>
  <c r="C104" i="52"/>
  <c r="C103" i="52"/>
  <c r="C102" i="52"/>
  <c r="C101" i="52"/>
  <c r="C100" i="52"/>
  <c r="C99" i="52"/>
  <c r="C98" i="52"/>
  <c r="C97" i="52"/>
  <c r="C96" i="52"/>
  <c r="C95" i="52"/>
  <c r="C94" i="52"/>
  <c r="C93" i="52"/>
  <c r="C92" i="52"/>
  <c r="C91" i="52"/>
  <c r="C90" i="52"/>
  <c r="C89" i="52"/>
  <c r="C88" i="52"/>
  <c r="C87" i="52"/>
  <c r="C86" i="52"/>
  <c r="C85" i="52"/>
  <c r="C84" i="52"/>
  <c r="C83" i="52"/>
  <c r="C82" i="52"/>
  <c r="C81" i="52"/>
  <c r="C80" i="52"/>
  <c r="C79" i="52"/>
  <c r="C78" i="52"/>
  <c r="C77" i="52"/>
  <c r="C76" i="52"/>
  <c r="C75" i="52"/>
  <c r="C74" i="52"/>
  <c r="C73" i="52"/>
  <c r="C72" i="52"/>
  <c r="C71" i="52"/>
  <c r="C70" i="52"/>
  <c r="C69" i="52"/>
  <c r="C68" i="52"/>
  <c r="C67" i="52"/>
  <c r="C66" i="52"/>
  <c r="C65" i="52"/>
  <c r="C64" i="52"/>
  <c r="C63" i="52"/>
  <c r="C62" i="52"/>
  <c r="C61" i="52"/>
  <c r="C60" i="52"/>
  <c r="C59" i="52"/>
  <c r="C58" i="52"/>
  <c r="C57" i="52"/>
  <c r="C56" i="52"/>
  <c r="C55" i="52"/>
  <c r="C54" i="52"/>
  <c r="C53" i="52"/>
  <c r="C52" i="52"/>
  <c r="C51" i="52"/>
  <c r="C50" i="52"/>
  <c r="C49" i="52"/>
  <c r="C48" i="52"/>
  <c r="C47" i="52"/>
  <c r="C46" i="52"/>
  <c r="C45" i="52"/>
  <c r="C44" i="52"/>
  <c r="C43" i="52"/>
  <c r="C42" i="52"/>
  <c r="C41" i="52"/>
  <c r="C40" i="52"/>
  <c r="C39" i="52"/>
  <c r="C38" i="52"/>
  <c r="C37" i="52"/>
  <c r="C36" i="52"/>
  <c r="C35" i="52"/>
  <c r="C34" i="52"/>
  <c r="C33" i="52"/>
  <c r="C32" i="52"/>
  <c r="C31" i="52"/>
  <c r="C30" i="52"/>
  <c r="C29" i="52"/>
  <c r="C28" i="52"/>
  <c r="C27" i="52"/>
  <c r="C26" i="52"/>
  <c r="C25" i="52"/>
  <c r="C24" i="52"/>
  <c r="C23" i="52"/>
  <c r="C22" i="52"/>
  <c r="C21" i="52"/>
  <c r="C20" i="52"/>
  <c r="C19" i="52"/>
  <c r="C18" i="52"/>
  <c r="C17" i="52"/>
  <c r="C16" i="52"/>
  <c r="C15" i="52"/>
  <c r="C14" i="52"/>
  <c r="C13" i="52"/>
  <c r="C12" i="52"/>
  <c r="C11" i="52"/>
  <c r="C10" i="52"/>
  <c r="C9" i="52"/>
  <c r="C8" i="52"/>
  <c r="C7" i="52"/>
  <c r="C6" i="52"/>
  <c r="C5" i="52"/>
  <c r="C4" i="52"/>
  <c r="C3" i="52"/>
  <c r="C2" i="52"/>
  <c r="C220" i="50"/>
  <c r="C219" i="50"/>
  <c r="C218" i="50"/>
  <c r="C217" i="50"/>
  <c r="C216" i="50"/>
  <c r="C215" i="50"/>
  <c r="C214" i="50"/>
  <c r="C213" i="50"/>
  <c r="C212" i="50"/>
  <c r="C211" i="50"/>
  <c r="C210" i="50"/>
  <c r="C209" i="50"/>
  <c r="C208" i="50"/>
  <c r="C207" i="50"/>
  <c r="C206" i="50"/>
  <c r="C205" i="50"/>
  <c r="C204" i="50"/>
  <c r="C203" i="50"/>
  <c r="C202" i="50"/>
  <c r="C201" i="50"/>
  <c r="C200" i="50"/>
  <c r="C199" i="50"/>
  <c r="C198" i="50"/>
  <c r="C197" i="50"/>
  <c r="C196" i="50"/>
  <c r="C195" i="50"/>
  <c r="C194" i="50"/>
  <c r="C193" i="50"/>
  <c r="C192" i="50"/>
  <c r="C191" i="50"/>
  <c r="C190" i="50"/>
  <c r="C189" i="50"/>
  <c r="C188" i="50"/>
  <c r="C187" i="50"/>
  <c r="C186" i="50"/>
  <c r="C185" i="50"/>
  <c r="C184" i="50"/>
  <c r="C183" i="50"/>
  <c r="C182" i="50"/>
  <c r="C181" i="50"/>
  <c r="C180" i="50"/>
  <c r="C179" i="50"/>
  <c r="C178" i="50"/>
  <c r="C177" i="50"/>
  <c r="C176" i="50"/>
  <c r="C175" i="50"/>
  <c r="C174" i="50"/>
  <c r="C173" i="50"/>
  <c r="C172" i="50"/>
  <c r="C171" i="50"/>
  <c r="C170" i="50"/>
  <c r="C169" i="50"/>
  <c r="C168" i="50"/>
  <c r="C167" i="50"/>
  <c r="C166" i="50"/>
  <c r="C165" i="50"/>
  <c r="C164" i="50"/>
  <c r="C163" i="50"/>
  <c r="C162" i="50"/>
  <c r="C161" i="50"/>
  <c r="C160" i="50"/>
  <c r="C159" i="50"/>
  <c r="C158" i="50"/>
  <c r="C157" i="50"/>
  <c r="C156" i="50"/>
  <c r="C155" i="50"/>
  <c r="C154" i="50"/>
  <c r="C153" i="50"/>
  <c r="C152" i="50"/>
  <c r="C151" i="50"/>
  <c r="C150" i="50"/>
  <c r="C149" i="50"/>
  <c r="C148" i="50"/>
  <c r="C147" i="50"/>
  <c r="C146" i="50"/>
  <c r="C145" i="50"/>
  <c r="C144" i="50"/>
  <c r="C143" i="50"/>
  <c r="C142" i="50"/>
  <c r="C141" i="50"/>
  <c r="C140" i="50"/>
  <c r="C139" i="50"/>
  <c r="C138" i="50"/>
  <c r="C137" i="50"/>
  <c r="C136" i="50"/>
  <c r="C135" i="50"/>
  <c r="C134" i="50"/>
  <c r="C133" i="50"/>
  <c r="C132" i="50"/>
  <c r="C131" i="50"/>
  <c r="C130" i="50"/>
  <c r="C129" i="50"/>
  <c r="C128" i="50"/>
  <c r="C127" i="50"/>
  <c r="C126" i="50"/>
  <c r="C125" i="50"/>
  <c r="C124" i="50"/>
  <c r="C123" i="50"/>
  <c r="C122" i="50"/>
  <c r="C121" i="50"/>
  <c r="C120" i="50"/>
  <c r="C119" i="50"/>
  <c r="C118" i="50"/>
  <c r="C117" i="50"/>
  <c r="C116" i="50"/>
  <c r="C115" i="50"/>
  <c r="C114" i="50"/>
  <c r="C113" i="50"/>
  <c r="C112" i="50"/>
  <c r="C111" i="50"/>
  <c r="C110" i="50"/>
  <c r="C109" i="50"/>
  <c r="C108" i="50"/>
  <c r="C107" i="50"/>
  <c r="C106" i="50"/>
  <c r="C105" i="50"/>
  <c r="C104" i="50"/>
  <c r="C103" i="50"/>
  <c r="C102" i="50"/>
  <c r="C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C59" i="50"/>
  <c r="C58" i="50"/>
  <c r="C57" i="50"/>
  <c r="C56" i="50"/>
  <c r="C55" i="50"/>
  <c r="C54" i="50"/>
  <c r="C53" i="50"/>
  <c r="C52" i="50"/>
  <c r="C51" i="50"/>
  <c r="C50" i="50"/>
  <c r="C49" i="50"/>
  <c r="C48" i="50"/>
  <c r="C47" i="50"/>
  <c r="C46" i="50"/>
  <c r="C45" i="50"/>
  <c r="C44" i="50"/>
  <c r="C43" i="50"/>
  <c r="C42" i="50"/>
  <c r="C41" i="50"/>
  <c r="C40" i="50"/>
  <c r="C39" i="50"/>
  <c r="C38" i="50"/>
  <c r="C37" i="50"/>
  <c r="C36" i="50"/>
  <c r="C35" i="50"/>
  <c r="C34" i="50"/>
  <c r="C33" i="50"/>
  <c r="C32" i="50"/>
  <c r="C31" i="50"/>
  <c r="C30" i="50"/>
  <c r="C29" i="50"/>
  <c r="C28" i="50"/>
  <c r="C27" i="50"/>
  <c r="C26" i="50"/>
  <c r="C25" i="50"/>
  <c r="C24" i="50"/>
  <c r="C23" i="50"/>
  <c r="C22" i="50"/>
  <c r="C21" i="50"/>
  <c r="C20" i="50"/>
  <c r="C19" i="50"/>
  <c r="C18" i="50"/>
  <c r="C17" i="50"/>
  <c r="C16" i="50"/>
  <c r="C15" i="50"/>
  <c r="C14" i="50"/>
  <c r="C13" i="50"/>
  <c r="C12" i="50"/>
  <c r="C11" i="50"/>
  <c r="C10" i="50"/>
  <c r="C9" i="50"/>
  <c r="C8" i="50"/>
  <c r="C7" i="50"/>
  <c r="C6" i="50"/>
  <c r="C5" i="50"/>
  <c r="C4" i="50"/>
  <c r="C3" i="50"/>
  <c r="C2" i="50"/>
  <c r="H21" i="25"/>
  <c r="G21" i="25"/>
  <c r="H20" i="25"/>
  <c r="G20" i="25"/>
  <c r="H19" i="25"/>
  <c r="G19" i="25"/>
  <c r="H18" i="25"/>
  <c r="G18" i="25"/>
  <c r="H17" i="25"/>
  <c r="G17" i="25"/>
  <c r="H16" i="25"/>
  <c r="G16" i="25"/>
  <c r="H15" i="25"/>
  <c r="G15" i="25"/>
  <c r="H14" i="25"/>
  <c r="G14" i="25"/>
  <c r="E9" i="24"/>
  <c r="H13" i="25"/>
  <c r="D9" i="24"/>
  <c r="G13" i="25"/>
  <c r="H12" i="25"/>
  <c r="G12" i="25"/>
  <c r="E8" i="24"/>
  <c r="H11" i="25"/>
  <c r="D8" i="24"/>
  <c r="G11" i="25"/>
  <c r="H10" i="25"/>
  <c r="G10" i="25"/>
  <c r="E7" i="24"/>
  <c r="H9" i="25"/>
  <c r="D7" i="24"/>
  <c r="G9" i="25"/>
  <c r="H8" i="25"/>
  <c r="G8" i="25"/>
  <c r="E6" i="24"/>
  <c r="H7" i="25"/>
  <c r="D6" i="24"/>
  <c r="G7" i="25"/>
  <c r="H6" i="25"/>
  <c r="G6" i="25"/>
  <c r="E5" i="24"/>
  <c r="H5" i="25"/>
  <c r="D5" i="24"/>
  <c r="G5" i="25"/>
  <c r="H4" i="25"/>
  <c r="G4" i="25"/>
  <c r="E4" i="24"/>
  <c r="H3" i="25"/>
  <c r="D4" i="24"/>
  <c r="G3" i="25"/>
  <c r="H2" i="25"/>
  <c r="G2" i="25"/>
  <c r="K17" i="25"/>
  <c r="J17" i="25"/>
  <c r="D17" i="25"/>
  <c r="I17" i="25"/>
  <c r="F17" i="25"/>
  <c r="A17" i="25"/>
  <c r="H8" i="26"/>
  <c r="K16" i="25"/>
  <c r="G8" i="26"/>
  <c r="J16" i="25"/>
  <c r="D16" i="25"/>
  <c r="I16" i="25"/>
  <c r="F16" i="25"/>
  <c r="A16" i="25"/>
  <c r="E3" i="24"/>
  <c r="E2" i="24"/>
  <c r="C1" i="62"/>
  <c r="A1" i="62"/>
  <c r="A162" i="62"/>
  <c r="B1" i="62"/>
  <c r="K162" i="62"/>
  <c r="J162" i="62"/>
  <c r="I162" i="62"/>
  <c r="H162" i="62"/>
  <c r="G162" i="62"/>
  <c r="F162" i="62"/>
  <c r="E162" i="62"/>
  <c r="D162" i="62"/>
  <c r="C162" i="62"/>
  <c r="B162" i="62"/>
  <c r="A161" i="62"/>
  <c r="K161" i="62"/>
  <c r="J161" i="62"/>
  <c r="I161" i="62"/>
  <c r="H161" i="62"/>
  <c r="G161" i="62"/>
  <c r="F161" i="62"/>
  <c r="E161" i="62"/>
  <c r="D161" i="62"/>
  <c r="C161" i="62"/>
  <c r="B161" i="62"/>
  <c r="A160" i="62"/>
  <c r="K160" i="62"/>
  <c r="J160" i="62"/>
  <c r="I160" i="62"/>
  <c r="H160" i="62"/>
  <c r="G160" i="62"/>
  <c r="F160" i="62"/>
  <c r="E160" i="62"/>
  <c r="D160" i="62"/>
  <c r="C160" i="62"/>
  <c r="B160" i="62"/>
  <c r="A159" i="62"/>
  <c r="K159" i="62"/>
  <c r="J159" i="62"/>
  <c r="I159" i="62"/>
  <c r="H159" i="62"/>
  <c r="G159" i="62"/>
  <c r="F159" i="62"/>
  <c r="E159" i="62"/>
  <c r="D159" i="62"/>
  <c r="C159" i="62"/>
  <c r="B159" i="62"/>
  <c r="A158" i="62"/>
  <c r="K158" i="62"/>
  <c r="J158" i="62"/>
  <c r="I158" i="62"/>
  <c r="H158" i="62"/>
  <c r="G158" i="62"/>
  <c r="F158" i="62"/>
  <c r="E158" i="62"/>
  <c r="D158" i="62"/>
  <c r="C158" i="62"/>
  <c r="B158" i="62"/>
  <c r="A157" i="62"/>
  <c r="K157" i="62"/>
  <c r="J157" i="62"/>
  <c r="I157" i="62"/>
  <c r="H157" i="62"/>
  <c r="G157" i="62"/>
  <c r="F157" i="62"/>
  <c r="E157" i="62"/>
  <c r="D157" i="62"/>
  <c r="C157" i="62"/>
  <c r="B157" i="62"/>
  <c r="A156" i="62"/>
  <c r="K156" i="62"/>
  <c r="J156" i="62"/>
  <c r="I156" i="62"/>
  <c r="H156" i="62"/>
  <c r="G156" i="62"/>
  <c r="F156" i="62"/>
  <c r="E156" i="62"/>
  <c r="D156" i="62"/>
  <c r="C156" i="62"/>
  <c r="B156" i="62"/>
  <c r="A155" i="62"/>
  <c r="K155" i="62"/>
  <c r="J155" i="62"/>
  <c r="I155" i="62"/>
  <c r="H155" i="62"/>
  <c r="G155" i="62"/>
  <c r="F155" i="62"/>
  <c r="E155" i="62"/>
  <c r="D155" i="62"/>
  <c r="C155" i="62"/>
  <c r="B155" i="62"/>
  <c r="A154" i="62"/>
  <c r="K154" i="62"/>
  <c r="J154" i="62"/>
  <c r="I154" i="62"/>
  <c r="H154" i="62"/>
  <c r="G154" i="62"/>
  <c r="F154" i="62"/>
  <c r="E154" i="62"/>
  <c r="D154" i="62"/>
  <c r="C154" i="62"/>
  <c r="B154" i="62"/>
  <c r="A153" i="62"/>
  <c r="K153" i="62"/>
  <c r="J153" i="62"/>
  <c r="I153" i="62"/>
  <c r="H153" i="62"/>
  <c r="G153" i="62"/>
  <c r="F153" i="62"/>
  <c r="E153" i="62"/>
  <c r="D153" i="62"/>
  <c r="C153" i="62"/>
  <c r="B153" i="62"/>
  <c r="A152" i="62"/>
  <c r="K152" i="62"/>
  <c r="J152" i="62"/>
  <c r="I152" i="62"/>
  <c r="H152" i="62"/>
  <c r="G152" i="62"/>
  <c r="F152" i="62"/>
  <c r="E152" i="62"/>
  <c r="D152" i="62"/>
  <c r="C152" i="62"/>
  <c r="B152" i="62"/>
  <c r="A151" i="62"/>
  <c r="K151" i="62"/>
  <c r="J151" i="62"/>
  <c r="I151" i="62"/>
  <c r="H151" i="62"/>
  <c r="G151" i="62"/>
  <c r="F151" i="62"/>
  <c r="E151" i="62"/>
  <c r="D151" i="62"/>
  <c r="C151" i="62"/>
  <c r="B151" i="62"/>
  <c r="A150" i="62"/>
  <c r="K150" i="62"/>
  <c r="J150" i="62"/>
  <c r="I150" i="62"/>
  <c r="H150" i="62"/>
  <c r="G150" i="62"/>
  <c r="F150" i="62"/>
  <c r="E150" i="62"/>
  <c r="D150" i="62"/>
  <c r="C150" i="62"/>
  <c r="B150" i="62"/>
  <c r="A149" i="62"/>
  <c r="K149" i="62"/>
  <c r="J149" i="62"/>
  <c r="I149" i="62"/>
  <c r="H149" i="62"/>
  <c r="G149" i="62"/>
  <c r="F149" i="62"/>
  <c r="E149" i="62"/>
  <c r="D149" i="62"/>
  <c r="C149" i="62"/>
  <c r="B149" i="62"/>
  <c r="A148" i="62"/>
  <c r="K148" i="62"/>
  <c r="J148" i="62"/>
  <c r="I148" i="62"/>
  <c r="H148" i="62"/>
  <c r="G148" i="62"/>
  <c r="F148" i="62"/>
  <c r="E148" i="62"/>
  <c r="D148" i="62"/>
  <c r="C148" i="62"/>
  <c r="B148" i="62"/>
  <c r="A147" i="62"/>
  <c r="K147" i="62"/>
  <c r="J147" i="62"/>
  <c r="I147" i="62"/>
  <c r="H147" i="62"/>
  <c r="G147" i="62"/>
  <c r="F147" i="62"/>
  <c r="E147" i="62"/>
  <c r="D147" i="62"/>
  <c r="C147" i="62"/>
  <c r="B147" i="62"/>
  <c r="A146" i="62"/>
  <c r="K146" i="62"/>
  <c r="J146" i="62"/>
  <c r="I146" i="62"/>
  <c r="H146" i="62"/>
  <c r="G146" i="62"/>
  <c r="F146" i="62"/>
  <c r="E146" i="62"/>
  <c r="D146" i="62"/>
  <c r="C146" i="62"/>
  <c r="B146" i="62"/>
  <c r="A145" i="62"/>
  <c r="K145" i="62"/>
  <c r="J145" i="62"/>
  <c r="I145" i="62"/>
  <c r="H145" i="62"/>
  <c r="G145" i="62"/>
  <c r="F145" i="62"/>
  <c r="E145" i="62"/>
  <c r="D145" i="62"/>
  <c r="C145" i="62"/>
  <c r="B145" i="62"/>
  <c r="A144" i="62"/>
  <c r="K144" i="62"/>
  <c r="J144" i="62"/>
  <c r="I144" i="62"/>
  <c r="H144" i="62"/>
  <c r="G144" i="62"/>
  <c r="F144" i="62"/>
  <c r="E144" i="62"/>
  <c r="D144" i="62"/>
  <c r="C144" i="62"/>
  <c r="B144" i="62"/>
  <c r="A143" i="62"/>
  <c r="K143" i="62"/>
  <c r="J143" i="62"/>
  <c r="I143" i="62"/>
  <c r="H143" i="62"/>
  <c r="G143" i="62"/>
  <c r="F143" i="62"/>
  <c r="E143" i="62"/>
  <c r="D143" i="62"/>
  <c r="C143" i="62"/>
  <c r="B143" i="62"/>
  <c r="A142" i="62"/>
  <c r="K142" i="62"/>
  <c r="J142" i="62"/>
  <c r="I142" i="62"/>
  <c r="H142" i="62"/>
  <c r="G142" i="62"/>
  <c r="F142" i="62"/>
  <c r="E142" i="62"/>
  <c r="D142" i="62"/>
  <c r="C142" i="62"/>
  <c r="B142" i="62"/>
  <c r="A141" i="62"/>
  <c r="K141" i="62"/>
  <c r="J141" i="62"/>
  <c r="I141" i="62"/>
  <c r="H141" i="62"/>
  <c r="G141" i="62"/>
  <c r="F141" i="62"/>
  <c r="E141" i="62"/>
  <c r="D141" i="62"/>
  <c r="C141" i="62"/>
  <c r="B141" i="62"/>
  <c r="A140" i="62"/>
  <c r="K140" i="62"/>
  <c r="J140" i="62"/>
  <c r="I140" i="62"/>
  <c r="H140" i="62"/>
  <c r="G140" i="62"/>
  <c r="F140" i="62"/>
  <c r="E140" i="62"/>
  <c r="D140" i="62"/>
  <c r="C140" i="62"/>
  <c r="B140" i="62"/>
  <c r="A139" i="62"/>
  <c r="K139" i="62"/>
  <c r="J139" i="62"/>
  <c r="I139" i="62"/>
  <c r="H139" i="62"/>
  <c r="G139" i="62"/>
  <c r="F139" i="62"/>
  <c r="E139" i="62"/>
  <c r="D139" i="62"/>
  <c r="C139" i="62"/>
  <c r="B139" i="62"/>
  <c r="A138" i="62"/>
  <c r="K138" i="62"/>
  <c r="J138" i="62"/>
  <c r="I138" i="62"/>
  <c r="H138" i="62"/>
  <c r="G138" i="62"/>
  <c r="F138" i="62"/>
  <c r="E138" i="62"/>
  <c r="D138" i="62"/>
  <c r="C138" i="62"/>
  <c r="B138" i="62"/>
  <c r="A137" i="62"/>
  <c r="K137" i="62"/>
  <c r="J137" i="62"/>
  <c r="I137" i="62"/>
  <c r="H137" i="62"/>
  <c r="G137" i="62"/>
  <c r="F137" i="62"/>
  <c r="E137" i="62"/>
  <c r="D137" i="62"/>
  <c r="C137" i="62"/>
  <c r="B137" i="62"/>
  <c r="A136" i="62"/>
  <c r="K136" i="62"/>
  <c r="J136" i="62"/>
  <c r="I136" i="62"/>
  <c r="H136" i="62"/>
  <c r="G136" i="62"/>
  <c r="F136" i="62"/>
  <c r="E136" i="62"/>
  <c r="D136" i="62"/>
  <c r="C136" i="62"/>
  <c r="B136" i="62"/>
  <c r="A135" i="62"/>
  <c r="K135" i="62"/>
  <c r="J135" i="62"/>
  <c r="I135" i="62"/>
  <c r="H135" i="62"/>
  <c r="G135" i="62"/>
  <c r="F135" i="62"/>
  <c r="E135" i="62"/>
  <c r="D135" i="62"/>
  <c r="C135" i="62"/>
  <c r="B135" i="62"/>
  <c r="A134" i="62"/>
  <c r="K134" i="62"/>
  <c r="J134" i="62"/>
  <c r="I134" i="62"/>
  <c r="H134" i="62"/>
  <c r="G134" i="62"/>
  <c r="F134" i="62"/>
  <c r="E134" i="62"/>
  <c r="D134" i="62"/>
  <c r="C134" i="62"/>
  <c r="B134" i="62"/>
  <c r="A133" i="62"/>
  <c r="K133" i="62"/>
  <c r="J133" i="62"/>
  <c r="I133" i="62"/>
  <c r="H133" i="62"/>
  <c r="G133" i="62"/>
  <c r="F133" i="62"/>
  <c r="E133" i="62"/>
  <c r="D133" i="62"/>
  <c r="C133" i="62"/>
  <c r="B133" i="62"/>
  <c r="A132" i="62"/>
  <c r="K132" i="62"/>
  <c r="J132" i="62"/>
  <c r="I132" i="62"/>
  <c r="H132" i="62"/>
  <c r="G132" i="62"/>
  <c r="F132" i="62"/>
  <c r="E132" i="62"/>
  <c r="D132" i="62"/>
  <c r="C132" i="62"/>
  <c r="B132" i="62"/>
  <c r="A131" i="62"/>
  <c r="K131" i="62"/>
  <c r="J131" i="62"/>
  <c r="I131" i="62"/>
  <c r="H131" i="62"/>
  <c r="G131" i="62"/>
  <c r="F131" i="62"/>
  <c r="E131" i="62"/>
  <c r="D131" i="62"/>
  <c r="C131" i="62"/>
  <c r="B131" i="62"/>
  <c r="A130" i="62"/>
  <c r="K130" i="62"/>
  <c r="J130" i="62"/>
  <c r="I130" i="62"/>
  <c r="H130" i="62"/>
  <c r="G130" i="62"/>
  <c r="F130" i="62"/>
  <c r="E130" i="62"/>
  <c r="D130" i="62"/>
  <c r="C130" i="62"/>
  <c r="B130" i="62"/>
  <c r="A129" i="62"/>
  <c r="K129" i="62"/>
  <c r="J129" i="62"/>
  <c r="I129" i="62"/>
  <c r="H129" i="62"/>
  <c r="G129" i="62"/>
  <c r="F129" i="62"/>
  <c r="E129" i="62"/>
  <c r="D129" i="62"/>
  <c r="C129" i="62"/>
  <c r="B129" i="62"/>
  <c r="A128" i="62"/>
  <c r="K128" i="62"/>
  <c r="J128" i="62"/>
  <c r="I128" i="62"/>
  <c r="H128" i="62"/>
  <c r="G128" i="62"/>
  <c r="F128" i="62"/>
  <c r="E128" i="62"/>
  <c r="D128" i="62"/>
  <c r="C128" i="62"/>
  <c r="B128" i="62"/>
  <c r="A127" i="62"/>
  <c r="K127" i="62"/>
  <c r="J127" i="62"/>
  <c r="I127" i="62"/>
  <c r="H127" i="62"/>
  <c r="G127" i="62"/>
  <c r="F127" i="62"/>
  <c r="E127" i="62"/>
  <c r="D127" i="62"/>
  <c r="C127" i="62"/>
  <c r="B127" i="62"/>
  <c r="A126" i="62"/>
  <c r="K126" i="62"/>
  <c r="J126" i="62"/>
  <c r="I126" i="62"/>
  <c r="H126" i="62"/>
  <c r="G126" i="62"/>
  <c r="F126" i="62"/>
  <c r="E126" i="62"/>
  <c r="D126" i="62"/>
  <c r="C126" i="62"/>
  <c r="B126" i="62"/>
  <c r="A125" i="62"/>
  <c r="K125" i="62"/>
  <c r="J125" i="62"/>
  <c r="I125" i="62"/>
  <c r="H125" i="62"/>
  <c r="G125" i="62"/>
  <c r="F125" i="62"/>
  <c r="E125" i="62"/>
  <c r="D125" i="62"/>
  <c r="C125" i="62"/>
  <c r="B125" i="62"/>
  <c r="A124" i="62"/>
  <c r="K124" i="62"/>
  <c r="J124" i="62"/>
  <c r="I124" i="62"/>
  <c r="H124" i="62"/>
  <c r="G124" i="62"/>
  <c r="F124" i="62"/>
  <c r="E124" i="62"/>
  <c r="D124" i="62"/>
  <c r="C124" i="62"/>
  <c r="B124" i="62"/>
  <c r="A123" i="62"/>
  <c r="K123" i="62"/>
  <c r="J123" i="62"/>
  <c r="I123" i="62"/>
  <c r="H123" i="62"/>
  <c r="G123" i="62"/>
  <c r="F123" i="62"/>
  <c r="E123" i="62"/>
  <c r="D123" i="62"/>
  <c r="C123" i="62"/>
  <c r="B123" i="62"/>
  <c r="A122" i="62"/>
  <c r="K122" i="62"/>
  <c r="J122" i="62"/>
  <c r="I122" i="62"/>
  <c r="H122" i="62"/>
  <c r="G122" i="62"/>
  <c r="F122" i="62"/>
  <c r="E122" i="62"/>
  <c r="D122" i="62"/>
  <c r="C122" i="62"/>
  <c r="B122" i="62"/>
  <c r="A121" i="62"/>
  <c r="K121" i="62"/>
  <c r="J121" i="62"/>
  <c r="I121" i="62"/>
  <c r="H121" i="62"/>
  <c r="G121" i="62"/>
  <c r="F121" i="62"/>
  <c r="E121" i="62"/>
  <c r="D121" i="62"/>
  <c r="C121" i="62"/>
  <c r="B121" i="62"/>
  <c r="A120" i="62"/>
  <c r="K120" i="62"/>
  <c r="J120" i="62"/>
  <c r="I120" i="62"/>
  <c r="H120" i="62"/>
  <c r="G120" i="62"/>
  <c r="F120" i="62"/>
  <c r="E120" i="62"/>
  <c r="D120" i="62"/>
  <c r="C120" i="62"/>
  <c r="B120" i="62"/>
  <c r="A119" i="62"/>
  <c r="K119" i="62"/>
  <c r="J119" i="62"/>
  <c r="I119" i="62"/>
  <c r="H119" i="62"/>
  <c r="G119" i="62"/>
  <c r="F119" i="62"/>
  <c r="E119" i="62"/>
  <c r="D119" i="62"/>
  <c r="C119" i="62"/>
  <c r="B119" i="62"/>
  <c r="A118" i="62"/>
  <c r="K118" i="62"/>
  <c r="J118" i="62"/>
  <c r="I118" i="62"/>
  <c r="H118" i="62"/>
  <c r="G118" i="62"/>
  <c r="F118" i="62"/>
  <c r="E118" i="62"/>
  <c r="D118" i="62"/>
  <c r="C118" i="62"/>
  <c r="B118" i="62"/>
  <c r="A117" i="62"/>
  <c r="K117" i="62"/>
  <c r="J117" i="62"/>
  <c r="I117" i="62"/>
  <c r="H117" i="62"/>
  <c r="G117" i="62"/>
  <c r="F117" i="62"/>
  <c r="E117" i="62"/>
  <c r="D117" i="62"/>
  <c r="C117" i="62"/>
  <c r="B117" i="62"/>
  <c r="A116" i="62"/>
  <c r="K116" i="62"/>
  <c r="J116" i="62"/>
  <c r="I116" i="62"/>
  <c r="H116" i="62"/>
  <c r="G116" i="62"/>
  <c r="F116" i="62"/>
  <c r="E116" i="62"/>
  <c r="D116" i="62"/>
  <c r="C116" i="62"/>
  <c r="B116" i="62"/>
  <c r="A115" i="62"/>
  <c r="K115" i="62"/>
  <c r="J115" i="62"/>
  <c r="I115" i="62"/>
  <c r="H115" i="62"/>
  <c r="G115" i="62"/>
  <c r="F115" i="62"/>
  <c r="E115" i="62"/>
  <c r="D115" i="62"/>
  <c r="C115" i="62"/>
  <c r="B115" i="62"/>
  <c r="A114" i="62"/>
  <c r="K114" i="62"/>
  <c r="J114" i="62"/>
  <c r="I114" i="62"/>
  <c r="H114" i="62"/>
  <c r="G114" i="62"/>
  <c r="F114" i="62"/>
  <c r="E114" i="62"/>
  <c r="D114" i="62"/>
  <c r="C114" i="62"/>
  <c r="B114" i="62"/>
  <c r="A113" i="62"/>
  <c r="K113" i="62"/>
  <c r="J113" i="62"/>
  <c r="I113" i="62"/>
  <c r="H113" i="62"/>
  <c r="G113" i="62"/>
  <c r="F113" i="62"/>
  <c r="E113" i="62"/>
  <c r="D113" i="62"/>
  <c r="C113" i="62"/>
  <c r="B113" i="62"/>
  <c r="A112" i="62"/>
  <c r="K112" i="62"/>
  <c r="J112" i="62"/>
  <c r="I112" i="62"/>
  <c r="H112" i="62"/>
  <c r="G112" i="62"/>
  <c r="F112" i="62"/>
  <c r="E112" i="62"/>
  <c r="D112" i="62"/>
  <c r="C112" i="62"/>
  <c r="B112" i="62"/>
  <c r="A111" i="62"/>
  <c r="K111" i="62"/>
  <c r="J111" i="62"/>
  <c r="I111" i="62"/>
  <c r="H111" i="62"/>
  <c r="G111" i="62"/>
  <c r="F111" i="62"/>
  <c r="E111" i="62"/>
  <c r="D111" i="62"/>
  <c r="C111" i="62"/>
  <c r="B111" i="62"/>
  <c r="A110" i="62"/>
  <c r="K110" i="62"/>
  <c r="J110" i="62"/>
  <c r="I110" i="62"/>
  <c r="H110" i="62"/>
  <c r="G110" i="62"/>
  <c r="F110" i="62"/>
  <c r="E110" i="62"/>
  <c r="D110" i="62"/>
  <c r="C110" i="62"/>
  <c r="B110" i="62"/>
  <c r="A109" i="62"/>
  <c r="K109" i="62"/>
  <c r="J109" i="62"/>
  <c r="I109" i="62"/>
  <c r="H109" i="62"/>
  <c r="G109" i="62"/>
  <c r="F109" i="62"/>
  <c r="E109" i="62"/>
  <c r="D109" i="62"/>
  <c r="C109" i="62"/>
  <c r="B109" i="62"/>
  <c r="A108" i="62"/>
  <c r="K108" i="62"/>
  <c r="J108" i="62"/>
  <c r="I108" i="62"/>
  <c r="H108" i="62"/>
  <c r="G108" i="62"/>
  <c r="F108" i="62"/>
  <c r="E108" i="62"/>
  <c r="D108" i="62"/>
  <c r="C108" i="62"/>
  <c r="B108" i="62"/>
  <c r="A107" i="62"/>
  <c r="K107" i="62"/>
  <c r="J107" i="62"/>
  <c r="I107" i="62"/>
  <c r="H107" i="62"/>
  <c r="G107" i="62"/>
  <c r="F107" i="62"/>
  <c r="E107" i="62"/>
  <c r="D107" i="62"/>
  <c r="C107" i="62"/>
  <c r="B107" i="62"/>
  <c r="A106" i="62"/>
  <c r="K106" i="62"/>
  <c r="J106" i="62"/>
  <c r="I106" i="62"/>
  <c r="H106" i="62"/>
  <c r="G106" i="62"/>
  <c r="F106" i="62"/>
  <c r="E106" i="62"/>
  <c r="D106" i="62"/>
  <c r="C106" i="62"/>
  <c r="B106" i="62"/>
  <c r="A105" i="62"/>
  <c r="K105" i="62"/>
  <c r="J105" i="62"/>
  <c r="I105" i="62"/>
  <c r="H105" i="62"/>
  <c r="G105" i="62"/>
  <c r="F105" i="62"/>
  <c r="E105" i="62"/>
  <c r="D105" i="62"/>
  <c r="C105" i="62"/>
  <c r="B105" i="62"/>
  <c r="A104" i="62"/>
  <c r="K104" i="62"/>
  <c r="J104" i="62"/>
  <c r="I104" i="62"/>
  <c r="H104" i="62"/>
  <c r="G104" i="62"/>
  <c r="F104" i="62"/>
  <c r="E104" i="62"/>
  <c r="D104" i="62"/>
  <c r="C104" i="62"/>
  <c r="B104" i="62"/>
  <c r="A103" i="62"/>
  <c r="K103" i="62"/>
  <c r="J103" i="62"/>
  <c r="I103" i="62"/>
  <c r="H103" i="62"/>
  <c r="G103" i="62"/>
  <c r="F103" i="62"/>
  <c r="E103" i="62"/>
  <c r="D103" i="62"/>
  <c r="C103" i="62"/>
  <c r="B103" i="62"/>
  <c r="A102" i="62"/>
  <c r="K102" i="62"/>
  <c r="J102" i="62"/>
  <c r="I102" i="62"/>
  <c r="H102" i="62"/>
  <c r="G102" i="62"/>
  <c r="F102" i="62"/>
  <c r="E102" i="62"/>
  <c r="D102" i="62"/>
  <c r="C102" i="62"/>
  <c r="B102" i="62"/>
  <c r="A101" i="62"/>
  <c r="K101" i="62"/>
  <c r="J101" i="62"/>
  <c r="I101" i="62"/>
  <c r="H101" i="62"/>
  <c r="G101" i="62"/>
  <c r="F101" i="62"/>
  <c r="E101" i="62"/>
  <c r="D101" i="62"/>
  <c r="C101" i="62"/>
  <c r="B101" i="62"/>
  <c r="A100" i="62"/>
  <c r="K100" i="62"/>
  <c r="J100" i="62"/>
  <c r="I100" i="62"/>
  <c r="H100" i="62"/>
  <c r="G100" i="62"/>
  <c r="F100" i="62"/>
  <c r="E100" i="62"/>
  <c r="D100" i="62"/>
  <c r="C100" i="62"/>
  <c r="B100" i="62"/>
  <c r="A99" i="62"/>
  <c r="K99" i="62"/>
  <c r="J99" i="62"/>
  <c r="I99" i="62"/>
  <c r="H99" i="62"/>
  <c r="G99" i="62"/>
  <c r="F99" i="62"/>
  <c r="E99" i="62"/>
  <c r="D99" i="62"/>
  <c r="C99" i="62"/>
  <c r="B99" i="62"/>
  <c r="A98" i="62"/>
  <c r="K98" i="62"/>
  <c r="J98" i="62"/>
  <c r="I98" i="62"/>
  <c r="H98" i="62"/>
  <c r="G98" i="62"/>
  <c r="F98" i="62"/>
  <c r="E98" i="62"/>
  <c r="D98" i="62"/>
  <c r="C98" i="62"/>
  <c r="B98" i="62"/>
  <c r="A97" i="62"/>
  <c r="K97" i="62"/>
  <c r="J97" i="62"/>
  <c r="I97" i="62"/>
  <c r="H97" i="62"/>
  <c r="G97" i="62"/>
  <c r="F97" i="62"/>
  <c r="E97" i="62"/>
  <c r="D97" i="62"/>
  <c r="C97" i="62"/>
  <c r="B97" i="62"/>
  <c r="A96" i="62"/>
  <c r="K96" i="62"/>
  <c r="J96" i="62"/>
  <c r="I96" i="62"/>
  <c r="H96" i="62"/>
  <c r="G96" i="62"/>
  <c r="F96" i="62"/>
  <c r="E96" i="62"/>
  <c r="D96" i="62"/>
  <c r="C96" i="62"/>
  <c r="B96" i="62"/>
  <c r="A95" i="62"/>
  <c r="K95" i="62"/>
  <c r="J95" i="62"/>
  <c r="I95" i="62"/>
  <c r="H95" i="62"/>
  <c r="G95" i="62"/>
  <c r="F95" i="62"/>
  <c r="E95" i="62"/>
  <c r="D95" i="62"/>
  <c r="C95" i="62"/>
  <c r="B95" i="62"/>
  <c r="A94" i="62"/>
  <c r="K94" i="62"/>
  <c r="J94" i="62"/>
  <c r="I94" i="62"/>
  <c r="H94" i="62"/>
  <c r="G94" i="62"/>
  <c r="F94" i="62"/>
  <c r="E94" i="62"/>
  <c r="D94" i="62"/>
  <c r="C94" i="62"/>
  <c r="B94" i="62"/>
  <c r="A93" i="62"/>
  <c r="K93" i="62"/>
  <c r="J93" i="62"/>
  <c r="I93" i="62"/>
  <c r="H93" i="62"/>
  <c r="G93" i="62"/>
  <c r="F93" i="62"/>
  <c r="E93" i="62"/>
  <c r="D93" i="62"/>
  <c r="C93" i="62"/>
  <c r="B93" i="62"/>
  <c r="A92" i="62"/>
  <c r="K92" i="62"/>
  <c r="J92" i="62"/>
  <c r="I92" i="62"/>
  <c r="H92" i="62"/>
  <c r="G92" i="62"/>
  <c r="F92" i="62"/>
  <c r="E92" i="62"/>
  <c r="D92" i="62"/>
  <c r="C92" i="62"/>
  <c r="B92" i="62"/>
  <c r="A91" i="62"/>
  <c r="K91" i="62"/>
  <c r="J91" i="62"/>
  <c r="I91" i="62"/>
  <c r="H91" i="62"/>
  <c r="G91" i="62"/>
  <c r="F91" i="62"/>
  <c r="E91" i="62"/>
  <c r="D91" i="62"/>
  <c r="C91" i="62"/>
  <c r="B91" i="62"/>
  <c r="A90" i="62"/>
  <c r="K90" i="62"/>
  <c r="J90" i="62"/>
  <c r="I90" i="62"/>
  <c r="H90" i="62"/>
  <c r="G90" i="62"/>
  <c r="F90" i="62"/>
  <c r="E90" i="62"/>
  <c r="D90" i="62"/>
  <c r="C90" i="62"/>
  <c r="B90" i="62"/>
  <c r="A89" i="62"/>
  <c r="K89" i="62"/>
  <c r="J89" i="62"/>
  <c r="I89" i="62"/>
  <c r="H89" i="62"/>
  <c r="G89" i="62"/>
  <c r="F89" i="62"/>
  <c r="E89" i="62"/>
  <c r="D89" i="62"/>
  <c r="C89" i="62"/>
  <c r="B89" i="62"/>
  <c r="A88" i="62"/>
  <c r="K88" i="62"/>
  <c r="J88" i="62"/>
  <c r="I88" i="62"/>
  <c r="H88" i="62"/>
  <c r="G88" i="62"/>
  <c r="F88" i="62"/>
  <c r="E88" i="62"/>
  <c r="D88" i="62"/>
  <c r="C88" i="62"/>
  <c r="B88" i="62"/>
  <c r="A87" i="62"/>
  <c r="K87" i="62"/>
  <c r="J87" i="62"/>
  <c r="I87" i="62"/>
  <c r="H87" i="62"/>
  <c r="G87" i="62"/>
  <c r="F87" i="62"/>
  <c r="E87" i="62"/>
  <c r="D87" i="62"/>
  <c r="C87" i="62"/>
  <c r="B87" i="62"/>
  <c r="A86" i="62"/>
  <c r="K86" i="62"/>
  <c r="J86" i="62"/>
  <c r="I86" i="62"/>
  <c r="H86" i="62"/>
  <c r="G86" i="62"/>
  <c r="F86" i="62"/>
  <c r="E86" i="62"/>
  <c r="D86" i="62"/>
  <c r="C86" i="62"/>
  <c r="B86" i="62"/>
  <c r="A85" i="62"/>
  <c r="K85" i="62"/>
  <c r="J85" i="62"/>
  <c r="I85" i="62"/>
  <c r="H85" i="62"/>
  <c r="G85" i="62"/>
  <c r="F85" i="62"/>
  <c r="E85" i="62"/>
  <c r="D85" i="62"/>
  <c r="C85" i="62"/>
  <c r="B85" i="62"/>
  <c r="A84" i="62"/>
  <c r="K84" i="62"/>
  <c r="J84" i="62"/>
  <c r="I84" i="62"/>
  <c r="H84" i="62"/>
  <c r="G84" i="62"/>
  <c r="F84" i="62"/>
  <c r="E84" i="62"/>
  <c r="D84" i="62"/>
  <c r="C84" i="62"/>
  <c r="B84" i="62"/>
  <c r="A83" i="62"/>
  <c r="K83" i="62"/>
  <c r="J83" i="62"/>
  <c r="I83" i="62"/>
  <c r="H83" i="62"/>
  <c r="G83" i="62"/>
  <c r="F83" i="62"/>
  <c r="E83" i="62"/>
  <c r="D83" i="62"/>
  <c r="C83" i="62"/>
  <c r="B83" i="62"/>
  <c r="A82" i="62"/>
  <c r="K82" i="62"/>
  <c r="J82" i="62"/>
  <c r="I82" i="62"/>
  <c r="H82" i="62"/>
  <c r="G82" i="62"/>
  <c r="F82" i="62"/>
  <c r="E82" i="62"/>
  <c r="D82" i="62"/>
  <c r="C82" i="62"/>
  <c r="B82" i="62"/>
  <c r="A81" i="62"/>
  <c r="K81" i="62"/>
  <c r="J81" i="62"/>
  <c r="I81" i="62"/>
  <c r="H81" i="62"/>
  <c r="G81" i="62"/>
  <c r="F81" i="62"/>
  <c r="E81" i="62"/>
  <c r="D81" i="62"/>
  <c r="C81" i="62"/>
  <c r="B81" i="62"/>
  <c r="A80" i="62"/>
  <c r="K80" i="62"/>
  <c r="J80" i="62"/>
  <c r="I80" i="62"/>
  <c r="H80" i="62"/>
  <c r="G80" i="62"/>
  <c r="F80" i="62"/>
  <c r="E80" i="62"/>
  <c r="D80" i="62"/>
  <c r="C80" i="62"/>
  <c r="B80" i="62"/>
  <c r="A79" i="62"/>
  <c r="K79" i="62"/>
  <c r="J79" i="62"/>
  <c r="I79" i="62"/>
  <c r="H79" i="62"/>
  <c r="G79" i="62"/>
  <c r="F79" i="62"/>
  <c r="E79" i="62"/>
  <c r="D79" i="62"/>
  <c r="C79" i="62"/>
  <c r="B79" i="62"/>
  <c r="A78" i="62"/>
  <c r="K78" i="62"/>
  <c r="J78" i="62"/>
  <c r="I78" i="62"/>
  <c r="H78" i="62"/>
  <c r="G78" i="62"/>
  <c r="F78" i="62"/>
  <c r="E78" i="62"/>
  <c r="D78" i="62"/>
  <c r="C78" i="62"/>
  <c r="B78" i="62"/>
  <c r="A77" i="62"/>
  <c r="K77" i="62"/>
  <c r="J77" i="62"/>
  <c r="I77" i="62"/>
  <c r="H77" i="62"/>
  <c r="G77" i="62"/>
  <c r="F77" i="62"/>
  <c r="E77" i="62"/>
  <c r="D77" i="62"/>
  <c r="C77" i="62"/>
  <c r="B77" i="62"/>
  <c r="A76" i="62"/>
  <c r="K76" i="62"/>
  <c r="J76" i="62"/>
  <c r="I76" i="62"/>
  <c r="H76" i="62"/>
  <c r="G76" i="62"/>
  <c r="F76" i="62"/>
  <c r="E76" i="62"/>
  <c r="D76" i="62"/>
  <c r="C76" i="62"/>
  <c r="B76" i="62"/>
  <c r="A75" i="62"/>
  <c r="K75" i="62"/>
  <c r="J75" i="62"/>
  <c r="I75" i="62"/>
  <c r="H75" i="62"/>
  <c r="G75" i="62"/>
  <c r="F75" i="62"/>
  <c r="E75" i="62"/>
  <c r="D75" i="62"/>
  <c r="C75" i="62"/>
  <c r="B75" i="62"/>
  <c r="A74" i="62"/>
  <c r="K74" i="62"/>
  <c r="J74" i="62"/>
  <c r="I74" i="62"/>
  <c r="H74" i="62"/>
  <c r="G74" i="62"/>
  <c r="F74" i="62"/>
  <c r="E74" i="62"/>
  <c r="D74" i="62"/>
  <c r="C74" i="62"/>
  <c r="B74" i="62"/>
  <c r="A73" i="62"/>
  <c r="K73" i="62"/>
  <c r="J73" i="62"/>
  <c r="I73" i="62"/>
  <c r="H73" i="62"/>
  <c r="G73" i="62"/>
  <c r="F73" i="62"/>
  <c r="E73" i="62"/>
  <c r="D73" i="62"/>
  <c r="C73" i="62"/>
  <c r="B73" i="62"/>
  <c r="A72" i="62"/>
  <c r="K72" i="62"/>
  <c r="J72" i="62"/>
  <c r="I72" i="62"/>
  <c r="H72" i="62"/>
  <c r="G72" i="62"/>
  <c r="F72" i="62"/>
  <c r="E72" i="62"/>
  <c r="D72" i="62"/>
  <c r="C72" i="62"/>
  <c r="B72" i="62"/>
  <c r="A71" i="62"/>
  <c r="K71" i="62"/>
  <c r="J71" i="62"/>
  <c r="I71" i="62"/>
  <c r="H71" i="62"/>
  <c r="G71" i="62"/>
  <c r="F71" i="62"/>
  <c r="E71" i="62"/>
  <c r="D71" i="62"/>
  <c r="C71" i="62"/>
  <c r="B71" i="62"/>
  <c r="A70" i="62"/>
  <c r="K70" i="62"/>
  <c r="J70" i="62"/>
  <c r="I70" i="62"/>
  <c r="H70" i="62"/>
  <c r="G70" i="62"/>
  <c r="F70" i="62"/>
  <c r="E70" i="62"/>
  <c r="D70" i="62"/>
  <c r="C70" i="62"/>
  <c r="B70" i="62"/>
  <c r="A69" i="62"/>
  <c r="K69" i="62"/>
  <c r="J69" i="62"/>
  <c r="I69" i="62"/>
  <c r="H69" i="62"/>
  <c r="G69" i="62"/>
  <c r="F69" i="62"/>
  <c r="E69" i="62"/>
  <c r="D69" i="62"/>
  <c r="C69" i="62"/>
  <c r="B69" i="62"/>
  <c r="A68" i="62"/>
  <c r="K68" i="62"/>
  <c r="J68" i="62"/>
  <c r="I68" i="62"/>
  <c r="H68" i="62"/>
  <c r="G68" i="62"/>
  <c r="F68" i="62"/>
  <c r="E68" i="62"/>
  <c r="D68" i="62"/>
  <c r="C68" i="62"/>
  <c r="B68" i="62"/>
  <c r="A67" i="62"/>
  <c r="K67" i="62"/>
  <c r="J67" i="62"/>
  <c r="I67" i="62"/>
  <c r="H67" i="62"/>
  <c r="G67" i="62"/>
  <c r="F67" i="62"/>
  <c r="E67" i="62"/>
  <c r="D67" i="62"/>
  <c r="C67" i="62"/>
  <c r="B67" i="62"/>
  <c r="A66" i="62"/>
  <c r="K66" i="62"/>
  <c r="J66" i="62"/>
  <c r="I66" i="62"/>
  <c r="H66" i="62"/>
  <c r="G66" i="62"/>
  <c r="F66" i="62"/>
  <c r="E66" i="62"/>
  <c r="D66" i="62"/>
  <c r="C66" i="62"/>
  <c r="B66" i="62"/>
  <c r="A65" i="62"/>
  <c r="K65" i="62"/>
  <c r="J65" i="62"/>
  <c r="I65" i="62"/>
  <c r="H65" i="62"/>
  <c r="G65" i="62"/>
  <c r="F65" i="62"/>
  <c r="E65" i="62"/>
  <c r="D65" i="62"/>
  <c r="C65" i="62"/>
  <c r="B65" i="62"/>
  <c r="A64" i="62"/>
  <c r="K64" i="62"/>
  <c r="J64" i="62"/>
  <c r="I64" i="62"/>
  <c r="H64" i="62"/>
  <c r="G64" i="62"/>
  <c r="F64" i="62"/>
  <c r="E64" i="62"/>
  <c r="D64" i="62"/>
  <c r="C64" i="62"/>
  <c r="B64" i="62"/>
  <c r="A63" i="62"/>
  <c r="K63" i="62"/>
  <c r="J63" i="62"/>
  <c r="I63" i="62"/>
  <c r="H63" i="62"/>
  <c r="G63" i="62"/>
  <c r="F63" i="62"/>
  <c r="E63" i="62"/>
  <c r="D63" i="62"/>
  <c r="C63" i="62"/>
  <c r="B63" i="62"/>
  <c r="A62" i="62"/>
  <c r="K62" i="62"/>
  <c r="J62" i="62"/>
  <c r="I62" i="62"/>
  <c r="H62" i="62"/>
  <c r="G62" i="62"/>
  <c r="F62" i="62"/>
  <c r="E62" i="62"/>
  <c r="D62" i="62"/>
  <c r="C62" i="62"/>
  <c r="B62" i="62"/>
  <c r="A61" i="62"/>
  <c r="K61" i="62"/>
  <c r="J61" i="62"/>
  <c r="I61" i="62"/>
  <c r="H61" i="62"/>
  <c r="G61" i="62"/>
  <c r="F61" i="62"/>
  <c r="E61" i="62"/>
  <c r="D61" i="62"/>
  <c r="C61" i="62"/>
  <c r="B61" i="62"/>
  <c r="A60" i="62"/>
  <c r="K60" i="62"/>
  <c r="J60" i="62"/>
  <c r="I60" i="62"/>
  <c r="H60" i="62"/>
  <c r="G60" i="62"/>
  <c r="F60" i="62"/>
  <c r="E60" i="62"/>
  <c r="D60" i="62"/>
  <c r="C60" i="62"/>
  <c r="B60" i="62"/>
  <c r="A59" i="62"/>
  <c r="K59" i="62"/>
  <c r="J59" i="62"/>
  <c r="I59" i="62"/>
  <c r="H59" i="62"/>
  <c r="G59" i="62"/>
  <c r="F59" i="62"/>
  <c r="E59" i="62"/>
  <c r="D59" i="62"/>
  <c r="C59" i="62"/>
  <c r="B59" i="62"/>
  <c r="A58" i="62"/>
  <c r="K58" i="62"/>
  <c r="J58" i="62"/>
  <c r="I58" i="62"/>
  <c r="H58" i="62"/>
  <c r="G58" i="62"/>
  <c r="F58" i="62"/>
  <c r="E58" i="62"/>
  <c r="D58" i="62"/>
  <c r="C58" i="62"/>
  <c r="B58" i="62"/>
  <c r="A57" i="62"/>
  <c r="K57" i="62"/>
  <c r="J57" i="62"/>
  <c r="I57" i="62"/>
  <c r="H57" i="62"/>
  <c r="G57" i="62"/>
  <c r="F57" i="62"/>
  <c r="E57" i="62"/>
  <c r="D57" i="62"/>
  <c r="C57" i="62"/>
  <c r="B57" i="62"/>
  <c r="A56" i="62"/>
  <c r="K56" i="62"/>
  <c r="J56" i="62"/>
  <c r="I56" i="62"/>
  <c r="H56" i="62"/>
  <c r="G56" i="62"/>
  <c r="F56" i="62"/>
  <c r="E56" i="62"/>
  <c r="D56" i="62"/>
  <c r="C56" i="62"/>
  <c r="B56" i="62"/>
  <c r="A55" i="62"/>
  <c r="K55" i="62"/>
  <c r="J55" i="62"/>
  <c r="I55" i="62"/>
  <c r="H55" i="62"/>
  <c r="G55" i="62"/>
  <c r="F55" i="62"/>
  <c r="E55" i="62"/>
  <c r="D55" i="62"/>
  <c r="C55" i="62"/>
  <c r="B55" i="62"/>
  <c r="A54" i="62"/>
  <c r="K54" i="62"/>
  <c r="J54" i="62"/>
  <c r="I54" i="62"/>
  <c r="H54" i="62"/>
  <c r="G54" i="62"/>
  <c r="F54" i="62"/>
  <c r="E54" i="62"/>
  <c r="D54" i="62"/>
  <c r="C54" i="62"/>
  <c r="B54" i="62"/>
  <c r="A53" i="62"/>
  <c r="K53" i="62"/>
  <c r="J53" i="62"/>
  <c r="I53" i="62"/>
  <c r="H53" i="62"/>
  <c r="G53" i="62"/>
  <c r="F53" i="62"/>
  <c r="E53" i="62"/>
  <c r="D53" i="62"/>
  <c r="C53" i="62"/>
  <c r="B53" i="62"/>
  <c r="A52" i="62"/>
  <c r="K52" i="62"/>
  <c r="J52" i="62"/>
  <c r="I52" i="62"/>
  <c r="H52" i="62"/>
  <c r="G52" i="62"/>
  <c r="F52" i="62"/>
  <c r="E52" i="62"/>
  <c r="D52" i="62"/>
  <c r="C52" i="62"/>
  <c r="B52" i="62"/>
  <c r="A51" i="62"/>
  <c r="K51" i="62"/>
  <c r="J51" i="62"/>
  <c r="I51" i="62"/>
  <c r="H51" i="62"/>
  <c r="G51" i="62"/>
  <c r="F51" i="62"/>
  <c r="E51" i="62"/>
  <c r="D51" i="62"/>
  <c r="C51" i="62"/>
  <c r="B51" i="62"/>
  <c r="A50" i="62"/>
  <c r="K50" i="62"/>
  <c r="J50" i="62"/>
  <c r="I50" i="62"/>
  <c r="H50" i="62"/>
  <c r="G50" i="62"/>
  <c r="F50" i="62"/>
  <c r="E50" i="62"/>
  <c r="D50" i="62"/>
  <c r="C50" i="62"/>
  <c r="B50" i="62"/>
  <c r="A49" i="62"/>
  <c r="K49" i="62"/>
  <c r="J49" i="62"/>
  <c r="I49" i="62"/>
  <c r="H49" i="62"/>
  <c r="G49" i="62"/>
  <c r="F49" i="62"/>
  <c r="E49" i="62"/>
  <c r="D49" i="62"/>
  <c r="C49" i="62"/>
  <c r="B49" i="62"/>
  <c r="A48" i="62"/>
  <c r="K48" i="62"/>
  <c r="J48" i="62"/>
  <c r="I48" i="62"/>
  <c r="H48" i="62"/>
  <c r="G48" i="62"/>
  <c r="F48" i="62"/>
  <c r="E48" i="62"/>
  <c r="D48" i="62"/>
  <c r="C48" i="62"/>
  <c r="B48" i="62"/>
  <c r="A47" i="62"/>
  <c r="K47" i="62"/>
  <c r="J47" i="62"/>
  <c r="I47" i="62"/>
  <c r="H47" i="62"/>
  <c r="G47" i="62"/>
  <c r="F47" i="62"/>
  <c r="E47" i="62"/>
  <c r="D47" i="62"/>
  <c r="C47" i="62"/>
  <c r="B47" i="62"/>
  <c r="A46" i="62"/>
  <c r="K46" i="62"/>
  <c r="J46" i="62"/>
  <c r="I46" i="62"/>
  <c r="H46" i="62"/>
  <c r="G46" i="62"/>
  <c r="F46" i="62"/>
  <c r="E46" i="62"/>
  <c r="D46" i="62"/>
  <c r="C46" i="62"/>
  <c r="B46" i="62"/>
  <c r="A45" i="62"/>
  <c r="K45" i="62"/>
  <c r="J45" i="62"/>
  <c r="I45" i="62"/>
  <c r="H45" i="62"/>
  <c r="G45" i="62"/>
  <c r="F45" i="62"/>
  <c r="E45" i="62"/>
  <c r="D45" i="62"/>
  <c r="C45" i="62"/>
  <c r="B45" i="62"/>
  <c r="A44" i="62"/>
  <c r="K44" i="62"/>
  <c r="J44" i="62"/>
  <c r="I44" i="62"/>
  <c r="H44" i="62"/>
  <c r="G44" i="62"/>
  <c r="F44" i="62"/>
  <c r="E44" i="62"/>
  <c r="D44" i="62"/>
  <c r="C44" i="62"/>
  <c r="B44" i="62"/>
  <c r="A43" i="62"/>
  <c r="K43" i="62"/>
  <c r="J43" i="62"/>
  <c r="I43" i="62"/>
  <c r="H43" i="62"/>
  <c r="G43" i="62"/>
  <c r="F43" i="62"/>
  <c r="E43" i="62"/>
  <c r="D43" i="62"/>
  <c r="C43" i="62"/>
  <c r="B43" i="62"/>
  <c r="A42" i="62"/>
  <c r="K42" i="62"/>
  <c r="J42" i="62"/>
  <c r="I42" i="62"/>
  <c r="H42" i="62"/>
  <c r="G42" i="62"/>
  <c r="F42" i="62"/>
  <c r="E42" i="62"/>
  <c r="D42" i="62"/>
  <c r="C42" i="62"/>
  <c r="B42" i="62"/>
  <c r="A41" i="62"/>
  <c r="K41" i="62"/>
  <c r="J41" i="62"/>
  <c r="I41" i="62"/>
  <c r="H41" i="62"/>
  <c r="G41" i="62"/>
  <c r="F41" i="62"/>
  <c r="E41" i="62"/>
  <c r="D41" i="62"/>
  <c r="C41" i="62"/>
  <c r="B41" i="62"/>
  <c r="A40" i="62"/>
  <c r="K40" i="62"/>
  <c r="J40" i="62"/>
  <c r="I40" i="62"/>
  <c r="H40" i="62"/>
  <c r="G40" i="62"/>
  <c r="F40" i="62"/>
  <c r="E40" i="62"/>
  <c r="D40" i="62"/>
  <c r="C40" i="62"/>
  <c r="B40" i="62"/>
  <c r="A39" i="62"/>
  <c r="K39" i="62"/>
  <c r="J39" i="62"/>
  <c r="I39" i="62"/>
  <c r="H39" i="62"/>
  <c r="G39" i="62"/>
  <c r="F39" i="62"/>
  <c r="E39" i="62"/>
  <c r="D39" i="62"/>
  <c r="C39" i="62"/>
  <c r="B39" i="62"/>
  <c r="A38" i="62"/>
  <c r="K38" i="62"/>
  <c r="J38" i="62"/>
  <c r="I38" i="62"/>
  <c r="H38" i="62"/>
  <c r="G38" i="62"/>
  <c r="F38" i="62"/>
  <c r="E38" i="62"/>
  <c r="D38" i="62"/>
  <c r="C38" i="62"/>
  <c r="B38" i="62"/>
  <c r="A37" i="62"/>
  <c r="K37" i="62"/>
  <c r="J37" i="62"/>
  <c r="I37" i="62"/>
  <c r="H37" i="62"/>
  <c r="G37" i="62"/>
  <c r="F37" i="62"/>
  <c r="E37" i="62"/>
  <c r="D37" i="62"/>
  <c r="C37" i="62"/>
  <c r="B37" i="62"/>
  <c r="A36" i="62"/>
  <c r="K36" i="62"/>
  <c r="J36" i="62"/>
  <c r="I36" i="62"/>
  <c r="H36" i="62"/>
  <c r="G36" i="62"/>
  <c r="F36" i="62"/>
  <c r="E36" i="62"/>
  <c r="D36" i="62"/>
  <c r="C36" i="62"/>
  <c r="B36" i="62"/>
  <c r="A35" i="62"/>
  <c r="K35" i="62"/>
  <c r="J35" i="62"/>
  <c r="I35" i="62"/>
  <c r="H35" i="62"/>
  <c r="G35" i="62"/>
  <c r="F35" i="62"/>
  <c r="E35" i="62"/>
  <c r="D35" i="62"/>
  <c r="C35" i="62"/>
  <c r="B35" i="62"/>
  <c r="A34" i="62"/>
  <c r="K34" i="62"/>
  <c r="J34" i="62"/>
  <c r="I34" i="62"/>
  <c r="H34" i="62"/>
  <c r="G34" i="62"/>
  <c r="F34" i="62"/>
  <c r="E34" i="62"/>
  <c r="D34" i="62"/>
  <c r="C34" i="62"/>
  <c r="B34" i="62"/>
  <c r="A33" i="62"/>
  <c r="K33" i="62"/>
  <c r="J33" i="62"/>
  <c r="I33" i="62"/>
  <c r="H33" i="62"/>
  <c r="G33" i="62"/>
  <c r="F33" i="62"/>
  <c r="E33" i="62"/>
  <c r="D33" i="62"/>
  <c r="C33" i="62"/>
  <c r="B33" i="62"/>
  <c r="A32" i="62"/>
  <c r="K32" i="62"/>
  <c r="J32" i="62"/>
  <c r="I32" i="62"/>
  <c r="H32" i="62"/>
  <c r="G32" i="62"/>
  <c r="F32" i="62"/>
  <c r="E32" i="62"/>
  <c r="D32" i="62"/>
  <c r="C32" i="62"/>
  <c r="B32" i="62"/>
  <c r="A31" i="62"/>
  <c r="K31" i="62"/>
  <c r="J31" i="62"/>
  <c r="I31" i="62"/>
  <c r="H31" i="62"/>
  <c r="G31" i="62"/>
  <c r="F31" i="62"/>
  <c r="E31" i="62"/>
  <c r="D31" i="62"/>
  <c r="C31" i="62"/>
  <c r="B31" i="62"/>
  <c r="A30" i="62"/>
  <c r="K30" i="62"/>
  <c r="J30" i="62"/>
  <c r="I30" i="62"/>
  <c r="H30" i="62"/>
  <c r="G30" i="62"/>
  <c r="F30" i="62"/>
  <c r="E30" i="62"/>
  <c r="D30" i="62"/>
  <c r="C30" i="62"/>
  <c r="B30" i="62"/>
  <c r="A29" i="62"/>
  <c r="K29" i="62"/>
  <c r="J29" i="62"/>
  <c r="I29" i="62"/>
  <c r="H29" i="62"/>
  <c r="G29" i="62"/>
  <c r="F29" i="62"/>
  <c r="E29" i="62"/>
  <c r="D29" i="62"/>
  <c r="C29" i="62"/>
  <c r="B29" i="62"/>
  <c r="A28" i="62"/>
  <c r="K28" i="62"/>
  <c r="J28" i="62"/>
  <c r="I28" i="62"/>
  <c r="H28" i="62"/>
  <c r="G28" i="62"/>
  <c r="F28" i="62"/>
  <c r="E28" i="62"/>
  <c r="D28" i="62"/>
  <c r="C28" i="62"/>
  <c r="B28" i="62"/>
  <c r="A27" i="62"/>
  <c r="K27" i="62"/>
  <c r="J27" i="62"/>
  <c r="I27" i="62"/>
  <c r="H27" i="62"/>
  <c r="G27" i="62"/>
  <c r="F27" i="62"/>
  <c r="E27" i="62"/>
  <c r="D27" i="62"/>
  <c r="C27" i="62"/>
  <c r="B27" i="62"/>
  <c r="A26" i="62"/>
  <c r="K26" i="62"/>
  <c r="J26" i="62"/>
  <c r="I26" i="62"/>
  <c r="H26" i="62"/>
  <c r="G26" i="62"/>
  <c r="F26" i="62"/>
  <c r="E26" i="62"/>
  <c r="D26" i="62"/>
  <c r="C26" i="62"/>
  <c r="B26" i="62"/>
  <c r="A25" i="62"/>
  <c r="K25" i="62"/>
  <c r="J25" i="62"/>
  <c r="I25" i="62"/>
  <c r="H25" i="62"/>
  <c r="G25" i="62"/>
  <c r="F25" i="62"/>
  <c r="E25" i="62"/>
  <c r="D25" i="62"/>
  <c r="C25" i="62"/>
  <c r="B25" i="62"/>
  <c r="A24" i="62"/>
  <c r="K24" i="62"/>
  <c r="J24" i="62"/>
  <c r="I24" i="62"/>
  <c r="H24" i="62"/>
  <c r="G24" i="62"/>
  <c r="F24" i="62"/>
  <c r="E24" i="62"/>
  <c r="D24" i="62"/>
  <c r="C24" i="62"/>
  <c r="B24" i="62"/>
  <c r="A23" i="62"/>
  <c r="K23" i="62"/>
  <c r="J23" i="62"/>
  <c r="I23" i="62"/>
  <c r="H23" i="62"/>
  <c r="G23" i="62"/>
  <c r="F23" i="62"/>
  <c r="E23" i="62"/>
  <c r="D23" i="62"/>
  <c r="C23" i="62"/>
  <c r="B23" i="62"/>
  <c r="A22" i="62"/>
  <c r="K22" i="62"/>
  <c r="J22" i="62"/>
  <c r="I22" i="62"/>
  <c r="H22" i="62"/>
  <c r="G22" i="62"/>
  <c r="F22" i="62"/>
  <c r="E22" i="62"/>
  <c r="D22" i="62"/>
  <c r="C22" i="62"/>
  <c r="B22" i="62"/>
  <c r="A21" i="62"/>
  <c r="K21" i="62"/>
  <c r="J21" i="62"/>
  <c r="I21" i="62"/>
  <c r="H21" i="62"/>
  <c r="G21" i="62"/>
  <c r="F21" i="62"/>
  <c r="E21" i="62"/>
  <c r="D21" i="62"/>
  <c r="C21" i="62"/>
  <c r="B21" i="62"/>
  <c r="A20" i="62"/>
  <c r="K20" i="62"/>
  <c r="J20" i="62"/>
  <c r="I20" i="62"/>
  <c r="H20" i="62"/>
  <c r="G20" i="62"/>
  <c r="F20" i="62"/>
  <c r="E20" i="62"/>
  <c r="D20" i="62"/>
  <c r="C20" i="62"/>
  <c r="B20" i="62"/>
  <c r="A19" i="62"/>
  <c r="K19" i="62"/>
  <c r="J19" i="62"/>
  <c r="I19" i="62"/>
  <c r="H19" i="62"/>
  <c r="G19" i="62"/>
  <c r="F19" i="62"/>
  <c r="E19" i="62"/>
  <c r="D19" i="62"/>
  <c r="C19" i="62"/>
  <c r="B19" i="62"/>
  <c r="A18" i="62"/>
  <c r="K18" i="62"/>
  <c r="J18" i="62"/>
  <c r="I18" i="62"/>
  <c r="H18" i="62"/>
  <c r="G18" i="62"/>
  <c r="F18" i="62"/>
  <c r="E18" i="62"/>
  <c r="D18" i="62"/>
  <c r="C18" i="62"/>
  <c r="B18" i="62"/>
  <c r="A17" i="62"/>
  <c r="K17" i="62"/>
  <c r="J17" i="62"/>
  <c r="I17" i="62"/>
  <c r="H17" i="62"/>
  <c r="G17" i="62"/>
  <c r="F17" i="62"/>
  <c r="E17" i="62"/>
  <c r="D17" i="62"/>
  <c r="C17" i="62"/>
  <c r="B17" i="62"/>
  <c r="A16" i="62"/>
  <c r="K16" i="62"/>
  <c r="J16" i="62"/>
  <c r="I16" i="62"/>
  <c r="H16" i="62"/>
  <c r="G16" i="62"/>
  <c r="F16" i="62"/>
  <c r="E16" i="62"/>
  <c r="D16" i="62"/>
  <c r="C16" i="62"/>
  <c r="B16" i="62"/>
  <c r="A15" i="62"/>
  <c r="K15" i="62"/>
  <c r="J15" i="62"/>
  <c r="I15" i="62"/>
  <c r="H15" i="62"/>
  <c r="G15" i="62"/>
  <c r="F15" i="62"/>
  <c r="E15" i="62"/>
  <c r="D15" i="62"/>
  <c r="C15" i="62"/>
  <c r="B15" i="62"/>
  <c r="A14" i="62"/>
  <c r="K14" i="62"/>
  <c r="J14" i="62"/>
  <c r="I14" i="62"/>
  <c r="H14" i="62"/>
  <c r="G14" i="62"/>
  <c r="F14" i="62"/>
  <c r="E14" i="62"/>
  <c r="D14" i="62"/>
  <c r="C14" i="62"/>
  <c r="B14" i="62"/>
  <c r="A13" i="62"/>
  <c r="K13" i="62"/>
  <c r="J13" i="62"/>
  <c r="I13" i="62"/>
  <c r="H13" i="62"/>
  <c r="G13" i="62"/>
  <c r="F13" i="62"/>
  <c r="E13" i="62"/>
  <c r="D13" i="62"/>
  <c r="C13" i="62"/>
  <c r="B13" i="62"/>
  <c r="A12" i="62"/>
  <c r="K12" i="62"/>
  <c r="J12" i="62"/>
  <c r="I12" i="62"/>
  <c r="H12" i="62"/>
  <c r="G12" i="62"/>
  <c r="F12" i="62"/>
  <c r="E12" i="62"/>
  <c r="D12" i="62"/>
  <c r="C12" i="62"/>
  <c r="B12" i="62"/>
  <c r="A11" i="62"/>
  <c r="K11" i="62"/>
  <c r="J11" i="62"/>
  <c r="I11" i="62"/>
  <c r="H11" i="62"/>
  <c r="G11" i="62"/>
  <c r="F11" i="62"/>
  <c r="E11" i="62"/>
  <c r="D11" i="62"/>
  <c r="C11" i="62"/>
  <c r="B11" i="62"/>
  <c r="A10" i="62"/>
  <c r="K10" i="62"/>
  <c r="J10" i="62"/>
  <c r="I10" i="62"/>
  <c r="H10" i="62"/>
  <c r="G10" i="62"/>
  <c r="F10" i="62"/>
  <c r="E10" i="62"/>
  <c r="D10" i="62"/>
  <c r="C10" i="62"/>
  <c r="B10" i="62"/>
  <c r="A9" i="62"/>
  <c r="K9" i="62"/>
  <c r="J9" i="62"/>
  <c r="I9" i="62"/>
  <c r="H9" i="62"/>
  <c r="G9" i="62"/>
  <c r="F9" i="62"/>
  <c r="E9" i="62"/>
  <c r="D9" i="62"/>
  <c r="C9" i="62"/>
  <c r="B9" i="62"/>
  <c r="A8" i="62"/>
  <c r="K8" i="62"/>
  <c r="J8" i="62"/>
  <c r="I8" i="62"/>
  <c r="H8" i="62"/>
  <c r="G8" i="62"/>
  <c r="F8" i="62"/>
  <c r="E8" i="62"/>
  <c r="D8" i="62"/>
  <c r="C8" i="62"/>
  <c r="B8" i="62"/>
  <c r="A7" i="62"/>
  <c r="K7" i="62"/>
  <c r="J7" i="62"/>
  <c r="I7" i="62"/>
  <c r="H7" i="62"/>
  <c r="G7" i="62"/>
  <c r="F7" i="62"/>
  <c r="E7" i="62"/>
  <c r="D7" i="62"/>
  <c r="C7" i="62"/>
  <c r="B7" i="62"/>
  <c r="A6" i="62"/>
  <c r="K6" i="62"/>
  <c r="J6" i="62"/>
  <c r="I6" i="62"/>
  <c r="H6" i="62"/>
  <c r="G6" i="62"/>
  <c r="F6" i="62"/>
  <c r="E6" i="62"/>
  <c r="D6" i="62"/>
  <c r="C6" i="62"/>
  <c r="B6" i="62"/>
  <c r="A5" i="62"/>
  <c r="K5" i="62"/>
  <c r="J5" i="62"/>
  <c r="I5" i="62"/>
  <c r="H5" i="62"/>
  <c r="G5" i="62"/>
  <c r="F5" i="62"/>
  <c r="E5" i="62"/>
  <c r="D5" i="62"/>
  <c r="C5" i="62"/>
  <c r="B5" i="62"/>
  <c r="A4" i="62"/>
  <c r="K4" i="62"/>
  <c r="J4" i="62"/>
  <c r="I4" i="62"/>
  <c r="H4" i="62"/>
  <c r="G4" i="62"/>
  <c r="F4" i="62"/>
  <c r="E4" i="62"/>
  <c r="D4" i="62"/>
  <c r="C4" i="62"/>
  <c r="B4" i="62"/>
  <c r="C1" i="61"/>
  <c r="A1" i="61"/>
  <c r="A162" i="61"/>
  <c r="B1" i="61"/>
  <c r="K162" i="61"/>
  <c r="J162" i="61"/>
  <c r="I162" i="61"/>
  <c r="H162" i="61"/>
  <c r="G162" i="61"/>
  <c r="F162" i="61"/>
  <c r="E162" i="61"/>
  <c r="D162" i="61"/>
  <c r="C162" i="61"/>
  <c r="B162" i="61"/>
  <c r="A161" i="61"/>
  <c r="K161" i="61"/>
  <c r="J161" i="61"/>
  <c r="I161" i="61"/>
  <c r="H161" i="61"/>
  <c r="G161" i="61"/>
  <c r="F161" i="61"/>
  <c r="E161" i="61"/>
  <c r="D161" i="61"/>
  <c r="C161" i="61"/>
  <c r="B161" i="61"/>
  <c r="A160" i="61"/>
  <c r="K160" i="61"/>
  <c r="J160" i="61"/>
  <c r="I160" i="61"/>
  <c r="H160" i="61"/>
  <c r="G160" i="61"/>
  <c r="F160" i="61"/>
  <c r="E160" i="61"/>
  <c r="D160" i="61"/>
  <c r="C160" i="61"/>
  <c r="B160" i="61"/>
  <c r="A159" i="61"/>
  <c r="K159" i="61"/>
  <c r="J159" i="61"/>
  <c r="I159" i="61"/>
  <c r="H159" i="61"/>
  <c r="G159" i="61"/>
  <c r="F159" i="61"/>
  <c r="E159" i="61"/>
  <c r="D159" i="61"/>
  <c r="C159" i="61"/>
  <c r="B159" i="61"/>
  <c r="A158" i="61"/>
  <c r="K158" i="61"/>
  <c r="J158" i="61"/>
  <c r="I158" i="61"/>
  <c r="H158" i="61"/>
  <c r="G158" i="61"/>
  <c r="F158" i="61"/>
  <c r="E158" i="61"/>
  <c r="D158" i="61"/>
  <c r="C158" i="61"/>
  <c r="B158" i="61"/>
  <c r="A157" i="61"/>
  <c r="K157" i="61"/>
  <c r="J157" i="61"/>
  <c r="I157" i="61"/>
  <c r="H157" i="61"/>
  <c r="G157" i="61"/>
  <c r="F157" i="61"/>
  <c r="E157" i="61"/>
  <c r="D157" i="61"/>
  <c r="C157" i="61"/>
  <c r="B157" i="61"/>
  <c r="A156" i="61"/>
  <c r="K156" i="61"/>
  <c r="J156" i="61"/>
  <c r="I156" i="61"/>
  <c r="H156" i="61"/>
  <c r="G156" i="61"/>
  <c r="F156" i="61"/>
  <c r="E156" i="61"/>
  <c r="D156" i="61"/>
  <c r="C156" i="61"/>
  <c r="B156" i="61"/>
  <c r="A155" i="61"/>
  <c r="K155" i="61"/>
  <c r="J155" i="61"/>
  <c r="I155" i="61"/>
  <c r="H155" i="61"/>
  <c r="G155" i="61"/>
  <c r="F155" i="61"/>
  <c r="E155" i="61"/>
  <c r="D155" i="61"/>
  <c r="C155" i="61"/>
  <c r="B155" i="61"/>
  <c r="A154" i="61"/>
  <c r="K154" i="61"/>
  <c r="J154" i="61"/>
  <c r="I154" i="61"/>
  <c r="H154" i="61"/>
  <c r="G154" i="61"/>
  <c r="F154" i="61"/>
  <c r="E154" i="61"/>
  <c r="D154" i="61"/>
  <c r="C154" i="61"/>
  <c r="B154" i="61"/>
  <c r="A153" i="61"/>
  <c r="K153" i="61"/>
  <c r="J153" i="61"/>
  <c r="I153" i="61"/>
  <c r="H153" i="61"/>
  <c r="G153" i="61"/>
  <c r="F153" i="61"/>
  <c r="E153" i="61"/>
  <c r="D153" i="61"/>
  <c r="C153" i="61"/>
  <c r="B153" i="61"/>
  <c r="A152" i="61"/>
  <c r="K152" i="61"/>
  <c r="J152" i="61"/>
  <c r="I152" i="61"/>
  <c r="H152" i="61"/>
  <c r="G152" i="61"/>
  <c r="F152" i="61"/>
  <c r="E152" i="61"/>
  <c r="D152" i="61"/>
  <c r="C152" i="61"/>
  <c r="B152" i="61"/>
  <c r="A151" i="61"/>
  <c r="K151" i="61"/>
  <c r="J151" i="61"/>
  <c r="I151" i="61"/>
  <c r="H151" i="61"/>
  <c r="G151" i="61"/>
  <c r="F151" i="61"/>
  <c r="E151" i="61"/>
  <c r="D151" i="61"/>
  <c r="C151" i="61"/>
  <c r="B151" i="61"/>
  <c r="A150" i="61"/>
  <c r="K150" i="61"/>
  <c r="J150" i="61"/>
  <c r="I150" i="61"/>
  <c r="H150" i="61"/>
  <c r="G150" i="61"/>
  <c r="F150" i="61"/>
  <c r="E150" i="61"/>
  <c r="D150" i="61"/>
  <c r="C150" i="61"/>
  <c r="B150" i="61"/>
  <c r="A149" i="61"/>
  <c r="K149" i="61"/>
  <c r="J149" i="61"/>
  <c r="I149" i="61"/>
  <c r="H149" i="61"/>
  <c r="G149" i="61"/>
  <c r="F149" i="61"/>
  <c r="E149" i="61"/>
  <c r="D149" i="61"/>
  <c r="C149" i="61"/>
  <c r="B149" i="61"/>
  <c r="A148" i="61"/>
  <c r="K148" i="61"/>
  <c r="J148" i="61"/>
  <c r="I148" i="61"/>
  <c r="H148" i="61"/>
  <c r="G148" i="61"/>
  <c r="F148" i="61"/>
  <c r="E148" i="61"/>
  <c r="D148" i="61"/>
  <c r="C148" i="61"/>
  <c r="B148" i="61"/>
  <c r="A147" i="61"/>
  <c r="K147" i="61"/>
  <c r="J147" i="61"/>
  <c r="I147" i="61"/>
  <c r="H147" i="61"/>
  <c r="G147" i="61"/>
  <c r="F147" i="61"/>
  <c r="E147" i="61"/>
  <c r="D147" i="61"/>
  <c r="C147" i="61"/>
  <c r="B147" i="61"/>
  <c r="A146" i="61"/>
  <c r="K146" i="61"/>
  <c r="J146" i="61"/>
  <c r="I146" i="61"/>
  <c r="H146" i="61"/>
  <c r="G146" i="61"/>
  <c r="F146" i="61"/>
  <c r="E146" i="61"/>
  <c r="D146" i="61"/>
  <c r="C146" i="61"/>
  <c r="B146" i="61"/>
  <c r="A145" i="61"/>
  <c r="K145" i="61"/>
  <c r="J145" i="61"/>
  <c r="I145" i="61"/>
  <c r="H145" i="61"/>
  <c r="G145" i="61"/>
  <c r="F145" i="61"/>
  <c r="E145" i="61"/>
  <c r="D145" i="61"/>
  <c r="C145" i="61"/>
  <c r="B145" i="61"/>
  <c r="A144" i="61"/>
  <c r="K144" i="61"/>
  <c r="J144" i="61"/>
  <c r="I144" i="61"/>
  <c r="H144" i="61"/>
  <c r="G144" i="61"/>
  <c r="F144" i="61"/>
  <c r="E144" i="61"/>
  <c r="D144" i="61"/>
  <c r="C144" i="61"/>
  <c r="B144" i="61"/>
  <c r="A143" i="61"/>
  <c r="K143" i="61"/>
  <c r="J143" i="61"/>
  <c r="I143" i="61"/>
  <c r="H143" i="61"/>
  <c r="G143" i="61"/>
  <c r="F143" i="61"/>
  <c r="E143" i="61"/>
  <c r="D143" i="61"/>
  <c r="C143" i="61"/>
  <c r="B143" i="61"/>
  <c r="A142" i="61"/>
  <c r="K142" i="61"/>
  <c r="J142" i="61"/>
  <c r="I142" i="61"/>
  <c r="H142" i="61"/>
  <c r="G142" i="61"/>
  <c r="F142" i="61"/>
  <c r="E142" i="61"/>
  <c r="D142" i="61"/>
  <c r="C142" i="61"/>
  <c r="B142" i="61"/>
  <c r="A141" i="61"/>
  <c r="K141" i="61"/>
  <c r="J141" i="61"/>
  <c r="I141" i="61"/>
  <c r="H141" i="61"/>
  <c r="G141" i="61"/>
  <c r="F141" i="61"/>
  <c r="E141" i="61"/>
  <c r="D141" i="61"/>
  <c r="C141" i="61"/>
  <c r="B141" i="61"/>
  <c r="A140" i="61"/>
  <c r="K140" i="61"/>
  <c r="J140" i="61"/>
  <c r="I140" i="61"/>
  <c r="H140" i="61"/>
  <c r="G140" i="61"/>
  <c r="F140" i="61"/>
  <c r="E140" i="61"/>
  <c r="D140" i="61"/>
  <c r="C140" i="61"/>
  <c r="B140" i="61"/>
  <c r="A139" i="61"/>
  <c r="K139" i="61"/>
  <c r="J139" i="61"/>
  <c r="I139" i="61"/>
  <c r="H139" i="61"/>
  <c r="G139" i="61"/>
  <c r="F139" i="61"/>
  <c r="E139" i="61"/>
  <c r="D139" i="61"/>
  <c r="C139" i="61"/>
  <c r="B139" i="61"/>
  <c r="A138" i="61"/>
  <c r="K138" i="61"/>
  <c r="J138" i="61"/>
  <c r="I138" i="61"/>
  <c r="H138" i="61"/>
  <c r="G138" i="61"/>
  <c r="F138" i="61"/>
  <c r="E138" i="61"/>
  <c r="D138" i="61"/>
  <c r="C138" i="61"/>
  <c r="B138" i="61"/>
  <c r="A137" i="61"/>
  <c r="K137" i="61"/>
  <c r="J137" i="61"/>
  <c r="I137" i="61"/>
  <c r="H137" i="61"/>
  <c r="G137" i="61"/>
  <c r="F137" i="61"/>
  <c r="E137" i="61"/>
  <c r="D137" i="61"/>
  <c r="C137" i="61"/>
  <c r="B137" i="61"/>
  <c r="A136" i="61"/>
  <c r="K136" i="61"/>
  <c r="J136" i="61"/>
  <c r="I136" i="61"/>
  <c r="H136" i="61"/>
  <c r="G136" i="61"/>
  <c r="F136" i="61"/>
  <c r="E136" i="61"/>
  <c r="D136" i="61"/>
  <c r="C136" i="61"/>
  <c r="B136" i="61"/>
  <c r="A135" i="61"/>
  <c r="K135" i="61"/>
  <c r="J135" i="61"/>
  <c r="I135" i="61"/>
  <c r="H135" i="61"/>
  <c r="G135" i="61"/>
  <c r="F135" i="61"/>
  <c r="E135" i="61"/>
  <c r="D135" i="61"/>
  <c r="C135" i="61"/>
  <c r="B135" i="61"/>
  <c r="A134" i="61"/>
  <c r="K134" i="61"/>
  <c r="J134" i="61"/>
  <c r="I134" i="61"/>
  <c r="H134" i="61"/>
  <c r="G134" i="61"/>
  <c r="F134" i="61"/>
  <c r="E134" i="61"/>
  <c r="D134" i="61"/>
  <c r="C134" i="61"/>
  <c r="B134" i="61"/>
  <c r="A133" i="61"/>
  <c r="K133" i="61"/>
  <c r="J133" i="61"/>
  <c r="I133" i="61"/>
  <c r="H133" i="61"/>
  <c r="G133" i="61"/>
  <c r="F133" i="61"/>
  <c r="E133" i="61"/>
  <c r="D133" i="61"/>
  <c r="C133" i="61"/>
  <c r="B133" i="61"/>
  <c r="A132" i="61"/>
  <c r="K132" i="61"/>
  <c r="J132" i="61"/>
  <c r="I132" i="61"/>
  <c r="H132" i="61"/>
  <c r="G132" i="61"/>
  <c r="F132" i="61"/>
  <c r="E132" i="61"/>
  <c r="D132" i="61"/>
  <c r="C132" i="61"/>
  <c r="B132" i="61"/>
  <c r="A131" i="61"/>
  <c r="K131" i="61"/>
  <c r="J131" i="61"/>
  <c r="I131" i="61"/>
  <c r="H131" i="61"/>
  <c r="G131" i="61"/>
  <c r="F131" i="61"/>
  <c r="E131" i="61"/>
  <c r="D131" i="61"/>
  <c r="C131" i="61"/>
  <c r="B131" i="61"/>
  <c r="A130" i="61"/>
  <c r="K130" i="61"/>
  <c r="J130" i="61"/>
  <c r="I130" i="61"/>
  <c r="H130" i="61"/>
  <c r="G130" i="61"/>
  <c r="F130" i="61"/>
  <c r="E130" i="61"/>
  <c r="D130" i="61"/>
  <c r="C130" i="61"/>
  <c r="B130" i="61"/>
  <c r="A129" i="61"/>
  <c r="K129" i="61"/>
  <c r="J129" i="61"/>
  <c r="I129" i="61"/>
  <c r="H129" i="61"/>
  <c r="G129" i="61"/>
  <c r="F129" i="61"/>
  <c r="E129" i="61"/>
  <c r="D129" i="61"/>
  <c r="C129" i="61"/>
  <c r="B129" i="61"/>
  <c r="A128" i="61"/>
  <c r="K128" i="61"/>
  <c r="J128" i="61"/>
  <c r="I128" i="61"/>
  <c r="H128" i="61"/>
  <c r="G128" i="61"/>
  <c r="F128" i="61"/>
  <c r="E128" i="61"/>
  <c r="D128" i="61"/>
  <c r="C128" i="61"/>
  <c r="B128" i="61"/>
  <c r="A127" i="61"/>
  <c r="K127" i="61"/>
  <c r="J127" i="61"/>
  <c r="I127" i="61"/>
  <c r="H127" i="61"/>
  <c r="G127" i="61"/>
  <c r="F127" i="61"/>
  <c r="E127" i="61"/>
  <c r="D127" i="61"/>
  <c r="C127" i="61"/>
  <c r="B127" i="61"/>
  <c r="A126" i="61"/>
  <c r="K126" i="61"/>
  <c r="J126" i="61"/>
  <c r="I126" i="61"/>
  <c r="H126" i="61"/>
  <c r="G126" i="61"/>
  <c r="F126" i="61"/>
  <c r="E126" i="61"/>
  <c r="D126" i="61"/>
  <c r="C126" i="61"/>
  <c r="B126" i="61"/>
  <c r="A125" i="61"/>
  <c r="K125" i="61"/>
  <c r="J125" i="61"/>
  <c r="I125" i="61"/>
  <c r="H125" i="61"/>
  <c r="G125" i="61"/>
  <c r="F125" i="61"/>
  <c r="E125" i="61"/>
  <c r="D125" i="61"/>
  <c r="C125" i="61"/>
  <c r="B125" i="61"/>
  <c r="A124" i="61"/>
  <c r="K124" i="61"/>
  <c r="J124" i="61"/>
  <c r="I124" i="61"/>
  <c r="H124" i="61"/>
  <c r="G124" i="61"/>
  <c r="F124" i="61"/>
  <c r="E124" i="61"/>
  <c r="D124" i="61"/>
  <c r="C124" i="61"/>
  <c r="B124" i="61"/>
  <c r="A123" i="61"/>
  <c r="K123" i="61"/>
  <c r="J123" i="61"/>
  <c r="I123" i="61"/>
  <c r="H123" i="61"/>
  <c r="G123" i="61"/>
  <c r="F123" i="61"/>
  <c r="E123" i="61"/>
  <c r="D123" i="61"/>
  <c r="C123" i="61"/>
  <c r="B123" i="61"/>
  <c r="A122" i="61"/>
  <c r="K122" i="61"/>
  <c r="J122" i="61"/>
  <c r="I122" i="61"/>
  <c r="H122" i="61"/>
  <c r="G122" i="61"/>
  <c r="F122" i="61"/>
  <c r="E122" i="61"/>
  <c r="D122" i="61"/>
  <c r="C122" i="61"/>
  <c r="B122" i="61"/>
  <c r="A121" i="61"/>
  <c r="K121" i="61"/>
  <c r="J121" i="61"/>
  <c r="I121" i="61"/>
  <c r="H121" i="61"/>
  <c r="G121" i="61"/>
  <c r="F121" i="61"/>
  <c r="E121" i="61"/>
  <c r="D121" i="61"/>
  <c r="C121" i="61"/>
  <c r="B121" i="61"/>
  <c r="A120" i="61"/>
  <c r="K120" i="61"/>
  <c r="J120" i="61"/>
  <c r="I120" i="61"/>
  <c r="H120" i="61"/>
  <c r="G120" i="61"/>
  <c r="F120" i="61"/>
  <c r="E120" i="61"/>
  <c r="D120" i="61"/>
  <c r="C120" i="61"/>
  <c r="B120" i="61"/>
  <c r="A119" i="61"/>
  <c r="K119" i="61"/>
  <c r="J119" i="61"/>
  <c r="I119" i="61"/>
  <c r="H119" i="61"/>
  <c r="G119" i="61"/>
  <c r="F119" i="61"/>
  <c r="E119" i="61"/>
  <c r="D119" i="61"/>
  <c r="C119" i="61"/>
  <c r="B119" i="61"/>
  <c r="A118" i="61"/>
  <c r="K118" i="61"/>
  <c r="J118" i="61"/>
  <c r="I118" i="61"/>
  <c r="H118" i="61"/>
  <c r="G118" i="61"/>
  <c r="F118" i="61"/>
  <c r="E118" i="61"/>
  <c r="D118" i="61"/>
  <c r="C118" i="61"/>
  <c r="B118" i="61"/>
  <c r="A117" i="61"/>
  <c r="K117" i="61"/>
  <c r="J117" i="61"/>
  <c r="I117" i="61"/>
  <c r="H117" i="61"/>
  <c r="G117" i="61"/>
  <c r="F117" i="61"/>
  <c r="E117" i="61"/>
  <c r="D117" i="61"/>
  <c r="C117" i="61"/>
  <c r="B117" i="61"/>
  <c r="A116" i="61"/>
  <c r="K116" i="61"/>
  <c r="J116" i="61"/>
  <c r="I116" i="61"/>
  <c r="H116" i="61"/>
  <c r="G116" i="61"/>
  <c r="F116" i="61"/>
  <c r="E116" i="61"/>
  <c r="D116" i="61"/>
  <c r="C116" i="61"/>
  <c r="B116" i="61"/>
  <c r="A115" i="61"/>
  <c r="K115" i="61"/>
  <c r="J115" i="61"/>
  <c r="I115" i="61"/>
  <c r="H115" i="61"/>
  <c r="G115" i="61"/>
  <c r="F115" i="61"/>
  <c r="E115" i="61"/>
  <c r="D115" i="61"/>
  <c r="C115" i="61"/>
  <c r="B115" i="61"/>
  <c r="A114" i="61"/>
  <c r="K114" i="61"/>
  <c r="J114" i="61"/>
  <c r="I114" i="61"/>
  <c r="H114" i="61"/>
  <c r="G114" i="61"/>
  <c r="F114" i="61"/>
  <c r="E114" i="61"/>
  <c r="D114" i="61"/>
  <c r="C114" i="61"/>
  <c r="B114" i="61"/>
  <c r="A113" i="61"/>
  <c r="K113" i="61"/>
  <c r="J113" i="61"/>
  <c r="I113" i="61"/>
  <c r="H113" i="61"/>
  <c r="G113" i="61"/>
  <c r="F113" i="61"/>
  <c r="E113" i="61"/>
  <c r="D113" i="61"/>
  <c r="C113" i="61"/>
  <c r="B113" i="61"/>
  <c r="A112" i="61"/>
  <c r="K112" i="61"/>
  <c r="J112" i="61"/>
  <c r="I112" i="61"/>
  <c r="H112" i="61"/>
  <c r="G112" i="61"/>
  <c r="F112" i="61"/>
  <c r="E112" i="61"/>
  <c r="D112" i="61"/>
  <c r="C112" i="61"/>
  <c r="B112" i="61"/>
  <c r="A111" i="61"/>
  <c r="K111" i="61"/>
  <c r="J111" i="61"/>
  <c r="I111" i="61"/>
  <c r="H111" i="61"/>
  <c r="G111" i="61"/>
  <c r="F111" i="61"/>
  <c r="E111" i="61"/>
  <c r="D111" i="61"/>
  <c r="C111" i="61"/>
  <c r="B111" i="61"/>
  <c r="A110" i="61"/>
  <c r="K110" i="61"/>
  <c r="J110" i="61"/>
  <c r="I110" i="61"/>
  <c r="H110" i="61"/>
  <c r="G110" i="61"/>
  <c r="F110" i="61"/>
  <c r="E110" i="61"/>
  <c r="D110" i="61"/>
  <c r="C110" i="61"/>
  <c r="B110" i="61"/>
  <c r="A109" i="61"/>
  <c r="K109" i="61"/>
  <c r="J109" i="61"/>
  <c r="I109" i="61"/>
  <c r="H109" i="61"/>
  <c r="G109" i="61"/>
  <c r="F109" i="61"/>
  <c r="E109" i="61"/>
  <c r="D109" i="61"/>
  <c r="C109" i="61"/>
  <c r="B109" i="61"/>
  <c r="A108" i="61"/>
  <c r="K108" i="61"/>
  <c r="J108" i="61"/>
  <c r="I108" i="61"/>
  <c r="H108" i="61"/>
  <c r="G108" i="61"/>
  <c r="F108" i="61"/>
  <c r="E108" i="61"/>
  <c r="D108" i="61"/>
  <c r="C108" i="61"/>
  <c r="B108" i="61"/>
  <c r="A107" i="61"/>
  <c r="K107" i="61"/>
  <c r="J107" i="61"/>
  <c r="I107" i="61"/>
  <c r="H107" i="61"/>
  <c r="G107" i="61"/>
  <c r="F107" i="61"/>
  <c r="E107" i="61"/>
  <c r="D107" i="61"/>
  <c r="C107" i="61"/>
  <c r="B107" i="61"/>
  <c r="A106" i="61"/>
  <c r="K106" i="61"/>
  <c r="J106" i="61"/>
  <c r="I106" i="61"/>
  <c r="H106" i="61"/>
  <c r="G106" i="61"/>
  <c r="F106" i="61"/>
  <c r="E106" i="61"/>
  <c r="D106" i="61"/>
  <c r="C106" i="61"/>
  <c r="B106" i="61"/>
  <c r="A105" i="61"/>
  <c r="K105" i="61"/>
  <c r="J105" i="61"/>
  <c r="I105" i="61"/>
  <c r="H105" i="61"/>
  <c r="G105" i="61"/>
  <c r="F105" i="61"/>
  <c r="E105" i="61"/>
  <c r="D105" i="61"/>
  <c r="C105" i="61"/>
  <c r="B105" i="61"/>
  <c r="A104" i="61"/>
  <c r="K104" i="61"/>
  <c r="J104" i="61"/>
  <c r="I104" i="61"/>
  <c r="H104" i="61"/>
  <c r="G104" i="61"/>
  <c r="F104" i="61"/>
  <c r="E104" i="61"/>
  <c r="D104" i="61"/>
  <c r="C104" i="61"/>
  <c r="B104" i="61"/>
  <c r="A103" i="61"/>
  <c r="K103" i="61"/>
  <c r="J103" i="61"/>
  <c r="I103" i="61"/>
  <c r="H103" i="61"/>
  <c r="G103" i="61"/>
  <c r="F103" i="61"/>
  <c r="E103" i="61"/>
  <c r="D103" i="61"/>
  <c r="C103" i="61"/>
  <c r="B103" i="61"/>
  <c r="A102" i="61"/>
  <c r="K102" i="61"/>
  <c r="J102" i="61"/>
  <c r="I102" i="61"/>
  <c r="H102" i="61"/>
  <c r="G102" i="61"/>
  <c r="F102" i="61"/>
  <c r="E102" i="61"/>
  <c r="D102" i="61"/>
  <c r="C102" i="61"/>
  <c r="B102" i="61"/>
  <c r="A101" i="61"/>
  <c r="K101" i="61"/>
  <c r="J101" i="61"/>
  <c r="I101" i="61"/>
  <c r="H101" i="61"/>
  <c r="G101" i="61"/>
  <c r="F101" i="61"/>
  <c r="E101" i="61"/>
  <c r="D101" i="61"/>
  <c r="C101" i="61"/>
  <c r="B101" i="61"/>
  <c r="A100" i="61"/>
  <c r="K100" i="61"/>
  <c r="J100" i="61"/>
  <c r="I100" i="61"/>
  <c r="H100" i="61"/>
  <c r="G100" i="61"/>
  <c r="F100" i="61"/>
  <c r="E100" i="61"/>
  <c r="D100" i="61"/>
  <c r="C100" i="61"/>
  <c r="B100" i="61"/>
  <c r="A99" i="61"/>
  <c r="K99" i="61"/>
  <c r="J99" i="61"/>
  <c r="I99" i="61"/>
  <c r="H99" i="61"/>
  <c r="G99" i="61"/>
  <c r="F99" i="61"/>
  <c r="E99" i="61"/>
  <c r="D99" i="61"/>
  <c r="C99" i="61"/>
  <c r="B99" i="61"/>
  <c r="A98" i="61"/>
  <c r="K98" i="61"/>
  <c r="J98" i="61"/>
  <c r="I98" i="61"/>
  <c r="H98" i="61"/>
  <c r="G98" i="61"/>
  <c r="F98" i="61"/>
  <c r="E98" i="61"/>
  <c r="D98" i="61"/>
  <c r="C98" i="61"/>
  <c r="B98" i="61"/>
  <c r="A97" i="61"/>
  <c r="K97" i="61"/>
  <c r="J97" i="61"/>
  <c r="I97" i="61"/>
  <c r="H97" i="61"/>
  <c r="G97" i="61"/>
  <c r="F97" i="61"/>
  <c r="E97" i="61"/>
  <c r="D97" i="61"/>
  <c r="C97" i="61"/>
  <c r="B97" i="61"/>
  <c r="A96" i="61"/>
  <c r="K96" i="61"/>
  <c r="J96" i="61"/>
  <c r="I96" i="61"/>
  <c r="H96" i="61"/>
  <c r="G96" i="61"/>
  <c r="F96" i="61"/>
  <c r="E96" i="61"/>
  <c r="D96" i="61"/>
  <c r="C96" i="61"/>
  <c r="B96" i="61"/>
  <c r="A95" i="61"/>
  <c r="K95" i="61"/>
  <c r="J95" i="61"/>
  <c r="I95" i="61"/>
  <c r="H95" i="61"/>
  <c r="G95" i="61"/>
  <c r="F95" i="61"/>
  <c r="E95" i="61"/>
  <c r="D95" i="61"/>
  <c r="C95" i="61"/>
  <c r="B95" i="61"/>
  <c r="A94" i="61"/>
  <c r="K94" i="61"/>
  <c r="J94" i="61"/>
  <c r="I94" i="61"/>
  <c r="H94" i="61"/>
  <c r="G94" i="61"/>
  <c r="F94" i="61"/>
  <c r="E94" i="61"/>
  <c r="D94" i="61"/>
  <c r="C94" i="61"/>
  <c r="B94" i="61"/>
  <c r="A93" i="61"/>
  <c r="K93" i="61"/>
  <c r="J93" i="61"/>
  <c r="I93" i="61"/>
  <c r="H93" i="61"/>
  <c r="G93" i="61"/>
  <c r="F93" i="61"/>
  <c r="E93" i="61"/>
  <c r="D93" i="61"/>
  <c r="C93" i="61"/>
  <c r="B93" i="61"/>
  <c r="A92" i="61"/>
  <c r="K92" i="61"/>
  <c r="J92" i="61"/>
  <c r="I92" i="61"/>
  <c r="H92" i="61"/>
  <c r="G92" i="61"/>
  <c r="F92" i="61"/>
  <c r="E92" i="61"/>
  <c r="D92" i="61"/>
  <c r="C92" i="61"/>
  <c r="B92" i="61"/>
  <c r="A91" i="61"/>
  <c r="K91" i="61"/>
  <c r="J91" i="61"/>
  <c r="I91" i="61"/>
  <c r="H91" i="61"/>
  <c r="G91" i="61"/>
  <c r="F91" i="61"/>
  <c r="E91" i="61"/>
  <c r="D91" i="61"/>
  <c r="C91" i="61"/>
  <c r="B91" i="61"/>
  <c r="A90" i="61"/>
  <c r="K90" i="61"/>
  <c r="J90" i="61"/>
  <c r="I90" i="61"/>
  <c r="H90" i="61"/>
  <c r="G90" i="61"/>
  <c r="F90" i="61"/>
  <c r="E90" i="61"/>
  <c r="D90" i="61"/>
  <c r="C90" i="61"/>
  <c r="B90" i="61"/>
  <c r="A89" i="61"/>
  <c r="K89" i="61"/>
  <c r="J89" i="61"/>
  <c r="I89" i="61"/>
  <c r="H89" i="61"/>
  <c r="G89" i="61"/>
  <c r="F89" i="61"/>
  <c r="E89" i="61"/>
  <c r="D89" i="61"/>
  <c r="C89" i="61"/>
  <c r="B89" i="61"/>
  <c r="A88" i="61"/>
  <c r="K88" i="61"/>
  <c r="J88" i="61"/>
  <c r="I88" i="61"/>
  <c r="H88" i="61"/>
  <c r="G88" i="61"/>
  <c r="F88" i="61"/>
  <c r="E88" i="61"/>
  <c r="D88" i="61"/>
  <c r="C88" i="61"/>
  <c r="B88" i="61"/>
  <c r="A87" i="61"/>
  <c r="K87" i="61"/>
  <c r="J87" i="61"/>
  <c r="I87" i="61"/>
  <c r="H87" i="61"/>
  <c r="G87" i="61"/>
  <c r="F87" i="61"/>
  <c r="E87" i="61"/>
  <c r="D87" i="61"/>
  <c r="C87" i="61"/>
  <c r="B87" i="61"/>
  <c r="A86" i="61"/>
  <c r="K86" i="61"/>
  <c r="J86" i="61"/>
  <c r="I86" i="61"/>
  <c r="H86" i="61"/>
  <c r="G86" i="61"/>
  <c r="F86" i="61"/>
  <c r="E86" i="61"/>
  <c r="D86" i="61"/>
  <c r="C86" i="61"/>
  <c r="B86" i="61"/>
  <c r="A85" i="61"/>
  <c r="K85" i="61"/>
  <c r="J85" i="61"/>
  <c r="I85" i="61"/>
  <c r="H85" i="61"/>
  <c r="G85" i="61"/>
  <c r="F85" i="61"/>
  <c r="E85" i="61"/>
  <c r="D85" i="61"/>
  <c r="C85" i="61"/>
  <c r="B85" i="61"/>
  <c r="A84" i="61"/>
  <c r="K84" i="61"/>
  <c r="J84" i="61"/>
  <c r="I84" i="61"/>
  <c r="H84" i="61"/>
  <c r="G84" i="61"/>
  <c r="F84" i="61"/>
  <c r="E84" i="61"/>
  <c r="D84" i="61"/>
  <c r="C84" i="61"/>
  <c r="B84" i="61"/>
  <c r="A83" i="61"/>
  <c r="K83" i="61"/>
  <c r="J83" i="61"/>
  <c r="I83" i="61"/>
  <c r="H83" i="61"/>
  <c r="G83" i="61"/>
  <c r="F83" i="61"/>
  <c r="E83" i="61"/>
  <c r="D83" i="61"/>
  <c r="C83" i="61"/>
  <c r="B83" i="61"/>
  <c r="A82" i="61"/>
  <c r="K82" i="61"/>
  <c r="J82" i="61"/>
  <c r="I82" i="61"/>
  <c r="H82" i="61"/>
  <c r="G82" i="61"/>
  <c r="F82" i="61"/>
  <c r="E82" i="61"/>
  <c r="D82" i="61"/>
  <c r="C82" i="61"/>
  <c r="B82" i="61"/>
  <c r="A81" i="61"/>
  <c r="K81" i="61"/>
  <c r="J81" i="61"/>
  <c r="I81" i="61"/>
  <c r="H81" i="61"/>
  <c r="G81" i="61"/>
  <c r="F81" i="61"/>
  <c r="E81" i="61"/>
  <c r="D81" i="61"/>
  <c r="C81" i="61"/>
  <c r="B81" i="61"/>
  <c r="A80" i="61"/>
  <c r="K80" i="61"/>
  <c r="J80" i="61"/>
  <c r="I80" i="61"/>
  <c r="H80" i="61"/>
  <c r="G80" i="61"/>
  <c r="F80" i="61"/>
  <c r="E80" i="61"/>
  <c r="D80" i="61"/>
  <c r="C80" i="61"/>
  <c r="B80" i="61"/>
  <c r="A79" i="61"/>
  <c r="K79" i="61"/>
  <c r="J79" i="61"/>
  <c r="I79" i="61"/>
  <c r="H79" i="61"/>
  <c r="G79" i="61"/>
  <c r="F79" i="61"/>
  <c r="E79" i="61"/>
  <c r="D79" i="61"/>
  <c r="C79" i="61"/>
  <c r="B79" i="61"/>
  <c r="A78" i="61"/>
  <c r="K78" i="61"/>
  <c r="J78" i="61"/>
  <c r="I78" i="61"/>
  <c r="H78" i="61"/>
  <c r="G78" i="61"/>
  <c r="F78" i="61"/>
  <c r="E78" i="61"/>
  <c r="D78" i="61"/>
  <c r="C78" i="61"/>
  <c r="B78" i="61"/>
  <c r="A77" i="61"/>
  <c r="K77" i="61"/>
  <c r="J77" i="61"/>
  <c r="I77" i="61"/>
  <c r="H77" i="61"/>
  <c r="G77" i="61"/>
  <c r="F77" i="61"/>
  <c r="E77" i="61"/>
  <c r="D77" i="61"/>
  <c r="C77" i="61"/>
  <c r="B77" i="61"/>
  <c r="A76" i="61"/>
  <c r="K76" i="61"/>
  <c r="J76" i="61"/>
  <c r="I76" i="61"/>
  <c r="H76" i="61"/>
  <c r="G76" i="61"/>
  <c r="F76" i="61"/>
  <c r="E76" i="61"/>
  <c r="D76" i="61"/>
  <c r="C76" i="61"/>
  <c r="B76" i="61"/>
  <c r="A75" i="61"/>
  <c r="K75" i="61"/>
  <c r="J75" i="61"/>
  <c r="I75" i="61"/>
  <c r="H75" i="61"/>
  <c r="G75" i="61"/>
  <c r="F75" i="61"/>
  <c r="E75" i="61"/>
  <c r="D75" i="61"/>
  <c r="C75" i="61"/>
  <c r="B75" i="61"/>
  <c r="A74" i="61"/>
  <c r="K74" i="61"/>
  <c r="J74" i="61"/>
  <c r="I74" i="61"/>
  <c r="H74" i="61"/>
  <c r="G74" i="61"/>
  <c r="F74" i="61"/>
  <c r="E74" i="61"/>
  <c r="D74" i="61"/>
  <c r="C74" i="61"/>
  <c r="B74" i="61"/>
  <c r="A73" i="61"/>
  <c r="K73" i="61"/>
  <c r="J73" i="61"/>
  <c r="I73" i="61"/>
  <c r="H73" i="61"/>
  <c r="G73" i="61"/>
  <c r="F73" i="61"/>
  <c r="E73" i="61"/>
  <c r="D73" i="61"/>
  <c r="C73" i="61"/>
  <c r="B73" i="61"/>
  <c r="A72" i="61"/>
  <c r="K72" i="61"/>
  <c r="J72" i="61"/>
  <c r="I72" i="61"/>
  <c r="H72" i="61"/>
  <c r="G72" i="61"/>
  <c r="F72" i="61"/>
  <c r="E72" i="61"/>
  <c r="D72" i="61"/>
  <c r="C72" i="61"/>
  <c r="B72" i="61"/>
  <c r="A71" i="61"/>
  <c r="K71" i="61"/>
  <c r="J71" i="61"/>
  <c r="I71" i="61"/>
  <c r="H71" i="61"/>
  <c r="G71" i="61"/>
  <c r="F71" i="61"/>
  <c r="E71" i="61"/>
  <c r="D71" i="61"/>
  <c r="C71" i="61"/>
  <c r="B71" i="61"/>
  <c r="A70" i="61"/>
  <c r="K70" i="61"/>
  <c r="J70" i="61"/>
  <c r="I70" i="61"/>
  <c r="H70" i="61"/>
  <c r="G70" i="61"/>
  <c r="F70" i="61"/>
  <c r="E70" i="61"/>
  <c r="D70" i="61"/>
  <c r="C70" i="61"/>
  <c r="B70" i="61"/>
  <c r="A69" i="61"/>
  <c r="K69" i="61"/>
  <c r="J69" i="61"/>
  <c r="I69" i="61"/>
  <c r="H69" i="61"/>
  <c r="G69" i="61"/>
  <c r="F69" i="61"/>
  <c r="E69" i="61"/>
  <c r="D69" i="61"/>
  <c r="C69" i="61"/>
  <c r="B69" i="61"/>
  <c r="A68" i="61"/>
  <c r="K68" i="61"/>
  <c r="J68" i="61"/>
  <c r="I68" i="61"/>
  <c r="H68" i="61"/>
  <c r="G68" i="61"/>
  <c r="F68" i="61"/>
  <c r="E68" i="61"/>
  <c r="D68" i="61"/>
  <c r="C68" i="61"/>
  <c r="B68" i="61"/>
  <c r="A67" i="61"/>
  <c r="K67" i="61"/>
  <c r="J67" i="61"/>
  <c r="I67" i="61"/>
  <c r="H67" i="61"/>
  <c r="G67" i="61"/>
  <c r="F67" i="61"/>
  <c r="E67" i="61"/>
  <c r="D67" i="61"/>
  <c r="C67" i="61"/>
  <c r="B67" i="61"/>
  <c r="A66" i="61"/>
  <c r="K66" i="61"/>
  <c r="J66" i="61"/>
  <c r="I66" i="61"/>
  <c r="H66" i="61"/>
  <c r="G66" i="61"/>
  <c r="F66" i="61"/>
  <c r="E66" i="61"/>
  <c r="D66" i="61"/>
  <c r="C66" i="61"/>
  <c r="B66" i="61"/>
  <c r="A65" i="61"/>
  <c r="K65" i="61"/>
  <c r="J65" i="61"/>
  <c r="I65" i="61"/>
  <c r="H65" i="61"/>
  <c r="G65" i="61"/>
  <c r="F65" i="61"/>
  <c r="E65" i="61"/>
  <c r="D65" i="61"/>
  <c r="C65" i="61"/>
  <c r="B65" i="61"/>
  <c r="A64" i="61"/>
  <c r="K64" i="61"/>
  <c r="J64" i="61"/>
  <c r="I64" i="61"/>
  <c r="H64" i="61"/>
  <c r="G64" i="61"/>
  <c r="F64" i="61"/>
  <c r="E64" i="61"/>
  <c r="D64" i="61"/>
  <c r="C64" i="61"/>
  <c r="B64" i="61"/>
  <c r="A63" i="61"/>
  <c r="K63" i="61"/>
  <c r="J63" i="61"/>
  <c r="I63" i="61"/>
  <c r="H63" i="61"/>
  <c r="G63" i="61"/>
  <c r="F63" i="61"/>
  <c r="E63" i="61"/>
  <c r="D63" i="61"/>
  <c r="C63" i="61"/>
  <c r="B63" i="61"/>
  <c r="A62" i="61"/>
  <c r="K62" i="61"/>
  <c r="J62" i="61"/>
  <c r="I62" i="61"/>
  <c r="H62" i="61"/>
  <c r="G62" i="61"/>
  <c r="F62" i="61"/>
  <c r="E62" i="61"/>
  <c r="D62" i="61"/>
  <c r="C62" i="61"/>
  <c r="B62" i="61"/>
  <c r="A61" i="61"/>
  <c r="K61" i="61"/>
  <c r="J61" i="61"/>
  <c r="I61" i="61"/>
  <c r="H61" i="61"/>
  <c r="G61" i="61"/>
  <c r="F61" i="61"/>
  <c r="E61" i="61"/>
  <c r="D61" i="61"/>
  <c r="C61" i="61"/>
  <c r="B61" i="61"/>
  <c r="A60" i="61"/>
  <c r="K60" i="61"/>
  <c r="J60" i="61"/>
  <c r="I60" i="61"/>
  <c r="H60" i="61"/>
  <c r="G60" i="61"/>
  <c r="F60" i="61"/>
  <c r="E60" i="61"/>
  <c r="D60" i="61"/>
  <c r="C60" i="61"/>
  <c r="B60" i="61"/>
  <c r="A59" i="61"/>
  <c r="K59" i="61"/>
  <c r="J59" i="61"/>
  <c r="I59" i="61"/>
  <c r="H59" i="61"/>
  <c r="G59" i="61"/>
  <c r="F59" i="61"/>
  <c r="E59" i="61"/>
  <c r="D59" i="61"/>
  <c r="C59" i="61"/>
  <c r="B59" i="61"/>
  <c r="A58" i="61"/>
  <c r="K58" i="61"/>
  <c r="J58" i="61"/>
  <c r="I58" i="61"/>
  <c r="H58" i="61"/>
  <c r="G58" i="61"/>
  <c r="F58" i="61"/>
  <c r="E58" i="61"/>
  <c r="D58" i="61"/>
  <c r="C58" i="61"/>
  <c r="B58" i="61"/>
  <c r="A57" i="61"/>
  <c r="K57" i="61"/>
  <c r="J57" i="61"/>
  <c r="I57" i="61"/>
  <c r="H57" i="61"/>
  <c r="G57" i="61"/>
  <c r="F57" i="61"/>
  <c r="E57" i="61"/>
  <c r="D57" i="61"/>
  <c r="C57" i="61"/>
  <c r="B57" i="61"/>
  <c r="A56" i="61"/>
  <c r="K56" i="61"/>
  <c r="J56" i="61"/>
  <c r="I56" i="61"/>
  <c r="H56" i="61"/>
  <c r="G56" i="61"/>
  <c r="F56" i="61"/>
  <c r="E56" i="61"/>
  <c r="D56" i="61"/>
  <c r="C56" i="61"/>
  <c r="B56" i="61"/>
  <c r="A55" i="61"/>
  <c r="K55" i="61"/>
  <c r="J55" i="61"/>
  <c r="I55" i="61"/>
  <c r="H55" i="61"/>
  <c r="G55" i="61"/>
  <c r="F55" i="61"/>
  <c r="E55" i="61"/>
  <c r="D55" i="61"/>
  <c r="C55" i="61"/>
  <c r="B55" i="61"/>
  <c r="A54" i="61"/>
  <c r="K54" i="61"/>
  <c r="J54" i="61"/>
  <c r="I54" i="61"/>
  <c r="H54" i="61"/>
  <c r="G54" i="61"/>
  <c r="F54" i="61"/>
  <c r="E54" i="61"/>
  <c r="D54" i="61"/>
  <c r="C54" i="61"/>
  <c r="B54" i="61"/>
  <c r="A53" i="61"/>
  <c r="K53" i="61"/>
  <c r="J53" i="61"/>
  <c r="I53" i="61"/>
  <c r="H53" i="61"/>
  <c r="G53" i="61"/>
  <c r="F53" i="61"/>
  <c r="E53" i="61"/>
  <c r="D53" i="61"/>
  <c r="C53" i="61"/>
  <c r="B53" i="61"/>
  <c r="A52" i="61"/>
  <c r="K52" i="61"/>
  <c r="J52" i="61"/>
  <c r="I52" i="61"/>
  <c r="H52" i="61"/>
  <c r="G52" i="61"/>
  <c r="F52" i="61"/>
  <c r="E52" i="61"/>
  <c r="D52" i="61"/>
  <c r="C52" i="61"/>
  <c r="B52" i="61"/>
  <c r="A51" i="61"/>
  <c r="K51" i="61"/>
  <c r="J51" i="61"/>
  <c r="I51" i="61"/>
  <c r="H51" i="61"/>
  <c r="G51" i="61"/>
  <c r="F51" i="61"/>
  <c r="E51" i="61"/>
  <c r="D51" i="61"/>
  <c r="C51" i="61"/>
  <c r="B51" i="61"/>
  <c r="A50" i="61"/>
  <c r="K50" i="61"/>
  <c r="J50" i="61"/>
  <c r="I50" i="61"/>
  <c r="H50" i="61"/>
  <c r="G50" i="61"/>
  <c r="F50" i="61"/>
  <c r="E50" i="61"/>
  <c r="D50" i="61"/>
  <c r="C50" i="61"/>
  <c r="B50" i="61"/>
  <c r="A49" i="61"/>
  <c r="K49" i="61"/>
  <c r="J49" i="61"/>
  <c r="I49" i="61"/>
  <c r="H49" i="61"/>
  <c r="G49" i="61"/>
  <c r="F49" i="61"/>
  <c r="E49" i="61"/>
  <c r="D49" i="61"/>
  <c r="C49" i="61"/>
  <c r="B49" i="61"/>
  <c r="A48" i="61"/>
  <c r="K48" i="61"/>
  <c r="J48" i="61"/>
  <c r="I48" i="61"/>
  <c r="H48" i="61"/>
  <c r="G48" i="61"/>
  <c r="F48" i="61"/>
  <c r="E48" i="61"/>
  <c r="D48" i="61"/>
  <c r="C48" i="61"/>
  <c r="B48" i="61"/>
  <c r="A47" i="61"/>
  <c r="K47" i="61"/>
  <c r="J47" i="61"/>
  <c r="I47" i="61"/>
  <c r="H47" i="61"/>
  <c r="G47" i="61"/>
  <c r="F47" i="61"/>
  <c r="E47" i="61"/>
  <c r="D47" i="61"/>
  <c r="C47" i="61"/>
  <c r="B47" i="61"/>
  <c r="A46" i="61"/>
  <c r="K46" i="61"/>
  <c r="J46" i="61"/>
  <c r="I46" i="61"/>
  <c r="H46" i="61"/>
  <c r="G46" i="61"/>
  <c r="F46" i="61"/>
  <c r="E46" i="61"/>
  <c r="D46" i="61"/>
  <c r="C46" i="61"/>
  <c r="B46" i="61"/>
  <c r="A45" i="61"/>
  <c r="K45" i="61"/>
  <c r="J45" i="61"/>
  <c r="I45" i="61"/>
  <c r="H45" i="61"/>
  <c r="G45" i="61"/>
  <c r="F45" i="61"/>
  <c r="E45" i="61"/>
  <c r="D45" i="61"/>
  <c r="C45" i="61"/>
  <c r="B45" i="61"/>
  <c r="A44" i="61"/>
  <c r="K44" i="61"/>
  <c r="J44" i="61"/>
  <c r="I44" i="61"/>
  <c r="H44" i="61"/>
  <c r="G44" i="61"/>
  <c r="F44" i="61"/>
  <c r="E44" i="61"/>
  <c r="D44" i="61"/>
  <c r="C44" i="61"/>
  <c r="B44" i="61"/>
  <c r="A43" i="61"/>
  <c r="K43" i="61"/>
  <c r="J43" i="61"/>
  <c r="I43" i="61"/>
  <c r="H43" i="61"/>
  <c r="G43" i="61"/>
  <c r="F43" i="61"/>
  <c r="E43" i="61"/>
  <c r="D43" i="61"/>
  <c r="C43" i="61"/>
  <c r="B43" i="61"/>
  <c r="A42" i="61"/>
  <c r="K42" i="61"/>
  <c r="J42" i="61"/>
  <c r="I42" i="61"/>
  <c r="H42" i="61"/>
  <c r="G42" i="61"/>
  <c r="F42" i="61"/>
  <c r="E42" i="61"/>
  <c r="D42" i="61"/>
  <c r="C42" i="61"/>
  <c r="B42" i="61"/>
  <c r="A41" i="61"/>
  <c r="K41" i="61"/>
  <c r="J41" i="61"/>
  <c r="I41" i="61"/>
  <c r="H41" i="61"/>
  <c r="G41" i="61"/>
  <c r="F41" i="61"/>
  <c r="E41" i="61"/>
  <c r="D41" i="61"/>
  <c r="C41" i="61"/>
  <c r="B41" i="61"/>
  <c r="A40" i="61"/>
  <c r="K40" i="61"/>
  <c r="J40" i="61"/>
  <c r="I40" i="61"/>
  <c r="H40" i="61"/>
  <c r="G40" i="61"/>
  <c r="F40" i="61"/>
  <c r="E40" i="61"/>
  <c r="D40" i="61"/>
  <c r="C40" i="61"/>
  <c r="B40" i="61"/>
  <c r="A39" i="61"/>
  <c r="K39" i="61"/>
  <c r="J39" i="61"/>
  <c r="I39" i="61"/>
  <c r="H39" i="61"/>
  <c r="G39" i="61"/>
  <c r="F39" i="61"/>
  <c r="E39" i="61"/>
  <c r="D39" i="61"/>
  <c r="C39" i="61"/>
  <c r="B39" i="61"/>
  <c r="A38" i="61"/>
  <c r="K38" i="61"/>
  <c r="J38" i="61"/>
  <c r="I38" i="61"/>
  <c r="H38" i="61"/>
  <c r="G38" i="61"/>
  <c r="F38" i="61"/>
  <c r="E38" i="61"/>
  <c r="D38" i="61"/>
  <c r="C38" i="61"/>
  <c r="B38" i="61"/>
  <c r="A37" i="61"/>
  <c r="K37" i="61"/>
  <c r="J37" i="61"/>
  <c r="I37" i="61"/>
  <c r="H37" i="61"/>
  <c r="G37" i="61"/>
  <c r="F37" i="61"/>
  <c r="E37" i="61"/>
  <c r="D37" i="61"/>
  <c r="C37" i="61"/>
  <c r="B37" i="61"/>
  <c r="A36" i="61"/>
  <c r="K36" i="61"/>
  <c r="J36" i="61"/>
  <c r="I36" i="61"/>
  <c r="H36" i="61"/>
  <c r="G36" i="61"/>
  <c r="F36" i="61"/>
  <c r="E36" i="61"/>
  <c r="D36" i="61"/>
  <c r="C36" i="61"/>
  <c r="B36" i="61"/>
  <c r="A35" i="61"/>
  <c r="K35" i="61"/>
  <c r="J35" i="61"/>
  <c r="I35" i="61"/>
  <c r="H35" i="61"/>
  <c r="G35" i="61"/>
  <c r="F35" i="61"/>
  <c r="E35" i="61"/>
  <c r="D35" i="61"/>
  <c r="C35" i="61"/>
  <c r="B35" i="61"/>
  <c r="A34" i="61"/>
  <c r="K34" i="61"/>
  <c r="J34" i="61"/>
  <c r="I34" i="61"/>
  <c r="H34" i="61"/>
  <c r="G34" i="61"/>
  <c r="F34" i="61"/>
  <c r="E34" i="61"/>
  <c r="D34" i="61"/>
  <c r="C34" i="61"/>
  <c r="B34" i="61"/>
  <c r="A33" i="61"/>
  <c r="K33" i="61"/>
  <c r="J33" i="61"/>
  <c r="I33" i="61"/>
  <c r="H33" i="61"/>
  <c r="G33" i="61"/>
  <c r="F33" i="61"/>
  <c r="E33" i="61"/>
  <c r="D33" i="61"/>
  <c r="C33" i="61"/>
  <c r="B33" i="61"/>
  <c r="A32" i="61"/>
  <c r="K32" i="61"/>
  <c r="J32" i="61"/>
  <c r="I32" i="61"/>
  <c r="H32" i="61"/>
  <c r="G32" i="61"/>
  <c r="F32" i="61"/>
  <c r="E32" i="61"/>
  <c r="D32" i="61"/>
  <c r="C32" i="61"/>
  <c r="B32" i="61"/>
  <c r="A31" i="61"/>
  <c r="K31" i="61"/>
  <c r="J31" i="61"/>
  <c r="I31" i="61"/>
  <c r="H31" i="61"/>
  <c r="G31" i="61"/>
  <c r="F31" i="61"/>
  <c r="E31" i="61"/>
  <c r="D31" i="61"/>
  <c r="C31" i="61"/>
  <c r="B31" i="61"/>
  <c r="A30" i="61"/>
  <c r="K30" i="61"/>
  <c r="J30" i="61"/>
  <c r="I30" i="61"/>
  <c r="H30" i="61"/>
  <c r="G30" i="61"/>
  <c r="F30" i="61"/>
  <c r="E30" i="61"/>
  <c r="D30" i="61"/>
  <c r="C30" i="61"/>
  <c r="B30" i="61"/>
  <c r="A29" i="61"/>
  <c r="K29" i="61"/>
  <c r="J29" i="61"/>
  <c r="I29" i="61"/>
  <c r="H29" i="61"/>
  <c r="G29" i="61"/>
  <c r="F29" i="61"/>
  <c r="E29" i="61"/>
  <c r="D29" i="61"/>
  <c r="C29" i="61"/>
  <c r="B29" i="61"/>
  <c r="A28" i="61"/>
  <c r="K28" i="61"/>
  <c r="J28" i="61"/>
  <c r="I28" i="61"/>
  <c r="H28" i="61"/>
  <c r="G28" i="61"/>
  <c r="F28" i="61"/>
  <c r="E28" i="61"/>
  <c r="D28" i="61"/>
  <c r="C28" i="61"/>
  <c r="B28" i="61"/>
  <c r="A27" i="61"/>
  <c r="K27" i="61"/>
  <c r="J27" i="61"/>
  <c r="I27" i="61"/>
  <c r="H27" i="61"/>
  <c r="G27" i="61"/>
  <c r="F27" i="61"/>
  <c r="E27" i="61"/>
  <c r="D27" i="61"/>
  <c r="C27" i="61"/>
  <c r="B27" i="61"/>
  <c r="A26" i="61"/>
  <c r="K26" i="61"/>
  <c r="J26" i="61"/>
  <c r="I26" i="61"/>
  <c r="H26" i="61"/>
  <c r="G26" i="61"/>
  <c r="F26" i="61"/>
  <c r="E26" i="61"/>
  <c r="D26" i="61"/>
  <c r="C26" i="61"/>
  <c r="B26" i="61"/>
  <c r="A25" i="61"/>
  <c r="K25" i="61"/>
  <c r="J25" i="61"/>
  <c r="I25" i="61"/>
  <c r="H25" i="61"/>
  <c r="G25" i="61"/>
  <c r="F25" i="61"/>
  <c r="E25" i="61"/>
  <c r="D25" i="61"/>
  <c r="C25" i="61"/>
  <c r="B25" i="61"/>
  <c r="A24" i="61"/>
  <c r="K24" i="61"/>
  <c r="J24" i="61"/>
  <c r="I24" i="61"/>
  <c r="H24" i="61"/>
  <c r="G24" i="61"/>
  <c r="F24" i="61"/>
  <c r="E24" i="61"/>
  <c r="D24" i="61"/>
  <c r="C24" i="61"/>
  <c r="B24" i="61"/>
  <c r="A23" i="61"/>
  <c r="K23" i="61"/>
  <c r="J23" i="61"/>
  <c r="I23" i="61"/>
  <c r="H23" i="61"/>
  <c r="G23" i="61"/>
  <c r="F23" i="61"/>
  <c r="E23" i="61"/>
  <c r="D23" i="61"/>
  <c r="C23" i="61"/>
  <c r="B23" i="61"/>
  <c r="A22" i="61"/>
  <c r="K22" i="61"/>
  <c r="J22" i="61"/>
  <c r="I22" i="61"/>
  <c r="H22" i="61"/>
  <c r="G22" i="61"/>
  <c r="F22" i="61"/>
  <c r="E22" i="61"/>
  <c r="D22" i="61"/>
  <c r="C22" i="61"/>
  <c r="B22" i="61"/>
  <c r="A21" i="61"/>
  <c r="K21" i="61"/>
  <c r="J21" i="61"/>
  <c r="I21" i="61"/>
  <c r="H21" i="61"/>
  <c r="G21" i="61"/>
  <c r="F21" i="61"/>
  <c r="E21" i="61"/>
  <c r="D21" i="61"/>
  <c r="C21" i="61"/>
  <c r="B21" i="61"/>
  <c r="A20" i="61"/>
  <c r="K20" i="61"/>
  <c r="J20" i="61"/>
  <c r="I20" i="61"/>
  <c r="H20" i="61"/>
  <c r="G20" i="61"/>
  <c r="F20" i="61"/>
  <c r="E20" i="61"/>
  <c r="D20" i="61"/>
  <c r="C20" i="61"/>
  <c r="B20" i="61"/>
  <c r="A19" i="61"/>
  <c r="K19" i="61"/>
  <c r="J19" i="61"/>
  <c r="I19" i="61"/>
  <c r="H19" i="61"/>
  <c r="G19" i="61"/>
  <c r="F19" i="61"/>
  <c r="E19" i="61"/>
  <c r="D19" i="61"/>
  <c r="C19" i="61"/>
  <c r="B19" i="61"/>
  <c r="A18" i="61"/>
  <c r="K18" i="61"/>
  <c r="J18" i="61"/>
  <c r="I18" i="61"/>
  <c r="H18" i="61"/>
  <c r="G18" i="61"/>
  <c r="F18" i="61"/>
  <c r="E18" i="61"/>
  <c r="D18" i="61"/>
  <c r="C18" i="61"/>
  <c r="B18" i="61"/>
  <c r="A17" i="61"/>
  <c r="K17" i="61"/>
  <c r="J17" i="61"/>
  <c r="I17" i="61"/>
  <c r="H17" i="61"/>
  <c r="G17" i="61"/>
  <c r="F17" i="61"/>
  <c r="E17" i="61"/>
  <c r="D17" i="61"/>
  <c r="C17" i="61"/>
  <c r="B17" i="61"/>
  <c r="A16" i="61"/>
  <c r="K16" i="61"/>
  <c r="J16" i="61"/>
  <c r="I16" i="61"/>
  <c r="H16" i="61"/>
  <c r="G16" i="61"/>
  <c r="F16" i="61"/>
  <c r="E16" i="61"/>
  <c r="D16" i="61"/>
  <c r="C16" i="61"/>
  <c r="B16" i="61"/>
  <c r="A15" i="61"/>
  <c r="K15" i="61"/>
  <c r="J15" i="61"/>
  <c r="I15" i="61"/>
  <c r="H15" i="61"/>
  <c r="G15" i="61"/>
  <c r="F15" i="61"/>
  <c r="E15" i="61"/>
  <c r="D15" i="61"/>
  <c r="C15" i="61"/>
  <c r="B15" i="61"/>
  <c r="A14" i="61"/>
  <c r="K14" i="61"/>
  <c r="J14" i="61"/>
  <c r="I14" i="61"/>
  <c r="H14" i="61"/>
  <c r="G14" i="61"/>
  <c r="F14" i="61"/>
  <c r="E14" i="61"/>
  <c r="D14" i="61"/>
  <c r="C14" i="61"/>
  <c r="B14" i="61"/>
  <c r="A13" i="61"/>
  <c r="K13" i="61"/>
  <c r="J13" i="61"/>
  <c r="I13" i="61"/>
  <c r="H13" i="61"/>
  <c r="G13" i="61"/>
  <c r="F13" i="61"/>
  <c r="E13" i="61"/>
  <c r="D13" i="61"/>
  <c r="C13" i="61"/>
  <c r="B13" i="61"/>
  <c r="A12" i="61"/>
  <c r="K12" i="61"/>
  <c r="J12" i="61"/>
  <c r="I12" i="61"/>
  <c r="H12" i="61"/>
  <c r="G12" i="61"/>
  <c r="F12" i="61"/>
  <c r="E12" i="61"/>
  <c r="D12" i="61"/>
  <c r="C12" i="61"/>
  <c r="B12" i="61"/>
  <c r="A11" i="61"/>
  <c r="K11" i="61"/>
  <c r="J11" i="61"/>
  <c r="I11" i="61"/>
  <c r="H11" i="61"/>
  <c r="G11" i="61"/>
  <c r="F11" i="61"/>
  <c r="E11" i="61"/>
  <c r="D11" i="61"/>
  <c r="C11" i="61"/>
  <c r="B11" i="61"/>
  <c r="A10" i="61"/>
  <c r="K10" i="61"/>
  <c r="J10" i="61"/>
  <c r="I10" i="61"/>
  <c r="H10" i="61"/>
  <c r="G10" i="61"/>
  <c r="F10" i="61"/>
  <c r="E10" i="61"/>
  <c r="D10" i="61"/>
  <c r="C10" i="61"/>
  <c r="B10" i="61"/>
  <c r="A9" i="61"/>
  <c r="K9" i="61"/>
  <c r="J9" i="61"/>
  <c r="I9" i="61"/>
  <c r="H9" i="61"/>
  <c r="G9" i="61"/>
  <c r="F9" i="61"/>
  <c r="E9" i="61"/>
  <c r="D9" i="61"/>
  <c r="C9" i="61"/>
  <c r="B9" i="61"/>
  <c r="A8" i="61"/>
  <c r="K8" i="61"/>
  <c r="J8" i="61"/>
  <c r="I8" i="61"/>
  <c r="H8" i="61"/>
  <c r="G8" i="61"/>
  <c r="F8" i="61"/>
  <c r="E8" i="61"/>
  <c r="D8" i="61"/>
  <c r="C8" i="61"/>
  <c r="B8" i="61"/>
  <c r="A7" i="61"/>
  <c r="K7" i="61"/>
  <c r="J7" i="61"/>
  <c r="I7" i="61"/>
  <c r="H7" i="61"/>
  <c r="G7" i="61"/>
  <c r="F7" i="61"/>
  <c r="E7" i="61"/>
  <c r="D7" i="61"/>
  <c r="C7" i="61"/>
  <c r="B7" i="61"/>
  <c r="A6" i="61"/>
  <c r="K6" i="61"/>
  <c r="J6" i="61"/>
  <c r="I6" i="61"/>
  <c r="H6" i="61"/>
  <c r="G6" i="61"/>
  <c r="F6" i="61"/>
  <c r="E6" i="61"/>
  <c r="D6" i="61"/>
  <c r="C6" i="61"/>
  <c r="B6" i="61"/>
  <c r="A5" i="61"/>
  <c r="K5" i="61"/>
  <c r="J5" i="61"/>
  <c r="I5" i="61"/>
  <c r="H5" i="61"/>
  <c r="G5" i="61"/>
  <c r="F5" i="61"/>
  <c r="E5" i="61"/>
  <c r="D5" i="61"/>
  <c r="C5" i="61"/>
  <c r="B5" i="61"/>
  <c r="A4" i="61"/>
  <c r="K4" i="61"/>
  <c r="J4" i="61"/>
  <c r="I4" i="61"/>
  <c r="H4" i="61"/>
  <c r="G4" i="61"/>
  <c r="F4" i="61"/>
  <c r="E4" i="61"/>
  <c r="D4" i="61"/>
  <c r="C4" i="61"/>
  <c r="B4" i="61"/>
  <c r="C1" i="60"/>
  <c r="A1" i="60"/>
  <c r="A162" i="60"/>
  <c r="B1" i="60"/>
  <c r="K162" i="60"/>
  <c r="J162" i="60"/>
  <c r="I162" i="60"/>
  <c r="H162" i="60"/>
  <c r="G162" i="60"/>
  <c r="F162" i="60"/>
  <c r="E162" i="60"/>
  <c r="D162" i="60"/>
  <c r="C162" i="60"/>
  <c r="B162" i="60"/>
  <c r="A161" i="60"/>
  <c r="K161" i="60"/>
  <c r="J161" i="60"/>
  <c r="I161" i="60"/>
  <c r="H161" i="60"/>
  <c r="G161" i="60"/>
  <c r="F161" i="60"/>
  <c r="E161" i="60"/>
  <c r="D161" i="60"/>
  <c r="C161" i="60"/>
  <c r="B161" i="60"/>
  <c r="A160" i="60"/>
  <c r="K160" i="60"/>
  <c r="J160" i="60"/>
  <c r="I160" i="60"/>
  <c r="H160" i="60"/>
  <c r="G160" i="60"/>
  <c r="F160" i="60"/>
  <c r="E160" i="60"/>
  <c r="D160" i="60"/>
  <c r="C160" i="60"/>
  <c r="B160" i="60"/>
  <c r="A159" i="60"/>
  <c r="K159" i="60"/>
  <c r="J159" i="60"/>
  <c r="I159" i="60"/>
  <c r="H159" i="60"/>
  <c r="G159" i="60"/>
  <c r="F159" i="60"/>
  <c r="E159" i="60"/>
  <c r="D159" i="60"/>
  <c r="C159" i="60"/>
  <c r="B159" i="60"/>
  <c r="A158" i="60"/>
  <c r="K158" i="60"/>
  <c r="J158" i="60"/>
  <c r="I158" i="60"/>
  <c r="H158" i="60"/>
  <c r="G158" i="60"/>
  <c r="F158" i="60"/>
  <c r="E158" i="60"/>
  <c r="D158" i="60"/>
  <c r="C158" i="60"/>
  <c r="B158" i="60"/>
  <c r="A157" i="60"/>
  <c r="K157" i="60"/>
  <c r="J157" i="60"/>
  <c r="I157" i="60"/>
  <c r="H157" i="60"/>
  <c r="G157" i="60"/>
  <c r="F157" i="60"/>
  <c r="E157" i="60"/>
  <c r="D157" i="60"/>
  <c r="C157" i="60"/>
  <c r="B157" i="60"/>
  <c r="A156" i="60"/>
  <c r="K156" i="60"/>
  <c r="J156" i="60"/>
  <c r="I156" i="60"/>
  <c r="H156" i="60"/>
  <c r="G156" i="60"/>
  <c r="F156" i="60"/>
  <c r="E156" i="60"/>
  <c r="D156" i="60"/>
  <c r="C156" i="60"/>
  <c r="B156" i="60"/>
  <c r="A155" i="60"/>
  <c r="K155" i="60"/>
  <c r="J155" i="60"/>
  <c r="I155" i="60"/>
  <c r="H155" i="60"/>
  <c r="G155" i="60"/>
  <c r="F155" i="60"/>
  <c r="E155" i="60"/>
  <c r="D155" i="60"/>
  <c r="C155" i="60"/>
  <c r="B155" i="60"/>
  <c r="A154" i="60"/>
  <c r="K154" i="60"/>
  <c r="J154" i="60"/>
  <c r="I154" i="60"/>
  <c r="H154" i="60"/>
  <c r="G154" i="60"/>
  <c r="F154" i="60"/>
  <c r="E154" i="60"/>
  <c r="D154" i="60"/>
  <c r="C154" i="60"/>
  <c r="B154" i="60"/>
  <c r="A153" i="60"/>
  <c r="K153" i="60"/>
  <c r="J153" i="60"/>
  <c r="I153" i="60"/>
  <c r="H153" i="60"/>
  <c r="G153" i="60"/>
  <c r="F153" i="60"/>
  <c r="E153" i="60"/>
  <c r="D153" i="60"/>
  <c r="C153" i="60"/>
  <c r="B153" i="60"/>
  <c r="A152" i="60"/>
  <c r="K152" i="60"/>
  <c r="J152" i="60"/>
  <c r="I152" i="60"/>
  <c r="H152" i="60"/>
  <c r="G152" i="60"/>
  <c r="F152" i="60"/>
  <c r="E152" i="60"/>
  <c r="D152" i="60"/>
  <c r="C152" i="60"/>
  <c r="B152" i="60"/>
  <c r="A151" i="60"/>
  <c r="K151" i="60"/>
  <c r="J151" i="60"/>
  <c r="I151" i="60"/>
  <c r="H151" i="60"/>
  <c r="G151" i="60"/>
  <c r="F151" i="60"/>
  <c r="E151" i="60"/>
  <c r="D151" i="60"/>
  <c r="C151" i="60"/>
  <c r="B151" i="60"/>
  <c r="A150" i="60"/>
  <c r="K150" i="60"/>
  <c r="J150" i="60"/>
  <c r="I150" i="60"/>
  <c r="H150" i="60"/>
  <c r="G150" i="60"/>
  <c r="F150" i="60"/>
  <c r="E150" i="60"/>
  <c r="D150" i="60"/>
  <c r="C150" i="60"/>
  <c r="B150" i="60"/>
  <c r="A149" i="60"/>
  <c r="K149" i="60"/>
  <c r="J149" i="60"/>
  <c r="I149" i="60"/>
  <c r="H149" i="60"/>
  <c r="G149" i="60"/>
  <c r="F149" i="60"/>
  <c r="E149" i="60"/>
  <c r="D149" i="60"/>
  <c r="C149" i="60"/>
  <c r="B149" i="60"/>
  <c r="A148" i="60"/>
  <c r="K148" i="60"/>
  <c r="J148" i="60"/>
  <c r="I148" i="60"/>
  <c r="H148" i="60"/>
  <c r="G148" i="60"/>
  <c r="F148" i="60"/>
  <c r="E148" i="60"/>
  <c r="D148" i="60"/>
  <c r="C148" i="60"/>
  <c r="B148" i="60"/>
  <c r="A147" i="60"/>
  <c r="K147" i="60"/>
  <c r="J147" i="60"/>
  <c r="I147" i="60"/>
  <c r="H147" i="60"/>
  <c r="G147" i="60"/>
  <c r="F147" i="60"/>
  <c r="E147" i="60"/>
  <c r="D147" i="60"/>
  <c r="C147" i="60"/>
  <c r="B147" i="60"/>
  <c r="A146" i="60"/>
  <c r="K146" i="60"/>
  <c r="J146" i="60"/>
  <c r="I146" i="60"/>
  <c r="H146" i="60"/>
  <c r="G146" i="60"/>
  <c r="F146" i="60"/>
  <c r="E146" i="60"/>
  <c r="D146" i="60"/>
  <c r="C146" i="60"/>
  <c r="B146" i="60"/>
  <c r="A145" i="60"/>
  <c r="K145" i="60"/>
  <c r="J145" i="60"/>
  <c r="I145" i="60"/>
  <c r="H145" i="60"/>
  <c r="G145" i="60"/>
  <c r="F145" i="60"/>
  <c r="E145" i="60"/>
  <c r="D145" i="60"/>
  <c r="C145" i="60"/>
  <c r="B145" i="60"/>
  <c r="A144" i="60"/>
  <c r="K144" i="60"/>
  <c r="J144" i="60"/>
  <c r="I144" i="60"/>
  <c r="H144" i="60"/>
  <c r="G144" i="60"/>
  <c r="F144" i="60"/>
  <c r="E144" i="60"/>
  <c r="D144" i="60"/>
  <c r="C144" i="60"/>
  <c r="B144" i="60"/>
  <c r="A143" i="60"/>
  <c r="K143" i="60"/>
  <c r="J143" i="60"/>
  <c r="I143" i="60"/>
  <c r="H143" i="60"/>
  <c r="G143" i="60"/>
  <c r="F143" i="60"/>
  <c r="E143" i="60"/>
  <c r="D143" i="60"/>
  <c r="C143" i="60"/>
  <c r="B143" i="60"/>
  <c r="A142" i="60"/>
  <c r="K142" i="60"/>
  <c r="J142" i="60"/>
  <c r="I142" i="60"/>
  <c r="H142" i="60"/>
  <c r="G142" i="60"/>
  <c r="F142" i="60"/>
  <c r="E142" i="60"/>
  <c r="D142" i="60"/>
  <c r="C142" i="60"/>
  <c r="B142" i="60"/>
  <c r="A141" i="60"/>
  <c r="K141" i="60"/>
  <c r="J141" i="60"/>
  <c r="I141" i="60"/>
  <c r="H141" i="60"/>
  <c r="G141" i="60"/>
  <c r="F141" i="60"/>
  <c r="E141" i="60"/>
  <c r="D141" i="60"/>
  <c r="C141" i="60"/>
  <c r="B141" i="60"/>
  <c r="A140" i="60"/>
  <c r="K140" i="60"/>
  <c r="J140" i="60"/>
  <c r="I140" i="60"/>
  <c r="H140" i="60"/>
  <c r="G140" i="60"/>
  <c r="F140" i="60"/>
  <c r="E140" i="60"/>
  <c r="D140" i="60"/>
  <c r="C140" i="60"/>
  <c r="B140" i="60"/>
  <c r="A139" i="60"/>
  <c r="K139" i="60"/>
  <c r="J139" i="60"/>
  <c r="I139" i="60"/>
  <c r="H139" i="60"/>
  <c r="G139" i="60"/>
  <c r="F139" i="60"/>
  <c r="E139" i="60"/>
  <c r="D139" i="60"/>
  <c r="C139" i="60"/>
  <c r="B139" i="60"/>
  <c r="A138" i="60"/>
  <c r="K138" i="60"/>
  <c r="J138" i="60"/>
  <c r="I138" i="60"/>
  <c r="H138" i="60"/>
  <c r="G138" i="60"/>
  <c r="F138" i="60"/>
  <c r="E138" i="60"/>
  <c r="D138" i="60"/>
  <c r="C138" i="60"/>
  <c r="B138" i="60"/>
  <c r="A137" i="60"/>
  <c r="K137" i="60"/>
  <c r="J137" i="60"/>
  <c r="I137" i="60"/>
  <c r="H137" i="60"/>
  <c r="G137" i="60"/>
  <c r="F137" i="60"/>
  <c r="E137" i="60"/>
  <c r="D137" i="60"/>
  <c r="C137" i="60"/>
  <c r="B137" i="60"/>
  <c r="A136" i="60"/>
  <c r="K136" i="60"/>
  <c r="J136" i="60"/>
  <c r="I136" i="60"/>
  <c r="H136" i="60"/>
  <c r="G136" i="60"/>
  <c r="F136" i="60"/>
  <c r="E136" i="60"/>
  <c r="D136" i="60"/>
  <c r="C136" i="60"/>
  <c r="B136" i="60"/>
  <c r="A135" i="60"/>
  <c r="K135" i="60"/>
  <c r="J135" i="60"/>
  <c r="I135" i="60"/>
  <c r="H135" i="60"/>
  <c r="G135" i="60"/>
  <c r="F135" i="60"/>
  <c r="E135" i="60"/>
  <c r="D135" i="60"/>
  <c r="C135" i="60"/>
  <c r="B135" i="60"/>
  <c r="A134" i="60"/>
  <c r="K134" i="60"/>
  <c r="J134" i="60"/>
  <c r="I134" i="60"/>
  <c r="H134" i="60"/>
  <c r="G134" i="60"/>
  <c r="F134" i="60"/>
  <c r="E134" i="60"/>
  <c r="D134" i="60"/>
  <c r="C134" i="60"/>
  <c r="B134" i="60"/>
  <c r="A133" i="60"/>
  <c r="K133" i="60"/>
  <c r="J133" i="60"/>
  <c r="I133" i="60"/>
  <c r="H133" i="60"/>
  <c r="G133" i="60"/>
  <c r="F133" i="60"/>
  <c r="E133" i="60"/>
  <c r="D133" i="60"/>
  <c r="C133" i="60"/>
  <c r="B133" i="60"/>
  <c r="A132" i="60"/>
  <c r="K132" i="60"/>
  <c r="J132" i="60"/>
  <c r="I132" i="60"/>
  <c r="H132" i="60"/>
  <c r="G132" i="60"/>
  <c r="F132" i="60"/>
  <c r="E132" i="60"/>
  <c r="D132" i="60"/>
  <c r="C132" i="60"/>
  <c r="B132" i="60"/>
  <c r="A131" i="60"/>
  <c r="K131" i="60"/>
  <c r="J131" i="60"/>
  <c r="I131" i="60"/>
  <c r="H131" i="60"/>
  <c r="G131" i="60"/>
  <c r="F131" i="60"/>
  <c r="E131" i="60"/>
  <c r="D131" i="60"/>
  <c r="C131" i="60"/>
  <c r="B131" i="60"/>
  <c r="A130" i="60"/>
  <c r="K130" i="60"/>
  <c r="J130" i="60"/>
  <c r="I130" i="60"/>
  <c r="H130" i="60"/>
  <c r="G130" i="60"/>
  <c r="F130" i="60"/>
  <c r="E130" i="60"/>
  <c r="D130" i="60"/>
  <c r="C130" i="60"/>
  <c r="B130" i="60"/>
  <c r="A129" i="60"/>
  <c r="K129" i="60"/>
  <c r="J129" i="60"/>
  <c r="I129" i="60"/>
  <c r="H129" i="60"/>
  <c r="G129" i="60"/>
  <c r="F129" i="60"/>
  <c r="E129" i="60"/>
  <c r="D129" i="60"/>
  <c r="C129" i="60"/>
  <c r="B129" i="60"/>
  <c r="A128" i="60"/>
  <c r="K128" i="60"/>
  <c r="J128" i="60"/>
  <c r="I128" i="60"/>
  <c r="H128" i="60"/>
  <c r="G128" i="60"/>
  <c r="F128" i="60"/>
  <c r="E128" i="60"/>
  <c r="D128" i="60"/>
  <c r="C128" i="60"/>
  <c r="B128" i="60"/>
  <c r="A127" i="60"/>
  <c r="K127" i="60"/>
  <c r="J127" i="60"/>
  <c r="I127" i="60"/>
  <c r="H127" i="60"/>
  <c r="G127" i="60"/>
  <c r="F127" i="60"/>
  <c r="E127" i="60"/>
  <c r="D127" i="60"/>
  <c r="C127" i="60"/>
  <c r="B127" i="60"/>
  <c r="A126" i="60"/>
  <c r="K126" i="60"/>
  <c r="J126" i="60"/>
  <c r="I126" i="60"/>
  <c r="H126" i="60"/>
  <c r="G126" i="60"/>
  <c r="F126" i="60"/>
  <c r="E126" i="60"/>
  <c r="D126" i="60"/>
  <c r="C126" i="60"/>
  <c r="B126" i="60"/>
  <c r="A125" i="60"/>
  <c r="K125" i="60"/>
  <c r="J125" i="60"/>
  <c r="I125" i="60"/>
  <c r="H125" i="60"/>
  <c r="G125" i="60"/>
  <c r="F125" i="60"/>
  <c r="E125" i="60"/>
  <c r="D125" i="60"/>
  <c r="C125" i="60"/>
  <c r="B125" i="60"/>
  <c r="A124" i="60"/>
  <c r="K124" i="60"/>
  <c r="J124" i="60"/>
  <c r="I124" i="60"/>
  <c r="H124" i="60"/>
  <c r="G124" i="60"/>
  <c r="F124" i="60"/>
  <c r="E124" i="60"/>
  <c r="D124" i="60"/>
  <c r="C124" i="60"/>
  <c r="B124" i="60"/>
  <c r="A123" i="60"/>
  <c r="K123" i="60"/>
  <c r="J123" i="60"/>
  <c r="I123" i="60"/>
  <c r="H123" i="60"/>
  <c r="G123" i="60"/>
  <c r="F123" i="60"/>
  <c r="E123" i="60"/>
  <c r="D123" i="60"/>
  <c r="C123" i="60"/>
  <c r="B123" i="60"/>
  <c r="A122" i="60"/>
  <c r="K122" i="60"/>
  <c r="J122" i="60"/>
  <c r="I122" i="60"/>
  <c r="H122" i="60"/>
  <c r="G122" i="60"/>
  <c r="F122" i="60"/>
  <c r="E122" i="60"/>
  <c r="D122" i="60"/>
  <c r="C122" i="60"/>
  <c r="B122" i="60"/>
  <c r="A121" i="60"/>
  <c r="K121" i="60"/>
  <c r="J121" i="60"/>
  <c r="I121" i="60"/>
  <c r="H121" i="60"/>
  <c r="G121" i="60"/>
  <c r="F121" i="60"/>
  <c r="E121" i="60"/>
  <c r="D121" i="60"/>
  <c r="C121" i="60"/>
  <c r="B121" i="60"/>
  <c r="A120" i="60"/>
  <c r="K120" i="60"/>
  <c r="J120" i="60"/>
  <c r="I120" i="60"/>
  <c r="H120" i="60"/>
  <c r="G120" i="60"/>
  <c r="F120" i="60"/>
  <c r="E120" i="60"/>
  <c r="D120" i="60"/>
  <c r="C120" i="60"/>
  <c r="B120" i="60"/>
  <c r="A119" i="60"/>
  <c r="K119" i="60"/>
  <c r="J119" i="60"/>
  <c r="I119" i="60"/>
  <c r="H119" i="60"/>
  <c r="G119" i="60"/>
  <c r="F119" i="60"/>
  <c r="E119" i="60"/>
  <c r="D119" i="60"/>
  <c r="C119" i="60"/>
  <c r="B119" i="60"/>
  <c r="A118" i="60"/>
  <c r="K118" i="60"/>
  <c r="J118" i="60"/>
  <c r="I118" i="60"/>
  <c r="H118" i="60"/>
  <c r="G118" i="60"/>
  <c r="F118" i="60"/>
  <c r="E118" i="60"/>
  <c r="D118" i="60"/>
  <c r="C118" i="60"/>
  <c r="B118" i="60"/>
  <c r="A117" i="60"/>
  <c r="K117" i="60"/>
  <c r="J117" i="60"/>
  <c r="I117" i="60"/>
  <c r="H117" i="60"/>
  <c r="G117" i="60"/>
  <c r="F117" i="60"/>
  <c r="E117" i="60"/>
  <c r="D117" i="60"/>
  <c r="C117" i="60"/>
  <c r="B117" i="60"/>
  <c r="A116" i="60"/>
  <c r="K116" i="60"/>
  <c r="J116" i="60"/>
  <c r="I116" i="60"/>
  <c r="H116" i="60"/>
  <c r="G116" i="60"/>
  <c r="F116" i="60"/>
  <c r="E116" i="60"/>
  <c r="D116" i="60"/>
  <c r="C116" i="60"/>
  <c r="B116" i="60"/>
  <c r="A115" i="60"/>
  <c r="K115" i="60"/>
  <c r="J115" i="60"/>
  <c r="I115" i="60"/>
  <c r="H115" i="60"/>
  <c r="G115" i="60"/>
  <c r="F115" i="60"/>
  <c r="E115" i="60"/>
  <c r="D115" i="60"/>
  <c r="C115" i="60"/>
  <c r="B115" i="60"/>
  <c r="A114" i="60"/>
  <c r="K114" i="60"/>
  <c r="J114" i="60"/>
  <c r="I114" i="60"/>
  <c r="H114" i="60"/>
  <c r="G114" i="60"/>
  <c r="F114" i="60"/>
  <c r="E114" i="60"/>
  <c r="D114" i="60"/>
  <c r="C114" i="60"/>
  <c r="B114" i="60"/>
  <c r="A113" i="60"/>
  <c r="K113" i="60"/>
  <c r="J113" i="60"/>
  <c r="I113" i="60"/>
  <c r="H113" i="60"/>
  <c r="G113" i="60"/>
  <c r="F113" i="60"/>
  <c r="E113" i="60"/>
  <c r="D113" i="60"/>
  <c r="C113" i="60"/>
  <c r="B113" i="60"/>
  <c r="A112" i="60"/>
  <c r="K112" i="60"/>
  <c r="J112" i="60"/>
  <c r="I112" i="60"/>
  <c r="H112" i="60"/>
  <c r="G112" i="60"/>
  <c r="F112" i="60"/>
  <c r="E112" i="60"/>
  <c r="D112" i="60"/>
  <c r="C112" i="60"/>
  <c r="B112" i="60"/>
  <c r="A111" i="60"/>
  <c r="K111" i="60"/>
  <c r="J111" i="60"/>
  <c r="I111" i="60"/>
  <c r="H111" i="60"/>
  <c r="G111" i="60"/>
  <c r="F111" i="60"/>
  <c r="E111" i="60"/>
  <c r="D111" i="60"/>
  <c r="C111" i="60"/>
  <c r="B111" i="60"/>
  <c r="A110" i="60"/>
  <c r="K110" i="60"/>
  <c r="J110" i="60"/>
  <c r="I110" i="60"/>
  <c r="H110" i="60"/>
  <c r="G110" i="60"/>
  <c r="F110" i="60"/>
  <c r="E110" i="60"/>
  <c r="D110" i="60"/>
  <c r="C110" i="60"/>
  <c r="B110" i="60"/>
  <c r="A109" i="60"/>
  <c r="K109" i="60"/>
  <c r="J109" i="60"/>
  <c r="I109" i="60"/>
  <c r="H109" i="60"/>
  <c r="G109" i="60"/>
  <c r="F109" i="60"/>
  <c r="E109" i="60"/>
  <c r="D109" i="60"/>
  <c r="C109" i="60"/>
  <c r="B109" i="60"/>
  <c r="A108" i="60"/>
  <c r="K108" i="60"/>
  <c r="J108" i="60"/>
  <c r="I108" i="60"/>
  <c r="H108" i="60"/>
  <c r="G108" i="60"/>
  <c r="F108" i="60"/>
  <c r="E108" i="60"/>
  <c r="D108" i="60"/>
  <c r="C108" i="60"/>
  <c r="B108" i="60"/>
  <c r="A107" i="60"/>
  <c r="K107" i="60"/>
  <c r="J107" i="60"/>
  <c r="I107" i="60"/>
  <c r="H107" i="60"/>
  <c r="G107" i="60"/>
  <c r="F107" i="60"/>
  <c r="E107" i="60"/>
  <c r="D107" i="60"/>
  <c r="C107" i="60"/>
  <c r="B107" i="60"/>
  <c r="A106" i="60"/>
  <c r="K106" i="60"/>
  <c r="J106" i="60"/>
  <c r="I106" i="60"/>
  <c r="H106" i="60"/>
  <c r="G106" i="60"/>
  <c r="F106" i="60"/>
  <c r="E106" i="60"/>
  <c r="D106" i="60"/>
  <c r="C106" i="60"/>
  <c r="B106" i="60"/>
  <c r="A105" i="60"/>
  <c r="K105" i="60"/>
  <c r="J105" i="60"/>
  <c r="I105" i="60"/>
  <c r="H105" i="60"/>
  <c r="G105" i="60"/>
  <c r="F105" i="60"/>
  <c r="E105" i="60"/>
  <c r="D105" i="60"/>
  <c r="C105" i="60"/>
  <c r="B105" i="60"/>
  <c r="A104" i="60"/>
  <c r="K104" i="60"/>
  <c r="J104" i="60"/>
  <c r="I104" i="60"/>
  <c r="H104" i="60"/>
  <c r="G104" i="60"/>
  <c r="F104" i="60"/>
  <c r="E104" i="60"/>
  <c r="D104" i="60"/>
  <c r="C104" i="60"/>
  <c r="B104" i="60"/>
  <c r="A103" i="60"/>
  <c r="K103" i="60"/>
  <c r="J103" i="60"/>
  <c r="I103" i="60"/>
  <c r="H103" i="60"/>
  <c r="G103" i="60"/>
  <c r="F103" i="60"/>
  <c r="E103" i="60"/>
  <c r="D103" i="60"/>
  <c r="C103" i="60"/>
  <c r="B103" i="60"/>
  <c r="A102" i="60"/>
  <c r="K102" i="60"/>
  <c r="J102" i="60"/>
  <c r="I102" i="60"/>
  <c r="H102" i="60"/>
  <c r="G102" i="60"/>
  <c r="F102" i="60"/>
  <c r="E102" i="60"/>
  <c r="D102" i="60"/>
  <c r="C102" i="60"/>
  <c r="B102" i="60"/>
  <c r="A101" i="60"/>
  <c r="K101" i="60"/>
  <c r="J101" i="60"/>
  <c r="I101" i="60"/>
  <c r="H101" i="60"/>
  <c r="G101" i="60"/>
  <c r="F101" i="60"/>
  <c r="E101" i="60"/>
  <c r="D101" i="60"/>
  <c r="C101" i="60"/>
  <c r="B101" i="60"/>
  <c r="A100" i="60"/>
  <c r="K100" i="60"/>
  <c r="J100" i="60"/>
  <c r="I100" i="60"/>
  <c r="H100" i="60"/>
  <c r="G100" i="60"/>
  <c r="F100" i="60"/>
  <c r="E100" i="60"/>
  <c r="D100" i="60"/>
  <c r="C100" i="60"/>
  <c r="B100" i="60"/>
  <c r="A99" i="60"/>
  <c r="K99" i="60"/>
  <c r="J99" i="60"/>
  <c r="I99" i="60"/>
  <c r="H99" i="60"/>
  <c r="G99" i="60"/>
  <c r="F99" i="60"/>
  <c r="E99" i="60"/>
  <c r="D99" i="60"/>
  <c r="C99" i="60"/>
  <c r="B99" i="60"/>
  <c r="A98" i="60"/>
  <c r="K98" i="60"/>
  <c r="J98" i="60"/>
  <c r="I98" i="60"/>
  <c r="H98" i="60"/>
  <c r="G98" i="60"/>
  <c r="F98" i="60"/>
  <c r="E98" i="60"/>
  <c r="D98" i="60"/>
  <c r="C98" i="60"/>
  <c r="B98" i="60"/>
  <c r="A97" i="60"/>
  <c r="K97" i="60"/>
  <c r="J97" i="60"/>
  <c r="I97" i="60"/>
  <c r="H97" i="60"/>
  <c r="G97" i="60"/>
  <c r="F97" i="60"/>
  <c r="E97" i="60"/>
  <c r="D97" i="60"/>
  <c r="C97" i="60"/>
  <c r="B97" i="60"/>
  <c r="A96" i="60"/>
  <c r="K96" i="60"/>
  <c r="J96" i="60"/>
  <c r="I96" i="60"/>
  <c r="H96" i="60"/>
  <c r="G96" i="60"/>
  <c r="F96" i="60"/>
  <c r="E96" i="60"/>
  <c r="D96" i="60"/>
  <c r="C96" i="60"/>
  <c r="B96" i="60"/>
  <c r="A95" i="60"/>
  <c r="K95" i="60"/>
  <c r="J95" i="60"/>
  <c r="I95" i="60"/>
  <c r="H95" i="60"/>
  <c r="G95" i="60"/>
  <c r="F95" i="60"/>
  <c r="E95" i="60"/>
  <c r="D95" i="60"/>
  <c r="C95" i="60"/>
  <c r="B95" i="60"/>
  <c r="A94" i="60"/>
  <c r="K94" i="60"/>
  <c r="J94" i="60"/>
  <c r="I94" i="60"/>
  <c r="H94" i="60"/>
  <c r="G94" i="60"/>
  <c r="F94" i="60"/>
  <c r="E94" i="60"/>
  <c r="D94" i="60"/>
  <c r="C94" i="60"/>
  <c r="B94" i="60"/>
  <c r="A93" i="60"/>
  <c r="K93" i="60"/>
  <c r="J93" i="60"/>
  <c r="I93" i="60"/>
  <c r="H93" i="60"/>
  <c r="G93" i="60"/>
  <c r="F93" i="60"/>
  <c r="E93" i="60"/>
  <c r="D93" i="60"/>
  <c r="C93" i="60"/>
  <c r="B93" i="60"/>
  <c r="A92" i="60"/>
  <c r="K92" i="60"/>
  <c r="J92" i="60"/>
  <c r="I92" i="60"/>
  <c r="H92" i="60"/>
  <c r="G92" i="60"/>
  <c r="F92" i="60"/>
  <c r="E92" i="60"/>
  <c r="D92" i="60"/>
  <c r="C92" i="60"/>
  <c r="B92" i="60"/>
  <c r="A91" i="60"/>
  <c r="K91" i="60"/>
  <c r="J91" i="60"/>
  <c r="I91" i="60"/>
  <c r="H91" i="60"/>
  <c r="G91" i="60"/>
  <c r="F91" i="60"/>
  <c r="E91" i="60"/>
  <c r="D91" i="60"/>
  <c r="C91" i="60"/>
  <c r="B91" i="60"/>
  <c r="A90" i="60"/>
  <c r="K90" i="60"/>
  <c r="J90" i="60"/>
  <c r="I90" i="60"/>
  <c r="H90" i="60"/>
  <c r="G90" i="60"/>
  <c r="F90" i="60"/>
  <c r="E90" i="60"/>
  <c r="D90" i="60"/>
  <c r="C90" i="60"/>
  <c r="B90" i="60"/>
  <c r="A89" i="60"/>
  <c r="K89" i="60"/>
  <c r="J89" i="60"/>
  <c r="I89" i="60"/>
  <c r="H89" i="60"/>
  <c r="G89" i="60"/>
  <c r="F89" i="60"/>
  <c r="E89" i="60"/>
  <c r="D89" i="60"/>
  <c r="C89" i="60"/>
  <c r="B89" i="60"/>
  <c r="A88" i="60"/>
  <c r="K88" i="60"/>
  <c r="J88" i="60"/>
  <c r="I88" i="60"/>
  <c r="H88" i="60"/>
  <c r="G88" i="60"/>
  <c r="F88" i="60"/>
  <c r="E88" i="60"/>
  <c r="D88" i="60"/>
  <c r="C88" i="60"/>
  <c r="B88" i="60"/>
  <c r="A87" i="60"/>
  <c r="K87" i="60"/>
  <c r="J87" i="60"/>
  <c r="I87" i="60"/>
  <c r="H87" i="60"/>
  <c r="G87" i="60"/>
  <c r="F87" i="60"/>
  <c r="E87" i="60"/>
  <c r="D87" i="60"/>
  <c r="C87" i="60"/>
  <c r="B87" i="60"/>
  <c r="A86" i="60"/>
  <c r="K86" i="60"/>
  <c r="J86" i="60"/>
  <c r="I86" i="60"/>
  <c r="H86" i="60"/>
  <c r="G86" i="60"/>
  <c r="F86" i="60"/>
  <c r="E86" i="60"/>
  <c r="D86" i="60"/>
  <c r="C86" i="60"/>
  <c r="B86" i="60"/>
  <c r="A85" i="60"/>
  <c r="K85" i="60"/>
  <c r="J85" i="60"/>
  <c r="I85" i="60"/>
  <c r="H85" i="60"/>
  <c r="G85" i="60"/>
  <c r="F85" i="60"/>
  <c r="E85" i="60"/>
  <c r="D85" i="60"/>
  <c r="C85" i="60"/>
  <c r="B85" i="60"/>
  <c r="A84" i="60"/>
  <c r="K84" i="60"/>
  <c r="J84" i="60"/>
  <c r="I84" i="60"/>
  <c r="H84" i="60"/>
  <c r="G84" i="60"/>
  <c r="F84" i="60"/>
  <c r="E84" i="60"/>
  <c r="D84" i="60"/>
  <c r="C84" i="60"/>
  <c r="B84" i="60"/>
  <c r="A83" i="60"/>
  <c r="K83" i="60"/>
  <c r="J83" i="60"/>
  <c r="I83" i="60"/>
  <c r="H83" i="60"/>
  <c r="G83" i="60"/>
  <c r="F83" i="60"/>
  <c r="E83" i="60"/>
  <c r="D83" i="60"/>
  <c r="C83" i="60"/>
  <c r="B83" i="60"/>
  <c r="A82" i="60"/>
  <c r="K82" i="60"/>
  <c r="J82" i="60"/>
  <c r="I82" i="60"/>
  <c r="H82" i="60"/>
  <c r="G82" i="60"/>
  <c r="F82" i="60"/>
  <c r="E82" i="60"/>
  <c r="D82" i="60"/>
  <c r="C82" i="60"/>
  <c r="B82" i="60"/>
  <c r="A81" i="60"/>
  <c r="K81" i="60"/>
  <c r="J81" i="60"/>
  <c r="I81" i="60"/>
  <c r="H81" i="60"/>
  <c r="G81" i="60"/>
  <c r="F81" i="60"/>
  <c r="E81" i="60"/>
  <c r="D81" i="60"/>
  <c r="C81" i="60"/>
  <c r="B81" i="60"/>
  <c r="A80" i="60"/>
  <c r="K80" i="60"/>
  <c r="J80" i="60"/>
  <c r="I80" i="60"/>
  <c r="H80" i="60"/>
  <c r="G80" i="60"/>
  <c r="F80" i="60"/>
  <c r="E80" i="60"/>
  <c r="D80" i="60"/>
  <c r="C80" i="60"/>
  <c r="B80" i="60"/>
  <c r="A79" i="60"/>
  <c r="K79" i="60"/>
  <c r="J79" i="60"/>
  <c r="I79" i="60"/>
  <c r="H79" i="60"/>
  <c r="G79" i="60"/>
  <c r="F79" i="60"/>
  <c r="E79" i="60"/>
  <c r="D79" i="60"/>
  <c r="C79" i="60"/>
  <c r="B79" i="60"/>
  <c r="A78" i="60"/>
  <c r="K78" i="60"/>
  <c r="J78" i="60"/>
  <c r="I78" i="60"/>
  <c r="H78" i="60"/>
  <c r="G78" i="60"/>
  <c r="F78" i="60"/>
  <c r="E78" i="60"/>
  <c r="D78" i="60"/>
  <c r="C78" i="60"/>
  <c r="B78" i="60"/>
  <c r="A77" i="60"/>
  <c r="K77" i="60"/>
  <c r="J77" i="60"/>
  <c r="I77" i="60"/>
  <c r="H77" i="60"/>
  <c r="G77" i="60"/>
  <c r="F77" i="60"/>
  <c r="E77" i="60"/>
  <c r="D77" i="60"/>
  <c r="C77" i="60"/>
  <c r="B77" i="60"/>
  <c r="A76" i="60"/>
  <c r="K76" i="60"/>
  <c r="J76" i="60"/>
  <c r="I76" i="60"/>
  <c r="H76" i="60"/>
  <c r="G76" i="60"/>
  <c r="F76" i="60"/>
  <c r="E76" i="60"/>
  <c r="D76" i="60"/>
  <c r="C76" i="60"/>
  <c r="B76" i="60"/>
  <c r="A75" i="60"/>
  <c r="K75" i="60"/>
  <c r="J75" i="60"/>
  <c r="I75" i="60"/>
  <c r="H75" i="60"/>
  <c r="G75" i="60"/>
  <c r="F75" i="60"/>
  <c r="E75" i="60"/>
  <c r="D75" i="60"/>
  <c r="C75" i="60"/>
  <c r="B75" i="60"/>
  <c r="A74" i="60"/>
  <c r="K74" i="60"/>
  <c r="J74" i="60"/>
  <c r="I74" i="60"/>
  <c r="H74" i="60"/>
  <c r="G74" i="60"/>
  <c r="F74" i="60"/>
  <c r="E74" i="60"/>
  <c r="D74" i="60"/>
  <c r="C74" i="60"/>
  <c r="B74" i="60"/>
  <c r="A73" i="60"/>
  <c r="K73" i="60"/>
  <c r="J73" i="60"/>
  <c r="I73" i="60"/>
  <c r="H73" i="60"/>
  <c r="G73" i="60"/>
  <c r="F73" i="60"/>
  <c r="E73" i="60"/>
  <c r="D73" i="60"/>
  <c r="C73" i="60"/>
  <c r="B73" i="60"/>
  <c r="A72" i="60"/>
  <c r="K72" i="60"/>
  <c r="J72" i="60"/>
  <c r="I72" i="60"/>
  <c r="H72" i="60"/>
  <c r="G72" i="60"/>
  <c r="F72" i="60"/>
  <c r="E72" i="60"/>
  <c r="D72" i="60"/>
  <c r="C72" i="60"/>
  <c r="B72" i="60"/>
  <c r="A71" i="60"/>
  <c r="K71" i="60"/>
  <c r="J71" i="60"/>
  <c r="I71" i="60"/>
  <c r="H71" i="60"/>
  <c r="G71" i="60"/>
  <c r="F71" i="60"/>
  <c r="E71" i="60"/>
  <c r="D71" i="60"/>
  <c r="C71" i="60"/>
  <c r="B71" i="60"/>
  <c r="A70" i="60"/>
  <c r="K70" i="60"/>
  <c r="J70" i="60"/>
  <c r="I70" i="60"/>
  <c r="H70" i="60"/>
  <c r="G70" i="60"/>
  <c r="F70" i="60"/>
  <c r="E70" i="60"/>
  <c r="D70" i="60"/>
  <c r="C70" i="60"/>
  <c r="B70" i="60"/>
  <c r="A69" i="60"/>
  <c r="K69" i="60"/>
  <c r="J69" i="60"/>
  <c r="I69" i="60"/>
  <c r="H69" i="60"/>
  <c r="G69" i="60"/>
  <c r="F69" i="60"/>
  <c r="E69" i="60"/>
  <c r="D69" i="60"/>
  <c r="C69" i="60"/>
  <c r="B69" i="60"/>
  <c r="A68" i="60"/>
  <c r="K68" i="60"/>
  <c r="J68" i="60"/>
  <c r="I68" i="60"/>
  <c r="H68" i="60"/>
  <c r="G68" i="60"/>
  <c r="F68" i="60"/>
  <c r="E68" i="60"/>
  <c r="D68" i="60"/>
  <c r="C68" i="60"/>
  <c r="B68" i="60"/>
  <c r="A67" i="60"/>
  <c r="K67" i="60"/>
  <c r="J67" i="60"/>
  <c r="I67" i="60"/>
  <c r="H67" i="60"/>
  <c r="G67" i="60"/>
  <c r="F67" i="60"/>
  <c r="E67" i="60"/>
  <c r="D67" i="60"/>
  <c r="C67" i="60"/>
  <c r="B67" i="60"/>
  <c r="A66" i="60"/>
  <c r="K66" i="60"/>
  <c r="J66" i="60"/>
  <c r="I66" i="60"/>
  <c r="H66" i="60"/>
  <c r="G66" i="60"/>
  <c r="F66" i="60"/>
  <c r="E66" i="60"/>
  <c r="D66" i="60"/>
  <c r="C66" i="60"/>
  <c r="B66" i="60"/>
  <c r="A65" i="60"/>
  <c r="K65" i="60"/>
  <c r="J65" i="60"/>
  <c r="I65" i="60"/>
  <c r="H65" i="60"/>
  <c r="G65" i="60"/>
  <c r="F65" i="60"/>
  <c r="E65" i="60"/>
  <c r="D65" i="60"/>
  <c r="C65" i="60"/>
  <c r="B65" i="60"/>
  <c r="A64" i="60"/>
  <c r="K64" i="60"/>
  <c r="J64" i="60"/>
  <c r="I64" i="60"/>
  <c r="H64" i="60"/>
  <c r="G64" i="60"/>
  <c r="F64" i="60"/>
  <c r="E64" i="60"/>
  <c r="D64" i="60"/>
  <c r="C64" i="60"/>
  <c r="B64" i="60"/>
  <c r="A63" i="60"/>
  <c r="K63" i="60"/>
  <c r="J63" i="60"/>
  <c r="I63" i="60"/>
  <c r="H63" i="60"/>
  <c r="G63" i="60"/>
  <c r="F63" i="60"/>
  <c r="E63" i="60"/>
  <c r="D63" i="60"/>
  <c r="C63" i="60"/>
  <c r="B63" i="60"/>
  <c r="A62" i="60"/>
  <c r="K62" i="60"/>
  <c r="J62" i="60"/>
  <c r="I62" i="60"/>
  <c r="H62" i="60"/>
  <c r="G62" i="60"/>
  <c r="F62" i="60"/>
  <c r="E62" i="60"/>
  <c r="D62" i="60"/>
  <c r="C62" i="60"/>
  <c r="B62" i="60"/>
  <c r="A61" i="60"/>
  <c r="K61" i="60"/>
  <c r="J61" i="60"/>
  <c r="I61" i="60"/>
  <c r="H61" i="60"/>
  <c r="G61" i="60"/>
  <c r="F61" i="60"/>
  <c r="E61" i="60"/>
  <c r="D61" i="60"/>
  <c r="C61" i="60"/>
  <c r="B61" i="60"/>
  <c r="A60" i="60"/>
  <c r="K60" i="60"/>
  <c r="J60" i="60"/>
  <c r="I60" i="60"/>
  <c r="H60" i="60"/>
  <c r="G60" i="60"/>
  <c r="F60" i="60"/>
  <c r="E60" i="60"/>
  <c r="D60" i="60"/>
  <c r="C60" i="60"/>
  <c r="B60" i="60"/>
  <c r="A59" i="60"/>
  <c r="K59" i="60"/>
  <c r="J59" i="60"/>
  <c r="I59" i="60"/>
  <c r="H59" i="60"/>
  <c r="G59" i="60"/>
  <c r="F59" i="60"/>
  <c r="E59" i="60"/>
  <c r="D59" i="60"/>
  <c r="C59" i="60"/>
  <c r="B59" i="60"/>
  <c r="A58" i="60"/>
  <c r="K58" i="60"/>
  <c r="J58" i="60"/>
  <c r="I58" i="60"/>
  <c r="H58" i="60"/>
  <c r="G58" i="60"/>
  <c r="F58" i="60"/>
  <c r="E58" i="60"/>
  <c r="D58" i="60"/>
  <c r="C58" i="60"/>
  <c r="B58" i="60"/>
  <c r="A57" i="60"/>
  <c r="K57" i="60"/>
  <c r="J57" i="60"/>
  <c r="I57" i="60"/>
  <c r="H57" i="60"/>
  <c r="G57" i="60"/>
  <c r="F57" i="60"/>
  <c r="E57" i="60"/>
  <c r="D57" i="60"/>
  <c r="C57" i="60"/>
  <c r="B57" i="60"/>
  <c r="A56" i="60"/>
  <c r="K56" i="60"/>
  <c r="J56" i="60"/>
  <c r="I56" i="60"/>
  <c r="H56" i="60"/>
  <c r="G56" i="60"/>
  <c r="F56" i="60"/>
  <c r="E56" i="60"/>
  <c r="D56" i="60"/>
  <c r="C56" i="60"/>
  <c r="B56" i="60"/>
  <c r="A55" i="60"/>
  <c r="K55" i="60"/>
  <c r="J55" i="60"/>
  <c r="I55" i="60"/>
  <c r="H55" i="60"/>
  <c r="G55" i="60"/>
  <c r="F55" i="60"/>
  <c r="E55" i="60"/>
  <c r="D55" i="60"/>
  <c r="C55" i="60"/>
  <c r="B55" i="60"/>
  <c r="A54" i="60"/>
  <c r="K54" i="60"/>
  <c r="J54" i="60"/>
  <c r="I54" i="60"/>
  <c r="H54" i="60"/>
  <c r="G54" i="60"/>
  <c r="F54" i="60"/>
  <c r="E54" i="60"/>
  <c r="D54" i="60"/>
  <c r="C54" i="60"/>
  <c r="B54" i="60"/>
  <c r="A53" i="60"/>
  <c r="K53" i="60"/>
  <c r="J53" i="60"/>
  <c r="I53" i="60"/>
  <c r="H53" i="60"/>
  <c r="G53" i="60"/>
  <c r="F53" i="60"/>
  <c r="E53" i="60"/>
  <c r="D53" i="60"/>
  <c r="C53" i="60"/>
  <c r="B53" i="60"/>
  <c r="A52" i="60"/>
  <c r="K52" i="60"/>
  <c r="J52" i="60"/>
  <c r="I52" i="60"/>
  <c r="H52" i="60"/>
  <c r="G52" i="60"/>
  <c r="F52" i="60"/>
  <c r="E52" i="60"/>
  <c r="D52" i="60"/>
  <c r="C52" i="60"/>
  <c r="B52" i="60"/>
  <c r="A51" i="60"/>
  <c r="K51" i="60"/>
  <c r="J51" i="60"/>
  <c r="I51" i="60"/>
  <c r="H51" i="60"/>
  <c r="G51" i="60"/>
  <c r="F51" i="60"/>
  <c r="E51" i="60"/>
  <c r="D51" i="60"/>
  <c r="C51" i="60"/>
  <c r="B51" i="60"/>
  <c r="A50" i="60"/>
  <c r="K50" i="60"/>
  <c r="J50" i="60"/>
  <c r="I50" i="60"/>
  <c r="H50" i="60"/>
  <c r="G50" i="60"/>
  <c r="F50" i="60"/>
  <c r="E50" i="60"/>
  <c r="D50" i="60"/>
  <c r="C50" i="60"/>
  <c r="B50" i="60"/>
  <c r="A49" i="60"/>
  <c r="K49" i="60"/>
  <c r="J49" i="60"/>
  <c r="I49" i="60"/>
  <c r="H49" i="60"/>
  <c r="G49" i="60"/>
  <c r="F49" i="60"/>
  <c r="E49" i="60"/>
  <c r="D49" i="60"/>
  <c r="C49" i="60"/>
  <c r="B49" i="60"/>
  <c r="A48" i="60"/>
  <c r="K48" i="60"/>
  <c r="J48" i="60"/>
  <c r="I48" i="60"/>
  <c r="H48" i="60"/>
  <c r="G48" i="60"/>
  <c r="F48" i="60"/>
  <c r="E48" i="60"/>
  <c r="D48" i="60"/>
  <c r="C48" i="60"/>
  <c r="B48" i="60"/>
  <c r="A47" i="60"/>
  <c r="K47" i="60"/>
  <c r="J47" i="60"/>
  <c r="I47" i="60"/>
  <c r="H47" i="60"/>
  <c r="G47" i="60"/>
  <c r="F47" i="60"/>
  <c r="E47" i="60"/>
  <c r="D47" i="60"/>
  <c r="C47" i="60"/>
  <c r="B47" i="60"/>
  <c r="A46" i="60"/>
  <c r="K46" i="60"/>
  <c r="J46" i="60"/>
  <c r="I46" i="60"/>
  <c r="H46" i="60"/>
  <c r="G46" i="60"/>
  <c r="F46" i="60"/>
  <c r="E46" i="60"/>
  <c r="D46" i="60"/>
  <c r="C46" i="60"/>
  <c r="B46" i="60"/>
  <c r="A45" i="60"/>
  <c r="K45" i="60"/>
  <c r="J45" i="60"/>
  <c r="I45" i="60"/>
  <c r="H45" i="60"/>
  <c r="G45" i="60"/>
  <c r="F45" i="60"/>
  <c r="E45" i="60"/>
  <c r="D45" i="60"/>
  <c r="C45" i="60"/>
  <c r="B45" i="60"/>
  <c r="A44" i="60"/>
  <c r="K44" i="60"/>
  <c r="J44" i="60"/>
  <c r="I44" i="60"/>
  <c r="H44" i="60"/>
  <c r="G44" i="60"/>
  <c r="F44" i="60"/>
  <c r="E44" i="60"/>
  <c r="D44" i="60"/>
  <c r="C44" i="60"/>
  <c r="B44" i="60"/>
  <c r="A43" i="60"/>
  <c r="K43" i="60"/>
  <c r="J43" i="60"/>
  <c r="I43" i="60"/>
  <c r="H43" i="60"/>
  <c r="G43" i="60"/>
  <c r="F43" i="60"/>
  <c r="E43" i="60"/>
  <c r="D43" i="60"/>
  <c r="C43" i="60"/>
  <c r="B43" i="60"/>
  <c r="A42" i="60"/>
  <c r="K42" i="60"/>
  <c r="J42" i="60"/>
  <c r="I42" i="60"/>
  <c r="H42" i="60"/>
  <c r="G42" i="60"/>
  <c r="F42" i="60"/>
  <c r="E42" i="60"/>
  <c r="D42" i="60"/>
  <c r="C42" i="60"/>
  <c r="B42" i="60"/>
  <c r="A41" i="60"/>
  <c r="K41" i="60"/>
  <c r="J41" i="60"/>
  <c r="I41" i="60"/>
  <c r="H41" i="60"/>
  <c r="G41" i="60"/>
  <c r="F41" i="60"/>
  <c r="E41" i="60"/>
  <c r="D41" i="60"/>
  <c r="C41" i="60"/>
  <c r="B41" i="60"/>
  <c r="A40" i="60"/>
  <c r="K40" i="60"/>
  <c r="J40" i="60"/>
  <c r="I40" i="60"/>
  <c r="H40" i="60"/>
  <c r="G40" i="60"/>
  <c r="F40" i="60"/>
  <c r="E40" i="60"/>
  <c r="D40" i="60"/>
  <c r="C40" i="60"/>
  <c r="B40" i="60"/>
  <c r="A39" i="60"/>
  <c r="K39" i="60"/>
  <c r="J39" i="60"/>
  <c r="I39" i="60"/>
  <c r="H39" i="60"/>
  <c r="G39" i="60"/>
  <c r="F39" i="60"/>
  <c r="E39" i="60"/>
  <c r="D39" i="60"/>
  <c r="C39" i="60"/>
  <c r="B39" i="60"/>
  <c r="A38" i="60"/>
  <c r="K38" i="60"/>
  <c r="J38" i="60"/>
  <c r="I38" i="60"/>
  <c r="H38" i="60"/>
  <c r="G38" i="60"/>
  <c r="F38" i="60"/>
  <c r="E38" i="60"/>
  <c r="D38" i="60"/>
  <c r="C38" i="60"/>
  <c r="B38" i="60"/>
  <c r="A37" i="60"/>
  <c r="K37" i="60"/>
  <c r="J37" i="60"/>
  <c r="I37" i="60"/>
  <c r="H37" i="60"/>
  <c r="G37" i="60"/>
  <c r="F37" i="60"/>
  <c r="E37" i="60"/>
  <c r="D37" i="60"/>
  <c r="C37" i="60"/>
  <c r="B37" i="60"/>
  <c r="A36" i="60"/>
  <c r="K36" i="60"/>
  <c r="J36" i="60"/>
  <c r="I36" i="60"/>
  <c r="H36" i="60"/>
  <c r="G36" i="60"/>
  <c r="F36" i="60"/>
  <c r="E36" i="60"/>
  <c r="D36" i="60"/>
  <c r="C36" i="60"/>
  <c r="B36" i="60"/>
  <c r="A35" i="60"/>
  <c r="K35" i="60"/>
  <c r="J35" i="60"/>
  <c r="I35" i="60"/>
  <c r="H35" i="60"/>
  <c r="G35" i="60"/>
  <c r="F35" i="60"/>
  <c r="E35" i="60"/>
  <c r="D35" i="60"/>
  <c r="C35" i="60"/>
  <c r="B35" i="60"/>
  <c r="A34" i="60"/>
  <c r="K34" i="60"/>
  <c r="J34" i="60"/>
  <c r="I34" i="60"/>
  <c r="H34" i="60"/>
  <c r="G34" i="60"/>
  <c r="F34" i="60"/>
  <c r="E34" i="60"/>
  <c r="D34" i="60"/>
  <c r="C34" i="60"/>
  <c r="B34" i="60"/>
  <c r="A33" i="60"/>
  <c r="K33" i="60"/>
  <c r="J33" i="60"/>
  <c r="I33" i="60"/>
  <c r="H33" i="60"/>
  <c r="G33" i="60"/>
  <c r="F33" i="60"/>
  <c r="E33" i="60"/>
  <c r="D33" i="60"/>
  <c r="C33" i="60"/>
  <c r="B33" i="60"/>
  <c r="A32" i="60"/>
  <c r="K32" i="60"/>
  <c r="J32" i="60"/>
  <c r="I32" i="60"/>
  <c r="H32" i="60"/>
  <c r="G32" i="60"/>
  <c r="F32" i="60"/>
  <c r="E32" i="60"/>
  <c r="D32" i="60"/>
  <c r="C32" i="60"/>
  <c r="B32" i="60"/>
  <c r="A31" i="60"/>
  <c r="K31" i="60"/>
  <c r="J31" i="60"/>
  <c r="I31" i="60"/>
  <c r="H31" i="60"/>
  <c r="G31" i="60"/>
  <c r="F31" i="60"/>
  <c r="E31" i="60"/>
  <c r="D31" i="60"/>
  <c r="C31" i="60"/>
  <c r="B31" i="60"/>
  <c r="A30" i="60"/>
  <c r="K30" i="60"/>
  <c r="J30" i="60"/>
  <c r="I30" i="60"/>
  <c r="H30" i="60"/>
  <c r="G30" i="60"/>
  <c r="F30" i="60"/>
  <c r="E30" i="60"/>
  <c r="D30" i="60"/>
  <c r="C30" i="60"/>
  <c r="B30" i="60"/>
  <c r="A29" i="60"/>
  <c r="K29" i="60"/>
  <c r="J29" i="60"/>
  <c r="I29" i="60"/>
  <c r="H29" i="60"/>
  <c r="G29" i="60"/>
  <c r="F29" i="60"/>
  <c r="E29" i="60"/>
  <c r="D29" i="60"/>
  <c r="C29" i="60"/>
  <c r="B29" i="60"/>
  <c r="A28" i="60"/>
  <c r="K28" i="60"/>
  <c r="J28" i="60"/>
  <c r="I28" i="60"/>
  <c r="H28" i="60"/>
  <c r="G28" i="60"/>
  <c r="F28" i="60"/>
  <c r="E28" i="60"/>
  <c r="D28" i="60"/>
  <c r="C28" i="60"/>
  <c r="B28" i="60"/>
  <c r="A27" i="60"/>
  <c r="K27" i="60"/>
  <c r="J27" i="60"/>
  <c r="I27" i="60"/>
  <c r="H27" i="60"/>
  <c r="G27" i="60"/>
  <c r="F27" i="60"/>
  <c r="E27" i="60"/>
  <c r="D27" i="60"/>
  <c r="C27" i="60"/>
  <c r="B27" i="60"/>
  <c r="A26" i="60"/>
  <c r="K26" i="60"/>
  <c r="J26" i="60"/>
  <c r="I26" i="60"/>
  <c r="H26" i="60"/>
  <c r="G26" i="60"/>
  <c r="F26" i="60"/>
  <c r="E26" i="60"/>
  <c r="D26" i="60"/>
  <c r="C26" i="60"/>
  <c r="B26" i="60"/>
  <c r="A25" i="60"/>
  <c r="K25" i="60"/>
  <c r="J25" i="60"/>
  <c r="I25" i="60"/>
  <c r="H25" i="60"/>
  <c r="G25" i="60"/>
  <c r="F25" i="60"/>
  <c r="E25" i="60"/>
  <c r="D25" i="60"/>
  <c r="C25" i="60"/>
  <c r="B25" i="60"/>
  <c r="A24" i="60"/>
  <c r="K24" i="60"/>
  <c r="J24" i="60"/>
  <c r="I24" i="60"/>
  <c r="H24" i="60"/>
  <c r="G24" i="60"/>
  <c r="F24" i="60"/>
  <c r="E24" i="60"/>
  <c r="D24" i="60"/>
  <c r="C24" i="60"/>
  <c r="B24" i="60"/>
  <c r="A23" i="60"/>
  <c r="K23" i="60"/>
  <c r="J23" i="60"/>
  <c r="I23" i="60"/>
  <c r="H23" i="60"/>
  <c r="G23" i="60"/>
  <c r="F23" i="60"/>
  <c r="E23" i="60"/>
  <c r="D23" i="60"/>
  <c r="C23" i="60"/>
  <c r="B23" i="60"/>
  <c r="A22" i="60"/>
  <c r="K22" i="60"/>
  <c r="J22" i="60"/>
  <c r="I22" i="60"/>
  <c r="H22" i="60"/>
  <c r="G22" i="60"/>
  <c r="F22" i="60"/>
  <c r="E22" i="60"/>
  <c r="D22" i="60"/>
  <c r="C22" i="60"/>
  <c r="B22" i="60"/>
  <c r="A21" i="60"/>
  <c r="K21" i="60"/>
  <c r="J21" i="60"/>
  <c r="I21" i="60"/>
  <c r="H21" i="60"/>
  <c r="G21" i="60"/>
  <c r="F21" i="60"/>
  <c r="E21" i="60"/>
  <c r="D21" i="60"/>
  <c r="C21" i="60"/>
  <c r="B21" i="60"/>
  <c r="A20" i="60"/>
  <c r="K20" i="60"/>
  <c r="J20" i="60"/>
  <c r="I20" i="60"/>
  <c r="H20" i="60"/>
  <c r="G20" i="60"/>
  <c r="F20" i="60"/>
  <c r="E20" i="60"/>
  <c r="D20" i="60"/>
  <c r="C20" i="60"/>
  <c r="B20" i="60"/>
  <c r="A19" i="60"/>
  <c r="K19" i="60"/>
  <c r="J19" i="60"/>
  <c r="I19" i="60"/>
  <c r="H19" i="60"/>
  <c r="G19" i="60"/>
  <c r="F19" i="60"/>
  <c r="E19" i="60"/>
  <c r="D19" i="60"/>
  <c r="C19" i="60"/>
  <c r="B19" i="60"/>
  <c r="A18" i="60"/>
  <c r="K18" i="60"/>
  <c r="J18" i="60"/>
  <c r="I18" i="60"/>
  <c r="H18" i="60"/>
  <c r="G18" i="60"/>
  <c r="F18" i="60"/>
  <c r="E18" i="60"/>
  <c r="D18" i="60"/>
  <c r="C18" i="60"/>
  <c r="B18" i="60"/>
  <c r="A17" i="60"/>
  <c r="K17" i="60"/>
  <c r="J17" i="60"/>
  <c r="I17" i="60"/>
  <c r="H17" i="60"/>
  <c r="G17" i="60"/>
  <c r="F17" i="60"/>
  <c r="E17" i="60"/>
  <c r="D17" i="60"/>
  <c r="C17" i="60"/>
  <c r="B17" i="60"/>
  <c r="A16" i="60"/>
  <c r="K16" i="60"/>
  <c r="J16" i="60"/>
  <c r="I16" i="60"/>
  <c r="H16" i="60"/>
  <c r="G16" i="60"/>
  <c r="F16" i="60"/>
  <c r="E16" i="60"/>
  <c r="D16" i="60"/>
  <c r="C16" i="60"/>
  <c r="B16" i="60"/>
  <c r="A15" i="60"/>
  <c r="K15" i="60"/>
  <c r="J15" i="60"/>
  <c r="I15" i="60"/>
  <c r="H15" i="60"/>
  <c r="G15" i="60"/>
  <c r="F15" i="60"/>
  <c r="E15" i="60"/>
  <c r="D15" i="60"/>
  <c r="C15" i="60"/>
  <c r="B15" i="60"/>
  <c r="A14" i="60"/>
  <c r="K14" i="60"/>
  <c r="J14" i="60"/>
  <c r="I14" i="60"/>
  <c r="H14" i="60"/>
  <c r="G14" i="60"/>
  <c r="F14" i="60"/>
  <c r="E14" i="60"/>
  <c r="D14" i="60"/>
  <c r="C14" i="60"/>
  <c r="B14" i="60"/>
  <c r="A13" i="60"/>
  <c r="K13" i="60"/>
  <c r="J13" i="60"/>
  <c r="I13" i="60"/>
  <c r="H13" i="60"/>
  <c r="G13" i="60"/>
  <c r="F13" i="60"/>
  <c r="E13" i="60"/>
  <c r="D13" i="60"/>
  <c r="C13" i="60"/>
  <c r="B13" i="60"/>
  <c r="A12" i="60"/>
  <c r="K12" i="60"/>
  <c r="J12" i="60"/>
  <c r="I12" i="60"/>
  <c r="H12" i="60"/>
  <c r="G12" i="60"/>
  <c r="F12" i="60"/>
  <c r="E12" i="60"/>
  <c r="D12" i="60"/>
  <c r="C12" i="60"/>
  <c r="B12" i="60"/>
  <c r="A11" i="60"/>
  <c r="K11" i="60"/>
  <c r="J11" i="60"/>
  <c r="I11" i="60"/>
  <c r="H11" i="60"/>
  <c r="G11" i="60"/>
  <c r="F11" i="60"/>
  <c r="E11" i="60"/>
  <c r="D11" i="60"/>
  <c r="C11" i="60"/>
  <c r="B11" i="60"/>
  <c r="A10" i="60"/>
  <c r="K10" i="60"/>
  <c r="J10" i="60"/>
  <c r="I10" i="60"/>
  <c r="H10" i="60"/>
  <c r="G10" i="60"/>
  <c r="F10" i="60"/>
  <c r="E10" i="60"/>
  <c r="D10" i="60"/>
  <c r="C10" i="60"/>
  <c r="B10" i="60"/>
  <c r="A9" i="60"/>
  <c r="K9" i="60"/>
  <c r="J9" i="60"/>
  <c r="I9" i="60"/>
  <c r="H9" i="60"/>
  <c r="G9" i="60"/>
  <c r="F9" i="60"/>
  <c r="E9" i="60"/>
  <c r="D9" i="60"/>
  <c r="C9" i="60"/>
  <c r="B9" i="60"/>
  <c r="A8" i="60"/>
  <c r="K8" i="60"/>
  <c r="J8" i="60"/>
  <c r="I8" i="60"/>
  <c r="H8" i="60"/>
  <c r="G8" i="60"/>
  <c r="F8" i="60"/>
  <c r="E8" i="60"/>
  <c r="D8" i="60"/>
  <c r="C8" i="60"/>
  <c r="B8" i="60"/>
  <c r="A7" i="60"/>
  <c r="K7" i="60"/>
  <c r="J7" i="60"/>
  <c r="I7" i="60"/>
  <c r="H7" i="60"/>
  <c r="G7" i="60"/>
  <c r="F7" i="60"/>
  <c r="E7" i="60"/>
  <c r="D7" i="60"/>
  <c r="C7" i="60"/>
  <c r="B7" i="60"/>
  <c r="A6" i="60"/>
  <c r="K6" i="60"/>
  <c r="J6" i="60"/>
  <c r="I6" i="60"/>
  <c r="H6" i="60"/>
  <c r="G6" i="60"/>
  <c r="F6" i="60"/>
  <c r="E6" i="60"/>
  <c r="D6" i="60"/>
  <c r="C6" i="60"/>
  <c r="B6" i="60"/>
  <c r="A5" i="60"/>
  <c r="K5" i="60"/>
  <c r="J5" i="60"/>
  <c r="I5" i="60"/>
  <c r="H5" i="60"/>
  <c r="G5" i="60"/>
  <c r="F5" i="60"/>
  <c r="E5" i="60"/>
  <c r="D5" i="60"/>
  <c r="C5" i="60"/>
  <c r="B5" i="60"/>
  <c r="A4" i="60"/>
  <c r="K4" i="60"/>
  <c r="J4" i="60"/>
  <c r="I4" i="60"/>
  <c r="H4" i="60"/>
  <c r="G4" i="60"/>
  <c r="F4" i="60"/>
  <c r="E4" i="60"/>
  <c r="D4" i="60"/>
  <c r="C4" i="60"/>
  <c r="B4" i="60"/>
  <c r="K161" i="70"/>
  <c r="J161" i="70"/>
  <c r="I161" i="70"/>
  <c r="H161" i="70"/>
  <c r="G161" i="70"/>
  <c r="F161" i="70"/>
  <c r="A161" i="70"/>
  <c r="K160" i="70"/>
  <c r="J160" i="70"/>
  <c r="I160" i="70"/>
  <c r="H160" i="70"/>
  <c r="G160" i="70"/>
  <c r="F160" i="70"/>
  <c r="A160" i="70"/>
  <c r="K159" i="70"/>
  <c r="J159" i="70"/>
  <c r="I159" i="70"/>
  <c r="H159" i="70"/>
  <c r="G159" i="70"/>
  <c r="F159" i="70"/>
  <c r="A159" i="70"/>
  <c r="K158" i="70"/>
  <c r="J158" i="70"/>
  <c r="I158" i="70"/>
  <c r="H158" i="70"/>
  <c r="G158" i="70"/>
  <c r="F158" i="70"/>
  <c r="A158" i="70"/>
  <c r="K157" i="70"/>
  <c r="J157" i="70"/>
  <c r="I157" i="70"/>
  <c r="H157" i="70"/>
  <c r="G157" i="70"/>
  <c r="F157" i="70"/>
  <c r="A157" i="70"/>
  <c r="K156" i="70"/>
  <c r="J156" i="70"/>
  <c r="I156" i="70"/>
  <c r="H156" i="70"/>
  <c r="G156" i="70"/>
  <c r="F156" i="70"/>
  <c r="A156" i="70"/>
  <c r="K155" i="70"/>
  <c r="J155" i="70"/>
  <c r="I155" i="70"/>
  <c r="H155" i="70"/>
  <c r="G155" i="70"/>
  <c r="F155" i="70"/>
  <c r="A155" i="70"/>
  <c r="K154" i="70"/>
  <c r="J154" i="70"/>
  <c r="I154" i="70"/>
  <c r="H154" i="70"/>
  <c r="G154" i="70"/>
  <c r="F154" i="70"/>
  <c r="A154" i="70"/>
  <c r="K153" i="70"/>
  <c r="J153" i="70"/>
  <c r="I153" i="70"/>
  <c r="H153" i="70"/>
  <c r="G153" i="70"/>
  <c r="F153" i="70"/>
  <c r="A153" i="70"/>
  <c r="K152" i="70"/>
  <c r="J152" i="70"/>
  <c r="I152" i="70"/>
  <c r="H152" i="70"/>
  <c r="G152" i="70"/>
  <c r="F152" i="70"/>
  <c r="A152" i="70"/>
  <c r="K151" i="70"/>
  <c r="J151" i="70"/>
  <c r="I151" i="70"/>
  <c r="H151" i="70"/>
  <c r="G151" i="70"/>
  <c r="F151" i="70"/>
  <c r="A151" i="70"/>
  <c r="K150" i="70"/>
  <c r="J150" i="70"/>
  <c r="I150" i="70"/>
  <c r="H150" i="70"/>
  <c r="G150" i="70"/>
  <c r="F150" i="70"/>
  <c r="A150" i="70"/>
  <c r="K149" i="70"/>
  <c r="J149" i="70"/>
  <c r="I149" i="70"/>
  <c r="H149" i="70"/>
  <c r="G149" i="70"/>
  <c r="F149" i="70"/>
  <c r="A149" i="70"/>
  <c r="K148" i="70"/>
  <c r="J148" i="70"/>
  <c r="I148" i="70"/>
  <c r="H148" i="70"/>
  <c r="G148" i="70"/>
  <c r="F148" i="70"/>
  <c r="A148" i="70"/>
  <c r="K147" i="70"/>
  <c r="J147" i="70"/>
  <c r="I147" i="70"/>
  <c r="H147" i="70"/>
  <c r="G147" i="70"/>
  <c r="F147" i="70"/>
  <c r="A147" i="70"/>
  <c r="K146" i="70"/>
  <c r="J146" i="70"/>
  <c r="I146" i="70"/>
  <c r="H146" i="70"/>
  <c r="G146" i="70"/>
  <c r="F146" i="70"/>
  <c r="A146" i="70"/>
  <c r="K145" i="70"/>
  <c r="J145" i="70"/>
  <c r="I145" i="70"/>
  <c r="H145" i="70"/>
  <c r="G145" i="70"/>
  <c r="F145" i="70"/>
  <c r="A145" i="70"/>
  <c r="K144" i="70"/>
  <c r="J144" i="70"/>
  <c r="I144" i="70"/>
  <c r="H144" i="70"/>
  <c r="G144" i="70"/>
  <c r="F144" i="70"/>
  <c r="A144" i="70"/>
  <c r="K143" i="70"/>
  <c r="J143" i="70"/>
  <c r="I143" i="70"/>
  <c r="H143" i="70"/>
  <c r="G143" i="70"/>
  <c r="F143" i="70"/>
  <c r="A143" i="70"/>
  <c r="K142" i="70"/>
  <c r="J142" i="70"/>
  <c r="I142" i="70"/>
  <c r="H142" i="70"/>
  <c r="G142" i="70"/>
  <c r="F142" i="70"/>
  <c r="A142" i="70"/>
  <c r="K141" i="70"/>
  <c r="J141" i="70"/>
  <c r="I141" i="70"/>
  <c r="H141" i="70"/>
  <c r="G141" i="70"/>
  <c r="F141" i="70"/>
  <c r="A141" i="70"/>
  <c r="K140" i="70"/>
  <c r="J140" i="70"/>
  <c r="I140" i="70"/>
  <c r="H140" i="70"/>
  <c r="G140" i="70"/>
  <c r="F140" i="70"/>
  <c r="A140" i="70"/>
  <c r="K139" i="70"/>
  <c r="J139" i="70"/>
  <c r="I139" i="70"/>
  <c r="H139" i="70"/>
  <c r="G139" i="70"/>
  <c r="F139" i="70"/>
  <c r="A139" i="70"/>
  <c r="K138" i="70"/>
  <c r="J138" i="70"/>
  <c r="I138" i="70"/>
  <c r="H138" i="70"/>
  <c r="G138" i="70"/>
  <c r="F138" i="70"/>
  <c r="A138" i="70"/>
  <c r="K137" i="70"/>
  <c r="J137" i="70"/>
  <c r="I137" i="70"/>
  <c r="H137" i="70"/>
  <c r="G137" i="70"/>
  <c r="F137" i="70"/>
  <c r="A137" i="70"/>
  <c r="K136" i="70"/>
  <c r="J136" i="70"/>
  <c r="I136" i="70"/>
  <c r="H136" i="70"/>
  <c r="G136" i="70"/>
  <c r="F136" i="70"/>
  <c r="A136" i="70"/>
  <c r="K135" i="70"/>
  <c r="J135" i="70"/>
  <c r="I135" i="70"/>
  <c r="H135" i="70"/>
  <c r="G135" i="70"/>
  <c r="F135" i="70"/>
  <c r="A135" i="70"/>
  <c r="K134" i="70"/>
  <c r="J134" i="70"/>
  <c r="I134" i="70"/>
  <c r="H134" i="70"/>
  <c r="G134" i="70"/>
  <c r="F134" i="70"/>
  <c r="A134" i="70"/>
  <c r="K133" i="70"/>
  <c r="J133" i="70"/>
  <c r="I133" i="70"/>
  <c r="H133" i="70"/>
  <c r="G133" i="70"/>
  <c r="F133" i="70"/>
  <c r="A133" i="70"/>
  <c r="K132" i="70"/>
  <c r="J132" i="70"/>
  <c r="I132" i="70"/>
  <c r="H132" i="70"/>
  <c r="G132" i="70"/>
  <c r="F132" i="70"/>
  <c r="A132" i="70"/>
  <c r="K131" i="70"/>
  <c r="J131" i="70"/>
  <c r="I131" i="70"/>
  <c r="H131" i="70"/>
  <c r="G131" i="70"/>
  <c r="F131" i="70"/>
  <c r="A131" i="70"/>
  <c r="K130" i="70"/>
  <c r="J130" i="70"/>
  <c r="I130" i="70"/>
  <c r="H130" i="70"/>
  <c r="G130" i="70"/>
  <c r="F130" i="70"/>
  <c r="A130" i="70"/>
  <c r="K129" i="70"/>
  <c r="J129" i="70"/>
  <c r="I129" i="70"/>
  <c r="H129" i="70"/>
  <c r="G129" i="70"/>
  <c r="F129" i="70"/>
  <c r="A129" i="70"/>
  <c r="K128" i="70"/>
  <c r="J128" i="70"/>
  <c r="I128" i="70"/>
  <c r="H128" i="70"/>
  <c r="G128" i="70"/>
  <c r="F128" i="70"/>
  <c r="A128" i="70"/>
  <c r="K127" i="70"/>
  <c r="J127" i="70"/>
  <c r="I127" i="70"/>
  <c r="H127" i="70"/>
  <c r="G127" i="70"/>
  <c r="F127" i="70"/>
  <c r="A127" i="70"/>
  <c r="K126" i="70"/>
  <c r="J126" i="70"/>
  <c r="I126" i="70"/>
  <c r="H126" i="70"/>
  <c r="G126" i="70"/>
  <c r="F126" i="70"/>
  <c r="A126" i="70"/>
  <c r="K125" i="70"/>
  <c r="J125" i="70"/>
  <c r="I125" i="70"/>
  <c r="H125" i="70"/>
  <c r="G125" i="70"/>
  <c r="F125" i="70"/>
  <c r="A125" i="70"/>
  <c r="K124" i="70"/>
  <c r="J124" i="70"/>
  <c r="I124" i="70"/>
  <c r="H124" i="70"/>
  <c r="G124" i="70"/>
  <c r="F124" i="70"/>
  <c r="A124" i="70"/>
  <c r="K123" i="70"/>
  <c r="J123" i="70"/>
  <c r="I123" i="70"/>
  <c r="H123" i="70"/>
  <c r="G123" i="70"/>
  <c r="F123" i="70"/>
  <c r="A123" i="70"/>
  <c r="K122" i="70"/>
  <c r="J122" i="70"/>
  <c r="I122" i="70"/>
  <c r="H122" i="70"/>
  <c r="G122" i="70"/>
  <c r="F122" i="70"/>
  <c r="A122" i="70"/>
  <c r="K121" i="70"/>
  <c r="J121" i="70"/>
  <c r="I121" i="70"/>
  <c r="H121" i="70"/>
  <c r="G121" i="70"/>
  <c r="F121" i="70"/>
  <c r="A121" i="70"/>
  <c r="K120" i="70"/>
  <c r="J120" i="70"/>
  <c r="I120" i="70"/>
  <c r="H120" i="70"/>
  <c r="G120" i="70"/>
  <c r="F120" i="70"/>
  <c r="A120" i="70"/>
  <c r="K119" i="70"/>
  <c r="J119" i="70"/>
  <c r="I119" i="70"/>
  <c r="H119" i="70"/>
  <c r="G119" i="70"/>
  <c r="F119" i="70"/>
  <c r="A119" i="70"/>
  <c r="K118" i="70"/>
  <c r="J118" i="70"/>
  <c r="I118" i="70"/>
  <c r="H118" i="70"/>
  <c r="G118" i="70"/>
  <c r="F118" i="70"/>
  <c r="A118" i="70"/>
  <c r="K117" i="70"/>
  <c r="J117" i="70"/>
  <c r="I117" i="70"/>
  <c r="H117" i="70"/>
  <c r="G117" i="70"/>
  <c r="F117" i="70"/>
  <c r="A117" i="70"/>
  <c r="K116" i="70"/>
  <c r="J116" i="70"/>
  <c r="I116" i="70"/>
  <c r="H116" i="70"/>
  <c r="G116" i="70"/>
  <c r="F116" i="70"/>
  <c r="A116" i="70"/>
  <c r="K115" i="70"/>
  <c r="J115" i="70"/>
  <c r="I115" i="70"/>
  <c r="H115" i="70"/>
  <c r="G115" i="70"/>
  <c r="F115" i="70"/>
  <c r="A115" i="70"/>
  <c r="K114" i="70"/>
  <c r="J114" i="70"/>
  <c r="I114" i="70"/>
  <c r="H114" i="70"/>
  <c r="G114" i="70"/>
  <c r="F114" i="70"/>
  <c r="A114" i="70"/>
  <c r="K113" i="70"/>
  <c r="J113" i="70"/>
  <c r="I113" i="70"/>
  <c r="H113" i="70"/>
  <c r="G113" i="70"/>
  <c r="F113" i="70"/>
  <c r="A113" i="70"/>
  <c r="K112" i="70"/>
  <c r="J112" i="70"/>
  <c r="I112" i="70"/>
  <c r="H112" i="70"/>
  <c r="G112" i="70"/>
  <c r="F112" i="70"/>
  <c r="A112" i="70"/>
  <c r="K111" i="70"/>
  <c r="J111" i="70"/>
  <c r="I111" i="70"/>
  <c r="H111" i="70"/>
  <c r="G111" i="70"/>
  <c r="F111" i="70"/>
  <c r="A111" i="70"/>
  <c r="K110" i="70"/>
  <c r="J110" i="70"/>
  <c r="I110" i="70"/>
  <c r="H110" i="70"/>
  <c r="G110" i="70"/>
  <c r="F110" i="70"/>
  <c r="A110" i="70"/>
  <c r="K109" i="70"/>
  <c r="J109" i="70"/>
  <c r="I109" i="70"/>
  <c r="H109" i="70"/>
  <c r="G109" i="70"/>
  <c r="F109" i="70"/>
  <c r="A109" i="70"/>
  <c r="K108" i="70"/>
  <c r="J108" i="70"/>
  <c r="I108" i="70"/>
  <c r="H108" i="70"/>
  <c r="G108" i="70"/>
  <c r="F108" i="70"/>
  <c r="A108" i="70"/>
  <c r="K107" i="70"/>
  <c r="J107" i="70"/>
  <c r="I107" i="70"/>
  <c r="H107" i="70"/>
  <c r="G107" i="70"/>
  <c r="F107" i="70"/>
  <c r="A107" i="70"/>
  <c r="K106" i="70"/>
  <c r="J106" i="70"/>
  <c r="I106" i="70"/>
  <c r="H106" i="70"/>
  <c r="G106" i="70"/>
  <c r="F106" i="70"/>
  <c r="A106" i="70"/>
  <c r="K105" i="70"/>
  <c r="J105" i="70"/>
  <c r="I105" i="70"/>
  <c r="H105" i="70"/>
  <c r="G105" i="70"/>
  <c r="F105" i="70"/>
  <c r="A105" i="70"/>
  <c r="K104" i="70"/>
  <c r="J104" i="70"/>
  <c r="I104" i="70"/>
  <c r="H104" i="70"/>
  <c r="G104" i="70"/>
  <c r="F104" i="70"/>
  <c r="A104" i="70"/>
  <c r="K103" i="70"/>
  <c r="J103" i="70"/>
  <c r="I103" i="70"/>
  <c r="H103" i="70"/>
  <c r="G103" i="70"/>
  <c r="F103" i="70"/>
  <c r="A103" i="70"/>
  <c r="K102" i="70"/>
  <c r="J102" i="70"/>
  <c r="I102" i="70"/>
  <c r="H102" i="70"/>
  <c r="G102" i="70"/>
  <c r="F102" i="70"/>
  <c r="A102" i="70"/>
  <c r="K101" i="70"/>
  <c r="J101" i="70"/>
  <c r="I101" i="70"/>
  <c r="H101" i="70"/>
  <c r="G101" i="70"/>
  <c r="F101" i="70"/>
  <c r="A101" i="70"/>
  <c r="K100" i="70"/>
  <c r="J100" i="70"/>
  <c r="I100" i="70"/>
  <c r="H100" i="70"/>
  <c r="G100" i="70"/>
  <c r="F100" i="70"/>
  <c r="A100" i="70"/>
  <c r="K99" i="70"/>
  <c r="J99" i="70"/>
  <c r="I99" i="70"/>
  <c r="H99" i="70"/>
  <c r="G99" i="70"/>
  <c r="F99" i="70"/>
  <c r="A99" i="70"/>
  <c r="K98" i="70"/>
  <c r="J98" i="70"/>
  <c r="I98" i="70"/>
  <c r="H98" i="70"/>
  <c r="G98" i="70"/>
  <c r="F98" i="70"/>
  <c r="A98" i="70"/>
  <c r="K97" i="70"/>
  <c r="J97" i="70"/>
  <c r="I97" i="70"/>
  <c r="H97" i="70"/>
  <c r="G97" i="70"/>
  <c r="F97" i="70"/>
  <c r="A97" i="70"/>
  <c r="K96" i="70"/>
  <c r="J96" i="70"/>
  <c r="I96" i="70"/>
  <c r="H96" i="70"/>
  <c r="G96" i="70"/>
  <c r="F96" i="70"/>
  <c r="A96" i="70"/>
  <c r="K95" i="70"/>
  <c r="J95" i="70"/>
  <c r="I95" i="70"/>
  <c r="H95" i="70"/>
  <c r="G95" i="70"/>
  <c r="F95" i="70"/>
  <c r="A95" i="70"/>
  <c r="K94" i="70"/>
  <c r="J94" i="70"/>
  <c r="I94" i="70"/>
  <c r="H94" i="70"/>
  <c r="G94" i="70"/>
  <c r="F94" i="70"/>
  <c r="A94" i="70"/>
  <c r="K93" i="70"/>
  <c r="J93" i="70"/>
  <c r="I93" i="70"/>
  <c r="H93" i="70"/>
  <c r="G93" i="70"/>
  <c r="F93" i="70"/>
  <c r="A93" i="70"/>
  <c r="K92" i="70"/>
  <c r="J92" i="70"/>
  <c r="I92" i="70"/>
  <c r="H92" i="70"/>
  <c r="G92" i="70"/>
  <c r="F92" i="70"/>
  <c r="A92" i="70"/>
  <c r="K91" i="70"/>
  <c r="J91" i="70"/>
  <c r="I91" i="70"/>
  <c r="H91" i="70"/>
  <c r="G91" i="70"/>
  <c r="F91" i="70"/>
  <c r="A91" i="70"/>
  <c r="K90" i="70"/>
  <c r="J90" i="70"/>
  <c r="I90" i="70"/>
  <c r="H90" i="70"/>
  <c r="G90" i="70"/>
  <c r="F90" i="70"/>
  <c r="A90" i="70"/>
  <c r="K89" i="70"/>
  <c r="J89" i="70"/>
  <c r="I89" i="70"/>
  <c r="H89" i="70"/>
  <c r="G89" i="70"/>
  <c r="F89" i="70"/>
  <c r="A89" i="70"/>
  <c r="K88" i="70"/>
  <c r="J88" i="70"/>
  <c r="I88" i="70"/>
  <c r="H88" i="70"/>
  <c r="G88" i="70"/>
  <c r="F88" i="70"/>
  <c r="A88" i="70"/>
  <c r="K87" i="70"/>
  <c r="J87" i="70"/>
  <c r="I87" i="70"/>
  <c r="H87" i="70"/>
  <c r="G87" i="70"/>
  <c r="F87" i="70"/>
  <c r="A87" i="70"/>
  <c r="K86" i="70"/>
  <c r="J86" i="70"/>
  <c r="I86" i="70"/>
  <c r="H86" i="70"/>
  <c r="G86" i="70"/>
  <c r="F86" i="70"/>
  <c r="A86" i="70"/>
  <c r="K85" i="70"/>
  <c r="J85" i="70"/>
  <c r="I85" i="70"/>
  <c r="H85" i="70"/>
  <c r="G85" i="70"/>
  <c r="F85" i="70"/>
  <c r="A85" i="70"/>
  <c r="K84" i="70"/>
  <c r="J84" i="70"/>
  <c r="I84" i="70"/>
  <c r="H84" i="70"/>
  <c r="G84" i="70"/>
  <c r="F84" i="70"/>
  <c r="A84" i="70"/>
  <c r="K83" i="70"/>
  <c r="J83" i="70"/>
  <c r="I83" i="70"/>
  <c r="H83" i="70"/>
  <c r="G83" i="70"/>
  <c r="F83" i="70"/>
  <c r="A83" i="70"/>
  <c r="K82" i="70"/>
  <c r="J82" i="70"/>
  <c r="I82" i="70"/>
  <c r="H82" i="70"/>
  <c r="G82" i="70"/>
  <c r="F82" i="70"/>
  <c r="A82" i="70"/>
  <c r="K81" i="70"/>
  <c r="J81" i="70"/>
  <c r="I81" i="70"/>
  <c r="H81" i="70"/>
  <c r="G81" i="70"/>
  <c r="F81" i="70"/>
  <c r="A81" i="70"/>
  <c r="K80" i="70"/>
  <c r="J80" i="70"/>
  <c r="I80" i="70"/>
  <c r="H80" i="70"/>
  <c r="G80" i="70"/>
  <c r="F80" i="70"/>
  <c r="A80" i="70"/>
  <c r="K79" i="70"/>
  <c r="J79" i="70"/>
  <c r="I79" i="70"/>
  <c r="H79" i="70"/>
  <c r="G79" i="70"/>
  <c r="F79" i="70"/>
  <c r="A79" i="70"/>
  <c r="K78" i="70"/>
  <c r="J78" i="70"/>
  <c r="I78" i="70"/>
  <c r="H78" i="70"/>
  <c r="G78" i="70"/>
  <c r="F78" i="70"/>
  <c r="A78" i="70"/>
  <c r="K77" i="70"/>
  <c r="J77" i="70"/>
  <c r="I77" i="70"/>
  <c r="H77" i="70"/>
  <c r="G77" i="70"/>
  <c r="F77" i="70"/>
  <c r="A77" i="70"/>
  <c r="K76" i="70"/>
  <c r="J76" i="70"/>
  <c r="I76" i="70"/>
  <c r="H76" i="70"/>
  <c r="G76" i="70"/>
  <c r="F76" i="70"/>
  <c r="A76" i="70"/>
  <c r="K75" i="70"/>
  <c r="J75" i="70"/>
  <c r="I75" i="70"/>
  <c r="H75" i="70"/>
  <c r="G75" i="70"/>
  <c r="F75" i="70"/>
  <c r="A75" i="70"/>
  <c r="K74" i="70"/>
  <c r="J74" i="70"/>
  <c r="I74" i="70"/>
  <c r="H74" i="70"/>
  <c r="G74" i="70"/>
  <c r="F74" i="70"/>
  <c r="A74" i="70"/>
  <c r="K73" i="70"/>
  <c r="J73" i="70"/>
  <c r="I73" i="70"/>
  <c r="H73" i="70"/>
  <c r="G73" i="70"/>
  <c r="F73" i="70"/>
  <c r="A73" i="70"/>
  <c r="K72" i="70"/>
  <c r="J72" i="70"/>
  <c r="I72" i="70"/>
  <c r="H72" i="70"/>
  <c r="G72" i="70"/>
  <c r="F72" i="70"/>
  <c r="A72" i="70"/>
  <c r="K71" i="70"/>
  <c r="J71" i="70"/>
  <c r="I71" i="70"/>
  <c r="H71" i="70"/>
  <c r="G71" i="70"/>
  <c r="F71" i="70"/>
  <c r="A71" i="70"/>
  <c r="K70" i="70"/>
  <c r="J70" i="70"/>
  <c r="I70" i="70"/>
  <c r="H70" i="70"/>
  <c r="G70" i="70"/>
  <c r="F70" i="70"/>
  <c r="A70" i="70"/>
  <c r="K69" i="70"/>
  <c r="J69" i="70"/>
  <c r="I69" i="70"/>
  <c r="H69" i="70"/>
  <c r="G69" i="70"/>
  <c r="F69" i="70"/>
  <c r="A69" i="70"/>
  <c r="K68" i="70"/>
  <c r="J68" i="70"/>
  <c r="I68" i="70"/>
  <c r="H68" i="70"/>
  <c r="G68" i="70"/>
  <c r="F68" i="70"/>
  <c r="A68" i="70"/>
  <c r="K67" i="70"/>
  <c r="J67" i="70"/>
  <c r="I67" i="70"/>
  <c r="H67" i="70"/>
  <c r="G67" i="70"/>
  <c r="F67" i="70"/>
  <c r="A67" i="70"/>
  <c r="K66" i="70"/>
  <c r="J66" i="70"/>
  <c r="I66" i="70"/>
  <c r="H66" i="70"/>
  <c r="G66" i="70"/>
  <c r="F66" i="70"/>
  <c r="A66" i="70"/>
  <c r="K65" i="70"/>
  <c r="J65" i="70"/>
  <c r="I65" i="70"/>
  <c r="H65" i="70"/>
  <c r="G65" i="70"/>
  <c r="F65" i="70"/>
  <c r="A65" i="70"/>
  <c r="K64" i="70"/>
  <c r="J64" i="70"/>
  <c r="I64" i="70"/>
  <c r="H64" i="70"/>
  <c r="G64" i="70"/>
  <c r="F64" i="70"/>
  <c r="A64" i="70"/>
  <c r="K63" i="70"/>
  <c r="J63" i="70"/>
  <c r="I63" i="70"/>
  <c r="H63" i="70"/>
  <c r="G63" i="70"/>
  <c r="F63" i="70"/>
  <c r="A63" i="70"/>
  <c r="K62" i="70"/>
  <c r="J62" i="70"/>
  <c r="I62" i="70"/>
  <c r="H62" i="70"/>
  <c r="G62" i="70"/>
  <c r="F62" i="70"/>
  <c r="A62" i="70"/>
  <c r="K61" i="70"/>
  <c r="J61" i="70"/>
  <c r="I61" i="70"/>
  <c r="H61" i="70"/>
  <c r="G61" i="70"/>
  <c r="F61" i="70"/>
  <c r="A61" i="70"/>
  <c r="K60" i="70"/>
  <c r="J60" i="70"/>
  <c r="I60" i="70"/>
  <c r="H60" i="70"/>
  <c r="G60" i="70"/>
  <c r="F60" i="70"/>
  <c r="A60" i="70"/>
  <c r="K59" i="70"/>
  <c r="J59" i="70"/>
  <c r="I59" i="70"/>
  <c r="H59" i="70"/>
  <c r="G59" i="70"/>
  <c r="F59" i="70"/>
  <c r="A59" i="70"/>
  <c r="K58" i="70"/>
  <c r="J58" i="70"/>
  <c r="I58" i="70"/>
  <c r="H58" i="70"/>
  <c r="G58" i="70"/>
  <c r="F58" i="70"/>
  <c r="A58" i="70"/>
  <c r="K57" i="70"/>
  <c r="J57" i="70"/>
  <c r="I57" i="70"/>
  <c r="H57" i="70"/>
  <c r="G57" i="70"/>
  <c r="F57" i="70"/>
  <c r="A57" i="70"/>
  <c r="K56" i="70"/>
  <c r="J56" i="70"/>
  <c r="I56" i="70"/>
  <c r="H56" i="70"/>
  <c r="G56" i="70"/>
  <c r="F56" i="70"/>
  <c r="A56" i="70"/>
  <c r="K55" i="70"/>
  <c r="J55" i="70"/>
  <c r="I55" i="70"/>
  <c r="H55" i="70"/>
  <c r="G55" i="70"/>
  <c r="F55" i="70"/>
  <c r="A55" i="70"/>
  <c r="K54" i="70"/>
  <c r="J54" i="70"/>
  <c r="I54" i="70"/>
  <c r="H54" i="70"/>
  <c r="G54" i="70"/>
  <c r="F54" i="70"/>
  <c r="A54" i="70"/>
  <c r="K53" i="70"/>
  <c r="J53" i="70"/>
  <c r="I53" i="70"/>
  <c r="H53" i="70"/>
  <c r="G53" i="70"/>
  <c r="F53" i="70"/>
  <c r="A53" i="70"/>
  <c r="K52" i="70"/>
  <c r="J52" i="70"/>
  <c r="I52" i="70"/>
  <c r="H52" i="70"/>
  <c r="G52" i="70"/>
  <c r="F52" i="70"/>
  <c r="A52" i="70"/>
  <c r="K51" i="70"/>
  <c r="J51" i="70"/>
  <c r="I51" i="70"/>
  <c r="H51" i="70"/>
  <c r="G51" i="70"/>
  <c r="F51" i="70"/>
  <c r="A51" i="70"/>
  <c r="K50" i="70"/>
  <c r="J50" i="70"/>
  <c r="I50" i="70"/>
  <c r="H50" i="70"/>
  <c r="G50" i="70"/>
  <c r="F50" i="70"/>
  <c r="A50" i="70"/>
  <c r="K49" i="70"/>
  <c r="J49" i="70"/>
  <c r="I49" i="70"/>
  <c r="H49" i="70"/>
  <c r="G49" i="70"/>
  <c r="F49" i="70"/>
  <c r="A49" i="70"/>
  <c r="K48" i="70"/>
  <c r="J48" i="70"/>
  <c r="I48" i="70"/>
  <c r="H48" i="70"/>
  <c r="G48" i="70"/>
  <c r="F48" i="70"/>
  <c r="A48" i="70"/>
  <c r="K47" i="70"/>
  <c r="J47" i="70"/>
  <c r="I47" i="70"/>
  <c r="H47" i="70"/>
  <c r="G47" i="70"/>
  <c r="F47" i="70"/>
  <c r="A47" i="70"/>
  <c r="K46" i="70"/>
  <c r="J46" i="70"/>
  <c r="I46" i="70"/>
  <c r="H46" i="70"/>
  <c r="G46" i="70"/>
  <c r="F46" i="70"/>
  <c r="A46" i="70"/>
  <c r="K45" i="70"/>
  <c r="J45" i="70"/>
  <c r="I45" i="70"/>
  <c r="H45" i="70"/>
  <c r="G45" i="70"/>
  <c r="F45" i="70"/>
  <c r="A45" i="70"/>
  <c r="K44" i="70"/>
  <c r="J44" i="70"/>
  <c r="I44" i="70"/>
  <c r="H44" i="70"/>
  <c r="G44" i="70"/>
  <c r="F44" i="70"/>
  <c r="A44" i="70"/>
  <c r="K43" i="70"/>
  <c r="J43" i="70"/>
  <c r="I43" i="70"/>
  <c r="H43" i="70"/>
  <c r="G43" i="70"/>
  <c r="F43" i="70"/>
  <c r="A43" i="70"/>
  <c r="K42" i="70"/>
  <c r="J42" i="70"/>
  <c r="I42" i="70"/>
  <c r="H42" i="70"/>
  <c r="G42" i="70"/>
  <c r="F42" i="70"/>
  <c r="A42" i="70"/>
  <c r="K41" i="70"/>
  <c r="J41" i="70"/>
  <c r="I41" i="70"/>
  <c r="H41" i="70"/>
  <c r="G41" i="70"/>
  <c r="F41" i="70"/>
  <c r="A41" i="70"/>
  <c r="K40" i="70"/>
  <c r="J40" i="70"/>
  <c r="I40" i="70"/>
  <c r="H40" i="70"/>
  <c r="G40" i="70"/>
  <c r="F40" i="70"/>
  <c r="A40" i="70"/>
  <c r="K39" i="70"/>
  <c r="J39" i="70"/>
  <c r="I39" i="70"/>
  <c r="H39" i="70"/>
  <c r="G39" i="70"/>
  <c r="F39" i="70"/>
  <c r="A39" i="70"/>
  <c r="K38" i="70"/>
  <c r="J38" i="70"/>
  <c r="I38" i="70"/>
  <c r="H38" i="70"/>
  <c r="G38" i="70"/>
  <c r="F38" i="70"/>
  <c r="A38" i="70"/>
  <c r="K37" i="70"/>
  <c r="J37" i="70"/>
  <c r="I37" i="70"/>
  <c r="H37" i="70"/>
  <c r="G37" i="70"/>
  <c r="F37" i="70"/>
  <c r="A37" i="70"/>
  <c r="K36" i="70"/>
  <c r="J36" i="70"/>
  <c r="I36" i="70"/>
  <c r="H36" i="70"/>
  <c r="G36" i="70"/>
  <c r="F36" i="70"/>
  <c r="A36" i="70"/>
  <c r="K35" i="70"/>
  <c r="J35" i="70"/>
  <c r="I35" i="70"/>
  <c r="H35" i="70"/>
  <c r="G35" i="70"/>
  <c r="F35" i="70"/>
  <c r="A35" i="70"/>
  <c r="K34" i="70"/>
  <c r="J34" i="70"/>
  <c r="I34" i="70"/>
  <c r="H34" i="70"/>
  <c r="G34" i="70"/>
  <c r="F34" i="70"/>
  <c r="A34" i="70"/>
  <c r="K33" i="70"/>
  <c r="J33" i="70"/>
  <c r="I33" i="70"/>
  <c r="H33" i="70"/>
  <c r="G33" i="70"/>
  <c r="F33" i="70"/>
  <c r="A33" i="70"/>
  <c r="K32" i="70"/>
  <c r="J32" i="70"/>
  <c r="I32" i="70"/>
  <c r="H32" i="70"/>
  <c r="G32" i="70"/>
  <c r="F32" i="70"/>
  <c r="A32" i="70"/>
  <c r="K31" i="70"/>
  <c r="J31" i="70"/>
  <c r="I31" i="70"/>
  <c r="H31" i="70"/>
  <c r="G31" i="70"/>
  <c r="F31" i="70"/>
  <c r="A31" i="70"/>
  <c r="K30" i="70"/>
  <c r="J30" i="70"/>
  <c r="I30" i="70"/>
  <c r="H30" i="70"/>
  <c r="G30" i="70"/>
  <c r="F30" i="70"/>
  <c r="A30" i="70"/>
  <c r="K29" i="70"/>
  <c r="J29" i="70"/>
  <c r="I29" i="70"/>
  <c r="H29" i="70"/>
  <c r="G29" i="70"/>
  <c r="F29" i="70"/>
  <c r="A29" i="70"/>
  <c r="K28" i="70"/>
  <c r="J28" i="70"/>
  <c r="I28" i="70"/>
  <c r="H28" i="70"/>
  <c r="G28" i="70"/>
  <c r="F28" i="70"/>
  <c r="A28" i="70"/>
  <c r="K27" i="70"/>
  <c r="J27" i="70"/>
  <c r="I27" i="70"/>
  <c r="H27" i="70"/>
  <c r="G27" i="70"/>
  <c r="F27" i="70"/>
  <c r="A27" i="70"/>
  <c r="K26" i="70"/>
  <c r="J26" i="70"/>
  <c r="I26" i="70"/>
  <c r="H26" i="70"/>
  <c r="G26" i="70"/>
  <c r="F26" i="70"/>
  <c r="A26" i="70"/>
  <c r="K25" i="70"/>
  <c r="J25" i="70"/>
  <c r="I25" i="70"/>
  <c r="H25" i="70"/>
  <c r="G25" i="70"/>
  <c r="F25" i="70"/>
  <c r="A25" i="70"/>
  <c r="K24" i="70"/>
  <c r="J24" i="70"/>
  <c r="I24" i="70"/>
  <c r="H24" i="70"/>
  <c r="G24" i="70"/>
  <c r="F24" i="70"/>
  <c r="A24" i="70"/>
  <c r="K23" i="70"/>
  <c r="J23" i="70"/>
  <c r="I23" i="70"/>
  <c r="H23" i="70"/>
  <c r="G23" i="70"/>
  <c r="F23" i="70"/>
  <c r="A23" i="70"/>
  <c r="K22" i="70"/>
  <c r="J22" i="70"/>
  <c r="I22" i="70"/>
  <c r="H22" i="70"/>
  <c r="G22" i="70"/>
  <c r="F22" i="70"/>
  <c r="A22" i="70"/>
  <c r="K21" i="70"/>
  <c r="J21" i="70"/>
  <c r="I21" i="70"/>
  <c r="H21" i="70"/>
  <c r="G21" i="70"/>
  <c r="F21" i="70"/>
  <c r="A21" i="70"/>
  <c r="K20" i="70"/>
  <c r="J20" i="70"/>
  <c r="I20" i="70"/>
  <c r="H20" i="70"/>
  <c r="G20" i="70"/>
  <c r="F20" i="70"/>
  <c r="A20" i="70"/>
  <c r="K19" i="70"/>
  <c r="J19" i="70"/>
  <c r="I19" i="70"/>
  <c r="H19" i="70"/>
  <c r="G19" i="70"/>
  <c r="F19" i="70"/>
  <c r="A19" i="70"/>
  <c r="K18" i="70"/>
  <c r="J18" i="70"/>
  <c r="I18" i="70"/>
  <c r="H18" i="70"/>
  <c r="G18" i="70"/>
  <c r="F18" i="70"/>
  <c r="A18" i="70"/>
  <c r="K17" i="70"/>
  <c r="J17" i="70"/>
  <c r="I17" i="70"/>
  <c r="H17" i="70"/>
  <c r="G17" i="70"/>
  <c r="F17" i="70"/>
  <c r="A17" i="70"/>
  <c r="K16" i="70"/>
  <c r="J16" i="70"/>
  <c r="I16" i="70"/>
  <c r="H16" i="70"/>
  <c r="G16" i="70"/>
  <c r="F16" i="70"/>
  <c r="A16" i="70"/>
  <c r="K15" i="70"/>
  <c r="J15" i="70"/>
  <c r="I15" i="70"/>
  <c r="H15" i="70"/>
  <c r="G15" i="70"/>
  <c r="F15" i="70"/>
  <c r="A15" i="70"/>
  <c r="K14" i="70"/>
  <c r="J14" i="70"/>
  <c r="I14" i="70"/>
  <c r="H14" i="70"/>
  <c r="G14" i="70"/>
  <c r="F14" i="70"/>
  <c r="A14" i="70"/>
  <c r="K13" i="70"/>
  <c r="J13" i="70"/>
  <c r="I13" i="70"/>
  <c r="H13" i="70"/>
  <c r="G13" i="70"/>
  <c r="F13" i="70"/>
  <c r="A13" i="70"/>
  <c r="K12" i="70"/>
  <c r="J12" i="70"/>
  <c r="I12" i="70"/>
  <c r="H12" i="70"/>
  <c r="G12" i="70"/>
  <c r="F12" i="70"/>
  <c r="A12" i="70"/>
  <c r="K11" i="70"/>
  <c r="J11" i="70"/>
  <c r="I11" i="70"/>
  <c r="H11" i="70"/>
  <c r="G11" i="70"/>
  <c r="F11" i="70"/>
  <c r="A11" i="70"/>
  <c r="K10" i="70"/>
  <c r="J10" i="70"/>
  <c r="I10" i="70"/>
  <c r="H10" i="70"/>
  <c r="G10" i="70"/>
  <c r="F10" i="70"/>
  <c r="A10" i="70"/>
  <c r="K9" i="70"/>
  <c r="J9" i="70"/>
  <c r="I9" i="70"/>
  <c r="H9" i="70"/>
  <c r="G9" i="70"/>
  <c r="F9" i="70"/>
  <c r="A9" i="70"/>
  <c r="K8" i="70"/>
  <c r="J8" i="70"/>
  <c r="I8" i="70"/>
  <c r="H8" i="70"/>
  <c r="G8" i="70"/>
  <c r="F8" i="70"/>
  <c r="A8" i="70"/>
  <c r="K7" i="70"/>
  <c r="J7" i="70"/>
  <c r="I7" i="70"/>
  <c r="H7" i="70"/>
  <c r="G7" i="70"/>
  <c r="F7" i="70"/>
  <c r="A7" i="70"/>
  <c r="K6" i="70"/>
  <c r="J6" i="70"/>
  <c r="I6" i="70"/>
  <c r="H6" i="70"/>
  <c r="G6" i="70"/>
  <c r="F6" i="70"/>
  <c r="A6" i="70"/>
  <c r="K5" i="70"/>
  <c r="J5" i="70"/>
  <c r="I5" i="70"/>
  <c r="H5" i="70"/>
  <c r="G5" i="70"/>
  <c r="F5" i="70"/>
  <c r="A5" i="70"/>
  <c r="K4" i="70"/>
  <c r="J4" i="70"/>
  <c r="I4" i="70"/>
  <c r="H4" i="70"/>
  <c r="G4" i="70"/>
  <c r="F4" i="70"/>
  <c r="A4" i="70"/>
  <c r="K3" i="70"/>
  <c r="J3" i="70"/>
  <c r="I3" i="70"/>
  <c r="H3" i="70"/>
  <c r="G3" i="70"/>
  <c r="F3" i="70"/>
  <c r="A3" i="70"/>
  <c r="K2" i="70"/>
  <c r="J2" i="70"/>
  <c r="I2" i="70"/>
  <c r="H2" i="70"/>
  <c r="G2" i="70"/>
  <c r="F2" i="70"/>
  <c r="A2" i="70"/>
  <c r="K161" i="69"/>
  <c r="J161" i="69"/>
  <c r="I161" i="69"/>
  <c r="H161" i="69"/>
  <c r="G161" i="69"/>
  <c r="F161" i="69"/>
  <c r="A161" i="69"/>
  <c r="K160" i="69"/>
  <c r="J160" i="69"/>
  <c r="I160" i="69"/>
  <c r="H160" i="69"/>
  <c r="G160" i="69"/>
  <c r="F160" i="69"/>
  <c r="A160" i="69"/>
  <c r="K159" i="69"/>
  <c r="J159" i="69"/>
  <c r="I159" i="69"/>
  <c r="H159" i="69"/>
  <c r="G159" i="69"/>
  <c r="F159" i="69"/>
  <c r="A159" i="69"/>
  <c r="K158" i="69"/>
  <c r="J158" i="69"/>
  <c r="I158" i="69"/>
  <c r="H158" i="69"/>
  <c r="G158" i="69"/>
  <c r="F158" i="69"/>
  <c r="A158" i="69"/>
  <c r="K157" i="69"/>
  <c r="J157" i="69"/>
  <c r="I157" i="69"/>
  <c r="H157" i="69"/>
  <c r="G157" i="69"/>
  <c r="F157" i="69"/>
  <c r="A157" i="69"/>
  <c r="K156" i="69"/>
  <c r="J156" i="69"/>
  <c r="I156" i="69"/>
  <c r="H156" i="69"/>
  <c r="G156" i="69"/>
  <c r="F156" i="69"/>
  <c r="A156" i="69"/>
  <c r="K155" i="69"/>
  <c r="J155" i="69"/>
  <c r="I155" i="69"/>
  <c r="H155" i="69"/>
  <c r="G155" i="69"/>
  <c r="F155" i="69"/>
  <c r="A155" i="69"/>
  <c r="K154" i="69"/>
  <c r="J154" i="69"/>
  <c r="I154" i="69"/>
  <c r="H154" i="69"/>
  <c r="G154" i="69"/>
  <c r="F154" i="69"/>
  <c r="A154" i="69"/>
  <c r="K153" i="69"/>
  <c r="J153" i="69"/>
  <c r="I153" i="69"/>
  <c r="H153" i="69"/>
  <c r="G153" i="69"/>
  <c r="F153" i="69"/>
  <c r="A153" i="69"/>
  <c r="K152" i="69"/>
  <c r="J152" i="69"/>
  <c r="I152" i="69"/>
  <c r="H152" i="69"/>
  <c r="G152" i="69"/>
  <c r="F152" i="69"/>
  <c r="A152" i="69"/>
  <c r="K151" i="69"/>
  <c r="J151" i="69"/>
  <c r="I151" i="69"/>
  <c r="H151" i="69"/>
  <c r="G151" i="69"/>
  <c r="F151" i="69"/>
  <c r="A151" i="69"/>
  <c r="K150" i="69"/>
  <c r="J150" i="69"/>
  <c r="I150" i="69"/>
  <c r="H150" i="69"/>
  <c r="G150" i="69"/>
  <c r="F150" i="69"/>
  <c r="A150" i="69"/>
  <c r="K149" i="69"/>
  <c r="J149" i="69"/>
  <c r="I149" i="69"/>
  <c r="H149" i="69"/>
  <c r="G149" i="69"/>
  <c r="F149" i="69"/>
  <c r="A149" i="69"/>
  <c r="K148" i="69"/>
  <c r="J148" i="69"/>
  <c r="I148" i="69"/>
  <c r="H148" i="69"/>
  <c r="G148" i="69"/>
  <c r="F148" i="69"/>
  <c r="A148" i="69"/>
  <c r="K147" i="69"/>
  <c r="J147" i="69"/>
  <c r="I147" i="69"/>
  <c r="H147" i="69"/>
  <c r="G147" i="69"/>
  <c r="F147" i="69"/>
  <c r="A147" i="69"/>
  <c r="K146" i="69"/>
  <c r="J146" i="69"/>
  <c r="I146" i="69"/>
  <c r="H146" i="69"/>
  <c r="G146" i="69"/>
  <c r="F146" i="69"/>
  <c r="A146" i="69"/>
  <c r="K145" i="69"/>
  <c r="J145" i="69"/>
  <c r="I145" i="69"/>
  <c r="H145" i="69"/>
  <c r="G145" i="69"/>
  <c r="F145" i="69"/>
  <c r="A145" i="69"/>
  <c r="K144" i="69"/>
  <c r="J144" i="69"/>
  <c r="I144" i="69"/>
  <c r="H144" i="69"/>
  <c r="G144" i="69"/>
  <c r="F144" i="69"/>
  <c r="A144" i="69"/>
  <c r="K143" i="69"/>
  <c r="J143" i="69"/>
  <c r="I143" i="69"/>
  <c r="H143" i="69"/>
  <c r="G143" i="69"/>
  <c r="F143" i="69"/>
  <c r="A143" i="69"/>
  <c r="K142" i="69"/>
  <c r="J142" i="69"/>
  <c r="I142" i="69"/>
  <c r="H142" i="69"/>
  <c r="G142" i="69"/>
  <c r="F142" i="69"/>
  <c r="A142" i="69"/>
  <c r="K141" i="69"/>
  <c r="J141" i="69"/>
  <c r="I141" i="69"/>
  <c r="H141" i="69"/>
  <c r="G141" i="69"/>
  <c r="F141" i="69"/>
  <c r="A141" i="69"/>
  <c r="K140" i="69"/>
  <c r="J140" i="69"/>
  <c r="I140" i="69"/>
  <c r="H140" i="69"/>
  <c r="G140" i="69"/>
  <c r="F140" i="69"/>
  <c r="A140" i="69"/>
  <c r="K139" i="69"/>
  <c r="J139" i="69"/>
  <c r="I139" i="69"/>
  <c r="H139" i="69"/>
  <c r="G139" i="69"/>
  <c r="F139" i="69"/>
  <c r="A139" i="69"/>
  <c r="K138" i="69"/>
  <c r="J138" i="69"/>
  <c r="I138" i="69"/>
  <c r="H138" i="69"/>
  <c r="G138" i="69"/>
  <c r="F138" i="69"/>
  <c r="A138" i="69"/>
  <c r="K137" i="69"/>
  <c r="J137" i="69"/>
  <c r="I137" i="69"/>
  <c r="H137" i="69"/>
  <c r="G137" i="69"/>
  <c r="F137" i="69"/>
  <c r="A137" i="69"/>
  <c r="K136" i="69"/>
  <c r="J136" i="69"/>
  <c r="I136" i="69"/>
  <c r="H136" i="69"/>
  <c r="G136" i="69"/>
  <c r="F136" i="69"/>
  <c r="A136" i="69"/>
  <c r="K135" i="69"/>
  <c r="J135" i="69"/>
  <c r="I135" i="69"/>
  <c r="H135" i="69"/>
  <c r="G135" i="69"/>
  <c r="F135" i="69"/>
  <c r="A135" i="69"/>
  <c r="K134" i="69"/>
  <c r="J134" i="69"/>
  <c r="I134" i="69"/>
  <c r="H134" i="69"/>
  <c r="G134" i="69"/>
  <c r="F134" i="69"/>
  <c r="A134" i="69"/>
  <c r="K133" i="69"/>
  <c r="J133" i="69"/>
  <c r="I133" i="69"/>
  <c r="H133" i="69"/>
  <c r="G133" i="69"/>
  <c r="F133" i="69"/>
  <c r="A133" i="69"/>
  <c r="K132" i="69"/>
  <c r="J132" i="69"/>
  <c r="I132" i="69"/>
  <c r="H132" i="69"/>
  <c r="G132" i="69"/>
  <c r="F132" i="69"/>
  <c r="A132" i="69"/>
  <c r="K131" i="69"/>
  <c r="J131" i="69"/>
  <c r="I131" i="69"/>
  <c r="H131" i="69"/>
  <c r="G131" i="69"/>
  <c r="F131" i="69"/>
  <c r="A131" i="69"/>
  <c r="K130" i="69"/>
  <c r="J130" i="69"/>
  <c r="I130" i="69"/>
  <c r="H130" i="69"/>
  <c r="G130" i="69"/>
  <c r="F130" i="69"/>
  <c r="A130" i="69"/>
  <c r="K129" i="69"/>
  <c r="J129" i="69"/>
  <c r="I129" i="69"/>
  <c r="H129" i="69"/>
  <c r="G129" i="69"/>
  <c r="F129" i="69"/>
  <c r="A129" i="69"/>
  <c r="K128" i="69"/>
  <c r="J128" i="69"/>
  <c r="I128" i="69"/>
  <c r="H128" i="69"/>
  <c r="G128" i="69"/>
  <c r="F128" i="69"/>
  <c r="A128" i="69"/>
  <c r="K127" i="69"/>
  <c r="J127" i="69"/>
  <c r="I127" i="69"/>
  <c r="H127" i="69"/>
  <c r="G127" i="69"/>
  <c r="F127" i="69"/>
  <c r="A127" i="69"/>
  <c r="K126" i="69"/>
  <c r="J126" i="69"/>
  <c r="I126" i="69"/>
  <c r="H126" i="69"/>
  <c r="G126" i="69"/>
  <c r="F126" i="69"/>
  <c r="A126" i="69"/>
  <c r="K125" i="69"/>
  <c r="J125" i="69"/>
  <c r="I125" i="69"/>
  <c r="H125" i="69"/>
  <c r="G125" i="69"/>
  <c r="F125" i="69"/>
  <c r="A125" i="69"/>
  <c r="K124" i="69"/>
  <c r="J124" i="69"/>
  <c r="I124" i="69"/>
  <c r="H124" i="69"/>
  <c r="G124" i="69"/>
  <c r="F124" i="69"/>
  <c r="A124" i="69"/>
  <c r="K123" i="69"/>
  <c r="J123" i="69"/>
  <c r="I123" i="69"/>
  <c r="H123" i="69"/>
  <c r="G123" i="69"/>
  <c r="F123" i="69"/>
  <c r="A123" i="69"/>
  <c r="K122" i="69"/>
  <c r="J122" i="69"/>
  <c r="I122" i="69"/>
  <c r="H122" i="69"/>
  <c r="G122" i="69"/>
  <c r="F122" i="69"/>
  <c r="A122" i="69"/>
  <c r="K121" i="69"/>
  <c r="J121" i="69"/>
  <c r="I121" i="69"/>
  <c r="H121" i="69"/>
  <c r="G121" i="69"/>
  <c r="F121" i="69"/>
  <c r="A121" i="69"/>
  <c r="K120" i="69"/>
  <c r="J120" i="69"/>
  <c r="I120" i="69"/>
  <c r="H120" i="69"/>
  <c r="G120" i="69"/>
  <c r="F120" i="69"/>
  <c r="A120" i="69"/>
  <c r="K119" i="69"/>
  <c r="J119" i="69"/>
  <c r="I119" i="69"/>
  <c r="H119" i="69"/>
  <c r="G119" i="69"/>
  <c r="F119" i="69"/>
  <c r="A119" i="69"/>
  <c r="K118" i="69"/>
  <c r="J118" i="69"/>
  <c r="I118" i="69"/>
  <c r="H118" i="69"/>
  <c r="G118" i="69"/>
  <c r="F118" i="69"/>
  <c r="A118" i="69"/>
  <c r="K117" i="69"/>
  <c r="J117" i="69"/>
  <c r="I117" i="69"/>
  <c r="H117" i="69"/>
  <c r="G117" i="69"/>
  <c r="F117" i="69"/>
  <c r="A117" i="69"/>
  <c r="K116" i="69"/>
  <c r="J116" i="69"/>
  <c r="I116" i="69"/>
  <c r="H116" i="69"/>
  <c r="G116" i="69"/>
  <c r="F116" i="69"/>
  <c r="A116" i="69"/>
  <c r="K115" i="69"/>
  <c r="J115" i="69"/>
  <c r="I115" i="69"/>
  <c r="H115" i="69"/>
  <c r="G115" i="69"/>
  <c r="F115" i="69"/>
  <c r="A115" i="69"/>
  <c r="K114" i="69"/>
  <c r="J114" i="69"/>
  <c r="I114" i="69"/>
  <c r="H114" i="69"/>
  <c r="G114" i="69"/>
  <c r="F114" i="69"/>
  <c r="A114" i="69"/>
  <c r="K113" i="69"/>
  <c r="J113" i="69"/>
  <c r="I113" i="69"/>
  <c r="H113" i="69"/>
  <c r="G113" i="69"/>
  <c r="F113" i="69"/>
  <c r="A113" i="69"/>
  <c r="K112" i="69"/>
  <c r="J112" i="69"/>
  <c r="I112" i="69"/>
  <c r="H112" i="69"/>
  <c r="G112" i="69"/>
  <c r="F112" i="69"/>
  <c r="A112" i="69"/>
  <c r="K111" i="69"/>
  <c r="J111" i="69"/>
  <c r="I111" i="69"/>
  <c r="H111" i="69"/>
  <c r="G111" i="69"/>
  <c r="F111" i="69"/>
  <c r="A111" i="69"/>
  <c r="K110" i="69"/>
  <c r="J110" i="69"/>
  <c r="I110" i="69"/>
  <c r="H110" i="69"/>
  <c r="G110" i="69"/>
  <c r="F110" i="69"/>
  <c r="A110" i="69"/>
  <c r="K109" i="69"/>
  <c r="J109" i="69"/>
  <c r="I109" i="69"/>
  <c r="H109" i="69"/>
  <c r="G109" i="69"/>
  <c r="F109" i="69"/>
  <c r="A109" i="69"/>
  <c r="K108" i="69"/>
  <c r="J108" i="69"/>
  <c r="I108" i="69"/>
  <c r="H108" i="69"/>
  <c r="G108" i="69"/>
  <c r="F108" i="69"/>
  <c r="A108" i="69"/>
  <c r="K107" i="69"/>
  <c r="J107" i="69"/>
  <c r="I107" i="69"/>
  <c r="H107" i="69"/>
  <c r="G107" i="69"/>
  <c r="F107" i="69"/>
  <c r="A107" i="69"/>
  <c r="K106" i="69"/>
  <c r="J106" i="69"/>
  <c r="I106" i="69"/>
  <c r="H106" i="69"/>
  <c r="G106" i="69"/>
  <c r="F106" i="69"/>
  <c r="A106" i="69"/>
  <c r="K105" i="69"/>
  <c r="J105" i="69"/>
  <c r="I105" i="69"/>
  <c r="H105" i="69"/>
  <c r="G105" i="69"/>
  <c r="F105" i="69"/>
  <c r="A105" i="69"/>
  <c r="K104" i="69"/>
  <c r="J104" i="69"/>
  <c r="I104" i="69"/>
  <c r="H104" i="69"/>
  <c r="G104" i="69"/>
  <c r="F104" i="69"/>
  <c r="A104" i="69"/>
  <c r="K103" i="69"/>
  <c r="J103" i="69"/>
  <c r="I103" i="69"/>
  <c r="H103" i="69"/>
  <c r="G103" i="69"/>
  <c r="F103" i="69"/>
  <c r="A103" i="69"/>
  <c r="K102" i="69"/>
  <c r="J102" i="69"/>
  <c r="I102" i="69"/>
  <c r="H102" i="69"/>
  <c r="G102" i="69"/>
  <c r="F102" i="69"/>
  <c r="A102" i="69"/>
  <c r="K101" i="69"/>
  <c r="J101" i="69"/>
  <c r="I101" i="69"/>
  <c r="H101" i="69"/>
  <c r="G101" i="69"/>
  <c r="F101" i="69"/>
  <c r="A101" i="69"/>
  <c r="K100" i="69"/>
  <c r="J100" i="69"/>
  <c r="I100" i="69"/>
  <c r="H100" i="69"/>
  <c r="G100" i="69"/>
  <c r="F100" i="69"/>
  <c r="A100" i="69"/>
  <c r="K99" i="69"/>
  <c r="J99" i="69"/>
  <c r="I99" i="69"/>
  <c r="H99" i="69"/>
  <c r="G99" i="69"/>
  <c r="F99" i="69"/>
  <c r="A99" i="69"/>
  <c r="K98" i="69"/>
  <c r="J98" i="69"/>
  <c r="I98" i="69"/>
  <c r="H98" i="69"/>
  <c r="G98" i="69"/>
  <c r="F98" i="69"/>
  <c r="A98" i="69"/>
  <c r="K97" i="69"/>
  <c r="J97" i="69"/>
  <c r="I97" i="69"/>
  <c r="H97" i="69"/>
  <c r="G97" i="69"/>
  <c r="F97" i="69"/>
  <c r="A97" i="69"/>
  <c r="K96" i="69"/>
  <c r="J96" i="69"/>
  <c r="I96" i="69"/>
  <c r="H96" i="69"/>
  <c r="G96" i="69"/>
  <c r="F96" i="69"/>
  <c r="A96" i="69"/>
  <c r="K95" i="69"/>
  <c r="J95" i="69"/>
  <c r="I95" i="69"/>
  <c r="H95" i="69"/>
  <c r="G95" i="69"/>
  <c r="F95" i="69"/>
  <c r="A95" i="69"/>
  <c r="K94" i="69"/>
  <c r="J94" i="69"/>
  <c r="I94" i="69"/>
  <c r="H94" i="69"/>
  <c r="G94" i="69"/>
  <c r="F94" i="69"/>
  <c r="A94" i="69"/>
  <c r="K93" i="69"/>
  <c r="J93" i="69"/>
  <c r="I93" i="69"/>
  <c r="H93" i="69"/>
  <c r="G93" i="69"/>
  <c r="F93" i="69"/>
  <c r="A93" i="69"/>
  <c r="K92" i="69"/>
  <c r="J92" i="69"/>
  <c r="I92" i="69"/>
  <c r="H92" i="69"/>
  <c r="G92" i="69"/>
  <c r="F92" i="69"/>
  <c r="A92" i="69"/>
  <c r="K91" i="69"/>
  <c r="J91" i="69"/>
  <c r="I91" i="69"/>
  <c r="H91" i="69"/>
  <c r="G91" i="69"/>
  <c r="F91" i="69"/>
  <c r="A91" i="69"/>
  <c r="K90" i="69"/>
  <c r="J90" i="69"/>
  <c r="I90" i="69"/>
  <c r="H90" i="69"/>
  <c r="G90" i="69"/>
  <c r="F90" i="69"/>
  <c r="A90" i="69"/>
  <c r="K89" i="69"/>
  <c r="J89" i="69"/>
  <c r="I89" i="69"/>
  <c r="H89" i="69"/>
  <c r="G89" i="69"/>
  <c r="F89" i="69"/>
  <c r="A89" i="69"/>
  <c r="K88" i="69"/>
  <c r="J88" i="69"/>
  <c r="I88" i="69"/>
  <c r="H88" i="69"/>
  <c r="G88" i="69"/>
  <c r="F88" i="69"/>
  <c r="A88" i="69"/>
  <c r="K87" i="69"/>
  <c r="J87" i="69"/>
  <c r="I87" i="69"/>
  <c r="H87" i="69"/>
  <c r="G87" i="69"/>
  <c r="F87" i="69"/>
  <c r="A87" i="69"/>
  <c r="K86" i="69"/>
  <c r="J86" i="69"/>
  <c r="I86" i="69"/>
  <c r="H86" i="69"/>
  <c r="G86" i="69"/>
  <c r="F86" i="69"/>
  <c r="A86" i="69"/>
  <c r="K85" i="69"/>
  <c r="J85" i="69"/>
  <c r="I85" i="69"/>
  <c r="H85" i="69"/>
  <c r="G85" i="69"/>
  <c r="F85" i="69"/>
  <c r="A85" i="69"/>
  <c r="K84" i="69"/>
  <c r="J84" i="69"/>
  <c r="I84" i="69"/>
  <c r="H84" i="69"/>
  <c r="G84" i="69"/>
  <c r="F84" i="69"/>
  <c r="A84" i="69"/>
  <c r="K83" i="69"/>
  <c r="J83" i="69"/>
  <c r="I83" i="69"/>
  <c r="H83" i="69"/>
  <c r="G83" i="69"/>
  <c r="F83" i="69"/>
  <c r="A83" i="69"/>
  <c r="K82" i="69"/>
  <c r="J82" i="69"/>
  <c r="I82" i="69"/>
  <c r="H82" i="69"/>
  <c r="G82" i="69"/>
  <c r="F82" i="69"/>
  <c r="A82" i="69"/>
  <c r="K81" i="69"/>
  <c r="J81" i="69"/>
  <c r="I81" i="69"/>
  <c r="H81" i="69"/>
  <c r="G81" i="69"/>
  <c r="F81" i="69"/>
  <c r="A81" i="69"/>
  <c r="K80" i="69"/>
  <c r="J80" i="69"/>
  <c r="I80" i="69"/>
  <c r="H80" i="69"/>
  <c r="G80" i="69"/>
  <c r="F80" i="69"/>
  <c r="A80" i="69"/>
  <c r="K79" i="69"/>
  <c r="J79" i="69"/>
  <c r="I79" i="69"/>
  <c r="H79" i="69"/>
  <c r="G79" i="69"/>
  <c r="F79" i="69"/>
  <c r="A79" i="69"/>
  <c r="K78" i="69"/>
  <c r="J78" i="69"/>
  <c r="I78" i="69"/>
  <c r="H78" i="69"/>
  <c r="G78" i="69"/>
  <c r="F78" i="69"/>
  <c r="A78" i="69"/>
  <c r="K77" i="69"/>
  <c r="J77" i="69"/>
  <c r="I77" i="69"/>
  <c r="H77" i="69"/>
  <c r="G77" i="69"/>
  <c r="F77" i="69"/>
  <c r="A77" i="69"/>
  <c r="K76" i="69"/>
  <c r="J76" i="69"/>
  <c r="I76" i="69"/>
  <c r="H76" i="69"/>
  <c r="G76" i="69"/>
  <c r="F76" i="69"/>
  <c r="A76" i="69"/>
  <c r="K75" i="69"/>
  <c r="J75" i="69"/>
  <c r="I75" i="69"/>
  <c r="H75" i="69"/>
  <c r="G75" i="69"/>
  <c r="F75" i="69"/>
  <c r="A75" i="69"/>
  <c r="K74" i="69"/>
  <c r="J74" i="69"/>
  <c r="I74" i="69"/>
  <c r="H74" i="69"/>
  <c r="G74" i="69"/>
  <c r="F74" i="69"/>
  <c r="A74" i="69"/>
  <c r="K73" i="69"/>
  <c r="J73" i="69"/>
  <c r="I73" i="69"/>
  <c r="H73" i="69"/>
  <c r="G73" i="69"/>
  <c r="F73" i="69"/>
  <c r="A73" i="69"/>
  <c r="K72" i="69"/>
  <c r="J72" i="69"/>
  <c r="I72" i="69"/>
  <c r="H72" i="69"/>
  <c r="G72" i="69"/>
  <c r="F72" i="69"/>
  <c r="A72" i="69"/>
  <c r="K71" i="69"/>
  <c r="J71" i="69"/>
  <c r="I71" i="69"/>
  <c r="H71" i="69"/>
  <c r="G71" i="69"/>
  <c r="F71" i="69"/>
  <c r="A71" i="69"/>
  <c r="K70" i="69"/>
  <c r="J70" i="69"/>
  <c r="I70" i="69"/>
  <c r="H70" i="69"/>
  <c r="G70" i="69"/>
  <c r="F70" i="69"/>
  <c r="A70" i="69"/>
  <c r="K69" i="69"/>
  <c r="J69" i="69"/>
  <c r="I69" i="69"/>
  <c r="H69" i="69"/>
  <c r="G69" i="69"/>
  <c r="F69" i="69"/>
  <c r="A69" i="69"/>
  <c r="K68" i="69"/>
  <c r="J68" i="69"/>
  <c r="I68" i="69"/>
  <c r="H68" i="69"/>
  <c r="G68" i="69"/>
  <c r="F68" i="69"/>
  <c r="A68" i="69"/>
  <c r="K67" i="69"/>
  <c r="J67" i="69"/>
  <c r="I67" i="69"/>
  <c r="H67" i="69"/>
  <c r="G67" i="69"/>
  <c r="F67" i="69"/>
  <c r="A67" i="69"/>
  <c r="K66" i="69"/>
  <c r="J66" i="69"/>
  <c r="I66" i="69"/>
  <c r="H66" i="69"/>
  <c r="G66" i="69"/>
  <c r="F66" i="69"/>
  <c r="A66" i="69"/>
  <c r="K65" i="69"/>
  <c r="J65" i="69"/>
  <c r="I65" i="69"/>
  <c r="H65" i="69"/>
  <c r="G65" i="69"/>
  <c r="F65" i="69"/>
  <c r="A65" i="69"/>
  <c r="K64" i="69"/>
  <c r="J64" i="69"/>
  <c r="I64" i="69"/>
  <c r="H64" i="69"/>
  <c r="G64" i="69"/>
  <c r="F64" i="69"/>
  <c r="A64" i="69"/>
  <c r="K63" i="69"/>
  <c r="J63" i="69"/>
  <c r="I63" i="69"/>
  <c r="H63" i="69"/>
  <c r="G63" i="69"/>
  <c r="F63" i="69"/>
  <c r="A63" i="69"/>
  <c r="K62" i="69"/>
  <c r="J62" i="69"/>
  <c r="I62" i="69"/>
  <c r="H62" i="69"/>
  <c r="G62" i="69"/>
  <c r="F62" i="69"/>
  <c r="A62" i="69"/>
  <c r="K61" i="69"/>
  <c r="J61" i="69"/>
  <c r="I61" i="69"/>
  <c r="H61" i="69"/>
  <c r="G61" i="69"/>
  <c r="F61" i="69"/>
  <c r="A61" i="69"/>
  <c r="K60" i="69"/>
  <c r="J60" i="69"/>
  <c r="I60" i="69"/>
  <c r="H60" i="69"/>
  <c r="G60" i="69"/>
  <c r="F60" i="69"/>
  <c r="A60" i="69"/>
  <c r="K59" i="69"/>
  <c r="J59" i="69"/>
  <c r="I59" i="69"/>
  <c r="H59" i="69"/>
  <c r="G59" i="69"/>
  <c r="F59" i="69"/>
  <c r="A59" i="69"/>
  <c r="K58" i="69"/>
  <c r="J58" i="69"/>
  <c r="I58" i="69"/>
  <c r="H58" i="69"/>
  <c r="G58" i="69"/>
  <c r="F58" i="69"/>
  <c r="A58" i="69"/>
  <c r="K57" i="69"/>
  <c r="J57" i="69"/>
  <c r="I57" i="69"/>
  <c r="H57" i="69"/>
  <c r="G57" i="69"/>
  <c r="F57" i="69"/>
  <c r="A57" i="69"/>
  <c r="K56" i="69"/>
  <c r="J56" i="69"/>
  <c r="I56" i="69"/>
  <c r="H56" i="69"/>
  <c r="G56" i="69"/>
  <c r="F56" i="69"/>
  <c r="A56" i="69"/>
  <c r="K55" i="69"/>
  <c r="J55" i="69"/>
  <c r="I55" i="69"/>
  <c r="H55" i="69"/>
  <c r="G55" i="69"/>
  <c r="F55" i="69"/>
  <c r="A55" i="69"/>
  <c r="K54" i="69"/>
  <c r="J54" i="69"/>
  <c r="I54" i="69"/>
  <c r="H54" i="69"/>
  <c r="G54" i="69"/>
  <c r="F54" i="69"/>
  <c r="A54" i="69"/>
  <c r="K53" i="69"/>
  <c r="J53" i="69"/>
  <c r="I53" i="69"/>
  <c r="H53" i="69"/>
  <c r="G53" i="69"/>
  <c r="F53" i="69"/>
  <c r="A53" i="69"/>
  <c r="K52" i="69"/>
  <c r="J52" i="69"/>
  <c r="I52" i="69"/>
  <c r="H52" i="69"/>
  <c r="G52" i="69"/>
  <c r="F52" i="69"/>
  <c r="A52" i="69"/>
  <c r="K51" i="69"/>
  <c r="J51" i="69"/>
  <c r="I51" i="69"/>
  <c r="H51" i="69"/>
  <c r="G51" i="69"/>
  <c r="F51" i="69"/>
  <c r="A51" i="69"/>
  <c r="K50" i="69"/>
  <c r="J50" i="69"/>
  <c r="I50" i="69"/>
  <c r="H50" i="69"/>
  <c r="G50" i="69"/>
  <c r="F50" i="69"/>
  <c r="A50" i="69"/>
  <c r="K49" i="69"/>
  <c r="J49" i="69"/>
  <c r="I49" i="69"/>
  <c r="H49" i="69"/>
  <c r="G49" i="69"/>
  <c r="F49" i="69"/>
  <c r="A49" i="69"/>
  <c r="K48" i="69"/>
  <c r="J48" i="69"/>
  <c r="I48" i="69"/>
  <c r="H48" i="69"/>
  <c r="G48" i="69"/>
  <c r="F48" i="69"/>
  <c r="A48" i="69"/>
  <c r="K47" i="69"/>
  <c r="J47" i="69"/>
  <c r="I47" i="69"/>
  <c r="H47" i="69"/>
  <c r="G47" i="69"/>
  <c r="F47" i="69"/>
  <c r="A47" i="69"/>
  <c r="K46" i="69"/>
  <c r="J46" i="69"/>
  <c r="I46" i="69"/>
  <c r="H46" i="69"/>
  <c r="G46" i="69"/>
  <c r="F46" i="69"/>
  <c r="A46" i="69"/>
  <c r="K45" i="69"/>
  <c r="J45" i="69"/>
  <c r="I45" i="69"/>
  <c r="H45" i="69"/>
  <c r="G45" i="69"/>
  <c r="F45" i="69"/>
  <c r="A45" i="69"/>
  <c r="K44" i="69"/>
  <c r="J44" i="69"/>
  <c r="I44" i="69"/>
  <c r="H44" i="69"/>
  <c r="G44" i="69"/>
  <c r="F44" i="69"/>
  <c r="A44" i="69"/>
  <c r="K43" i="69"/>
  <c r="J43" i="69"/>
  <c r="I43" i="69"/>
  <c r="H43" i="69"/>
  <c r="G43" i="69"/>
  <c r="F43" i="69"/>
  <c r="A43" i="69"/>
  <c r="K42" i="69"/>
  <c r="J42" i="69"/>
  <c r="I42" i="69"/>
  <c r="H42" i="69"/>
  <c r="G42" i="69"/>
  <c r="F42" i="69"/>
  <c r="A42" i="69"/>
  <c r="K41" i="69"/>
  <c r="J41" i="69"/>
  <c r="I41" i="69"/>
  <c r="H41" i="69"/>
  <c r="G41" i="69"/>
  <c r="F41" i="69"/>
  <c r="A41" i="69"/>
  <c r="K40" i="69"/>
  <c r="J40" i="69"/>
  <c r="I40" i="69"/>
  <c r="H40" i="69"/>
  <c r="G40" i="69"/>
  <c r="F40" i="69"/>
  <c r="A40" i="69"/>
  <c r="K39" i="69"/>
  <c r="J39" i="69"/>
  <c r="I39" i="69"/>
  <c r="H39" i="69"/>
  <c r="G39" i="69"/>
  <c r="F39" i="69"/>
  <c r="A39" i="69"/>
  <c r="K38" i="69"/>
  <c r="J38" i="69"/>
  <c r="I38" i="69"/>
  <c r="H38" i="69"/>
  <c r="G38" i="69"/>
  <c r="F38" i="69"/>
  <c r="A38" i="69"/>
  <c r="K37" i="69"/>
  <c r="J37" i="69"/>
  <c r="I37" i="69"/>
  <c r="H37" i="69"/>
  <c r="G37" i="69"/>
  <c r="F37" i="69"/>
  <c r="A37" i="69"/>
  <c r="K36" i="69"/>
  <c r="J36" i="69"/>
  <c r="I36" i="69"/>
  <c r="H36" i="69"/>
  <c r="G36" i="69"/>
  <c r="F36" i="69"/>
  <c r="A36" i="69"/>
  <c r="K35" i="69"/>
  <c r="J35" i="69"/>
  <c r="I35" i="69"/>
  <c r="H35" i="69"/>
  <c r="G35" i="69"/>
  <c r="F35" i="69"/>
  <c r="A35" i="69"/>
  <c r="K34" i="69"/>
  <c r="J34" i="69"/>
  <c r="I34" i="69"/>
  <c r="H34" i="69"/>
  <c r="G34" i="69"/>
  <c r="F34" i="69"/>
  <c r="A34" i="69"/>
  <c r="K33" i="69"/>
  <c r="J33" i="69"/>
  <c r="I33" i="69"/>
  <c r="H33" i="69"/>
  <c r="G33" i="69"/>
  <c r="F33" i="69"/>
  <c r="A33" i="69"/>
  <c r="K32" i="69"/>
  <c r="J32" i="69"/>
  <c r="I32" i="69"/>
  <c r="H32" i="69"/>
  <c r="G32" i="69"/>
  <c r="F32" i="69"/>
  <c r="A32" i="69"/>
  <c r="K31" i="69"/>
  <c r="J31" i="69"/>
  <c r="I31" i="69"/>
  <c r="H31" i="69"/>
  <c r="G31" i="69"/>
  <c r="F31" i="69"/>
  <c r="A31" i="69"/>
  <c r="K30" i="69"/>
  <c r="J30" i="69"/>
  <c r="I30" i="69"/>
  <c r="H30" i="69"/>
  <c r="G30" i="69"/>
  <c r="F30" i="69"/>
  <c r="A30" i="69"/>
  <c r="K29" i="69"/>
  <c r="J29" i="69"/>
  <c r="I29" i="69"/>
  <c r="H29" i="69"/>
  <c r="G29" i="69"/>
  <c r="F29" i="69"/>
  <c r="A29" i="69"/>
  <c r="K28" i="69"/>
  <c r="J28" i="69"/>
  <c r="I28" i="69"/>
  <c r="H28" i="69"/>
  <c r="G28" i="69"/>
  <c r="F28" i="69"/>
  <c r="A28" i="69"/>
  <c r="K27" i="69"/>
  <c r="J27" i="69"/>
  <c r="I27" i="69"/>
  <c r="H27" i="69"/>
  <c r="G27" i="69"/>
  <c r="F27" i="69"/>
  <c r="A27" i="69"/>
  <c r="K26" i="69"/>
  <c r="J26" i="69"/>
  <c r="I26" i="69"/>
  <c r="H26" i="69"/>
  <c r="G26" i="69"/>
  <c r="F26" i="69"/>
  <c r="A26" i="69"/>
  <c r="K25" i="69"/>
  <c r="J25" i="69"/>
  <c r="I25" i="69"/>
  <c r="H25" i="69"/>
  <c r="G25" i="69"/>
  <c r="F25" i="69"/>
  <c r="A25" i="69"/>
  <c r="K24" i="69"/>
  <c r="J24" i="69"/>
  <c r="I24" i="69"/>
  <c r="H24" i="69"/>
  <c r="G24" i="69"/>
  <c r="F24" i="69"/>
  <c r="A24" i="69"/>
  <c r="K23" i="69"/>
  <c r="J23" i="69"/>
  <c r="I23" i="69"/>
  <c r="H23" i="69"/>
  <c r="G23" i="69"/>
  <c r="F23" i="69"/>
  <c r="A23" i="69"/>
  <c r="K22" i="69"/>
  <c r="J22" i="69"/>
  <c r="I22" i="69"/>
  <c r="H22" i="69"/>
  <c r="G22" i="69"/>
  <c r="F22" i="69"/>
  <c r="A22" i="69"/>
  <c r="K21" i="69"/>
  <c r="J21" i="69"/>
  <c r="I21" i="69"/>
  <c r="H21" i="69"/>
  <c r="G21" i="69"/>
  <c r="F21" i="69"/>
  <c r="A21" i="69"/>
  <c r="K20" i="69"/>
  <c r="J20" i="69"/>
  <c r="I20" i="69"/>
  <c r="H20" i="69"/>
  <c r="G20" i="69"/>
  <c r="F20" i="69"/>
  <c r="A20" i="69"/>
  <c r="K19" i="69"/>
  <c r="J19" i="69"/>
  <c r="I19" i="69"/>
  <c r="H19" i="69"/>
  <c r="G19" i="69"/>
  <c r="F19" i="69"/>
  <c r="A19" i="69"/>
  <c r="K18" i="69"/>
  <c r="J18" i="69"/>
  <c r="I18" i="69"/>
  <c r="H18" i="69"/>
  <c r="G18" i="69"/>
  <c r="F18" i="69"/>
  <c r="A18" i="69"/>
  <c r="K17" i="69"/>
  <c r="J17" i="69"/>
  <c r="I17" i="69"/>
  <c r="H17" i="69"/>
  <c r="G17" i="69"/>
  <c r="F17" i="69"/>
  <c r="A17" i="69"/>
  <c r="K16" i="69"/>
  <c r="J16" i="69"/>
  <c r="I16" i="69"/>
  <c r="H16" i="69"/>
  <c r="G16" i="69"/>
  <c r="F16" i="69"/>
  <c r="A16" i="69"/>
  <c r="K15" i="69"/>
  <c r="J15" i="69"/>
  <c r="I15" i="69"/>
  <c r="H15" i="69"/>
  <c r="G15" i="69"/>
  <c r="F15" i="69"/>
  <c r="A15" i="69"/>
  <c r="K14" i="69"/>
  <c r="J14" i="69"/>
  <c r="I14" i="69"/>
  <c r="H14" i="69"/>
  <c r="G14" i="69"/>
  <c r="F14" i="69"/>
  <c r="A14" i="69"/>
  <c r="K13" i="69"/>
  <c r="J13" i="69"/>
  <c r="I13" i="69"/>
  <c r="H13" i="69"/>
  <c r="G13" i="69"/>
  <c r="F13" i="69"/>
  <c r="A13" i="69"/>
  <c r="K12" i="69"/>
  <c r="J12" i="69"/>
  <c r="I12" i="69"/>
  <c r="H12" i="69"/>
  <c r="G12" i="69"/>
  <c r="F12" i="69"/>
  <c r="A12" i="69"/>
  <c r="K11" i="69"/>
  <c r="J11" i="69"/>
  <c r="I11" i="69"/>
  <c r="H11" i="69"/>
  <c r="G11" i="69"/>
  <c r="F11" i="69"/>
  <c r="A11" i="69"/>
  <c r="K10" i="69"/>
  <c r="J10" i="69"/>
  <c r="I10" i="69"/>
  <c r="H10" i="69"/>
  <c r="G10" i="69"/>
  <c r="F10" i="69"/>
  <c r="A10" i="69"/>
  <c r="K9" i="69"/>
  <c r="J9" i="69"/>
  <c r="I9" i="69"/>
  <c r="H9" i="69"/>
  <c r="G9" i="69"/>
  <c r="F9" i="69"/>
  <c r="A9" i="69"/>
  <c r="K8" i="69"/>
  <c r="J8" i="69"/>
  <c r="I8" i="69"/>
  <c r="H8" i="69"/>
  <c r="G8" i="69"/>
  <c r="F8" i="69"/>
  <c r="A8" i="69"/>
  <c r="K7" i="69"/>
  <c r="J7" i="69"/>
  <c r="I7" i="69"/>
  <c r="H7" i="69"/>
  <c r="G7" i="69"/>
  <c r="F7" i="69"/>
  <c r="A7" i="69"/>
  <c r="K6" i="69"/>
  <c r="J6" i="69"/>
  <c r="I6" i="69"/>
  <c r="H6" i="69"/>
  <c r="G6" i="69"/>
  <c r="F6" i="69"/>
  <c r="A6" i="69"/>
  <c r="K5" i="69"/>
  <c r="J5" i="69"/>
  <c r="I5" i="69"/>
  <c r="H5" i="69"/>
  <c r="G5" i="69"/>
  <c r="F5" i="69"/>
  <c r="A5" i="69"/>
  <c r="K4" i="69"/>
  <c r="J4" i="69"/>
  <c r="I4" i="69"/>
  <c r="H4" i="69"/>
  <c r="G4" i="69"/>
  <c r="F4" i="69"/>
  <c r="A4" i="69"/>
  <c r="K3" i="69"/>
  <c r="J3" i="69"/>
  <c r="I3" i="69"/>
  <c r="H3" i="69"/>
  <c r="G3" i="69"/>
  <c r="F3" i="69"/>
  <c r="A3" i="69"/>
  <c r="K2" i="69"/>
  <c r="J2" i="69"/>
  <c r="I2" i="69"/>
  <c r="H2" i="69"/>
  <c r="G2" i="69"/>
  <c r="F2" i="69"/>
  <c r="A2" i="69"/>
  <c r="K237" i="68"/>
  <c r="J237" i="68"/>
  <c r="I237" i="68"/>
  <c r="H237" i="68"/>
  <c r="G237" i="68"/>
  <c r="F237" i="68"/>
  <c r="A237" i="68"/>
  <c r="K236" i="68"/>
  <c r="J236" i="68"/>
  <c r="I236" i="68"/>
  <c r="H236" i="68"/>
  <c r="G236" i="68"/>
  <c r="F236" i="68"/>
  <c r="A236" i="68"/>
  <c r="K235" i="68"/>
  <c r="J235" i="68"/>
  <c r="I235" i="68"/>
  <c r="H235" i="68"/>
  <c r="G235" i="68"/>
  <c r="F235" i="68"/>
  <c r="A235" i="68"/>
  <c r="K234" i="68"/>
  <c r="J234" i="68"/>
  <c r="I234" i="68"/>
  <c r="H234" i="68"/>
  <c r="G234" i="68"/>
  <c r="F234" i="68"/>
  <c r="A234" i="68"/>
  <c r="K233" i="68"/>
  <c r="J233" i="68"/>
  <c r="I233" i="68"/>
  <c r="H233" i="68"/>
  <c r="G233" i="68"/>
  <c r="F233" i="68"/>
  <c r="A233" i="68"/>
  <c r="K232" i="68"/>
  <c r="J232" i="68"/>
  <c r="I232" i="68"/>
  <c r="H232" i="68"/>
  <c r="G232" i="68"/>
  <c r="F232" i="68"/>
  <c r="A232" i="68"/>
  <c r="K231" i="68"/>
  <c r="J231" i="68"/>
  <c r="I231" i="68"/>
  <c r="H231" i="68"/>
  <c r="G231" i="68"/>
  <c r="F231" i="68"/>
  <c r="A231" i="68"/>
  <c r="K230" i="68"/>
  <c r="J230" i="68"/>
  <c r="I230" i="68"/>
  <c r="H230" i="68"/>
  <c r="G230" i="68"/>
  <c r="F230" i="68"/>
  <c r="A230" i="68"/>
  <c r="K229" i="68"/>
  <c r="J229" i="68"/>
  <c r="I229" i="68"/>
  <c r="H229" i="68"/>
  <c r="G229" i="68"/>
  <c r="F229" i="68"/>
  <c r="A229" i="68"/>
  <c r="K228" i="68"/>
  <c r="J228" i="68"/>
  <c r="I228" i="68"/>
  <c r="H228" i="68"/>
  <c r="G228" i="68"/>
  <c r="F228" i="68"/>
  <c r="A228" i="68"/>
  <c r="K227" i="68"/>
  <c r="J227" i="68"/>
  <c r="I227" i="68"/>
  <c r="H227" i="68"/>
  <c r="G227" i="68"/>
  <c r="F227" i="68"/>
  <c r="A227" i="68"/>
  <c r="K226" i="68"/>
  <c r="J226" i="68"/>
  <c r="I226" i="68"/>
  <c r="H226" i="68"/>
  <c r="G226" i="68"/>
  <c r="F226" i="68"/>
  <c r="A226" i="68"/>
  <c r="K225" i="68"/>
  <c r="J225" i="68"/>
  <c r="I225" i="68"/>
  <c r="H225" i="68"/>
  <c r="G225" i="68"/>
  <c r="F225" i="68"/>
  <c r="A225" i="68"/>
  <c r="K224" i="68"/>
  <c r="J224" i="68"/>
  <c r="I224" i="68"/>
  <c r="H224" i="68"/>
  <c r="G224" i="68"/>
  <c r="F224" i="68"/>
  <c r="A224" i="68"/>
  <c r="K223" i="68"/>
  <c r="J223" i="68"/>
  <c r="I223" i="68"/>
  <c r="H223" i="68"/>
  <c r="G223" i="68"/>
  <c r="F223" i="68"/>
  <c r="A223" i="68"/>
  <c r="K222" i="68"/>
  <c r="J222" i="68"/>
  <c r="I222" i="68"/>
  <c r="H222" i="68"/>
  <c r="G222" i="68"/>
  <c r="F222" i="68"/>
  <c r="A222" i="68"/>
  <c r="K221" i="68"/>
  <c r="J221" i="68"/>
  <c r="I221" i="68"/>
  <c r="H221" i="68"/>
  <c r="G221" i="68"/>
  <c r="F221" i="68"/>
  <c r="A221" i="68"/>
  <c r="K220" i="68"/>
  <c r="J220" i="68"/>
  <c r="I220" i="68"/>
  <c r="H220" i="68"/>
  <c r="G220" i="68"/>
  <c r="F220" i="68"/>
  <c r="A220" i="68"/>
  <c r="K219" i="68"/>
  <c r="J219" i="68"/>
  <c r="I219" i="68"/>
  <c r="H219" i="68"/>
  <c r="G219" i="68"/>
  <c r="F219" i="68"/>
  <c r="A219" i="68"/>
  <c r="K218" i="68"/>
  <c r="J218" i="68"/>
  <c r="I218" i="68"/>
  <c r="H218" i="68"/>
  <c r="G218" i="68"/>
  <c r="F218" i="68"/>
  <c r="A218" i="68"/>
  <c r="K217" i="68"/>
  <c r="J217" i="68"/>
  <c r="I217" i="68"/>
  <c r="H217" i="68"/>
  <c r="G217" i="68"/>
  <c r="F217" i="68"/>
  <c r="A217" i="68"/>
  <c r="K216" i="68"/>
  <c r="J216" i="68"/>
  <c r="I216" i="68"/>
  <c r="H216" i="68"/>
  <c r="G216" i="68"/>
  <c r="F216" i="68"/>
  <c r="A216" i="68"/>
  <c r="K215" i="68"/>
  <c r="J215" i="68"/>
  <c r="I215" i="68"/>
  <c r="H215" i="68"/>
  <c r="G215" i="68"/>
  <c r="F215" i="68"/>
  <c r="A215" i="68"/>
  <c r="K214" i="68"/>
  <c r="J214" i="68"/>
  <c r="I214" i="68"/>
  <c r="H214" i="68"/>
  <c r="G214" i="68"/>
  <c r="F214" i="68"/>
  <c r="A214" i="68"/>
  <c r="K213" i="68"/>
  <c r="J213" i="68"/>
  <c r="I213" i="68"/>
  <c r="H213" i="68"/>
  <c r="G213" i="68"/>
  <c r="F213" i="68"/>
  <c r="A213" i="68"/>
  <c r="K212" i="68"/>
  <c r="J212" i="68"/>
  <c r="I212" i="68"/>
  <c r="H212" i="68"/>
  <c r="G212" i="68"/>
  <c r="F212" i="68"/>
  <c r="A212" i="68"/>
  <c r="K211" i="68"/>
  <c r="J211" i="68"/>
  <c r="I211" i="68"/>
  <c r="H211" i="68"/>
  <c r="G211" i="68"/>
  <c r="F211" i="68"/>
  <c r="A211" i="68"/>
  <c r="K210" i="68"/>
  <c r="J210" i="68"/>
  <c r="I210" i="68"/>
  <c r="H210" i="68"/>
  <c r="G210" i="68"/>
  <c r="F210" i="68"/>
  <c r="A210" i="68"/>
  <c r="K209" i="68"/>
  <c r="J209" i="68"/>
  <c r="I209" i="68"/>
  <c r="H209" i="68"/>
  <c r="G209" i="68"/>
  <c r="F209" i="68"/>
  <c r="A209" i="68"/>
  <c r="K208" i="68"/>
  <c r="J208" i="68"/>
  <c r="I208" i="68"/>
  <c r="H208" i="68"/>
  <c r="G208" i="68"/>
  <c r="F208" i="68"/>
  <c r="A208" i="68"/>
  <c r="K207" i="68"/>
  <c r="J207" i="68"/>
  <c r="I207" i="68"/>
  <c r="H207" i="68"/>
  <c r="G207" i="68"/>
  <c r="F207" i="68"/>
  <c r="A207" i="68"/>
  <c r="K206" i="68"/>
  <c r="J206" i="68"/>
  <c r="I206" i="68"/>
  <c r="H206" i="68"/>
  <c r="G206" i="68"/>
  <c r="F206" i="68"/>
  <c r="A206" i="68"/>
  <c r="K205" i="68"/>
  <c r="J205" i="68"/>
  <c r="I205" i="68"/>
  <c r="H205" i="68"/>
  <c r="G205" i="68"/>
  <c r="F205" i="68"/>
  <c r="A205" i="68"/>
  <c r="K204" i="68"/>
  <c r="J204" i="68"/>
  <c r="I204" i="68"/>
  <c r="H204" i="68"/>
  <c r="G204" i="68"/>
  <c r="F204" i="68"/>
  <c r="A204" i="68"/>
  <c r="K203" i="68"/>
  <c r="J203" i="68"/>
  <c r="I203" i="68"/>
  <c r="H203" i="68"/>
  <c r="G203" i="68"/>
  <c r="F203" i="68"/>
  <c r="A203" i="68"/>
  <c r="K202" i="68"/>
  <c r="J202" i="68"/>
  <c r="I202" i="68"/>
  <c r="H202" i="68"/>
  <c r="G202" i="68"/>
  <c r="F202" i="68"/>
  <c r="A202" i="68"/>
  <c r="K201" i="68"/>
  <c r="J201" i="68"/>
  <c r="I201" i="68"/>
  <c r="H201" i="68"/>
  <c r="G201" i="68"/>
  <c r="F201" i="68"/>
  <c r="A201" i="68"/>
  <c r="K200" i="68"/>
  <c r="J200" i="68"/>
  <c r="I200" i="68"/>
  <c r="H200" i="68"/>
  <c r="G200" i="68"/>
  <c r="F200" i="68"/>
  <c r="A200" i="68"/>
  <c r="K199" i="68"/>
  <c r="J199" i="68"/>
  <c r="I199" i="68"/>
  <c r="H199" i="68"/>
  <c r="G199" i="68"/>
  <c r="F199" i="68"/>
  <c r="A199" i="68"/>
  <c r="K198" i="68"/>
  <c r="J198" i="68"/>
  <c r="I198" i="68"/>
  <c r="H198" i="68"/>
  <c r="G198" i="68"/>
  <c r="F198" i="68"/>
  <c r="A198" i="68"/>
  <c r="K197" i="68"/>
  <c r="J197" i="68"/>
  <c r="I197" i="68"/>
  <c r="H197" i="68"/>
  <c r="G197" i="68"/>
  <c r="F197" i="68"/>
  <c r="A197" i="68"/>
  <c r="K196" i="68"/>
  <c r="J196" i="68"/>
  <c r="I196" i="68"/>
  <c r="H196" i="68"/>
  <c r="G196" i="68"/>
  <c r="F196" i="68"/>
  <c r="A196" i="68"/>
  <c r="K195" i="68"/>
  <c r="J195" i="68"/>
  <c r="I195" i="68"/>
  <c r="H195" i="68"/>
  <c r="G195" i="68"/>
  <c r="F195" i="68"/>
  <c r="A195" i="68"/>
  <c r="K194" i="68"/>
  <c r="J194" i="68"/>
  <c r="I194" i="68"/>
  <c r="H194" i="68"/>
  <c r="G194" i="68"/>
  <c r="F194" i="68"/>
  <c r="A194" i="68"/>
  <c r="K193" i="68"/>
  <c r="J193" i="68"/>
  <c r="I193" i="68"/>
  <c r="H193" i="68"/>
  <c r="G193" i="68"/>
  <c r="F193" i="68"/>
  <c r="A193" i="68"/>
  <c r="K192" i="68"/>
  <c r="J192" i="68"/>
  <c r="I192" i="68"/>
  <c r="H192" i="68"/>
  <c r="G192" i="68"/>
  <c r="F192" i="68"/>
  <c r="A192" i="68"/>
  <c r="K191" i="68"/>
  <c r="J191" i="68"/>
  <c r="I191" i="68"/>
  <c r="H191" i="68"/>
  <c r="G191" i="68"/>
  <c r="F191" i="68"/>
  <c r="A191" i="68"/>
  <c r="K190" i="68"/>
  <c r="J190" i="68"/>
  <c r="I190" i="68"/>
  <c r="H190" i="68"/>
  <c r="G190" i="68"/>
  <c r="F190" i="68"/>
  <c r="A190" i="68"/>
  <c r="K189" i="68"/>
  <c r="J189" i="68"/>
  <c r="I189" i="68"/>
  <c r="H189" i="68"/>
  <c r="G189" i="68"/>
  <c r="F189" i="68"/>
  <c r="A189" i="68"/>
  <c r="K188" i="68"/>
  <c r="J188" i="68"/>
  <c r="I188" i="68"/>
  <c r="H188" i="68"/>
  <c r="G188" i="68"/>
  <c r="F188" i="68"/>
  <c r="A188" i="68"/>
  <c r="K187" i="68"/>
  <c r="J187" i="68"/>
  <c r="I187" i="68"/>
  <c r="H187" i="68"/>
  <c r="G187" i="68"/>
  <c r="F187" i="68"/>
  <c r="A187" i="68"/>
  <c r="K186" i="68"/>
  <c r="J186" i="68"/>
  <c r="I186" i="68"/>
  <c r="H186" i="68"/>
  <c r="G186" i="68"/>
  <c r="F186" i="68"/>
  <c r="A186" i="68"/>
  <c r="K185" i="68"/>
  <c r="J185" i="68"/>
  <c r="I185" i="68"/>
  <c r="H185" i="68"/>
  <c r="G185" i="68"/>
  <c r="F185" i="68"/>
  <c r="A185" i="68"/>
  <c r="K184" i="68"/>
  <c r="J184" i="68"/>
  <c r="I184" i="68"/>
  <c r="H184" i="68"/>
  <c r="G184" i="68"/>
  <c r="F184" i="68"/>
  <c r="A184" i="68"/>
  <c r="K183" i="68"/>
  <c r="J183" i="68"/>
  <c r="I183" i="68"/>
  <c r="H183" i="68"/>
  <c r="G183" i="68"/>
  <c r="F183" i="68"/>
  <c r="A183" i="68"/>
  <c r="K182" i="68"/>
  <c r="J182" i="68"/>
  <c r="I182" i="68"/>
  <c r="H182" i="68"/>
  <c r="G182" i="68"/>
  <c r="F182" i="68"/>
  <c r="A182" i="68"/>
  <c r="K181" i="68"/>
  <c r="J181" i="68"/>
  <c r="I181" i="68"/>
  <c r="H181" i="68"/>
  <c r="G181" i="68"/>
  <c r="F181" i="68"/>
  <c r="A181" i="68"/>
  <c r="K180" i="68"/>
  <c r="J180" i="68"/>
  <c r="I180" i="68"/>
  <c r="H180" i="68"/>
  <c r="G180" i="68"/>
  <c r="F180" i="68"/>
  <c r="A180" i="68"/>
  <c r="K179" i="68"/>
  <c r="J179" i="68"/>
  <c r="I179" i="68"/>
  <c r="H179" i="68"/>
  <c r="G179" i="68"/>
  <c r="F179" i="68"/>
  <c r="A179" i="68"/>
  <c r="K178" i="68"/>
  <c r="J178" i="68"/>
  <c r="I178" i="68"/>
  <c r="H178" i="68"/>
  <c r="G178" i="68"/>
  <c r="F178" i="68"/>
  <c r="A178" i="68"/>
  <c r="K177" i="68"/>
  <c r="J177" i="68"/>
  <c r="I177" i="68"/>
  <c r="H177" i="68"/>
  <c r="G177" i="68"/>
  <c r="F177" i="68"/>
  <c r="A177" i="68"/>
  <c r="K176" i="68"/>
  <c r="J176" i="68"/>
  <c r="I176" i="68"/>
  <c r="H176" i="68"/>
  <c r="G176" i="68"/>
  <c r="F176" i="68"/>
  <c r="A176" i="68"/>
  <c r="K175" i="68"/>
  <c r="J175" i="68"/>
  <c r="I175" i="68"/>
  <c r="H175" i="68"/>
  <c r="G175" i="68"/>
  <c r="F175" i="68"/>
  <c r="A175" i="68"/>
  <c r="K174" i="68"/>
  <c r="J174" i="68"/>
  <c r="I174" i="68"/>
  <c r="H174" i="68"/>
  <c r="G174" i="68"/>
  <c r="F174" i="68"/>
  <c r="A174" i="68"/>
  <c r="K173" i="68"/>
  <c r="J173" i="68"/>
  <c r="I173" i="68"/>
  <c r="H173" i="68"/>
  <c r="G173" i="68"/>
  <c r="F173" i="68"/>
  <c r="A173" i="68"/>
  <c r="K172" i="68"/>
  <c r="J172" i="68"/>
  <c r="I172" i="68"/>
  <c r="H172" i="68"/>
  <c r="G172" i="68"/>
  <c r="F172" i="68"/>
  <c r="A172" i="68"/>
  <c r="K171" i="68"/>
  <c r="J171" i="68"/>
  <c r="I171" i="68"/>
  <c r="H171" i="68"/>
  <c r="G171" i="68"/>
  <c r="F171" i="68"/>
  <c r="A171" i="68"/>
  <c r="K170" i="68"/>
  <c r="J170" i="68"/>
  <c r="I170" i="68"/>
  <c r="H170" i="68"/>
  <c r="G170" i="68"/>
  <c r="F170" i="68"/>
  <c r="A170" i="68"/>
  <c r="K169" i="68"/>
  <c r="J169" i="68"/>
  <c r="I169" i="68"/>
  <c r="H169" i="68"/>
  <c r="G169" i="68"/>
  <c r="F169" i="68"/>
  <c r="A169" i="68"/>
  <c r="K168" i="68"/>
  <c r="J168" i="68"/>
  <c r="I168" i="68"/>
  <c r="H168" i="68"/>
  <c r="G168" i="68"/>
  <c r="F168" i="68"/>
  <c r="A168" i="68"/>
  <c r="K167" i="68"/>
  <c r="J167" i="68"/>
  <c r="I167" i="68"/>
  <c r="H167" i="68"/>
  <c r="G167" i="68"/>
  <c r="F167" i="68"/>
  <c r="A167" i="68"/>
  <c r="K166" i="68"/>
  <c r="J166" i="68"/>
  <c r="I166" i="68"/>
  <c r="H166" i="68"/>
  <c r="G166" i="68"/>
  <c r="F166" i="68"/>
  <c r="A166" i="68"/>
  <c r="K165" i="68"/>
  <c r="J165" i="68"/>
  <c r="I165" i="68"/>
  <c r="H165" i="68"/>
  <c r="G165" i="68"/>
  <c r="F165" i="68"/>
  <c r="A165" i="68"/>
  <c r="K164" i="68"/>
  <c r="J164" i="68"/>
  <c r="I164" i="68"/>
  <c r="H164" i="68"/>
  <c r="G164" i="68"/>
  <c r="F164" i="68"/>
  <c r="A164" i="68"/>
  <c r="K163" i="68"/>
  <c r="J163" i="68"/>
  <c r="I163" i="68"/>
  <c r="H163" i="68"/>
  <c r="G163" i="68"/>
  <c r="F163" i="68"/>
  <c r="A163" i="68"/>
  <c r="K162" i="68"/>
  <c r="J162" i="68"/>
  <c r="I162" i="68"/>
  <c r="H162" i="68"/>
  <c r="G162" i="68"/>
  <c r="F162" i="68"/>
  <c r="A162" i="68"/>
  <c r="K161" i="68"/>
  <c r="J161" i="68"/>
  <c r="I161" i="68"/>
  <c r="H161" i="68"/>
  <c r="G161" i="68"/>
  <c r="F161" i="68"/>
  <c r="A161" i="68"/>
  <c r="K160" i="68"/>
  <c r="J160" i="68"/>
  <c r="I160" i="68"/>
  <c r="H160" i="68"/>
  <c r="G160" i="68"/>
  <c r="F160" i="68"/>
  <c r="A160" i="68"/>
  <c r="K159" i="68"/>
  <c r="J159" i="68"/>
  <c r="I159" i="68"/>
  <c r="H159" i="68"/>
  <c r="G159" i="68"/>
  <c r="F159" i="68"/>
  <c r="A159" i="68"/>
  <c r="K158" i="68"/>
  <c r="J158" i="68"/>
  <c r="I158" i="68"/>
  <c r="H158" i="68"/>
  <c r="G158" i="68"/>
  <c r="F158" i="68"/>
  <c r="A158" i="68"/>
  <c r="K157" i="68"/>
  <c r="J157" i="68"/>
  <c r="I157" i="68"/>
  <c r="H157" i="68"/>
  <c r="G157" i="68"/>
  <c r="F157" i="68"/>
  <c r="A157" i="68"/>
  <c r="K156" i="68"/>
  <c r="J156" i="68"/>
  <c r="I156" i="68"/>
  <c r="H156" i="68"/>
  <c r="G156" i="68"/>
  <c r="F156" i="68"/>
  <c r="A156" i="68"/>
  <c r="K155" i="68"/>
  <c r="J155" i="68"/>
  <c r="I155" i="68"/>
  <c r="H155" i="68"/>
  <c r="G155" i="68"/>
  <c r="F155" i="68"/>
  <c r="A155" i="68"/>
  <c r="K154" i="68"/>
  <c r="J154" i="68"/>
  <c r="I154" i="68"/>
  <c r="H154" i="68"/>
  <c r="G154" i="68"/>
  <c r="F154" i="68"/>
  <c r="A154" i="68"/>
  <c r="K153" i="68"/>
  <c r="J153" i="68"/>
  <c r="I153" i="68"/>
  <c r="H153" i="68"/>
  <c r="G153" i="68"/>
  <c r="F153" i="68"/>
  <c r="A153" i="68"/>
  <c r="K152" i="68"/>
  <c r="J152" i="68"/>
  <c r="I152" i="68"/>
  <c r="H152" i="68"/>
  <c r="G152" i="68"/>
  <c r="F152" i="68"/>
  <c r="A152" i="68"/>
  <c r="K151" i="68"/>
  <c r="J151" i="68"/>
  <c r="I151" i="68"/>
  <c r="H151" i="68"/>
  <c r="G151" i="68"/>
  <c r="F151" i="68"/>
  <c r="A151" i="68"/>
  <c r="K150" i="68"/>
  <c r="J150" i="68"/>
  <c r="I150" i="68"/>
  <c r="H150" i="68"/>
  <c r="G150" i="68"/>
  <c r="F150" i="68"/>
  <c r="A150" i="68"/>
  <c r="K149" i="68"/>
  <c r="J149" i="68"/>
  <c r="I149" i="68"/>
  <c r="H149" i="68"/>
  <c r="G149" i="68"/>
  <c r="F149" i="68"/>
  <c r="A149" i="68"/>
  <c r="K148" i="68"/>
  <c r="J148" i="68"/>
  <c r="I148" i="68"/>
  <c r="H148" i="68"/>
  <c r="G148" i="68"/>
  <c r="F148" i="68"/>
  <c r="A148" i="68"/>
  <c r="K147" i="68"/>
  <c r="J147" i="68"/>
  <c r="I147" i="68"/>
  <c r="H147" i="68"/>
  <c r="G147" i="68"/>
  <c r="F147" i="68"/>
  <c r="A147" i="68"/>
  <c r="K146" i="68"/>
  <c r="J146" i="68"/>
  <c r="I146" i="68"/>
  <c r="H146" i="68"/>
  <c r="G146" i="68"/>
  <c r="F146" i="68"/>
  <c r="A146" i="68"/>
  <c r="K145" i="68"/>
  <c r="J145" i="68"/>
  <c r="I145" i="68"/>
  <c r="H145" i="68"/>
  <c r="G145" i="68"/>
  <c r="F145" i="68"/>
  <c r="A145" i="68"/>
  <c r="K144" i="68"/>
  <c r="J144" i="68"/>
  <c r="I144" i="68"/>
  <c r="H144" i="68"/>
  <c r="G144" i="68"/>
  <c r="F144" i="68"/>
  <c r="A144" i="68"/>
  <c r="K143" i="68"/>
  <c r="J143" i="68"/>
  <c r="I143" i="68"/>
  <c r="H143" i="68"/>
  <c r="G143" i="68"/>
  <c r="F143" i="68"/>
  <c r="A143" i="68"/>
  <c r="K142" i="68"/>
  <c r="J142" i="68"/>
  <c r="I142" i="68"/>
  <c r="H142" i="68"/>
  <c r="G142" i="68"/>
  <c r="F142" i="68"/>
  <c r="A142" i="68"/>
  <c r="K141" i="68"/>
  <c r="J141" i="68"/>
  <c r="I141" i="68"/>
  <c r="H141" i="68"/>
  <c r="G141" i="68"/>
  <c r="F141" i="68"/>
  <c r="A141" i="68"/>
  <c r="K140" i="68"/>
  <c r="J140" i="68"/>
  <c r="I140" i="68"/>
  <c r="H140" i="68"/>
  <c r="G140" i="68"/>
  <c r="F140" i="68"/>
  <c r="A140" i="68"/>
  <c r="K139" i="68"/>
  <c r="J139" i="68"/>
  <c r="I139" i="68"/>
  <c r="H139" i="68"/>
  <c r="G139" i="68"/>
  <c r="F139" i="68"/>
  <c r="A139" i="68"/>
  <c r="K138" i="68"/>
  <c r="J138" i="68"/>
  <c r="I138" i="68"/>
  <c r="H138" i="68"/>
  <c r="G138" i="68"/>
  <c r="F138" i="68"/>
  <c r="A138" i="68"/>
  <c r="K137" i="68"/>
  <c r="J137" i="68"/>
  <c r="I137" i="68"/>
  <c r="H137" i="68"/>
  <c r="G137" i="68"/>
  <c r="F137" i="68"/>
  <c r="A137" i="68"/>
  <c r="K136" i="68"/>
  <c r="J136" i="68"/>
  <c r="I136" i="68"/>
  <c r="H136" i="68"/>
  <c r="G136" i="68"/>
  <c r="F136" i="68"/>
  <c r="A136" i="68"/>
  <c r="K135" i="68"/>
  <c r="J135" i="68"/>
  <c r="I135" i="68"/>
  <c r="H135" i="68"/>
  <c r="G135" i="68"/>
  <c r="F135" i="68"/>
  <c r="A135" i="68"/>
  <c r="K134" i="68"/>
  <c r="J134" i="68"/>
  <c r="I134" i="68"/>
  <c r="H134" i="68"/>
  <c r="G134" i="68"/>
  <c r="F134" i="68"/>
  <c r="A134" i="68"/>
  <c r="K133" i="68"/>
  <c r="J133" i="68"/>
  <c r="I133" i="68"/>
  <c r="H133" i="68"/>
  <c r="G133" i="68"/>
  <c r="F133" i="68"/>
  <c r="A133" i="68"/>
  <c r="K132" i="68"/>
  <c r="J132" i="68"/>
  <c r="I132" i="68"/>
  <c r="H132" i="68"/>
  <c r="G132" i="68"/>
  <c r="F132" i="68"/>
  <c r="A132" i="68"/>
  <c r="K131" i="68"/>
  <c r="J131" i="68"/>
  <c r="I131" i="68"/>
  <c r="H131" i="68"/>
  <c r="G131" i="68"/>
  <c r="F131" i="68"/>
  <c r="A131" i="68"/>
  <c r="K130" i="68"/>
  <c r="J130" i="68"/>
  <c r="I130" i="68"/>
  <c r="H130" i="68"/>
  <c r="G130" i="68"/>
  <c r="F130" i="68"/>
  <c r="A130" i="68"/>
  <c r="K129" i="68"/>
  <c r="J129" i="68"/>
  <c r="I129" i="68"/>
  <c r="H129" i="68"/>
  <c r="G129" i="68"/>
  <c r="F129" i="68"/>
  <c r="A129" i="68"/>
  <c r="K128" i="68"/>
  <c r="J128" i="68"/>
  <c r="I128" i="68"/>
  <c r="H128" i="68"/>
  <c r="G128" i="68"/>
  <c r="F128" i="68"/>
  <c r="A128" i="68"/>
  <c r="K127" i="68"/>
  <c r="J127" i="68"/>
  <c r="I127" i="68"/>
  <c r="H127" i="68"/>
  <c r="G127" i="68"/>
  <c r="F127" i="68"/>
  <c r="A127" i="68"/>
  <c r="K126" i="68"/>
  <c r="J126" i="68"/>
  <c r="I126" i="68"/>
  <c r="H126" i="68"/>
  <c r="G126" i="68"/>
  <c r="F126" i="68"/>
  <c r="A126" i="68"/>
  <c r="K125" i="68"/>
  <c r="J125" i="68"/>
  <c r="I125" i="68"/>
  <c r="H125" i="68"/>
  <c r="G125" i="68"/>
  <c r="F125" i="68"/>
  <c r="A125" i="68"/>
  <c r="K124" i="68"/>
  <c r="J124" i="68"/>
  <c r="I124" i="68"/>
  <c r="H124" i="68"/>
  <c r="G124" i="68"/>
  <c r="F124" i="68"/>
  <c r="A124" i="68"/>
  <c r="K123" i="68"/>
  <c r="J123" i="68"/>
  <c r="I123" i="68"/>
  <c r="H123" i="68"/>
  <c r="G123" i="68"/>
  <c r="F123" i="68"/>
  <c r="A123" i="68"/>
  <c r="K122" i="68"/>
  <c r="J122" i="68"/>
  <c r="I122" i="68"/>
  <c r="H122" i="68"/>
  <c r="G122" i="68"/>
  <c r="F122" i="68"/>
  <c r="A122" i="68"/>
  <c r="K121" i="68"/>
  <c r="J121" i="68"/>
  <c r="I121" i="68"/>
  <c r="H121" i="68"/>
  <c r="G121" i="68"/>
  <c r="F121" i="68"/>
  <c r="A121" i="68"/>
  <c r="K120" i="68"/>
  <c r="J120" i="68"/>
  <c r="I120" i="68"/>
  <c r="H120" i="68"/>
  <c r="G120" i="68"/>
  <c r="F120" i="68"/>
  <c r="A120" i="68"/>
  <c r="K119" i="68"/>
  <c r="J119" i="68"/>
  <c r="I119" i="68"/>
  <c r="H119" i="68"/>
  <c r="G119" i="68"/>
  <c r="F119" i="68"/>
  <c r="A119" i="68"/>
  <c r="K118" i="68"/>
  <c r="J118" i="68"/>
  <c r="I118" i="68"/>
  <c r="H118" i="68"/>
  <c r="G118" i="68"/>
  <c r="F118" i="68"/>
  <c r="A118" i="68"/>
  <c r="K117" i="68"/>
  <c r="J117" i="68"/>
  <c r="I117" i="68"/>
  <c r="H117" i="68"/>
  <c r="G117" i="68"/>
  <c r="F117" i="68"/>
  <c r="A117" i="68"/>
  <c r="K116" i="68"/>
  <c r="J116" i="68"/>
  <c r="I116" i="68"/>
  <c r="H116" i="68"/>
  <c r="G116" i="68"/>
  <c r="F116" i="68"/>
  <c r="A116" i="68"/>
  <c r="K115" i="68"/>
  <c r="J115" i="68"/>
  <c r="I115" i="68"/>
  <c r="H115" i="68"/>
  <c r="G115" i="68"/>
  <c r="F115" i="68"/>
  <c r="A115" i="68"/>
  <c r="K114" i="68"/>
  <c r="J114" i="68"/>
  <c r="I114" i="68"/>
  <c r="H114" i="68"/>
  <c r="G114" i="68"/>
  <c r="F114" i="68"/>
  <c r="A114" i="68"/>
  <c r="K113" i="68"/>
  <c r="J113" i="68"/>
  <c r="I113" i="68"/>
  <c r="H113" i="68"/>
  <c r="G113" i="68"/>
  <c r="F113" i="68"/>
  <c r="A113" i="68"/>
  <c r="K112" i="68"/>
  <c r="J112" i="68"/>
  <c r="I112" i="68"/>
  <c r="H112" i="68"/>
  <c r="G112" i="68"/>
  <c r="F112" i="68"/>
  <c r="A112" i="68"/>
  <c r="K111" i="68"/>
  <c r="J111" i="68"/>
  <c r="I111" i="68"/>
  <c r="H111" i="68"/>
  <c r="G111" i="68"/>
  <c r="F111" i="68"/>
  <c r="A111" i="68"/>
  <c r="K110" i="68"/>
  <c r="J110" i="68"/>
  <c r="I110" i="68"/>
  <c r="H110" i="68"/>
  <c r="G110" i="68"/>
  <c r="F110" i="68"/>
  <c r="A110" i="68"/>
  <c r="K109" i="68"/>
  <c r="J109" i="68"/>
  <c r="I109" i="68"/>
  <c r="H109" i="68"/>
  <c r="G109" i="68"/>
  <c r="F109" i="68"/>
  <c r="A109" i="68"/>
  <c r="K108" i="68"/>
  <c r="J108" i="68"/>
  <c r="I108" i="68"/>
  <c r="H108" i="68"/>
  <c r="G108" i="68"/>
  <c r="F108" i="68"/>
  <c r="A108" i="68"/>
  <c r="K107" i="68"/>
  <c r="J107" i="68"/>
  <c r="I107" i="68"/>
  <c r="H107" i="68"/>
  <c r="G107" i="68"/>
  <c r="F107" i="68"/>
  <c r="A107" i="68"/>
  <c r="K106" i="68"/>
  <c r="J106" i="68"/>
  <c r="I106" i="68"/>
  <c r="H106" i="68"/>
  <c r="G106" i="68"/>
  <c r="F106" i="68"/>
  <c r="A106" i="68"/>
  <c r="K105" i="68"/>
  <c r="J105" i="68"/>
  <c r="I105" i="68"/>
  <c r="H105" i="68"/>
  <c r="G105" i="68"/>
  <c r="F105" i="68"/>
  <c r="A105" i="68"/>
  <c r="K104" i="68"/>
  <c r="J104" i="68"/>
  <c r="I104" i="68"/>
  <c r="H104" i="68"/>
  <c r="G104" i="68"/>
  <c r="F104" i="68"/>
  <c r="A104" i="68"/>
  <c r="K103" i="68"/>
  <c r="J103" i="68"/>
  <c r="I103" i="68"/>
  <c r="H103" i="68"/>
  <c r="G103" i="68"/>
  <c r="F103" i="68"/>
  <c r="A103" i="68"/>
  <c r="K102" i="68"/>
  <c r="J102" i="68"/>
  <c r="I102" i="68"/>
  <c r="H102" i="68"/>
  <c r="G102" i="68"/>
  <c r="F102" i="68"/>
  <c r="A102" i="68"/>
  <c r="K101" i="68"/>
  <c r="J101" i="68"/>
  <c r="I101" i="68"/>
  <c r="H101" i="68"/>
  <c r="G101" i="68"/>
  <c r="F101" i="68"/>
  <c r="A101" i="68"/>
  <c r="K100" i="68"/>
  <c r="J100" i="68"/>
  <c r="I100" i="68"/>
  <c r="H100" i="68"/>
  <c r="G100" i="68"/>
  <c r="F100" i="68"/>
  <c r="A100" i="68"/>
  <c r="K99" i="68"/>
  <c r="J99" i="68"/>
  <c r="I99" i="68"/>
  <c r="H99" i="68"/>
  <c r="G99" i="68"/>
  <c r="F99" i="68"/>
  <c r="A99" i="68"/>
  <c r="K98" i="68"/>
  <c r="J98" i="68"/>
  <c r="I98" i="68"/>
  <c r="H98" i="68"/>
  <c r="G98" i="68"/>
  <c r="F98" i="68"/>
  <c r="A98" i="68"/>
  <c r="K97" i="68"/>
  <c r="J97" i="68"/>
  <c r="I97" i="68"/>
  <c r="H97" i="68"/>
  <c r="G97" i="68"/>
  <c r="F97" i="68"/>
  <c r="A97" i="68"/>
  <c r="K96" i="68"/>
  <c r="J96" i="68"/>
  <c r="I96" i="68"/>
  <c r="H96" i="68"/>
  <c r="G96" i="68"/>
  <c r="F96" i="68"/>
  <c r="A96" i="68"/>
  <c r="K95" i="68"/>
  <c r="J95" i="68"/>
  <c r="I95" i="68"/>
  <c r="H95" i="68"/>
  <c r="G95" i="68"/>
  <c r="F95" i="68"/>
  <c r="A95" i="68"/>
  <c r="K93" i="68"/>
  <c r="J93" i="68"/>
  <c r="I93" i="68"/>
  <c r="H93" i="68"/>
  <c r="G93" i="68"/>
  <c r="F93" i="68"/>
  <c r="A93" i="68"/>
  <c r="K92" i="68"/>
  <c r="J92" i="68"/>
  <c r="I92" i="68"/>
  <c r="H92" i="68"/>
  <c r="G92" i="68"/>
  <c r="F92" i="68"/>
  <c r="A92" i="68"/>
  <c r="K91" i="68"/>
  <c r="J91" i="68"/>
  <c r="I91" i="68"/>
  <c r="H91" i="68"/>
  <c r="G91" i="68"/>
  <c r="F91" i="68"/>
  <c r="A91" i="68"/>
  <c r="K90" i="68"/>
  <c r="J90" i="68"/>
  <c r="I90" i="68"/>
  <c r="H90" i="68"/>
  <c r="G90" i="68"/>
  <c r="F90" i="68"/>
  <c r="A90" i="68"/>
  <c r="K89" i="68"/>
  <c r="J89" i="68"/>
  <c r="I89" i="68"/>
  <c r="H89" i="68"/>
  <c r="G89" i="68"/>
  <c r="F89" i="68"/>
  <c r="A89" i="68"/>
  <c r="K88" i="68"/>
  <c r="J88" i="68"/>
  <c r="I88" i="68"/>
  <c r="H88" i="68"/>
  <c r="G88" i="68"/>
  <c r="F88" i="68"/>
  <c r="A88" i="68"/>
  <c r="K87" i="68"/>
  <c r="J87" i="68"/>
  <c r="I87" i="68"/>
  <c r="H87" i="68"/>
  <c r="G87" i="68"/>
  <c r="F87" i="68"/>
  <c r="A87" i="68"/>
  <c r="K86" i="68"/>
  <c r="J86" i="68"/>
  <c r="I86" i="68"/>
  <c r="H86" i="68"/>
  <c r="G86" i="68"/>
  <c r="F86" i="68"/>
  <c r="A86" i="68"/>
  <c r="K85" i="68"/>
  <c r="J85" i="68"/>
  <c r="I85" i="68"/>
  <c r="H85" i="68"/>
  <c r="G85" i="68"/>
  <c r="F85" i="68"/>
  <c r="A85" i="68"/>
  <c r="K84" i="68"/>
  <c r="J84" i="68"/>
  <c r="I84" i="68"/>
  <c r="H84" i="68"/>
  <c r="G84" i="68"/>
  <c r="F84" i="68"/>
  <c r="A84" i="68"/>
  <c r="K83" i="68"/>
  <c r="J83" i="68"/>
  <c r="I83" i="68"/>
  <c r="H83" i="68"/>
  <c r="G83" i="68"/>
  <c r="F83" i="68"/>
  <c r="A83" i="68"/>
  <c r="K82" i="68"/>
  <c r="J82" i="68"/>
  <c r="I82" i="68"/>
  <c r="H82" i="68"/>
  <c r="G82" i="68"/>
  <c r="F82" i="68"/>
  <c r="A82" i="68"/>
  <c r="K81" i="68"/>
  <c r="J81" i="68"/>
  <c r="I81" i="68"/>
  <c r="H81" i="68"/>
  <c r="G81" i="68"/>
  <c r="F81" i="68"/>
  <c r="A81" i="68"/>
  <c r="K80" i="68"/>
  <c r="J80" i="68"/>
  <c r="I80" i="68"/>
  <c r="H80" i="68"/>
  <c r="G80" i="68"/>
  <c r="F80" i="68"/>
  <c r="A80" i="68"/>
  <c r="K79" i="68"/>
  <c r="J79" i="68"/>
  <c r="I79" i="68"/>
  <c r="H79" i="68"/>
  <c r="G79" i="68"/>
  <c r="F79" i="68"/>
  <c r="A79" i="68"/>
  <c r="K78" i="68"/>
  <c r="J78" i="68"/>
  <c r="I78" i="68"/>
  <c r="H78" i="68"/>
  <c r="G78" i="68"/>
  <c r="F78" i="68"/>
  <c r="A78" i="68"/>
  <c r="K77" i="68"/>
  <c r="J77" i="68"/>
  <c r="I77" i="68"/>
  <c r="H77" i="68"/>
  <c r="G77" i="68"/>
  <c r="F77" i="68"/>
  <c r="A77" i="68"/>
  <c r="K76" i="68"/>
  <c r="J76" i="68"/>
  <c r="I76" i="68"/>
  <c r="H76" i="68"/>
  <c r="G76" i="68"/>
  <c r="F76" i="68"/>
  <c r="A76" i="68"/>
  <c r="K75" i="68"/>
  <c r="J75" i="68"/>
  <c r="I75" i="68"/>
  <c r="H75" i="68"/>
  <c r="G75" i="68"/>
  <c r="F75" i="68"/>
  <c r="A75" i="68"/>
  <c r="K74" i="68"/>
  <c r="J74" i="68"/>
  <c r="I74" i="68"/>
  <c r="H74" i="68"/>
  <c r="G74" i="68"/>
  <c r="F74" i="68"/>
  <c r="A74" i="68"/>
  <c r="K73" i="68"/>
  <c r="J73" i="68"/>
  <c r="I73" i="68"/>
  <c r="H73" i="68"/>
  <c r="G73" i="68"/>
  <c r="F73" i="68"/>
  <c r="A73" i="68"/>
  <c r="K72" i="68"/>
  <c r="J72" i="68"/>
  <c r="I72" i="68"/>
  <c r="H72" i="68"/>
  <c r="G72" i="68"/>
  <c r="F72" i="68"/>
  <c r="A72" i="68"/>
  <c r="K71" i="68"/>
  <c r="J71" i="68"/>
  <c r="I71" i="68"/>
  <c r="H71" i="68"/>
  <c r="G71" i="68"/>
  <c r="F71" i="68"/>
  <c r="A71" i="68"/>
  <c r="K70" i="68"/>
  <c r="J70" i="68"/>
  <c r="I70" i="68"/>
  <c r="H70" i="68"/>
  <c r="G70" i="68"/>
  <c r="F70" i="68"/>
  <c r="A70" i="68"/>
  <c r="K69" i="68"/>
  <c r="J69" i="68"/>
  <c r="I69" i="68"/>
  <c r="H69" i="68"/>
  <c r="G69" i="68"/>
  <c r="F69" i="68"/>
  <c r="A69" i="68"/>
  <c r="K68" i="68"/>
  <c r="J68" i="68"/>
  <c r="I68" i="68"/>
  <c r="H68" i="68"/>
  <c r="G68" i="68"/>
  <c r="F68" i="68"/>
  <c r="A68" i="68"/>
  <c r="K67" i="68"/>
  <c r="J67" i="68"/>
  <c r="I67" i="68"/>
  <c r="H67" i="68"/>
  <c r="G67" i="68"/>
  <c r="F67" i="68"/>
  <c r="A67" i="68"/>
  <c r="K66" i="68"/>
  <c r="J66" i="68"/>
  <c r="I66" i="68"/>
  <c r="H66" i="68"/>
  <c r="G66" i="68"/>
  <c r="F66" i="68"/>
  <c r="A66" i="68"/>
  <c r="K65" i="68"/>
  <c r="J65" i="68"/>
  <c r="I65" i="68"/>
  <c r="H65" i="68"/>
  <c r="G65" i="68"/>
  <c r="F65" i="68"/>
  <c r="A65" i="68"/>
  <c r="K64" i="68"/>
  <c r="J64" i="68"/>
  <c r="I64" i="68"/>
  <c r="H64" i="68"/>
  <c r="G64" i="68"/>
  <c r="F64" i="68"/>
  <c r="A64" i="68"/>
  <c r="K63" i="68"/>
  <c r="J63" i="68"/>
  <c r="I63" i="68"/>
  <c r="H63" i="68"/>
  <c r="G63" i="68"/>
  <c r="F63" i="68"/>
  <c r="A63" i="68"/>
  <c r="K62" i="68"/>
  <c r="J62" i="68"/>
  <c r="I62" i="68"/>
  <c r="H62" i="68"/>
  <c r="G62" i="68"/>
  <c r="F62" i="68"/>
  <c r="A62" i="68"/>
  <c r="K61" i="68"/>
  <c r="J61" i="68"/>
  <c r="I61" i="68"/>
  <c r="H61" i="68"/>
  <c r="G61" i="68"/>
  <c r="F61" i="68"/>
  <c r="A61" i="68"/>
  <c r="K60" i="68"/>
  <c r="J60" i="68"/>
  <c r="I60" i="68"/>
  <c r="H60" i="68"/>
  <c r="G60" i="68"/>
  <c r="F60" i="68"/>
  <c r="A60" i="68"/>
  <c r="K59" i="68"/>
  <c r="J59" i="68"/>
  <c r="I59" i="68"/>
  <c r="H59" i="68"/>
  <c r="G59" i="68"/>
  <c r="F59" i="68"/>
  <c r="A59" i="68"/>
  <c r="K58" i="68"/>
  <c r="J58" i="68"/>
  <c r="I58" i="68"/>
  <c r="H58" i="68"/>
  <c r="G58" i="68"/>
  <c r="F58" i="68"/>
  <c r="A58" i="68"/>
  <c r="K57" i="68"/>
  <c r="J57" i="68"/>
  <c r="I57" i="68"/>
  <c r="H57" i="68"/>
  <c r="G57" i="68"/>
  <c r="F57" i="68"/>
  <c r="A57" i="68"/>
  <c r="K56" i="68"/>
  <c r="J56" i="68"/>
  <c r="I56" i="68"/>
  <c r="H56" i="68"/>
  <c r="G56" i="68"/>
  <c r="F56" i="68"/>
  <c r="A56" i="68"/>
  <c r="K55" i="68"/>
  <c r="J55" i="68"/>
  <c r="I55" i="68"/>
  <c r="H55" i="68"/>
  <c r="G55" i="68"/>
  <c r="F55" i="68"/>
  <c r="A55" i="68"/>
  <c r="K54" i="68"/>
  <c r="J54" i="68"/>
  <c r="I54" i="68"/>
  <c r="H54" i="68"/>
  <c r="G54" i="68"/>
  <c r="F54" i="68"/>
  <c r="A54" i="68"/>
  <c r="K53" i="68"/>
  <c r="J53" i="68"/>
  <c r="I53" i="68"/>
  <c r="H53" i="68"/>
  <c r="G53" i="68"/>
  <c r="F53" i="68"/>
  <c r="A53" i="68"/>
  <c r="K52" i="68"/>
  <c r="J52" i="68"/>
  <c r="I52" i="68"/>
  <c r="H52" i="68"/>
  <c r="G52" i="68"/>
  <c r="F52" i="68"/>
  <c r="A52" i="68"/>
  <c r="K51" i="68"/>
  <c r="J51" i="68"/>
  <c r="I51" i="68"/>
  <c r="H51" i="68"/>
  <c r="G51" i="68"/>
  <c r="F51" i="68"/>
  <c r="A51" i="68"/>
  <c r="K50" i="68"/>
  <c r="J50" i="68"/>
  <c r="I50" i="68"/>
  <c r="H50" i="68"/>
  <c r="G50" i="68"/>
  <c r="F50" i="68"/>
  <c r="A50" i="68"/>
  <c r="K49" i="68"/>
  <c r="J49" i="68"/>
  <c r="I49" i="68"/>
  <c r="H49" i="68"/>
  <c r="G49" i="68"/>
  <c r="F49" i="68"/>
  <c r="A49" i="68"/>
  <c r="K48" i="68"/>
  <c r="J48" i="68"/>
  <c r="I48" i="68"/>
  <c r="H48" i="68"/>
  <c r="G48" i="68"/>
  <c r="F48" i="68"/>
  <c r="A48" i="68"/>
  <c r="K47" i="68"/>
  <c r="J47" i="68"/>
  <c r="I47" i="68"/>
  <c r="H47" i="68"/>
  <c r="G47" i="68"/>
  <c r="F47" i="68"/>
  <c r="A47" i="68"/>
  <c r="K46" i="68"/>
  <c r="J46" i="68"/>
  <c r="I46" i="68"/>
  <c r="H46" i="68"/>
  <c r="G46" i="68"/>
  <c r="F46" i="68"/>
  <c r="A46" i="68"/>
  <c r="K45" i="68"/>
  <c r="J45" i="68"/>
  <c r="I45" i="68"/>
  <c r="H45" i="68"/>
  <c r="G45" i="68"/>
  <c r="F45" i="68"/>
  <c r="A45" i="68"/>
  <c r="K44" i="68"/>
  <c r="J44" i="68"/>
  <c r="I44" i="68"/>
  <c r="H44" i="68"/>
  <c r="G44" i="68"/>
  <c r="F44" i="68"/>
  <c r="A44" i="68"/>
  <c r="K43" i="68"/>
  <c r="J43" i="68"/>
  <c r="I43" i="68"/>
  <c r="H43" i="68"/>
  <c r="G43" i="68"/>
  <c r="F43" i="68"/>
  <c r="A43" i="68"/>
  <c r="K42" i="68"/>
  <c r="J42" i="68"/>
  <c r="I42" i="68"/>
  <c r="H42" i="68"/>
  <c r="G42" i="68"/>
  <c r="F42" i="68"/>
  <c r="A42" i="68"/>
  <c r="K41" i="68"/>
  <c r="J41" i="68"/>
  <c r="I41" i="68"/>
  <c r="H41" i="68"/>
  <c r="G41" i="68"/>
  <c r="F41" i="68"/>
  <c r="A41" i="68"/>
  <c r="K40" i="68"/>
  <c r="J40" i="68"/>
  <c r="I40" i="68"/>
  <c r="H40" i="68"/>
  <c r="G40" i="68"/>
  <c r="F40" i="68"/>
  <c r="A40" i="68"/>
  <c r="K39" i="68"/>
  <c r="J39" i="68"/>
  <c r="I39" i="68"/>
  <c r="H39" i="68"/>
  <c r="G39" i="68"/>
  <c r="F39" i="68"/>
  <c r="A39" i="68"/>
  <c r="K38" i="68"/>
  <c r="J38" i="68"/>
  <c r="I38" i="68"/>
  <c r="H38" i="68"/>
  <c r="G38" i="68"/>
  <c r="F38" i="68"/>
  <c r="A38" i="68"/>
  <c r="K37" i="68"/>
  <c r="J37" i="68"/>
  <c r="I37" i="68"/>
  <c r="H37" i="68"/>
  <c r="G37" i="68"/>
  <c r="F37" i="68"/>
  <c r="A37" i="68"/>
  <c r="K36" i="68"/>
  <c r="J36" i="68"/>
  <c r="I36" i="68"/>
  <c r="H36" i="68"/>
  <c r="G36" i="68"/>
  <c r="F36" i="68"/>
  <c r="A36" i="68"/>
  <c r="K35" i="68"/>
  <c r="J35" i="68"/>
  <c r="I35" i="68"/>
  <c r="H35" i="68"/>
  <c r="G35" i="68"/>
  <c r="F35" i="68"/>
  <c r="A35" i="68"/>
  <c r="K34" i="68"/>
  <c r="J34" i="68"/>
  <c r="I34" i="68"/>
  <c r="H34" i="68"/>
  <c r="G34" i="68"/>
  <c r="F34" i="68"/>
  <c r="A34" i="68"/>
  <c r="K33" i="68"/>
  <c r="J33" i="68"/>
  <c r="I33" i="68"/>
  <c r="H33" i="68"/>
  <c r="G33" i="68"/>
  <c r="F33" i="68"/>
  <c r="A33" i="68"/>
  <c r="K32" i="68"/>
  <c r="J32" i="68"/>
  <c r="I32" i="68"/>
  <c r="H32" i="68"/>
  <c r="G32" i="68"/>
  <c r="F32" i="68"/>
  <c r="A32" i="68"/>
  <c r="K31" i="68"/>
  <c r="J31" i="68"/>
  <c r="I31" i="68"/>
  <c r="H31" i="68"/>
  <c r="G31" i="68"/>
  <c r="F31" i="68"/>
  <c r="A31" i="68"/>
  <c r="K30" i="68"/>
  <c r="J30" i="68"/>
  <c r="I30" i="68"/>
  <c r="H30" i="68"/>
  <c r="G30" i="68"/>
  <c r="F30" i="68"/>
  <c r="A30" i="68"/>
  <c r="K29" i="68"/>
  <c r="J29" i="68"/>
  <c r="I29" i="68"/>
  <c r="H29" i="68"/>
  <c r="G29" i="68"/>
  <c r="F29" i="68"/>
  <c r="A29" i="68"/>
  <c r="K28" i="68"/>
  <c r="J28" i="68"/>
  <c r="I28" i="68"/>
  <c r="H28" i="68"/>
  <c r="G28" i="68"/>
  <c r="F28" i="68"/>
  <c r="A28" i="68"/>
  <c r="K27" i="68"/>
  <c r="J27" i="68"/>
  <c r="I27" i="68"/>
  <c r="H27" i="68"/>
  <c r="G27" i="68"/>
  <c r="F27" i="68"/>
  <c r="A27" i="68"/>
  <c r="K26" i="68"/>
  <c r="J26" i="68"/>
  <c r="I26" i="68"/>
  <c r="H26" i="68"/>
  <c r="G26" i="68"/>
  <c r="F26" i="68"/>
  <c r="A26" i="68"/>
  <c r="K25" i="68"/>
  <c r="J25" i="68"/>
  <c r="I25" i="68"/>
  <c r="H25" i="68"/>
  <c r="G25" i="68"/>
  <c r="F25" i="68"/>
  <c r="A25" i="68"/>
  <c r="K24" i="68"/>
  <c r="J24" i="68"/>
  <c r="I24" i="68"/>
  <c r="H24" i="68"/>
  <c r="G24" i="68"/>
  <c r="F24" i="68"/>
  <c r="A24" i="68"/>
  <c r="K23" i="68"/>
  <c r="J23" i="68"/>
  <c r="I23" i="68"/>
  <c r="H23" i="68"/>
  <c r="G23" i="68"/>
  <c r="F23" i="68"/>
  <c r="A23" i="68"/>
  <c r="K22" i="68"/>
  <c r="J22" i="68"/>
  <c r="I22" i="68"/>
  <c r="H22" i="68"/>
  <c r="G22" i="68"/>
  <c r="F22" i="68"/>
  <c r="A22" i="68"/>
  <c r="K21" i="68"/>
  <c r="J21" i="68"/>
  <c r="I21" i="68"/>
  <c r="H21" i="68"/>
  <c r="G21" i="68"/>
  <c r="F21" i="68"/>
  <c r="A21" i="68"/>
  <c r="K20" i="68"/>
  <c r="J20" i="68"/>
  <c r="I20" i="68"/>
  <c r="H20" i="68"/>
  <c r="G20" i="68"/>
  <c r="F20" i="68"/>
  <c r="A20" i="68"/>
  <c r="K19" i="68"/>
  <c r="J19" i="68"/>
  <c r="I19" i="68"/>
  <c r="H19" i="68"/>
  <c r="G19" i="68"/>
  <c r="F19" i="68"/>
  <c r="A19" i="68"/>
  <c r="K18" i="68"/>
  <c r="J18" i="68"/>
  <c r="I18" i="68"/>
  <c r="H18" i="68"/>
  <c r="G18" i="68"/>
  <c r="F18" i="68"/>
  <c r="A18" i="68"/>
  <c r="K17" i="68"/>
  <c r="J17" i="68"/>
  <c r="I17" i="68"/>
  <c r="H17" i="68"/>
  <c r="G17" i="68"/>
  <c r="F17" i="68"/>
  <c r="A17" i="68"/>
  <c r="K16" i="68"/>
  <c r="J16" i="68"/>
  <c r="I16" i="68"/>
  <c r="H16" i="68"/>
  <c r="G16" i="68"/>
  <c r="F16" i="68"/>
  <c r="A16" i="68"/>
  <c r="K15" i="68"/>
  <c r="J15" i="68"/>
  <c r="I15" i="68"/>
  <c r="H15" i="68"/>
  <c r="G15" i="68"/>
  <c r="F15" i="68"/>
  <c r="A15" i="68"/>
  <c r="K14" i="68"/>
  <c r="J14" i="68"/>
  <c r="I14" i="68"/>
  <c r="H14" i="68"/>
  <c r="G14" i="68"/>
  <c r="F14" i="68"/>
  <c r="A14" i="68"/>
  <c r="K13" i="68"/>
  <c r="J13" i="68"/>
  <c r="I13" i="68"/>
  <c r="H13" i="68"/>
  <c r="G13" i="68"/>
  <c r="F13" i="68"/>
  <c r="A13" i="68"/>
  <c r="K12" i="68"/>
  <c r="J12" i="68"/>
  <c r="I12" i="68"/>
  <c r="H12" i="68"/>
  <c r="G12" i="68"/>
  <c r="F12" i="68"/>
  <c r="A12" i="68"/>
  <c r="K11" i="68"/>
  <c r="J11" i="68"/>
  <c r="I11" i="68"/>
  <c r="H11" i="68"/>
  <c r="G11" i="68"/>
  <c r="F11" i="68"/>
  <c r="A11" i="68"/>
  <c r="K10" i="68"/>
  <c r="J10" i="68"/>
  <c r="I10" i="68"/>
  <c r="H10" i="68"/>
  <c r="G10" i="68"/>
  <c r="F10" i="68"/>
  <c r="A10" i="68"/>
  <c r="K9" i="68"/>
  <c r="J9" i="68"/>
  <c r="I9" i="68"/>
  <c r="H9" i="68"/>
  <c r="G9" i="68"/>
  <c r="F9" i="68"/>
  <c r="A9" i="68"/>
  <c r="K8" i="68"/>
  <c r="J8" i="68"/>
  <c r="I8" i="68"/>
  <c r="H8" i="68"/>
  <c r="G8" i="68"/>
  <c r="F8" i="68"/>
  <c r="A8" i="68"/>
  <c r="K7" i="68"/>
  <c r="J7" i="68"/>
  <c r="I7" i="68"/>
  <c r="H7" i="68"/>
  <c r="G7" i="68"/>
  <c r="F7" i="68"/>
  <c r="A7" i="68"/>
  <c r="K6" i="68"/>
  <c r="J6" i="68"/>
  <c r="I6" i="68"/>
  <c r="H6" i="68"/>
  <c r="G6" i="68"/>
  <c r="F6" i="68"/>
  <c r="A6" i="68"/>
  <c r="K5" i="68"/>
  <c r="J5" i="68"/>
  <c r="I5" i="68"/>
  <c r="H5" i="68"/>
  <c r="G5" i="68"/>
  <c r="F5" i="68"/>
  <c r="A5" i="68"/>
  <c r="K4" i="68"/>
  <c r="J4" i="68"/>
  <c r="I4" i="68"/>
  <c r="H4" i="68"/>
  <c r="G4" i="68"/>
  <c r="F4" i="68"/>
  <c r="A4" i="68"/>
  <c r="K3" i="68"/>
  <c r="J3" i="68"/>
  <c r="I3" i="68"/>
  <c r="H3" i="68"/>
  <c r="G3" i="68"/>
  <c r="F3" i="68"/>
  <c r="A3" i="68"/>
  <c r="K2" i="68"/>
  <c r="J2" i="68"/>
  <c r="I2" i="68"/>
  <c r="H2" i="68"/>
  <c r="G2" i="68"/>
  <c r="F2" i="68"/>
  <c r="A2" i="68"/>
  <c r="K237" i="67"/>
  <c r="J237" i="67"/>
  <c r="I237" i="67"/>
  <c r="H237" i="67"/>
  <c r="G237" i="67"/>
  <c r="F237" i="67"/>
  <c r="A237" i="67"/>
  <c r="K236" i="67"/>
  <c r="J236" i="67"/>
  <c r="I236" i="67"/>
  <c r="H236" i="67"/>
  <c r="G236" i="67"/>
  <c r="F236" i="67"/>
  <c r="A236" i="67"/>
  <c r="K235" i="67"/>
  <c r="J235" i="67"/>
  <c r="I235" i="67"/>
  <c r="H235" i="67"/>
  <c r="G235" i="67"/>
  <c r="F235" i="67"/>
  <c r="A235" i="67"/>
  <c r="K234" i="67"/>
  <c r="J234" i="67"/>
  <c r="I234" i="67"/>
  <c r="H234" i="67"/>
  <c r="G234" i="67"/>
  <c r="F234" i="67"/>
  <c r="A234" i="67"/>
  <c r="K233" i="67"/>
  <c r="J233" i="67"/>
  <c r="I233" i="67"/>
  <c r="H233" i="67"/>
  <c r="G233" i="67"/>
  <c r="F233" i="67"/>
  <c r="A233" i="67"/>
  <c r="K232" i="67"/>
  <c r="J232" i="67"/>
  <c r="I232" i="67"/>
  <c r="H232" i="67"/>
  <c r="G232" i="67"/>
  <c r="F232" i="67"/>
  <c r="A232" i="67"/>
  <c r="K231" i="67"/>
  <c r="J231" i="67"/>
  <c r="I231" i="67"/>
  <c r="H231" i="67"/>
  <c r="G231" i="67"/>
  <c r="F231" i="67"/>
  <c r="A231" i="67"/>
  <c r="K230" i="67"/>
  <c r="J230" i="67"/>
  <c r="I230" i="67"/>
  <c r="H230" i="67"/>
  <c r="G230" i="67"/>
  <c r="F230" i="67"/>
  <c r="A230" i="67"/>
  <c r="K93" i="67"/>
  <c r="J93" i="67"/>
  <c r="I93" i="67"/>
  <c r="H93" i="67"/>
  <c r="G93" i="67"/>
  <c r="F93" i="67"/>
  <c r="A93" i="67"/>
  <c r="K92" i="67"/>
  <c r="J92" i="67"/>
  <c r="I92" i="67"/>
  <c r="H92" i="67"/>
  <c r="G92" i="67"/>
  <c r="F92" i="67"/>
  <c r="A92" i="67"/>
  <c r="K91" i="67"/>
  <c r="J91" i="67"/>
  <c r="I91" i="67"/>
  <c r="H91" i="67"/>
  <c r="G91" i="67"/>
  <c r="F91" i="67"/>
  <c r="A91" i="67"/>
  <c r="K90" i="67"/>
  <c r="J90" i="67"/>
  <c r="I90" i="67"/>
  <c r="H90" i="67"/>
  <c r="G90" i="67"/>
  <c r="F90" i="67"/>
  <c r="A90" i="67"/>
  <c r="K89" i="67"/>
  <c r="J89" i="67"/>
  <c r="I89" i="67"/>
  <c r="H89" i="67"/>
  <c r="G89" i="67"/>
  <c r="F89" i="67"/>
  <c r="A89" i="67"/>
  <c r="K88" i="67"/>
  <c r="J88" i="67"/>
  <c r="I88" i="67"/>
  <c r="H88" i="67"/>
  <c r="G88" i="67"/>
  <c r="F88" i="67"/>
  <c r="A88" i="67"/>
  <c r="K87" i="67"/>
  <c r="J87" i="67"/>
  <c r="I87" i="67"/>
  <c r="H87" i="67"/>
  <c r="G87" i="67"/>
  <c r="F87" i="67"/>
  <c r="A87" i="67"/>
  <c r="K86" i="67"/>
  <c r="J86" i="67"/>
  <c r="I86" i="67"/>
  <c r="H86" i="67"/>
  <c r="G86" i="67"/>
  <c r="F86" i="67"/>
  <c r="A86" i="67"/>
  <c r="K229" i="67"/>
  <c r="J229" i="67"/>
  <c r="I229" i="67"/>
  <c r="H229" i="67"/>
  <c r="G229" i="67"/>
  <c r="F229" i="67"/>
  <c r="A229" i="67"/>
  <c r="K228" i="67"/>
  <c r="J228" i="67"/>
  <c r="I228" i="67"/>
  <c r="H228" i="67"/>
  <c r="G228" i="67"/>
  <c r="F228" i="67"/>
  <c r="A228" i="67"/>
  <c r="K227" i="67"/>
  <c r="J227" i="67"/>
  <c r="I227" i="67"/>
  <c r="H227" i="67"/>
  <c r="G227" i="67"/>
  <c r="F227" i="67"/>
  <c r="A227" i="67"/>
  <c r="K226" i="67"/>
  <c r="J226" i="67"/>
  <c r="I226" i="67"/>
  <c r="H226" i="67"/>
  <c r="G226" i="67"/>
  <c r="F226" i="67"/>
  <c r="A226" i="67"/>
  <c r="K225" i="67"/>
  <c r="J225" i="67"/>
  <c r="I225" i="67"/>
  <c r="H225" i="67"/>
  <c r="G225" i="67"/>
  <c r="F225" i="67"/>
  <c r="A225" i="67"/>
  <c r="K224" i="67"/>
  <c r="J224" i="67"/>
  <c r="I224" i="67"/>
  <c r="H224" i="67"/>
  <c r="G224" i="67"/>
  <c r="F224" i="67"/>
  <c r="A224" i="67"/>
  <c r="K223" i="67"/>
  <c r="J223" i="67"/>
  <c r="I223" i="67"/>
  <c r="H223" i="67"/>
  <c r="G223" i="67"/>
  <c r="F223" i="67"/>
  <c r="A223" i="67"/>
  <c r="K222" i="67"/>
  <c r="J222" i="67"/>
  <c r="I222" i="67"/>
  <c r="H222" i="67"/>
  <c r="G222" i="67"/>
  <c r="F222" i="67"/>
  <c r="A222" i="67"/>
  <c r="K221" i="67"/>
  <c r="J221" i="67"/>
  <c r="I221" i="67"/>
  <c r="H221" i="67"/>
  <c r="G221" i="67"/>
  <c r="F221" i="67"/>
  <c r="A221" i="67"/>
  <c r="K220" i="67"/>
  <c r="J220" i="67"/>
  <c r="I220" i="67"/>
  <c r="H220" i="67"/>
  <c r="G220" i="67"/>
  <c r="F220" i="67"/>
  <c r="A220" i="67"/>
  <c r="K219" i="67"/>
  <c r="J219" i="67"/>
  <c r="I219" i="67"/>
  <c r="H219" i="67"/>
  <c r="G219" i="67"/>
  <c r="F219" i="67"/>
  <c r="A219" i="67"/>
  <c r="K218" i="67"/>
  <c r="J218" i="67"/>
  <c r="I218" i="67"/>
  <c r="H218" i="67"/>
  <c r="G218" i="67"/>
  <c r="F218" i="67"/>
  <c r="A218" i="67"/>
  <c r="K217" i="67"/>
  <c r="J217" i="67"/>
  <c r="I217" i="67"/>
  <c r="H217" i="67"/>
  <c r="G217" i="67"/>
  <c r="F217" i="67"/>
  <c r="A217" i="67"/>
  <c r="K216" i="67"/>
  <c r="J216" i="67"/>
  <c r="I216" i="67"/>
  <c r="H216" i="67"/>
  <c r="G216" i="67"/>
  <c r="F216" i="67"/>
  <c r="A216" i="67"/>
  <c r="K215" i="67"/>
  <c r="J215" i="67"/>
  <c r="I215" i="67"/>
  <c r="H215" i="67"/>
  <c r="G215" i="67"/>
  <c r="F215" i="67"/>
  <c r="A215" i="67"/>
  <c r="K214" i="67"/>
  <c r="J214" i="67"/>
  <c r="I214" i="67"/>
  <c r="H214" i="67"/>
  <c r="G214" i="67"/>
  <c r="F214" i="67"/>
  <c r="A214" i="67"/>
  <c r="K213" i="67"/>
  <c r="J213" i="67"/>
  <c r="I213" i="67"/>
  <c r="H213" i="67"/>
  <c r="G213" i="67"/>
  <c r="F213" i="67"/>
  <c r="A213" i="67"/>
  <c r="K212" i="67"/>
  <c r="J212" i="67"/>
  <c r="I212" i="67"/>
  <c r="H212" i="67"/>
  <c r="G212" i="67"/>
  <c r="F212" i="67"/>
  <c r="A212" i="67"/>
  <c r="K211" i="67"/>
  <c r="J211" i="67"/>
  <c r="I211" i="67"/>
  <c r="H211" i="67"/>
  <c r="G211" i="67"/>
  <c r="F211" i="67"/>
  <c r="A211" i="67"/>
  <c r="K210" i="67"/>
  <c r="J210" i="67"/>
  <c r="I210" i="67"/>
  <c r="H210" i="67"/>
  <c r="G210" i="67"/>
  <c r="F210" i="67"/>
  <c r="A210" i="67"/>
  <c r="K209" i="67"/>
  <c r="J209" i="67"/>
  <c r="I209" i="67"/>
  <c r="H209" i="67"/>
  <c r="G209" i="67"/>
  <c r="F209" i="67"/>
  <c r="A209" i="67"/>
  <c r="K208" i="67"/>
  <c r="J208" i="67"/>
  <c r="I208" i="67"/>
  <c r="H208" i="67"/>
  <c r="G208" i="67"/>
  <c r="F208" i="67"/>
  <c r="A208" i="67"/>
  <c r="K207" i="67"/>
  <c r="J207" i="67"/>
  <c r="I207" i="67"/>
  <c r="H207" i="67"/>
  <c r="G207" i="67"/>
  <c r="F207" i="67"/>
  <c r="A207" i="67"/>
  <c r="K206" i="67"/>
  <c r="J206" i="67"/>
  <c r="I206" i="67"/>
  <c r="H206" i="67"/>
  <c r="G206" i="67"/>
  <c r="F206" i="67"/>
  <c r="A206" i="67"/>
  <c r="K205" i="67"/>
  <c r="J205" i="67"/>
  <c r="I205" i="67"/>
  <c r="H205" i="67"/>
  <c r="G205" i="67"/>
  <c r="F205" i="67"/>
  <c r="A205" i="67"/>
  <c r="K204" i="67"/>
  <c r="J204" i="67"/>
  <c r="I204" i="67"/>
  <c r="H204" i="67"/>
  <c r="G204" i="67"/>
  <c r="F204" i="67"/>
  <c r="A204" i="67"/>
  <c r="K203" i="67"/>
  <c r="J203" i="67"/>
  <c r="I203" i="67"/>
  <c r="H203" i="67"/>
  <c r="G203" i="67"/>
  <c r="F203" i="67"/>
  <c r="A203" i="67"/>
  <c r="K202" i="67"/>
  <c r="J202" i="67"/>
  <c r="I202" i="67"/>
  <c r="H202" i="67"/>
  <c r="G202" i="67"/>
  <c r="F202" i="67"/>
  <c r="A202" i="67"/>
  <c r="K201" i="67"/>
  <c r="J201" i="67"/>
  <c r="I201" i="67"/>
  <c r="H201" i="67"/>
  <c r="G201" i="67"/>
  <c r="F201" i="67"/>
  <c r="A201" i="67"/>
  <c r="K200" i="67"/>
  <c r="J200" i="67"/>
  <c r="I200" i="67"/>
  <c r="H200" i="67"/>
  <c r="G200" i="67"/>
  <c r="F200" i="67"/>
  <c r="A200" i="67"/>
  <c r="K199" i="67"/>
  <c r="J199" i="67"/>
  <c r="I199" i="67"/>
  <c r="H199" i="67"/>
  <c r="G199" i="67"/>
  <c r="F199" i="67"/>
  <c r="A199" i="67"/>
  <c r="K198" i="67"/>
  <c r="J198" i="67"/>
  <c r="I198" i="67"/>
  <c r="H198" i="67"/>
  <c r="G198" i="67"/>
  <c r="F198" i="67"/>
  <c r="A198" i="67"/>
  <c r="K197" i="67"/>
  <c r="J197" i="67"/>
  <c r="I197" i="67"/>
  <c r="H197" i="67"/>
  <c r="G197" i="67"/>
  <c r="F197" i="67"/>
  <c r="A197" i="67"/>
  <c r="K196" i="67"/>
  <c r="J196" i="67"/>
  <c r="I196" i="67"/>
  <c r="H196" i="67"/>
  <c r="G196" i="67"/>
  <c r="F196" i="67"/>
  <c r="A196" i="67"/>
  <c r="K195" i="67"/>
  <c r="J195" i="67"/>
  <c r="I195" i="67"/>
  <c r="H195" i="67"/>
  <c r="G195" i="67"/>
  <c r="F195" i="67"/>
  <c r="A195" i="67"/>
  <c r="K194" i="67"/>
  <c r="J194" i="67"/>
  <c r="I194" i="67"/>
  <c r="H194" i="67"/>
  <c r="G194" i="67"/>
  <c r="F194" i="67"/>
  <c r="A194" i="67"/>
  <c r="K193" i="67"/>
  <c r="J193" i="67"/>
  <c r="I193" i="67"/>
  <c r="H193" i="67"/>
  <c r="G193" i="67"/>
  <c r="F193" i="67"/>
  <c r="A193" i="67"/>
  <c r="K192" i="67"/>
  <c r="J192" i="67"/>
  <c r="I192" i="67"/>
  <c r="H192" i="67"/>
  <c r="G192" i="67"/>
  <c r="F192" i="67"/>
  <c r="A192" i="67"/>
  <c r="K191" i="67"/>
  <c r="J191" i="67"/>
  <c r="I191" i="67"/>
  <c r="H191" i="67"/>
  <c r="G191" i="67"/>
  <c r="F191" i="67"/>
  <c r="A191" i="67"/>
  <c r="K190" i="67"/>
  <c r="J190" i="67"/>
  <c r="I190" i="67"/>
  <c r="H190" i="67"/>
  <c r="G190" i="67"/>
  <c r="F190" i="67"/>
  <c r="A190" i="67"/>
  <c r="K189" i="67"/>
  <c r="J189" i="67"/>
  <c r="I189" i="67"/>
  <c r="H189" i="67"/>
  <c r="G189" i="67"/>
  <c r="F189" i="67"/>
  <c r="A189" i="67"/>
  <c r="K188" i="67"/>
  <c r="J188" i="67"/>
  <c r="I188" i="67"/>
  <c r="H188" i="67"/>
  <c r="G188" i="67"/>
  <c r="F188" i="67"/>
  <c r="A188" i="67"/>
  <c r="K187" i="67"/>
  <c r="J187" i="67"/>
  <c r="I187" i="67"/>
  <c r="H187" i="67"/>
  <c r="G187" i="67"/>
  <c r="F187" i="67"/>
  <c r="A187" i="67"/>
  <c r="K186" i="67"/>
  <c r="J186" i="67"/>
  <c r="I186" i="67"/>
  <c r="H186" i="67"/>
  <c r="G186" i="67"/>
  <c r="F186" i="67"/>
  <c r="A186" i="67"/>
  <c r="K185" i="67"/>
  <c r="J185" i="67"/>
  <c r="I185" i="67"/>
  <c r="H185" i="67"/>
  <c r="G185" i="67"/>
  <c r="F185" i="67"/>
  <c r="A185" i="67"/>
  <c r="K184" i="67"/>
  <c r="J184" i="67"/>
  <c r="I184" i="67"/>
  <c r="H184" i="67"/>
  <c r="G184" i="67"/>
  <c r="F184" i="67"/>
  <c r="A184" i="67"/>
  <c r="K183" i="67"/>
  <c r="J183" i="67"/>
  <c r="I183" i="67"/>
  <c r="H183" i="67"/>
  <c r="G183" i="67"/>
  <c r="F183" i="67"/>
  <c r="A183" i="67"/>
  <c r="K182" i="67"/>
  <c r="J182" i="67"/>
  <c r="I182" i="67"/>
  <c r="H182" i="67"/>
  <c r="G182" i="67"/>
  <c r="F182" i="67"/>
  <c r="A182" i="67"/>
  <c r="K181" i="67"/>
  <c r="J181" i="67"/>
  <c r="I181" i="67"/>
  <c r="H181" i="67"/>
  <c r="G181" i="67"/>
  <c r="F181" i="67"/>
  <c r="A181" i="67"/>
  <c r="K180" i="67"/>
  <c r="J180" i="67"/>
  <c r="I180" i="67"/>
  <c r="H180" i="67"/>
  <c r="G180" i="67"/>
  <c r="F180" i="67"/>
  <c r="A180" i="67"/>
  <c r="K179" i="67"/>
  <c r="J179" i="67"/>
  <c r="I179" i="67"/>
  <c r="H179" i="67"/>
  <c r="G179" i="67"/>
  <c r="F179" i="67"/>
  <c r="A179" i="67"/>
  <c r="K178" i="67"/>
  <c r="J178" i="67"/>
  <c r="I178" i="67"/>
  <c r="H178" i="67"/>
  <c r="G178" i="67"/>
  <c r="F178" i="67"/>
  <c r="A178" i="67"/>
  <c r="K177" i="67"/>
  <c r="J177" i="67"/>
  <c r="I177" i="67"/>
  <c r="H177" i="67"/>
  <c r="G177" i="67"/>
  <c r="F177" i="67"/>
  <c r="A177" i="67"/>
  <c r="K176" i="67"/>
  <c r="J176" i="67"/>
  <c r="I176" i="67"/>
  <c r="H176" i="67"/>
  <c r="G176" i="67"/>
  <c r="F176" i="67"/>
  <c r="A176" i="67"/>
  <c r="K175" i="67"/>
  <c r="J175" i="67"/>
  <c r="I175" i="67"/>
  <c r="H175" i="67"/>
  <c r="G175" i="67"/>
  <c r="F175" i="67"/>
  <c r="A175" i="67"/>
  <c r="K174" i="67"/>
  <c r="J174" i="67"/>
  <c r="I174" i="67"/>
  <c r="H174" i="67"/>
  <c r="G174" i="67"/>
  <c r="F174" i="67"/>
  <c r="A174" i="67"/>
  <c r="K173" i="67"/>
  <c r="J173" i="67"/>
  <c r="I173" i="67"/>
  <c r="H173" i="67"/>
  <c r="G173" i="67"/>
  <c r="F173" i="67"/>
  <c r="A173" i="67"/>
  <c r="K172" i="67"/>
  <c r="J172" i="67"/>
  <c r="I172" i="67"/>
  <c r="H172" i="67"/>
  <c r="G172" i="67"/>
  <c r="F172" i="67"/>
  <c r="A172" i="67"/>
  <c r="K171" i="67"/>
  <c r="J171" i="67"/>
  <c r="I171" i="67"/>
  <c r="H171" i="67"/>
  <c r="G171" i="67"/>
  <c r="F171" i="67"/>
  <c r="A171" i="67"/>
  <c r="K170" i="67"/>
  <c r="J170" i="67"/>
  <c r="I170" i="67"/>
  <c r="H170" i="67"/>
  <c r="G170" i="67"/>
  <c r="F170" i="67"/>
  <c r="A170" i="67"/>
  <c r="K169" i="67"/>
  <c r="J169" i="67"/>
  <c r="I169" i="67"/>
  <c r="H169" i="67"/>
  <c r="G169" i="67"/>
  <c r="F169" i="67"/>
  <c r="A169" i="67"/>
  <c r="K168" i="67"/>
  <c r="J168" i="67"/>
  <c r="I168" i="67"/>
  <c r="H168" i="67"/>
  <c r="G168" i="67"/>
  <c r="F168" i="67"/>
  <c r="A168" i="67"/>
  <c r="K167" i="67"/>
  <c r="J167" i="67"/>
  <c r="I167" i="67"/>
  <c r="H167" i="67"/>
  <c r="G167" i="67"/>
  <c r="F167" i="67"/>
  <c r="A167" i="67"/>
  <c r="K166" i="67"/>
  <c r="J166" i="67"/>
  <c r="I166" i="67"/>
  <c r="H166" i="67"/>
  <c r="G166" i="67"/>
  <c r="F166" i="67"/>
  <c r="A166" i="67"/>
  <c r="K165" i="67"/>
  <c r="J165" i="67"/>
  <c r="I165" i="67"/>
  <c r="H165" i="67"/>
  <c r="G165" i="67"/>
  <c r="F165" i="67"/>
  <c r="A165" i="67"/>
  <c r="K164" i="67"/>
  <c r="J164" i="67"/>
  <c r="I164" i="67"/>
  <c r="H164" i="67"/>
  <c r="G164" i="67"/>
  <c r="F164" i="67"/>
  <c r="A164" i="67"/>
  <c r="K163" i="67"/>
  <c r="J163" i="67"/>
  <c r="I163" i="67"/>
  <c r="H163" i="67"/>
  <c r="G163" i="67"/>
  <c r="F163" i="67"/>
  <c r="A163" i="67"/>
  <c r="K162" i="67"/>
  <c r="J162" i="67"/>
  <c r="I162" i="67"/>
  <c r="H162" i="67"/>
  <c r="G162" i="67"/>
  <c r="F162" i="67"/>
  <c r="A162" i="67"/>
  <c r="K161" i="67"/>
  <c r="J161" i="67"/>
  <c r="I161" i="67"/>
  <c r="H161" i="67"/>
  <c r="G161" i="67"/>
  <c r="F161" i="67"/>
  <c r="A161" i="67"/>
  <c r="K160" i="67"/>
  <c r="J160" i="67"/>
  <c r="I160" i="67"/>
  <c r="H160" i="67"/>
  <c r="G160" i="67"/>
  <c r="F160" i="67"/>
  <c r="A160" i="67"/>
  <c r="K159" i="67"/>
  <c r="J159" i="67"/>
  <c r="I159" i="67"/>
  <c r="H159" i="67"/>
  <c r="G159" i="67"/>
  <c r="F159" i="67"/>
  <c r="A159" i="67"/>
  <c r="K158" i="67"/>
  <c r="J158" i="67"/>
  <c r="I158" i="67"/>
  <c r="H158" i="67"/>
  <c r="G158" i="67"/>
  <c r="F158" i="67"/>
  <c r="A158" i="67"/>
  <c r="K157" i="67"/>
  <c r="J157" i="67"/>
  <c r="I157" i="67"/>
  <c r="H157" i="67"/>
  <c r="G157" i="67"/>
  <c r="F157" i="67"/>
  <c r="A157" i="67"/>
  <c r="K156" i="67"/>
  <c r="J156" i="67"/>
  <c r="I156" i="67"/>
  <c r="H156" i="67"/>
  <c r="G156" i="67"/>
  <c r="F156" i="67"/>
  <c r="A156" i="67"/>
  <c r="K155" i="67"/>
  <c r="J155" i="67"/>
  <c r="I155" i="67"/>
  <c r="H155" i="67"/>
  <c r="G155" i="67"/>
  <c r="F155" i="67"/>
  <c r="A155" i="67"/>
  <c r="K154" i="67"/>
  <c r="J154" i="67"/>
  <c r="I154" i="67"/>
  <c r="H154" i="67"/>
  <c r="G154" i="67"/>
  <c r="F154" i="67"/>
  <c r="A154" i="67"/>
  <c r="K153" i="67"/>
  <c r="J153" i="67"/>
  <c r="I153" i="67"/>
  <c r="H153" i="67"/>
  <c r="G153" i="67"/>
  <c r="F153" i="67"/>
  <c r="A153" i="67"/>
  <c r="K152" i="67"/>
  <c r="J152" i="67"/>
  <c r="I152" i="67"/>
  <c r="H152" i="67"/>
  <c r="G152" i="67"/>
  <c r="F152" i="67"/>
  <c r="A152" i="67"/>
  <c r="K151" i="67"/>
  <c r="J151" i="67"/>
  <c r="I151" i="67"/>
  <c r="H151" i="67"/>
  <c r="G151" i="67"/>
  <c r="F151" i="67"/>
  <c r="A151" i="67"/>
  <c r="K150" i="67"/>
  <c r="J150" i="67"/>
  <c r="I150" i="67"/>
  <c r="H150" i="67"/>
  <c r="G150" i="67"/>
  <c r="F150" i="67"/>
  <c r="A150" i="67"/>
  <c r="K149" i="67"/>
  <c r="J149" i="67"/>
  <c r="I149" i="67"/>
  <c r="H149" i="67"/>
  <c r="G149" i="67"/>
  <c r="F149" i="67"/>
  <c r="A149" i="67"/>
  <c r="K148" i="67"/>
  <c r="J148" i="67"/>
  <c r="I148" i="67"/>
  <c r="H148" i="67"/>
  <c r="G148" i="67"/>
  <c r="F148" i="67"/>
  <c r="A148" i="67"/>
  <c r="K147" i="67"/>
  <c r="J147" i="67"/>
  <c r="I147" i="67"/>
  <c r="H147" i="67"/>
  <c r="G147" i="67"/>
  <c r="F147" i="67"/>
  <c r="A147" i="67"/>
  <c r="K146" i="67"/>
  <c r="J146" i="67"/>
  <c r="I146" i="67"/>
  <c r="H146" i="67"/>
  <c r="G146" i="67"/>
  <c r="F146" i="67"/>
  <c r="A146" i="67"/>
  <c r="K145" i="67"/>
  <c r="J145" i="67"/>
  <c r="I145" i="67"/>
  <c r="H145" i="67"/>
  <c r="G145" i="67"/>
  <c r="F145" i="67"/>
  <c r="A145" i="67"/>
  <c r="K144" i="67"/>
  <c r="J144" i="67"/>
  <c r="I144" i="67"/>
  <c r="H144" i="67"/>
  <c r="G144" i="67"/>
  <c r="F144" i="67"/>
  <c r="A144" i="67"/>
  <c r="K143" i="67"/>
  <c r="J143" i="67"/>
  <c r="I143" i="67"/>
  <c r="H143" i="67"/>
  <c r="G143" i="67"/>
  <c r="F143" i="67"/>
  <c r="A143" i="67"/>
  <c r="K142" i="67"/>
  <c r="J142" i="67"/>
  <c r="I142" i="67"/>
  <c r="H142" i="67"/>
  <c r="G142" i="67"/>
  <c r="F142" i="67"/>
  <c r="A142" i="67"/>
  <c r="K141" i="67"/>
  <c r="J141" i="67"/>
  <c r="I141" i="67"/>
  <c r="H141" i="67"/>
  <c r="G141" i="67"/>
  <c r="F141" i="67"/>
  <c r="A141" i="67"/>
  <c r="K140" i="67"/>
  <c r="J140" i="67"/>
  <c r="I140" i="67"/>
  <c r="H140" i="67"/>
  <c r="G140" i="67"/>
  <c r="F140" i="67"/>
  <c r="A140" i="67"/>
  <c r="K139" i="67"/>
  <c r="J139" i="67"/>
  <c r="I139" i="67"/>
  <c r="H139" i="67"/>
  <c r="G139" i="67"/>
  <c r="F139" i="67"/>
  <c r="A139" i="67"/>
  <c r="K138" i="67"/>
  <c r="J138" i="67"/>
  <c r="I138" i="67"/>
  <c r="H138" i="67"/>
  <c r="G138" i="67"/>
  <c r="F138" i="67"/>
  <c r="A138" i="67"/>
  <c r="K137" i="67"/>
  <c r="J137" i="67"/>
  <c r="I137" i="67"/>
  <c r="H137" i="67"/>
  <c r="G137" i="67"/>
  <c r="F137" i="67"/>
  <c r="A137" i="67"/>
  <c r="K136" i="67"/>
  <c r="J136" i="67"/>
  <c r="I136" i="67"/>
  <c r="H136" i="67"/>
  <c r="G136" i="67"/>
  <c r="F136" i="67"/>
  <c r="A136" i="67"/>
  <c r="K135" i="67"/>
  <c r="J135" i="67"/>
  <c r="I135" i="67"/>
  <c r="H135" i="67"/>
  <c r="G135" i="67"/>
  <c r="F135" i="67"/>
  <c r="A135" i="67"/>
  <c r="K134" i="67"/>
  <c r="J134" i="67"/>
  <c r="I134" i="67"/>
  <c r="H134" i="67"/>
  <c r="G134" i="67"/>
  <c r="F134" i="67"/>
  <c r="A134" i="67"/>
  <c r="K133" i="67"/>
  <c r="J133" i="67"/>
  <c r="I133" i="67"/>
  <c r="H133" i="67"/>
  <c r="G133" i="67"/>
  <c r="F133" i="67"/>
  <c r="A133" i="67"/>
  <c r="K132" i="67"/>
  <c r="J132" i="67"/>
  <c r="I132" i="67"/>
  <c r="H132" i="67"/>
  <c r="G132" i="67"/>
  <c r="F132" i="67"/>
  <c r="A132" i="67"/>
  <c r="K131" i="67"/>
  <c r="J131" i="67"/>
  <c r="I131" i="67"/>
  <c r="H131" i="67"/>
  <c r="G131" i="67"/>
  <c r="F131" i="67"/>
  <c r="A131" i="67"/>
  <c r="K130" i="67"/>
  <c r="J130" i="67"/>
  <c r="I130" i="67"/>
  <c r="H130" i="67"/>
  <c r="G130" i="67"/>
  <c r="F130" i="67"/>
  <c r="A130" i="67"/>
  <c r="K129" i="67"/>
  <c r="J129" i="67"/>
  <c r="I129" i="67"/>
  <c r="H129" i="67"/>
  <c r="G129" i="67"/>
  <c r="F129" i="67"/>
  <c r="A129" i="67"/>
  <c r="K128" i="67"/>
  <c r="J128" i="67"/>
  <c r="I128" i="67"/>
  <c r="H128" i="67"/>
  <c r="G128" i="67"/>
  <c r="F128" i="67"/>
  <c r="A128" i="67"/>
  <c r="K127" i="67"/>
  <c r="J127" i="67"/>
  <c r="I127" i="67"/>
  <c r="H127" i="67"/>
  <c r="G127" i="67"/>
  <c r="F127" i="67"/>
  <c r="A127" i="67"/>
  <c r="K126" i="67"/>
  <c r="J126" i="67"/>
  <c r="I126" i="67"/>
  <c r="H126" i="67"/>
  <c r="G126" i="67"/>
  <c r="F126" i="67"/>
  <c r="A126" i="67"/>
  <c r="K125" i="67"/>
  <c r="J125" i="67"/>
  <c r="I125" i="67"/>
  <c r="H125" i="67"/>
  <c r="G125" i="67"/>
  <c r="F125" i="67"/>
  <c r="A125" i="67"/>
  <c r="K124" i="67"/>
  <c r="J124" i="67"/>
  <c r="I124" i="67"/>
  <c r="H124" i="67"/>
  <c r="G124" i="67"/>
  <c r="F124" i="67"/>
  <c r="A124" i="67"/>
  <c r="K123" i="67"/>
  <c r="J123" i="67"/>
  <c r="I123" i="67"/>
  <c r="H123" i="67"/>
  <c r="G123" i="67"/>
  <c r="F123" i="67"/>
  <c r="A123" i="67"/>
  <c r="K122" i="67"/>
  <c r="J122" i="67"/>
  <c r="I122" i="67"/>
  <c r="H122" i="67"/>
  <c r="G122" i="67"/>
  <c r="F122" i="67"/>
  <c r="A122" i="67"/>
  <c r="K121" i="67"/>
  <c r="J121" i="67"/>
  <c r="I121" i="67"/>
  <c r="H121" i="67"/>
  <c r="G121" i="67"/>
  <c r="F121" i="67"/>
  <c r="A121" i="67"/>
  <c r="K120" i="67"/>
  <c r="J120" i="67"/>
  <c r="I120" i="67"/>
  <c r="H120" i="67"/>
  <c r="G120" i="67"/>
  <c r="F120" i="67"/>
  <c r="A120" i="67"/>
  <c r="K119" i="67"/>
  <c r="J119" i="67"/>
  <c r="I119" i="67"/>
  <c r="H119" i="67"/>
  <c r="G119" i="67"/>
  <c r="F119" i="67"/>
  <c r="A119" i="67"/>
  <c r="K118" i="67"/>
  <c r="J118" i="67"/>
  <c r="I118" i="67"/>
  <c r="H118" i="67"/>
  <c r="G118" i="67"/>
  <c r="F118" i="67"/>
  <c r="A118" i="67"/>
  <c r="K117" i="67"/>
  <c r="J117" i="67"/>
  <c r="I117" i="67"/>
  <c r="H117" i="67"/>
  <c r="G117" i="67"/>
  <c r="F117" i="67"/>
  <c r="A117" i="67"/>
  <c r="K116" i="67"/>
  <c r="J116" i="67"/>
  <c r="I116" i="67"/>
  <c r="H116" i="67"/>
  <c r="G116" i="67"/>
  <c r="F116" i="67"/>
  <c r="A116" i="67"/>
  <c r="K115" i="67"/>
  <c r="J115" i="67"/>
  <c r="I115" i="67"/>
  <c r="H115" i="67"/>
  <c r="G115" i="67"/>
  <c r="F115" i="67"/>
  <c r="A115" i="67"/>
  <c r="K114" i="67"/>
  <c r="J114" i="67"/>
  <c r="I114" i="67"/>
  <c r="H114" i="67"/>
  <c r="G114" i="67"/>
  <c r="F114" i="67"/>
  <c r="A114" i="67"/>
  <c r="K113" i="67"/>
  <c r="J113" i="67"/>
  <c r="I113" i="67"/>
  <c r="H113" i="67"/>
  <c r="G113" i="67"/>
  <c r="F113" i="67"/>
  <c r="A113" i="67"/>
  <c r="K112" i="67"/>
  <c r="J112" i="67"/>
  <c r="I112" i="67"/>
  <c r="H112" i="67"/>
  <c r="G112" i="67"/>
  <c r="F112" i="67"/>
  <c r="A112" i="67"/>
  <c r="K111" i="67"/>
  <c r="J111" i="67"/>
  <c r="I111" i="67"/>
  <c r="H111" i="67"/>
  <c r="G111" i="67"/>
  <c r="F111" i="67"/>
  <c r="A111" i="67"/>
  <c r="K110" i="67"/>
  <c r="J110" i="67"/>
  <c r="I110" i="67"/>
  <c r="H110" i="67"/>
  <c r="G110" i="67"/>
  <c r="F110" i="67"/>
  <c r="A110" i="67"/>
  <c r="K109" i="67"/>
  <c r="J109" i="67"/>
  <c r="I109" i="67"/>
  <c r="H109" i="67"/>
  <c r="G109" i="67"/>
  <c r="F109" i="67"/>
  <c r="A109" i="67"/>
  <c r="K108" i="67"/>
  <c r="J108" i="67"/>
  <c r="I108" i="67"/>
  <c r="H108" i="67"/>
  <c r="G108" i="67"/>
  <c r="F108" i="67"/>
  <c r="A108" i="67"/>
  <c r="K107" i="67"/>
  <c r="J107" i="67"/>
  <c r="I107" i="67"/>
  <c r="H107" i="67"/>
  <c r="G107" i="67"/>
  <c r="F107" i="67"/>
  <c r="A107" i="67"/>
  <c r="K106" i="67"/>
  <c r="J106" i="67"/>
  <c r="I106" i="67"/>
  <c r="H106" i="67"/>
  <c r="G106" i="67"/>
  <c r="F106" i="67"/>
  <c r="A106" i="67"/>
  <c r="K105" i="67"/>
  <c r="J105" i="67"/>
  <c r="I105" i="67"/>
  <c r="H105" i="67"/>
  <c r="G105" i="67"/>
  <c r="F105" i="67"/>
  <c r="A105" i="67"/>
  <c r="K104" i="67"/>
  <c r="J104" i="67"/>
  <c r="I104" i="67"/>
  <c r="H104" i="67"/>
  <c r="G104" i="67"/>
  <c r="F104" i="67"/>
  <c r="A104" i="67"/>
  <c r="K103" i="67"/>
  <c r="J103" i="67"/>
  <c r="I103" i="67"/>
  <c r="H103" i="67"/>
  <c r="G103" i="67"/>
  <c r="F103" i="67"/>
  <c r="A103" i="67"/>
  <c r="K102" i="67"/>
  <c r="J102" i="67"/>
  <c r="I102" i="67"/>
  <c r="H102" i="67"/>
  <c r="G102" i="67"/>
  <c r="F102" i="67"/>
  <c r="A102" i="67"/>
  <c r="K101" i="67"/>
  <c r="J101" i="67"/>
  <c r="I101" i="67"/>
  <c r="H101" i="67"/>
  <c r="G101" i="67"/>
  <c r="F101" i="67"/>
  <c r="A101" i="67"/>
  <c r="K100" i="67"/>
  <c r="J100" i="67"/>
  <c r="I100" i="67"/>
  <c r="H100" i="67"/>
  <c r="G100" i="67"/>
  <c r="F100" i="67"/>
  <c r="A100" i="67"/>
  <c r="K99" i="67"/>
  <c r="J99" i="67"/>
  <c r="I99" i="67"/>
  <c r="H99" i="67"/>
  <c r="G99" i="67"/>
  <c r="F99" i="67"/>
  <c r="A99" i="67"/>
  <c r="K98" i="67"/>
  <c r="J98" i="67"/>
  <c r="I98" i="67"/>
  <c r="H98" i="67"/>
  <c r="G98" i="67"/>
  <c r="F98" i="67"/>
  <c r="A98" i="67"/>
  <c r="K97" i="67"/>
  <c r="J97" i="67"/>
  <c r="I97" i="67"/>
  <c r="H97" i="67"/>
  <c r="G97" i="67"/>
  <c r="F97" i="67"/>
  <c r="A97" i="67"/>
  <c r="K96" i="67"/>
  <c r="J96" i="67"/>
  <c r="I96" i="67"/>
  <c r="H96" i="67"/>
  <c r="G96" i="67"/>
  <c r="F96" i="67"/>
  <c r="A96" i="67"/>
  <c r="K95" i="67"/>
  <c r="J95" i="67"/>
  <c r="I95" i="67"/>
  <c r="H95" i="67"/>
  <c r="G95" i="67"/>
  <c r="F95" i="67"/>
  <c r="A95" i="67"/>
  <c r="K85" i="67"/>
  <c r="J85" i="67"/>
  <c r="I85" i="67"/>
  <c r="H85" i="67"/>
  <c r="G85" i="67"/>
  <c r="F85" i="67"/>
  <c r="A85" i="67"/>
  <c r="K84" i="67"/>
  <c r="J84" i="67"/>
  <c r="I84" i="67"/>
  <c r="H84" i="67"/>
  <c r="G84" i="67"/>
  <c r="F84" i="67"/>
  <c r="A84" i="67"/>
  <c r="K83" i="67"/>
  <c r="J83" i="67"/>
  <c r="I83" i="67"/>
  <c r="H83" i="67"/>
  <c r="G83" i="67"/>
  <c r="F83" i="67"/>
  <c r="A83" i="67"/>
  <c r="K82" i="67"/>
  <c r="J82" i="67"/>
  <c r="I82" i="67"/>
  <c r="H82" i="67"/>
  <c r="G82" i="67"/>
  <c r="F82" i="67"/>
  <c r="A82" i="67"/>
  <c r="K81" i="67"/>
  <c r="J81" i="67"/>
  <c r="I81" i="67"/>
  <c r="H81" i="67"/>
  <c r="G81" i="67"/>
  <c r="F81" i="67"/>
  <c r="A81" i="67"/>
  <c r="K80" i="67"/>
  <c r="J80" i="67"/>
  <c r="I80" i="67"/>
  <c r="H80" i="67"/>
  <c r="G80" i="67"/>
  <c r="F80" i="67"/>
  <c r="A80" i="67"/>
  <c r="K79" i="67"/>
  <c r="J79" i="67"/>
  <c r="I79" i="67"/>
  <c r="H79" i="67"/>
  <c r="G79" i="67"/>
  <c r="F79" i="67"/>
  <c r="A79" i="67"/>
  <c r="K78" i="67"/>
  <c r="J78" i="67"/>
  <c r="I78" i="67"/>
  <c r="H78" i="67"/>
  <c r="G78" i="67"/>
  <c r="F78" i="67"/>
  <c r="A78" i="67"/>
  <c r="K77" i="67"/>
  <c r="J77" i="67"/>
  <c r="I77" i="67"/>
  <c r="H77" i="67"/>
  <c r="G77" i="67"/>
  <c r="F77" i="67"/>
  <c r="A77" i="67"/>
  <c r="K76" i="67"/>
  <c r="J76" i="67"/>
  <c r="I76" i="67"/>
  <c r="H76" i="67"/>
  <c r="G76" i="67"/>
  <c r="F76" i="67"/>
  <c r="A76" i="67"/>
  <c r="K75" i="67"/>
  <c r="J75" i="67"/>
  <c r="I75" i="67"/>
  <c r="H75" i="67"/>
  <c r="G75" i="67"/>
  <c r="F75" i="67"/>
  <c r="A75" i="67"/>
  <c r="K74" i="67"/>
  <c r="J74" i="67"/>
  <c r="I74" i="67"/>
  <c r="H74" i="67"/>
  <c r="G74" i="67"/>
  <c r="F74" i="67"/>
  <c r="A74" i="67"/>
  <c r="K73" i="67"/>
  <c r="J73" i="67"/>
  <c r="I73" i="67"/>
  <c r="H73" i="67"/>
  <c r="G73" i="67"/>
  <c r="F73" i="67"/>
  <c r="A73" i="67"/>
  <c r="K72" i="67"/>
  <c r="J72" i="67"/>
  <c r="I72" i="67"/>
  <c r="H72" i="67"/>
  <c r="G72" i="67"/>
  <c r="F72" i="67"/>
  <c r="A72" i="67"/>
  <c r="K71" i="67"/>
  <c r="J71" i="67"/>
  <c r="I71" i="67"/>
  <c r="H71" i="67"/>
  <c r="G71" i="67"/>
  <c r="F71" i="67"/>
  <c r="A71" i="67"/>
  <c r="K70" i="67"/>
  <c r="J70" i="67"/>
  <c r="I70" i="67"/>
  <c r="H70" i="67"/>
  <c r="G70" i="67"/>
  <c r="F70" i="67"/>
  <c r="A70" i="67"/>
  <c r="K69" i="67"/>
  <c r="J69" i="67"/>
  <c r="I69" i="67"/>
  <c r="H69" i="67"/>
  <c r="G69" i="67"/>
  <c r="F69" i="67"/>
  <c r="A69" i="67"/>
  <c r="K68" i="67"/>
  <c r="J68" i="67"/>
  <c r="I68" i="67"/>
  <c r="H68" i="67"/>
  <c r="G68" i="67"/>
  <c r="F68" i="67"/>
  <c r="A68" i="67"/>
  <c r="K67" i="67"/>
  <c r="J67" i="67"/>
  <c r="I67" i="67"/>
  <c r="H67" i="67"/>
  <c r="G67" i="67"/>
  <c r="F67" i="67"/>
  <c r="A67" i="67"/>
  <c r="K66" i="67"/>
  <c r="J66" i="67"/>
  <c r="I66" i="67"/>
  <c r="H66" i="67"/>
  <c r="G66" i="67"/>
  <c r="F66" i="67"/>
  <c r="A66" i="67"/>
  <c r="K65" i="67"/>
  <c r="J65" i="67"/>
  <c r="I65" i="67"/>
  <c r="H65" i="67"/>
  <c r="G65" i="67"/>
  <c r="F65" i="67"/>
  <c r="A65" i="67"/>
  <c r="K64" i="67"/>
  <c r="J64" i="67"/>
  <c r="I64" i="67"/>
  <c r="H64" i="67"/>
  <c r="G64" i="67"/>
  <c r="F64" i="67"/>
  <c r="A64" i="67"/>
  <c r="K63" i="67"/>
  <c r="J63" i="67"/>
  <c r="I63" i="67"/>
  <c r="H63" i="67"/>
  <c r="G63" i="67"/>
  <c r="F63" i="67"/>
  <c r="A63" i="67"/>
  <c r="K62" i="67"/>
  <c r="J62" i="67"/>
  <c r="I62" i="67"/>
  <c r="H62" i="67"/>
  <c r="G62" i="67"/>
  <c r="F62" i="67"/>
  <c r="A62" i="67"/>
  <c r="K61" i="67"/>
  <c r="J61" i="67"/>
  <c r="I61" i="67"/>
  <c r="H61" i="67"/>
  <c r="G61" i="67"/>
  <c r="F61" i="67"/>
  <c r="A61" i="67"/>
  <c r="K60" i="67"/>
  <c r="J60" i="67"/>
  <c r="I60" i="67"/>
  <c r="H60" i="67"/>
  <c r="G60" i="67"/>
  <c r="F60" i="67"/>
  <c r="A60" i="67"/>
  <c r="K59" i="67"/>
  <c r="J59" i="67"/>
  <c r="I59" i="67"/>
  <c r="H59" i="67"/>
  <c r="G59" i="67"/>
  <c r="F59" i="67"/>
  <c r="A59" i="67"/>
  <c r="K58" i="67"/>
  <c r="J58" i="67"/>
  <c r="I58" i="67"/>
  <c r="H58" i="67"/>
  <c r="G58" i="67"/>
  <c r="F58" i="67"/>
  <c r="A58" i="67"/>
  <c r="K57" i="67"/>
  <c r="J57" i="67"/>
  <c r="I57" i="67"/>
  <c r="H57" i="67"/>
  <c r="G57" i="67"/>
  <c r="F57" i="67"/>
  <c r="A57" i="67"/>
  <c r="K56" i="67"/>
  <c r="J56" i="67"/>
  <c r="I56" i="67"/>
  <c r="H56" i="67"/>
  <c r="G56" i="67"/>
  <c r="F56" i="67"/>
  <c r="A56" i="67"/>
  <c r="K55" i="67"/>
  <c r="J55" i="67"/>
  <c r="I55" i="67"/>
  <c r="H55" i="67"/>
  <c r="G55" i="67"/>
  <c r="F55" i="67"/>
  <c r="A55" i="67"/>
  <c r="K54" i="67"/>
  <c r="J54" i="67"/>
  <c r="I54" i="67"/>
  <c r="H54" i="67"/>
  <c r="G54" i="67"/>
  <c r="F54" i="67"/>
  <c r="A54" i="67"/>
  <c r="K53" i="67"/>
  <c r="J53" i="67"/>
  <c r="I53" i="67"/>
  <c r="H53" i="67"/>
  <c r="G53" i="67"/>
  <c r="F53" i="67"/>
  <c r="A53" i="67"/>
  <c r="K52" i="67"/>
  <c r="J52" i="67"/>
  <c r="I52" i="67"/>
  <c r="H52" i="67"/>
  <c r="G52" i="67"/>
  <c r="F52" i="67"/>
  <c r="A52" i="67"/>
  <c r="K51" i="67"/>
  <c r="J51" i="67"/>
  <c r="I51" i="67"/>
  <c r="H51" i="67"/>
  <c r="G51" i="67"/>
  <c r="F51" i="67"/>
  <c r="A51" i="67"/>
  <c r="K50" i="67"/>
  <c r="J50" i="67"/>
  <c r="I50" i="67"/>
  <c r="H50" i="67"/>
  <c r="G50" i="67"/>
  <c r="F50" i="67"/>
  <c r="A50" i="67"/>
  <c r="K49" i="67"/>
  <c r="J49" i="67"/>
  <c r="I49" i="67"/>
  <c r="H49" i="67"/>
  <c r="G49" i="67"/>
  <c r="F49" i="67"/>
  <c r="A49" i="67"/>
  <c r="K48" i="67"/>
  <c r="J48" i="67"/>
  <c r="I48" i="67"/>
  <c r="H48" i="67"/>
  <c r="G48" i="67"/>
  <c r="F48" i="67"/>
  <c r="A48" i="67"/>
  <c r="K47" i="67"/>
  <c r="J47" i="67"/>
  <c r="I47" i="67"/>
  <c r="H47" i="67"/>
  <c r="G47" i="67"/>
  <c r="F47" i="67"/>
  <c r="A47" i="67"/>
  <c r="K46" i="67"/>
  <c r="J46" i="67"/>
  <c r="I46" i="67"/>
  <c r="H46" i="67"/>
  <c r="G46" i="67"/>
  <c r="F46" i="67"/>
  <c r="A46" i="67"/>
  <c r="K45" i="67"/>
  <c r="J45" i="67"/>
  <c r="I45" i="67"/>
  <c r="H45" i="67"/>
  <c r="G45" i="67"/>
  <c r="F45" i="67"/>
  <c r="A45" i="67"/>
  <c r="K44" i="67"/>
  <c r="J44" i="67"/>
  <c r="I44" i="67"/>
  <c r="H44" i="67"/>
  <c r="G44" i="67"/>
  <c r="F44" i="67"/>
  <c r="A44" i="67"/>
  <c r="K43" i="67"/>
  <c r="J43" i="67"/>
  <c r="I43" i="67"/>
  <c r="H43" i="67"/>
  <c r="G43" i="67"/>
  <c r="F43" i="67"/>
  <c r="A43" i="67"/>
  <c r="K42" i="67"/>
  <c r="J42" i="67"/>
  <c r="I42" i="67"/>
  <c r="H42" i="67"/>
  <c r="G42" i="67"/>
  <c r="F42" i="67"/>
  <c r="A42" i="67"/>
  <c r="K41" i="67"/>
  <c r="J41" i="67"/>
  <c r="I41" i="67"/>
  <c r="H41" i="67"/>
  <c r="G41" i="67"/>
  <c r="F41" i="67"/>
  <c r="A41" i="67"/>
  <c r="K40" i="67"/>
  <c r="J40" i="67"/>
  <c r="I40" i="67"/>
  <c r="H40" i="67"/>
  <c r="G40" i="67"/>
  <c r="F40" i="67"/>
  <c r="A40" i="67"/>
  <c r="K39" i="67"/>
  <c r="J39" i="67"/>
  <c r="I39" i="67"/>
  <c r="H39" i="67"/>
  <c r="G39" i="67"/>
  <c r="F39" i="67"/>
  <c r="A39" i="67"/>
  <c r="K38" i="67"/>
  <c r="J38" i="67"/>
  <c r="I38" i="67"/>
  <c r="H38" i="67"/>
  <c r="G38" i="67"/>
  <c r="F38" i="67"/>
  <c r="A38" i="67"/>
  <c r="K37" i="67"/>
  <c r="J37" i="67"/>
  <c r="I37" i="67"/>
  <c r="H37" i="67"/>
  <c r="G37" i="67"/>
  <c r="F37" i="67"/>
  <c r="A37" i="67"/>
  <c r="K36" i="67"/>
  <c r="J36" i="67"/>
  <c r="I36" i="67"/>
  <c r="H36" i="67"/>
  <c r="G36" i="67"/>
  <c r="F36" i="67"/>
  <c r="A36" i="67"/>
  <c r="K35" i="67"/>
  <c r="J35" i="67"/>
  <c r="I35" i="67"/>
  <c r="H35" i="67"/>
  <c r="G35" i="67"/>
  <c r="F35" i="67"/>
  <c r="A35" i="67"/>
  <c r="K34" i="67"/>
  <c r="J34" i="67"/>
  <c r="I34" i="67"/>
  <c r="H34" i="67"/>
  <c r="G34" i="67"/>
  <c r="F34" i="67"/>
  <c r="A34" i="67"/>
  <c r="K33" i="67"/>
  <c r="J33" i="67"/>
  <c r="I33" i="67"/>
  <c r="H33" i="67"/>
  <c r="G33" i="67"/>
  <c r="F33" i="67"/>
  <c r="A33" i="67"/>
  <c r="K32" i="67"/>
  <c r="J32" i="67"/>
  <c r="I32" i="67"/>
  <c r="H32" i="67"/>
  <c r="G32" i="67"/>
  <c r="F32" i="67"/>
  <c r="A32" i="67"/>
  <c r="K31" i="67"/>
  <c r="J31" i="67"/>
  <c r="I31" i="67"/>
  <c r="H31" i="67"/>
  <c r="G31" i="67"/>
  <c r="F31" i="67"/>
  <c r="A31" i="67"/>
  <c r="K30" i="67"/>
  <c r="J30" i="67"/>
  <c r="I30" i="67"/>
  <c r="H30" i="67"/>
  <c r="G30" i="67"/>
  <c r="F30" i="67"/>
  <c r="A30" i="67"/>
  <c r="K29" i="67"/>
  <c r="J29" i="67"/>
  <c r="I29" i="67"/>
  <c r="H29" i="67"/>
  <c r="G29" i="67"/>
  <c r="F29" i="67"/>
  <c r="A29" i="67"/>
  <c r="K28" i="67"/>
  <c r="J28" i="67"/>
  <c r="I28" i="67"/>
  <c r="H28" i="67"/>
  <c r="G28" i="67"/>
  <c r="F28" i="67"/>
  <c r="A28" i="67"/>
  <c r="K27" i="67"/>
  <c r="J27" i="67"/>
  <c r="I27" i="67"/>
  <c r="H27" i="67"/>
  <c r="G27" i="67"/>
  <c r="F27" i="67"/>
  <c r="A27" i="67"/>
  <c r="K26" i="67"/>
  <c r="J26" i="67"/>
  <c r="I26" i="67"/>
  <c r="H26" i="67"/>
  <c r="G26" i="67"/>
  <c r="F26" i="67"/>
  <c r="A26" i="67"/>
  <c r="K25" i="67"/>
  <c r="J25" i="67"/>
  <c r="I25" i="67"/>
  <c r="H25" i="67"/>
  <c r="G25" i="67"/>
  <c r="F25" i="67"/>
  <c r="A25" i="67"/>
  <c r="K24" i="67"/>
  <c r="J24" i="67"/>
  <c r="I24" i="67"/>
  <c r="H24" i="67"/>
  <c r="G24" i="67"/>
  <c r="F24" i="67"/>
  <c r="A24" i="67"/>
  <c r="K23" i="67"/>
  <c r="J23" i="67"/>
  <c r="I23" i="67"/>
  <c r="H23" i="67"/>
  <c r="G23" i="67"/>
  <c r="F23" i="67"/>
  <c r="A23" i="67"/>
  <c r="K22" i="67"/>
  <c r="J22" i="67"/>
  <c r="I22" i="67"/>
  <c r="H22" i="67"/>
  <c r="G22" i="67"/>
  <c r="F22" i="67"/>
  <c r="A22" i="67"/>
  <c r="K21" i="67"/>
  <c r="J21" i="67"/>
  <c r="I21" i="67"/>
  <c r="H21" i="67"/>
  <c r="G21" i="67"/>
  <c r="F21" i="67"/>
  <c r="A21" i="67"/>
  <c r="K20" i="67"/>
  <c r="J20" i="67"/>
  <c r="I20" i="67"/>
  <c r="H20" i="67"/>
  <c r="G20" i="67"/>
  <c r="F20" i="67"/>
  <c r="A20" i="67"/>
  <c r="K19" i="67"/>
  <c r="J19" i="67"/>
  <c r="I19" i="67"/>
  <c r="H19" i="67"/>
  <c r="G19" i="67"/>
  <c r="F19" i="67"/>
  <c r="A19" i="67"/>
  <c r="K18" i="67"/>
  <c r="J18" i="67"/>
  <c r="I18" i="67"/>
  <c r="H18" i="67"/>
  <c r="G18" i="67"/>
  <c r="F18" i="67"/>
  <c r="A18" i="67"/>
  <c r="K17" i="67"/>
  <c r="J17" i="67"/>
  <c r="I17" i="67"/>
  <c r="H17" i="67"/>
  <c r="G17" i="67"/>
  <c r="F17" i="67"/>
  <c r="A17" i="67"/>
  <c r="K16" i="67"/>
  <c r="J16" i="67"/>
  <c r="I16" i="67"/>
  <c r="H16" i="67"/>
  <c r="G16" i="67"/>
  <c r="F16" i="67"/>
  <c r="A16" i="67"/>
  <c r="K15" i="67"/>
  <c r="J15" i="67"/>
  <c r="I15" i="67"/>
  <c r="H15" i="67"/>
  <c r="G15" i="67"/>
  <c r="F15" i="67"/>
  <c r="A15" i="67"/>
  <c r="K14" i="67"/>
  <c r="J14" i="67"/>
  <c r="I14" i="67"/>
  <c r="H14" i="67"/>
  <c r="G14" i="67"/>
  <c r="F14" i="67"/>
  <c r="A14" i="67"/>
  <c r="K13" i="67"/>
  <c r="J13" i="67"/>
  <c r="I13" i="67"/>
  <c r="H13" i="67"/>
  <c r="G13" i="67"/>
  <c r="F13" i="67"/>
  <c r="A13" i="67"/>
  <c r="K12" i="67"/>
  <c r="J12" i="67"/>
  <c r="I12" i="67"/>
  <c r="H12" i="67"/>
  <c r="G12" i="67"/>
  <c r="F12" i="67"/>
  <c r="A12" i="67"/>
  <c r="K11" i="67"/>
  <c r="J11" i="67"/>
  <c r="I11" i="67"/>
  <c r="H11" i="67"/>
  <c r="G11" i="67"/>
  <c r="F11" i="67"/>
  <c r="A11" i="67"/>
  <c r="K10" i="67"/>
  <c r="J10" i="67"/>
  <c r="I10" i="67"/>
  <c r="H10" i="67"/>
  <c r="G10" i="67"/>
  <c r="F10" i="67"/>
  <c r="A10" i="67"/>
  <c r="K9" i="67"/>
  <c r="J9" i="67"/>
  <c r="I9" i="67"/>
  <c r="H9" i="67"/>
  <c r="G9" i="67"/>
  <c r="F9" i="67"/>
  <c r="A9" i="67"/>
  <c r="K8" i="67"/>
  <c r="J8" i="67"/>
  <c r="I8" i="67"/>
  <c r="H8" i="67"/>
  <c r="G8" i="67"/>
  <c r="F8" i="67"/>
  <c r="A8" i="67"/>
  <c r="K7" i="67"/>
  <c r="J7" i="67"/>
  <c r="I7" i="67"/>
  <c r="H7" i="67"/>
  <c r="G7" i="67"/>
  <c r="F7" i="67"/>
  <c r="A7" i="67"/>
  <c r="K6" i="67"/>
  <c r="J6" i="67"/>
  <c r="I6" i="67"/>
  <c r="H6" i="67"/>
  <c r="G6" i="67"/>
  <c r="F6" i="67"/>
  <c r="A6" i="67"/>
  <c r="K5" i="67"/>
  <c r="J5" i="67"/>
  <c r="I5" i="67"/>
  <c r="H5" i="67"/>
  <c r="G5" i="67"/>
  <c r="F5" i="67"/>
  <c r="A5" i="67"/>
  <c r="K4" i="67"/>
  <c r="J4" i="67"/>
  <c r="I4" i="67"/>
  <c r="H4" i="67"/>
  <c r="G4" i="67"/>
  <c r="F4" i="67"/>
  <c r="A4" i="67"/>
  <c r="K3" i="67"/>
  <c r="J3" i="67"/>
  <c r="I3" i="67"/>
  <c r="H3" i="67"/>
  <c r="G3" i="67"/>
  <c r="F3" i="67"/>
  <c r="A3" i="67"/>
  <c r="K2" i="67"/>
  <c r="J2" i="67"/>
  <c r="I2" i="67"/>
  <c r="H2" i="67"/>
  <c r="G2" i="67"/>
  <c r="F2" i="67"/>
  <c r="A2" i="67"/>
  <c r="K58" i="66"/>
  <c r="J58" i="66"/>
  <c r="I58" i="66"/>
  <c r="H58" i="66"/>
  <c r="G58" i="66"/>
  <c r="F58" i="66"/>
  <c r="A58" i="66"/>
  <c r="A145" i="66"/>
  <c r="F145" i="66"/>
  <c r="G145" i="66"/>
  <c r="H145" i="66"/>
  <c r="I145" i="66"/>
  <c r="J145" i="66"/>
  <c r="K145" i="66"/>
  <c r="K161" i="66"/>
  <c r="J161" i="66"/>
  <c r="I161" i="66"/>
  <c r="H161" i="66"/>
  <c r="G161" i="66"/>
  <c r="F161" i="66"/>
  <c r="A161" i="66"/>
  <c r="K160" i="66"/>
  <c r="J160" i="66"/>
  <c r="I160" i="66"/>
  <c r="H160" i="66"/>
  <c r="G160" i="66"/>
  <c r="F160" i="66"/>
  <c r="A160" i="66"/>
  <c r="K159" i="66"/>
  <c r="J159" i="66"/>
  <c r="I159" i="66"/>
  <c r="H159" i="66"/>
  <c r="G159" i="66"/>
  <c r="F159" i="66"/>
  <c r="A159" i="66"/>
  <c r="K158" i="66"/>
  <c r="J158" i="66"/>
  <c r="I158" i="66"/>
  <c r="H158" i="66"/>
  <c r="G158" i="66"/>
  <c r="F158" i="66"/>
  <c r="A158" i="66"/>
  <c r="K157" i="66"/>
  <c r="J157" i="66"/>
  <c r="I157" i="66"/>
  <c r="H157" i="66"/>
  <c r="G157" i="66"/>
  <c r="F157" i="66"/>
  <c r="A157" i="66"/>
  <c r="K156" i="66"/>
  <c r="J156" i="66"/>
  <c r="I156" i="66"/>
  <c r="H156" i="66"/>
  <c r="G156" i="66"/>
  <c r="F156" i="66"/>
  <c r="A156" i="66"/>
  <c r="K155" i="66"/>
  <c r="J155" i="66"/>
  <c r="I155" i="66"/>
  <c r="H155" i="66"/>
  <c r="G155" i="66"/>
  <c r="F155" i="66"/>
  <c r="A155" i="66"/>
  <c r="K154" i="66"/>
  <c r="J154" i="66"/>
  <c r="I154" i="66"/>
  <c r="H154" i="66"/>
  <c r="G154" i="66"/>
  <c r="F154" i="66"/>
  <c r="A154" i="66"/>
  <c r="K153" i="66"/>
  <c r="J153" i="66"/>
  <c r="I153" i="66"/>
  <c r="H153" i="66"/>
  <c r="G153" i="66"/>
  <c r="F153" i="66"/>
  <c r="A153" i="66"/>
  <c r="K152" i="66"/>
  <c r="J152" i="66"/>
  <c r="I152" i="66"/>
  <c r="H152" i="66"/>
  <c r="G152" i="66"/>
  <c r="F152" i="66"/>
  <c r="A152" i="66"/>
  <c r="K151" i="66"/>
  <c r="J151" i="66"/>
  <c r="I151" i="66"/>
  <c r="H151" i="66"/>
  <c r="G151" i="66"/>
  <c r="F151" i="66"/>
  <c r="A151" i="66"/>
  <c r="K150" i="66"/>
  <c r="J150" i="66"/>
  <c r="I150" i="66"/>
  <c r="H150" i="66"/>
  <c r="G150" i="66"/>
  <c r="F150" i="66"/>
  <c r="A150" i="66"/>
  <c r="K149" i="66"/>
  <c r="J149" i="66"/>
  <c r="I149" i="66"/>
  <c r="H149" i="66"/>
  <c r="G149" i="66"/>
  <c r="F149" i="66"/>
  <c r="A149" i="66"/>
  <c r="K148" i="66"/>
  <c r="J148" i="66"/>
  <c r="I148" i="66"/>
  <c r="H148" i="66"/>
  <c r="G148" i="66"/>
  <c r="F148" i="66"/>
  <c r="A148" i="66"/>
  <c r="K147" i="66"/>
  <c r="J147" i="66"/>
  <c r="I147" i="66"/>
  <c r="H147" i="66"/>
  <c r="G147" i="66"/>
  <c r="F147" i="66"/>
  <c r="A147" i="66"/>
  <c r="K146" i="66"/>
  <c r="J146" i="66"/>
  <c r="I146" i="66"/>
  <c r="H146" i="66"/>
  <c r="G146" i="66"/>
  <c r="F146" i="66"/>
  <c r="A146" i="66"/>
  <c r="K144" i="66"/>
  <c r="J144" i="66"/>
  <c r="I144" i="66"/>
  <c r="H144" i="66"/>
  <c r="G144" i="66"/>
  <c r="F144" i="66"/>
  <c r="A144" i="66"/>
  <c r="K143" i="66"/>
  <c r="J143" i="66"/>
  <c r="I143" i="66"/>
  <c r="H143" i="66"/>
  <c r="G143" i="66"/>
  <c r="F143" i="66"/>
  <c r="A143" i="66"/>
  <c r="K142" i="66"/>
  <c r="J142" i="66"/>
  <c r="I142" i="66"/>
  <c r="H142" i="66"/>
  <c r="G142" i="66"/>
  <c r="F142" i="66"/>
  <c r="A142" i="66"/>
  <c r="K141" i="66"/>
  <c r="J141" i="66"/>
  <c r="I141" i="66"/>
  <c r="H141" i="66"/>
  <c r="G141" i="66"/>
  <c r="F141" i="66"/>
  <c r="A141" i="66"/>
  <c r="K140" i="66"/>
  <c r="J140" i="66"/>
  <c r="I140" i="66"/>
  <c r="H140" i="66"/>
  <c r="G140" i="66"/>
  <c r="F140" i="66"/>
  <c r="A140" i="66"/>
  <c r="K139" i="66"/>
  <c r="J139" i="66"/>
  <c r="I139" i="66"/>
  <c r="H139" i="66"/>
  <c r="G139" i="66"/>
  <c r="F139" i="66"/>
  <c r="A139" i="66"/>
  <c r="K138" i="66"/>
  <c r="J138" i="66"/>
  <c r="I138" i="66"/>
  <c r="H138" i="66"/>
  <c r="G138" i="66"/>
  <c r="F138" i="66"/>
  <c r="A138" i="66"/>
  <c r="K137" i="66"/>
  <c r="J137" i="66"/>
  <c r="I137" i="66"/>
  <c r="H137" i="66"/>
  <c r="G137" i="66"/>
  <c r="F137" i="66"/>
  <c r="A137" i="66"/>
  <c r="K136" i="66"/>
  <c r="J136" i="66"/>
  <c r="I136" i="66"/>
  <c r="H136" i="66"/>
  <c r="G136" i="66"/>
  <c r="F136" i="66"/>
  <c r="A136" i="66"/>
  <c r="K135" i="66"/>
  <c r="J135" i="66"/>
  <c r="I135" i="66"/>
  <c r="H135" i="66"/>
  <c r="G135" i="66"/>
  <c r="F135" i="66"/>
  <c r="A135" i="66"/>
  <c r="K134" i="66"/>
  <c r="J134" i="66"/>
  <c r="I134" i="66"/>
  <c r="H134" i="66"/>
  <c r="G134" i="66"/>
  <c r="F134" i="66"/>
  <c r="A134" i="66"/>
  <c r="K133" i="66"/>
  <c r="J133" i="66"/>
  <c r="I133" i="66"/>
  <c r="H133" i="66"/>
  <c r="G133" i="66"/>
  <c r="F133" i="66"/>
  <c r="A133" i="66"/>
  <c r="K132" i="66"/>
  <c r="J132" i="66"/>
  <c r="I132" i="66"/>
  <c r="H132" i="66"/>
  <c r="G132" i="66"/>
  <c r="F132" i="66"/>
  <c r="A132" i="66"/>
  <c r="K131" i="66"/>
  <c r="J131" i="66"/>
  <c r="I131" i="66"/>
  <c r="H131" i="66"/>
  <c r="G131" i="66"/>
  <c r="F131" i="66"/>
  <c r="A131" i="66"/>
  <c r="K130" i="66"/>
  <c r="J130" i="66"/>
  <c r="I130" i="66"/>
  <c r="H130" i="66"/>
  <c r="G130" i="66"/>
  <c r="F130" i="66"/>
  <c r="A130" i="66"/>
  <c r="K129" i="66"/>
  <c r="J129" i="66"/>
  <c r="I129" i="66"/>
  <c r="H129" i="66"/>
  <c r="G129" i="66"/>
  <c r="F129" i="66"/>
  <c r="A129" i="66"/>
  <c r="K128" i="66"/>
  <c r="J128" i="66"/>
  <c r="I128" i="66"/>
  <c r="H128" i="66"/>
  <c r="G128" i="66"/>
  <c r="F128" i="66"/>
  <c r="A128" i="66"/>
  <c r="K127" i="66"/>
  <c r="J127" i="66"/>
  <c r="I127" i="66"/>
  <c r="H127" i="66"/>
  <c r="G127" i="66"/>
  <c r="F127" i="66"/>
  <c r="A127" i="66"/>
  <c r="K126" i="66"/>
  <c r="J126" i="66"/>
  <c r="I126" i="66"/>
  <c r="H126" i="66"/>
  <c r="G126" i="66"/>
  <c r="F126" i="66"/>
  <c r="A126" i="66"/>
  <c r="K125" i="66"/>
  <c r="J125" i="66"/>
  <c r="I125" i="66"/>
  <c r="H125" i="66"/>
  <c r="G125" i="66"/>
  <c r="F125" i="66"/>
  <c r="A125" i="66"/>
  <c r="K124" i="66"/>
  <c r="J124" i="66"/>
  <c r="I124" i="66"/>
  <c r="H124" i="66"/>
  <c r="G124" i="66"/>
  <c r="F124" i="66"/>
  <c r="A124" i="66"/>
  <c r="K123" i="66"/>
  <c r="J123" i="66"/>
  <c r="I123" i="66"/>
  <c r="H123" i="66"/>
  <c r="G123" i="66"/>
  <c r="F123" i="66"/>
  <c r="A123" i="66"/>
  <c r="K122" i="66"/>
  <c r="J122" i="66"/>
  <c r="I122" i="66"/>
  <c r="H122" i="66"/>
  <c r="G122" i="66"/>
  <c r="F122" i="66"/>
  <c r="A122" i="66"/>
  <c r="K121" i="66"/>
  <c r="J121" i="66"/>
  <c r="I121" i="66"/>
  <c r="H121" i="66"/>
  <c r="G121" i="66"/>
  <c r="F121" i="66"/>
  <c r="A121" i="66"/>
  <c r="K120" i="66"/>
  <c r="J120" i="66"/>
  <c r="I120" i="66"/>
  <c r="H120" i="66"/>
  <c r="G120" i="66"/>
  <c r="F120" i="66"/>
  <c r="A120" i="66"/>
  <c r="K119" i="66"/>
  <c r="J119" i="66"/>
  <c r="I119" i="66"/>
  <c r="H119" i="66"/>
  <c r="G119" i="66"/>
  <c r="F119" i="66"/>
  <c r="A119" i="66"/>
  <c r="K118" i="66"/>
  <c r="J118" i="66"/>
  <c r="I118" i="66"/>
  <c r="H118" i="66"/>
  <c r="G118" i="66"/>
  <c r="F118" i="66"/>
  <c r="A118" i="66"/>
  <c r="K117" i="66"/>
  <c r="J117" i="66"/>
  <c r="I117" i="66"/>
  <c r="H117" i="66"/>
  <c r="G117" i="66"/>
  <c r="F117" i="66"/>
  <c r="A117" i="66"/>
  <c r="K116" i="66"/>
  <c r="J116" i="66"/>
  <c r="I116" i="66"/>
  <c r="H116" i="66"/>
  <c r="G116" i="66"/>
  <c r="F116" i="66"/>
  <c r="A116" i="66"/>
  <c r="K115" i="66"/>
  <c r="J115" i="66"/>
  <c r="I115" i="66"/>
  <c r="H115" i="66"/>
  <c r="G115" i="66"/>
  <c r="F115" i="66"/>
  <c r="A115" i="66"/>
  <c r="K114" i="66"/>
  <c r="J114" i="66"/>
  <c r="I114" i="66"/>
  <c r="H114" i="66"/>
  <c r="G114" i="66"/>
  <c r="F114" i="66"/>
  <c r="A114" i="66"/>
  <c r="K113" i="66"/>
  <c r="J113" i="66"/>
  <c r="I113" i="66"/>
  <c r="H113" i="66"/>
  <c r="G113" i="66"/>
  <c r="F113" i="66"/>
  <c r="A113" i="66"/>
  <c r="K112" i="66"/>
  <c r="J112" i="66"/>
  <c r="I112" i="66"/>
  <c r="H112" i="66"/>
  <c r="G112" i="66"/>
  <c r="F112" i="66"/>
  <c r="A112" i="66"/>
  <c r="K111" i="66"/>
  <c r="J111" i="66"/>
  <c r="I111" i="66"/>
  <c r="H111" i="66"/>
  <c r="G111" i="66"/>
  <c r="F111" i="66"/>
  <c r="A111" i="66"/>
  <c r="K110" i="66"/>
  <c r="J110" i="66"/>
  <c r="I110" i="66"/>
  <c r="H110" i="66"/>
  <c r="G110" i="66"/>
  <c r="F110" i="66"/>
  <c r="A110" i="66"/>
  <c r="K109" i="66"/>
  <c r="J109" i="66"/>
  <c r="I109" i="66"/>
  <c r="H109" i="66"/>
  <c r="G109" i="66"/>
  <c r="F109" i="66"/>
  <c r="A109" i="66"/>
  <c r="K108" i="66"/>
  <c r="J108" i="66"/>
  <c r="I108" i="66"/>
  <c r="H108" i="66"/>
  <c r="G108" i="66"/>
  <c r="F108" i="66"/>
  <c r="A108" i="66"/>
  <c r="K107" i="66"/>
  <c r="J107" i="66"/>
  <c r="I107" i="66"/>
  <c r="H107" i="66"/>
  <c r="G107" i="66"/>
  <c r="F107" i="66"/>
  <c r="A107" i="66"/>
  <c r="K106" i="66"/>
  <c r="J106" i="66"/>
  <c r="I106" i="66"/>
  <c r="H106" i="66"/>
  <c r="G106" i="66"/>
  <c r="F106" i="66"/>
  <c r="A106" i="66"/>
  <c r="K105" i="66"/>
  <c r="J105" i="66"/>
  <c r="I105" i="66"/>
  <c r="H105" i="66"/>
  <c r="G105" i="66"/>
  <c r="F105" i="66"/>
  <c r="A105" i="66"/>
  <c r="K104" i="66"/>
  <c r="J104" i="66"/>
  <c r="I104" i="66"/>
  <c r="H104" i="66"/>
  <c r="G104" i="66"/>
  <c r="F104" i="66"/>
  <c r="A104" i="66"/>
  <c r="K103" i="66"/>
  <c r="J103" i="66"/>
  <c r="I103" i="66"/>
  <c r="H103" i="66"/>
  <c r="G103" i="66"/>
  <c r="F103" i="66"/>
  <c r="A103" i="66"/>
  <c r="K102" i="66"/>
  <c r="J102" i="66"/>
  <c r="I102" i="66"/>
  <c r="H102" i="66"/>
  <c r="G102" i="66"/>
  <c r="F102" i="66"/>
  <c r="A102" i="66"/>
  <c r="K101" i="66"/>
  <c r="J101" i="66"/>
  <c r="I101" i="66"/>
  <c r="H101" i="66"/>
  <c r="G101" i="66"/>
  <c r="F101" i="66"/>
  <c r="A101" i="66"/>
  <c r="K100" i="66"/>
  <c r="J100" i="66"/>
  <c r="I100" i="66"/>
  <c r="H100" i="66"/>
  <c r="G100" i="66"/>
  <c r="F100" i="66"/>
  <c r="A100" i="66"/>
  <c r="K99" i="66"/>
  <c r="J99" i="66"/>
  <c r="I99" i="66"/>
  <c r="H99" i="66"/>
  <c r="G99" i="66"/>
  <c r="F99" i="66"/>
  <c r="A99" i="66"/>
  <c r="K98" i="66"/>
  <c r="J98" i="66"/>
  <c r="I98" i="66"/>
  <c r="H98" i="66"/>
  <c r="G98" i="66"/>
  <c r="F98" i="66"/>
  <c r="A98" i="66"/>
  <c r="K97" i="66"/>
  <c r="J97" i="66"/>
  <c r="I97" i="66"/>
  <c r="H97" i="66"/>
  <c r="G97" i="66"/>
  <c r="F97" i="66"/>
  <c r="A97" i="66"/>
  <c r="K96" i="66"/>
  <c r="J96" i="66"/>
  <c r="I96" i="66"/>
  <c r="H96" i="66"/>
  <c r="G96" i="66"/>
  <c r="F96" i="66"/>
  <c r="A96" i="66"/>
  <c r="K95" i="66"/>
  <c r="J95" i="66"/>
  <c r="I95" i="66"/>
  <c r="H95" i="66"/>
  <c r="G95" i="66"/>
  <c r="F95" i="66"/>
  <c r="A95" i="66"/>
  <c r="K94" i="66"/>
  <c r="J94" i="66"/>
  <c r="I94" i="66"/>
  <c r="H94" i="66"/>
  <c r="G94" i="66"/>
  <c r="F94" i="66"/>
  <c r="A94" i="66"/>
  <c r="K93" i="66"/>
  <c r="J93" i="66"/>
  <c r="I93" i="66"/>
  <c r="H93" i="66"/>
  <c r="G93" i="66"/>
  <c r="F93" i="66"/>
  <c r="A93" i="66"/>
  <c r="K92" i="66"/>
  <c r="J92" i="66"/>
  <c r="I92" i="66"/>
  <c r="H92" i="66"/>
  <c r="G92" i="66"/>
  <c r="F92" i="66"/>
  <c r="A92" i="66"/>
  <c r="K91" i="66"/>
  <c r="J91" i="66"/>
  <c r="I91" i="66"/>
  <c r="H91" i="66"/>
  <c r="G91" i="66"/>
  <c r="F91" i="66"/>
  <c r="A91" i="66"/>
  <c r="K90" i="66"/>
  <c r="J90" i="66"/>
  <c r="I90" i="66"/>
  <c r="H90" i="66"/>
  <c r="G90" i="66"/>
  <c r="F90" i="66"/>
  <c r="A90" i="66"/>
  <c r="K89" i="66"/>
  <c r="J89" i="66"/>
  <c r="I89" i="66"/>
  <c r="H89" i="66"/>
  <c r="G89" i="66"/>
  <c r="F89" i="66"/>
  <c r="A89" i="66"/>
  <c r="K88" i="66"/>
  <c r="J88" i="66"/>
  <c r="I88" i="66"/>
  <c r="H88" i="66"/>
  <c r="G88" i="66"/>
  <c r="F88" i="66"/>
  <c r="A88" i="66"/>
  <c r="K87" i="66"/>
  <c r="J87" i="66"/>
  <c r="I87" i="66"/>
  <c r="H87" i="66"/>
  <c r="G87" i="66"/>
  <c r="F87" i="66"/>
  <c r="A87" i="66"/>
  <c r="K86" i="66"/>
  <c r="J86" i="66"/>
  <c r="I86" i="66"/>
  <c r="H86" i="66"/>
  <c r="G86" i="66"/>
  <c r="F86" i="66"/>
  <c r="A86" i="66"/>
  <c r="K85" i="66"/>
  <c r="J85" i="66"/>
  <c r="I85" i="66"/>
  <c r="H85" i="66"/>
  <c r="G85" i="66"/>
  <c r="F85" i="66"/>
  <c r="A85" i="66"/>
  <c r="K84" i="66"/>
  <c r="J84" i="66"/>
  <c r="I84" i="66"/>
  <c r="H84" i="66"/>
  <c r="G84" i="66"/>
  <c r="F84" i="66"/>
  <c r="A84" i="66"/>
  <c r="K83" i="66"/>
  <c r="J83" i="66"/>
  <c r="I83" i="66"/>
  <c r="H83" i="66"/>
  <c r="G83" i="66"/>
  <c r="F83" i="66"/>
  <c r="A83" i="66"/>
  <c r="K82" i="66"/>
  <c r="J82" i="66"/>
  <c r="I82" i="66"/>
  <c r="H82" i="66"/>
  <c r="G82" i="66"/>
  <c r="F82" i="66"/>
  <c r="A82" i="66"/>
  <c r="K81" i="66"/>
  <c r="J81" i="66"/>
  <c r="I81" i="66"/>
  <c r="H81" i="66"/>
  <c r="G81" i="66"/>
  <c r="F81" i="66"/>
  <c r="A81" i="66"/>
  <c r="K80" i="66"/>
  <c r="J80" i="66"/>
  <c r="I80" i="66"/>
  <c r="H80" i="66"/>
  <c r="G80" i="66"/>
  <c r="F80" i="66"/>
  <c r="A80" i="66"/>
  <c r="K79" i="66"/>
  <c r="J79" i="66"/>
  <c r="I79" i="66"/>
  <c r="H79" i="66"/>
  <c r="G79" i="66"/>
  <c r="F79" i="66"/>
  <c r="A79" i="66"/>
  <c r="K78" i="66"/>
  <c r="J78" i="66"/>
  <c r="I78" i="66"/>
  <c r="H78" i="66"/>
  <c r="G78" i="66"/>
  <c r="F78" i="66"/>
  <c r="A78" i="66"/>
  <c r="K77" i="66"/>
  <c r="J77" i="66"/>
  <c r="I77" i="66"/>
  <c r="H77" i="66"/>
  <c r="G77" i="66"/>
  <c r="F77" i="66"/>
  <c r="A77" i="66"/>
  <c r="K76" i="66"/>
  <c r="J76" i="66"/>
  <c r="I76" i="66"/>
  <c r="H76" i="66"/>
  <c r="G76" i="66"/>
  <c r="F76" i="66"/>
  <c r="A76" i="66"/>
  <c r="K75" i="66"/>
  <c r="J75" i="66"/>
  <c r="I75" i="66"/>
  <c r="H75" i="66"/>
  <c r="G75" i="66"/>
  <c r="F75" i="66"/>
  <c r="A75" i="66"/>
  <c r="K74" i="66"/>
  <c r="J74" i="66"/>
  <c r="I74" i="66"/>
  <c r="H74" i="66"/>
  <c r="G74" i="66"/>
  <c r="F74" i="66"/>
  <c r="A74" i="66"/>
  <c r="K73" i="66"/>
  <c r="J73" i="66"/>
  <c r="I73" i="66"/>
  <c r="H73" i="66"/>
  <c r="G73" i="66"/>
  <c r="F73" i="66"/>
  <c r="A73" i="66"/>
  <c r="K72" i="66"/>
  <c r="J72" i="66"/>
  <c r="I72" i="66"/>
  <c r="H72" i="66"/>
  <c r="G72" i="66"/>
  <c r="F72" i="66"/>
  <c r="A72" i="66"/>
  <c r="K71" i="66"/>
  <c r="J71" i="66"/>
  <c r="I71" i="66"/>
  <c r="H71" i="66"/>
  <c r="G71" i="66"/>
  <c r="F71" i="66"/>
  <c r="A71" i="66"/>
  <c r="K70" i="66"/>
  <c r="J70" i="66"/>
  <c r="I70" i="66"/>
  <c r="H70" i="66"/>
  <c r="G70" i="66"/>
  <c r="F70" i="66"/>
  <c r="A70" i="66"/>
  <c r="K69" i="66"/>
  <c r="J69" i="66"/>
  <c r="I69" i="66"/>
  <c r="H69" i="66"/>
  <c r="G69" i="66"/>
  <c r="F69" i="66"/>
  <c r="A69" i="66"/>
  <c r="K68" i="66"/>
  <c r="J68" i="66"/>
  <c r="I68" i="66"/>
  <c r="H68" i="66"/>
  <c r="G68" i="66"/>
  <c r="F68" i="66"/>
  <c r="A68" i="66"/>
  <c r="K67" i="66"/>
  <c r="J67" i="66"/>
  <c r="I67" i="66"/>
  <c r="H67" i="66"/>
  <c r="G67" i="66"/>
  <c r="F67" i="66"/>
  <c r="A67" i="66"/>
  <c r="K66" i="66"/>
  <c r="J66" i="66"/>
  <c r="I66" i="66"/>
  <c r="H66" i="66"/>
  <c r="G66" i="66"/>
  <c r="F66" i="66"/>
  <c r="A66" i="66"/>
  <c r="K65" i="66"/>
  <c r="J65" i="66"/>
  <c r="I65" i="66"/>
  <c r="H65" i="66"/>
  <c r="G65" i="66"/>
  <c r="F65" i="66"/>
  <c r="A65" i="66"/>
  <c r="K64" i="66"/>
  <c r="J64" i="66"/>
  <c r="I64" i="66"/>
  <c r="H64" i="66"/>
  <c r="G64" i="66"/>
  <c r="F64" i="66"/>
  <c r="A64" i="66"/>
  <c r="K63" i="66"/>
  <c r="J63" i="66"/>
  <c r="I63" i="66"/>
  <c r="H63" i="66"/>
  <c r="G63" i="66"/>
  <c r="F63" i="66"/>
  <c r="A63" i="66"/>
  <c r="K62" i="66"/>
  <c r="J62" i="66"/>
  <c r="I62" i="66"/>
  <c r="H62" i="66"/>
  <c r="G62" i="66"/>
  <c r="F62" i="66"/>
  <c r="A62" i="66"/>
  <c r="K61" i="66"/>
  <c r="J61" i="66"/>
  <c r="I61" i="66"/>
  <c r="H61" i="66"/>
  <c r="G61" i="66"/>
  <c r="F61" i="66"/>
  <c r="A61" i="66"/>
  <c r="K60" i="66"/>
  <c r="J60" i="66"/>
  <c r="I60" i="66"/>
  <c r="H60" i="66"/>
  <c r="G60" i="66"/>
  <c r="F60" i="66"/>
  <c r="A60" i="66"/>
  <c r="K59" i="66"/>
  <c r="J59" i="66"/>
  <c r="I59" i="66"/>
  <c r="H59" i="66"/>
  <c r="G59" i="66"/>
  <c r="F59" i="66"/>
  <c r="A59" i="66"/>
  <c r="K57" i="66"/>
  <c r="J57" i="66"/>
  <c r="I57" i="66"/>
  <c r="H57" i="66"/>
  <c r="G57" i="66"/>
  <c r="F57" i="66"/>
  <c r="A57" i="66"/>
  <c r="K56" i="66"/>
  <c r="J56" i="66"/>
  <c r="I56" i="66"/>
  <c r="H56" i="66"/>
  <c r="G56" i="66"/>
  <c r="F56" i="66"/>
  <c r="A56" i="66"/>
  <c r="K55" i="66"/>
  <c r="J55" i="66"/>
  <c r="I55" i="66"/>
  <c r="H55" i="66"/>
  <c r="G55" i="66"/>
  <c r="F55" i="66"/>
  <c r="A55" i="66"/>
  <c r="K54" i="66"/>
  <c r="J54" i="66"/>
  <c r="I54" i="66"/>
  <c r="H54" i="66"/>
  <c r="G54" i="66"/>
  <c r="F54" i="66"/>
  <c r="A54" i="66"/>
  <c r="K53" i="66"/>
  <c r="J53" i="66"/>
  <c r="I53" i="66"/>
  <c r="H53" i="66"/>
  <c r="G53" i="66"/>
  <c r="F53" i="66"/>
  <c r="A53" i="66"/>
  <c r="K52" i="66"/>
  <c r="J52" i="66"/>
  <c r="I52" i="66"/>
  <c r="H52" i="66"/>
  <c r="G52" i="66"/>
  <c r="F52" i="66"/>
  <c r="A52" i="66"/>
  <c r="K51" i="66"/>
  <c r="J51" i="66"/>
  <c r="I51" i="66"/>
  <c r="H51" i="66"/>
  <c r="G51" i="66"/>
  <c r="F51" i="66"/>
  <c r="A51" i="66"/>
  <c r="K50" i="66"/>
  <c r="J50" i="66"/>
  <c r="I50" i="66"/>
  <c r="H50" i="66"/>
  <c r="G50" i="66"/>
  <c r="F50" i="66"/>
  <c r="A50" i="66"/>
  <c r="K49" i="66"/>
  <c r="J49" i="66"/>
  <c r="I49" i="66"/>
  <c r="H49" i="66"/>
  <c r="G49" i="66"/>
  <c r="F49" i="66"/>
  <c r="A49" i="66"/>
  <c r="K48" i="66"/>
  <c r="J48" i="66"/>
  <c r="I48" i="66"/>
  <c r="H48" i="66"/>
  <c r="G48" i="66"/>
  <c r="F48" i="66"/>
  <c r="A48" i="66"/>
  <c r="K47" i="66"/>
  <c r="J47" i="66"/>
  <c r="I47" i="66"/>
  <c r="H47" i="66"/>
  <c r="G47" i="66"/>
  <c r="F47" i="66"/>
  <c r="A47" i="66"/>
  <c r="K46" i="66"/>
  <c r="J46" i="66"/>
  <c r="I46" i="66"/>
  <c r="H46" i="66"/>
  <c r="G46" i="66"/>
  <c r="F46" i="66"/>
  <c r="A46" i="66"/>
  <c r="K45" i="66"/>
  <c r="J45" i="66"/>
  <c r="I45" i="66"/>
  <c r="H45" i="66"/>
  <c r="G45" i="66"/>
  <c r="F45" i="66"/>
  <c r="A45" i="66"/>
  <c r="K44" i="66"/>
  <c r="J44" i="66"/>
  <c r="I44" i="66"/>
  <c r="H44" i="66"/>
  <c r="G44" i="66"/>
  <c r="F44" i="66"/>
  <c r="A44" i="66"/>
  <c r="K43" i="66"/>
  <c r="J43" i="66"/>
  <c r="I43" i="66"/>
  <c r="H43" i="66"/>
  <c r="G43" i="66"/>
  <c r="F43" i="66"/>
  <c r="A43" i="66"/>
  <c r="K42" i="66"/>
  <c r="J42" i="66"/>
  <c r="I42" i="66"/>
  <c r="H42" i="66"/>
  <c r="G42" i="66"/>
  <c r="F42" i="66"/>
  <c r="A42" i="66"/>
  <c r="K41" i="66"/>
  <c r="J41" i="66"/>
  <c r="I41" i="66"/>
  <c r="H41" i="66"/>
  <c r="G41" i="66"/>
  <c r="F41" i="66"/>
  <c r="A41" i="66"/>
  <c r="K40" i="66"/>
  <c r="J40" i="66"/>
  <c r="I40" i="66"/>
  <c r="H40" i="66"/>
  <c r="G40" i="66"/>
  <c r="F40" i="66"/>
  <c r="A40" i="66"/>
  <c r="K39" i="66"/>
  <c r="J39" i="66"/>
  <c r="I39" i="66"/>
  <c r="H39" i="66"/>
  <c r="G39" i="66"/>
  <c r="F39" i="66"/>
  <c r="A39" i="66"/>
  <c r="K38" i="66"/>
  <c r="J38" i="66"/>
  <c r="I38" i="66"/>
  <c r="H38" i="66"/>
  <c r="G38" i="66"/>
  <c r="F38" i="66"/>
  <c r="A38" i="66"/>
  <c r="K37" i="66"/>
  <c r="J37" i="66"/>
  <c r="I37" i="66"/>
  <c r="H37" i="66"/>
  <c r="G37" i="66"/>
  <c r="F37" i="66"/>
  <c r="A37" i="66"/>
  <c r="K36" i="66"/>
  <c r="J36" i="66"/>
  <c r="I36" i="66"/>
  <c r="H36" i="66"/>
  <c r="G36" i="66"/>
  <c r="F36" i="66"/>
  <c r="A36" i="66"/>
  <c r="K35" i="66"/>
  <c r="J35" i="66"/>
  <c r="I35" i="66"/>
  <c r="H35" i="66"/>
  <c r="G35" i="66"/>
  <c r="F35" i="66"/>
  <c r="A35" i="66"/>
  <c r="K34" i="66"/>
  <c r="J34" i="66"/>
  <c r="I34" i="66"/>
  <c r="H34" i="66"/>
  <c r="G34" i="66"/>
  <c r="F34" i="66"/>
  <c r="A34" i="66"/>
  <c r="K33" i="66"/>
  <c r="J33" i="66"/>
  <c r="I33" i="66"/>
  <c r="H33" i="66"/>
  <c r="G33" i="66"/>
  <c r="F33" i="66"/>
  <c r="A33" i="66"/>
  <c r="K32" i="66"/>
  <c r="J32" i="66"/>
  <c r="I32" i="66"/>
  <c r="H32" i="66"/>
  <c r="G32" i="66"/>
  <c r="F32" i="66"/>
  <c r="A32" i="66"/>
  <c r="K31" i="66"/>
  <c r="J31" i="66"/>
  <c r="I31" i="66"/>
  <c r="H31" i="66"/>
  <c r="G31" i="66"/>
  <c r="F31" i="66"/>
  <c r="A31" i="66"/>
  <c r="K30" i="66"/>
  <c r="J30" i="66"/>
  <c r="I30" i="66"/>
  <c r="H30" i="66"/>
  <c r="G30" i="66"/>
  <c r="F30" i="66"/>
  <c r="A30" i="66"/>
  <c r="K29" i="66"/>
  <c r="J29" i="66"/>
  <c r="I29" i="66"/>
  <c r="H29" i="66"/>
  <c r="G29" i="66"/>
  <c r="F29" i="66"/>
  <c r="A29" i="66"/>
  <c r="K28" i="66"/>
  <c r="J28" i="66"/>
  <c r="I28" i="66"/>
  <c r="H28" i="66"/>
  <c r="G28" i="66"/>
  <c r="F28" i="66"/>
  <c r="A28" i="66"/>
  <c r="K27" i="66"/>
  <c r="J27" i="66"/>
  <c r="I27" i="66"/>
  <c r="H27" i="66"/>
  <c r="G27" i="66"/>
  <c r="F27" i="66"/>
  <c r="A27" i="66"/>
  <c r="K26" i="66"/>
  <c r="J26" i="66"/>
  <c r="I26" i="66"/>
  <c r="H26" i="66"/>
  <c r="G26" i="66"/>
  <c r="F26" i="66"/>
  <c r="A26" i="66"/>
  <c r="K25" i="66"/>
  <c r="J25" i="66"/>
  <c r="I25" i="66"/>
  <c r="H25" i="66"/>
  <c r="G25" i="66"/>
  <c r="F25" i="66"/>
  <c r="A25" i="66"/>
  <c r="K24" i="66"/>
  <c r="J24" i="66"/>
  <c r="I24" i="66"/>
  <c r="H24" i="66"/>
  <c r="G24" i="66"/>
  <c r="F24" i="66"/>
  <c r="A24" i="66"/>
  <c r="K23" i="66"/>
  <c r="J23" i="66"/>
  <c r="I23" i="66"/>
  <c r="H23" i="66"/>
  <c r="G23" i="66"/>
  <c r="F23" i="66"/>
  <c r="A23" i="66"/>
  <c r="K22" i="66"/>
  <c r="J22" i="66"/>
  <c r="I22" i="66"/>
  <c r="H22" i="66"/>
  <c r="G22" i="66"/>
  <c r="F22" i="66"/>
  <c r="A22" i="66"/>
  <c r="K21" i="66"/>
  <c r="J21" i="66"/>
  <c r="I21" i="66"/>
  <c r="H21" i="66"/>
  <c r="G21" i="66"/>
  <c r="F21" i="66"/>
  <c r="A21" i="66"/>
  <c r="K20" i="66"/>
  <c r="J20" i="66"/>
  <c r="I20" i="66"/>
  <c r="H20" i="66"/>
  <c r="G20" i="66"/>
  <c r="F20" i="66"/>
  <c r="A20" i="66"/>
  <c r="K19" i="66"/>
  <c r="J19" i="66"/>
  <c r="I19" i="66"/>
  <c r="H19" i="66"/>
  <c r="G19" i="66"/>
  <c r="F19" i="66"/>
  <c r="A19" i="66"/>
  <c r="K18" i="66"/>
  <c r="J18" i="66"/>
  <c r="I18" i="66"/>
  <c r="H18" i="66"/>
  <c r="G18" i="66"/>
  <c r="F18" i="66"/>
  <c r="A18" i="66"/>
  <c r="K17" i="66"/>
  <c r="J17" i="66"/>
  <c r="I17" i="66"/>
  <c r="H17" i="66"/>
  <c r="G17" i="66"/>
  <c r="F17" i="66"/>
  <c r="A17" i="66"/>
  <c r="K16" i="66"/>
  <c r="J16" i="66"/>
  <c r="I16" i="66"/>
  <c r="H16" i="66"/>
  <c r="G16" i="66"/>
  <c r="F16" i="66"/>
  <c r="A16" i="66"/>
  <c r="K15" i="66"/>
  <c r="J15" i="66"/>
  <c r="I15" i="66"/>
  <c r="H15" i="66"/>
  <c r="G15" i="66"/>
  <c r="F15" i="66"/>
  <c r="A15" i="66"/>
  <c r="K14" i="66"/>
  <c r="J14" i="66"/>
  <c r="I14" i="66"/>
  <c r="H14" i="66"/>
  <c r="G14" i="66"/>
  <c r="F14" i="66"/>
  <c r="A14" i="66"/>
  <c r="K13" i="66"/>
  <c r="J13" i="66"/>
  <c r="I13" i="66"/>
  <c r="H13" i="66"/>
  <c r="G13" i="66"/>
  <c r="F13" i="66"/>
  <c r="A13" i="66"/>
  <c r="K12" i="66"/>
  <c r="J12" i="66"/>
  <c r="I12" i="66"/>
  <c r="H12" i="66"/>
  <c r="G12" i="66"/>
  <c r="F12" i="66"/>
  <c r="A12" i="66"/>
  <c r="K11" i="66"/>
  <c r="J11" i="66"/>
  <c r="I11" i="66"/>
  <c r="H11" i="66"/>
  <c r="G11" i="66"/>
  <c r="F11" i="66"/>
  <c r="A11" i="66"/>
  <c r="K10" i="66"/>
  <c r="J10" i="66"/>
  <c r="I10" i="66"/>
  <c r="H10" i="66"/>
  <c r="G10" i="66"/>
  <c r="F10" i="66"/>
  <c r="A10" i="66"/>
  <c r="K9" i="66"/>
  <c r="J9" i="66"/>
  <c r="I9" i="66"/>
  <c r="H9" i="66"/>
  <c r="G9" i="66"/>
  <c r="F9" i="66"/>
  <c r="A9" i="66"/>
  <c r="K8" i="66"/>
  <c r="J8" i="66"/>
  <c r="I8" i="66"/>
  <c r="H8" i="66"/>
  <c r="G8" i="66"/>
  <c r="F8" i="66"/>
  <c r="A8" i="66"/>
  <c r="K7" i="66"/>
  <c r="J7" i="66"/>
  <c r="I7" i="66"/>
  <c r="H7" i="66"/>
  <c r="G7" i="66"/>
  <c r="F7" i="66"/>
  <c r="A7" i="66"/>
  <c r="K6" i="66"/>
  <c r="J6" i="66"/>
  <c r="I6" i="66"/>
  <c r="H6" i="66"/>
  <c r="G6" i="66"/>
  <c r="F6" i="66"/>
  <c r="A6" i="66"/>
  <c r="K5" i="66"/>
  <c r="J5" i="66"/>
  <c r="I5" i="66"/>
  <c r="H5" i="66"/>
  <c r="G5" i="66"/>
  <c r="F5" i="66"/>
  <c r="A5" i="66"/>
  <c r="K4" i="66"/>
  <c r="J4" i="66"/>
  <c r="I4" i="66"/>
  <c r="H4" i="66"/>
  <c r="G4" i="66"/>
  <c r="F4" i="66"/>
  <c r="A4" i="66"/>
  <c r="K3" i="66"/>
  <c r="J3" i="66"/>
  <c r="I3" i="66"/>
  <c r="H3" i="66"/>
  <c r="G3" i="66"/>
  <c r="F3" i="66"/>
  <c r="A3" i="66"/>
  <c r="K2" i="66"/>
  <c r="J2" i="66"/>
  <c r="I2" i="66"/>
  <c r="H2" i="66"/>
  <c r="G2" i="66"/>
  <c r="F2" i="66"/>
  <c r="A2" i="66"/>
  <c r="A3" i="65"/>
  <c r="K3" i="65"/>
  <c r="J3" i="65"/>
  <c r="I3" i="65"/>
  <c r="H3" i="65"/>
  <c r="G3" i="65"/>
  <c r="F3" i="65"/>
  <c r="E3" i="65"/>
  <c r="D3" i="65"/>
  <c r="C3" i="65"/>
  <c r="B3" i="65"/>
  <c r="A3" i="63"/>
  <c r="K3" i="63"/>
  <c r="J3" i="63"/>
  <c r="I3" i="63"/>
  <c r="H3" i="63"/>
  <c r="G3" i="63"/>
  <c r="F3" i="63"/>
  <c r="E3" i="63"/>
  <c r="D3" i="63"/>
  <c r="C3" i="63"/>
  <c r="B3" i="63"/>
  <c r="A3" i="62"/>
  <c r="K3" i="62"/>
  <c r="J3" i="62"/>
  <c r="I3" i="62"/>
  <c r="H3" i="62"/>
  <c r="G3" i="62"/>
  <c r="F3" i="62"/>
  <c r="E3" i="62"/>
  <c r="D3" i="62"/>
  <c r="C3" i="62"/>
  <c r="B3" i="62"/>
  <c r="A3" i="61"/>
  <c r="K3" i="61"/>
  <c r="J3" i="61"/>
  <c r="I3" i="61"/>
  <c r="H3" i="61"/>
  <c r="G3" i="61"/>
  <c r="F3" i="61"/>
  <c r="E3" i="61"/>
  <c r="D3" i="61"/>
  <c r="C3" i="61"/>
  <c r="B3" i="61"/>
  <c r="A3" i="60"/>
  <c r="K3" i="60"/>
  <c r="J3" i="60"/>
  <c r="I3" i="60"/>
  <c r="H3" i="60"/>
  <c r="G3" i="60"/>
  <c r="F3" i="60"/>
  <c r="E3" i="60"/>
  <c r="D3" i="60"/>
  <c r="C3" i="60"/>
  <c r="B3" i="60"/>
  <c r="E5" i="26"/>
  <c r="H22" i="26"/>
  <c r="G22" i="26"/>
  <c r="H6" i="26"/>
  <c r="G6" i="26"/>
  <c r="K21" i="25"/>
  <c r="J21" i="25"/>
  <c r="D21" i="25"/>
  <c r="I21" i="25"/>
  <c r="F21" i="25"/>
  <c r="A21" i="25"/>
  <c r="H9" i="26"/>
  <c r="K20" i="25"/>
  <c r="G9" i="26"/>
  <c r="J20" i="25"/>
  <c r="D20" i="25"/>
  <c r="I20" i="25"/>
  <c r="F20" i="25"/>
  <c r="A20" i="25"/>
  <c r="K19" i="25"/>
  <c r="J19" i="25"/>
  <c r="D19" i="25"/>
  <c r="I19" i="25"/>
  <c r="F19" i="25"/>
  <c r="A19" i="25"/>
  <c r="K18" i="25"/>
  <c r="J18" i="25"/>
  <c r="D18" i="25"/>
  <c r="I18" i="25"/>
  <c r="F18" i="25"/>
  <c r="A18" i="25"/>
  <c r="E8" i="26"/>
  <c r="E9" i="26"/>
  <c r="H5" i="26"/>
  <c r="G5" i="26"/>
  <c r="K15" i="25"/>
  <c r="J15" i="25"/>
  <c r="D15" i="25"/>
  <c r="I15" i="25"/>
  <c r="C9" i="24"/>
  <c r="F15" i="25"/>
  <c r="A15" i="25"/>
  <c r="K14" i="25"/>
  <c r="J14" i="25"/>
  <c r="D14" i="25"/>
  <c r="I14" i="25"/>
  <c r="F14" i="25"/>
  <c r="A14" i="25"/>
  <c r="C8" i="24"/>
  <c r="C7" i="24"/>
  <c r="C6" i="24"/>
  <c r="K13" i="25"/>
  <c r="J13" i="25"/>
  <c r="D13" i="25"/>
  <c r="I13" i="25"/>
  <c r="C5" i="24"/>
  <c r="F13" i="25"/>
  <c r="A13" i="25"/>
  <c r="H3" i="26"/>
  <c r="K12" i="25"/>
  <c r="G3" i="26"/>
  <c r="J12" i="25"/>
  <c r="D12" i="25"/>
  <c r="I12" i="25"/>
  <c r="F12" i="25"/>
  <c r="A12" i="25"/>
  <c r="K11" i="25"/>
  <c r="J11" i="25"/>
  <c r="D11" i="25"/>
  <c r="I11" i="25"/>
  <c r="F11" i="25"/>
  <c r="A11" i="25"/>
  <c r="K10" i="25"/>
  <c r="J10" i="25"/>
  <c r="D10" i="25"/>
  <c r="I10" i="25"/>
  <c r="F10" i="25"/>
  <c r="A10" i="25"/>
  <c r="K9" i="25"/>
  <c r="J9" i="25"/>
  <c r="D9" i="25"/>
  <c r="I9" i="25"/>
  <c r="F9" i="25"/>
  <c r="A9" i="25"/>
  <c r="K8" i="25"/>
  <c r="J8" i="25"/>
  <c r="D8" i="25"/>
  <c r="I8" i="25"/>
  <c r="F8" i="25"/>
  <c r="A8" i="25"/>
  <c r="K7" i="25"/>
  <c r="J7" i="25"/>
  <c r="D7" i="25"/>
  <c r="I7" i="25"/>
  <c r="F7" i="25"/>
  <c r="A7" i="25"/>
  <c r="H4" i="26"/>
  <c r="K6" i="25"/>
  <c r="G4" i="26"/>
  <c r="J6" i="25"/>
  <c r="D6" i="25"/>
  <c r="I6" i="25"/>
  <c r="F6" i="25"/>
  <c r="A6" i="25"/>
  <c r="E7" i="26"/>
  <c r="E6" i="26"/>
  <c r="E4" i="26"/>
  <c r="C2" i="37"/>
  <c r="E3" i="26"/>
  <c r="K5" i="25"/>
  <c r="J5" i="25"/>
  <c r="D5" i="25"/>
  <c r="I5" i="25"/>
  <c r="C4" i="24"/>
  <c r="F5" i="25"/>
  <c r="A5" i="25"/>
  <c r="H2" i="26"/>
  <c r="K4" i="25"/>
  <c r="G2" i="26"/>
  <c r="J4" i="25"/>
  <c r="D4" i="25"/>
  <c r="I4" i="25"/>
  <c r="F4" i="25"/>
  <c r="A4" i="25"/>
  <c r="K3" i="25"/>
  <c r="J3" i="25"/>
  <c r="D3" i="25"/>
  <c r="I3" i="25"/>
  <c r="D3" i="24"/>
  <c r="C3" i="24"/>
  <c r="F3" i="25"/>
  <c r="A3" i="25"/>
  <c r="K2" i="25"/>
  <c r="J2" i="25"/>
  <c r="D2" i="25"/>
  <c r="I2" i="25"/>
  <c r="F2" i="25"/>
  <c r="A2" i="25"/>
  <c r="C1" i="53"/>
  <c r="A1" i="53"/>
  <c r="A221" i="53"/>
  <c r="B1" i="53"/>
  <c r="K221" i="53"/>
  <c r="J221" i="53"/>
  <c r="I221" i="53"/>
  <c r="H221" i="53"/>
  <c r="G221" i="53"/>
  <c r="F221" i="53"/>
  <c r="E221" i="53"/>
  <c r="D221" i="53"/>
  <c r="C221" i="53"/>
  <c r="B221" i="53"/>
  <c r="A220" i="53"/>
  <c r="K220" i="53"/>
  <c r="J220" i="53"/>
  <c r="I220" i="53"/>
  <c r="H220" i="53"/>
  <c r="G220" i="53"/>
  <c r="F220" i="53"/>
  <c r="E220" i="53"/>
  <c r="D220" i="53"/>
  <c r="C220" i="53"/>
  <c r="B220" i="53"/>
  <c r="A219" i="53"/>
  <c r="K219" i="53"/>
  <c r="J219" i="53"/>
  <c r="I219" i="53"/>
  <c r="H219" i="53"/>
  <c r="G219" i="53"/>
  <c r="F219" i="53"/>
  <c r="E219" i="53"/>
  <c r="D219" i="53"/>
  <c r="C219" i="53"/>
  <c r="B219" i="53"/>
  <c r="A218" i="53"/>
  <c r="K218" i="53"/>
  <c r="J218" i="53"/>
  <c r="I218" i="53"/>
  <c r="H218" i="53"/>
  <c r="G218" i="53"/>
  <c r="F218" i="53"/>
  <c r="E218" i="53"/>
  <c r="D218" i="53"/>
  <c r="C218" i="53"/>
  <c r="B218" i="53"/>
  <c r="A217" i="53"/>
  <c r="K217" i="53"/>
  <c r="J217" i="53"/>
  <c r="I217" i="53"/>
  <c r="H217" i="53"/>
  <c r="G217" i="53"/>
  <c r="F217" i="53"/>
  <c r="E217" i="53"/>
  <c r="D217" i="53"/>
  <c r="C217" i="53"/>
  <c r="B217" i="53"/>
  <c r="A216" i="53"/>
  <c r="K216" i="53"/>
  <c r="J216" i="53"/>
  <c r="I216" i="53"/>
  <c r="H216" i="53"/>
  <c r="G216" i="53"/>
  <c r="F216" i="53"/>
  <c r="E216" i="53"/>
  <c r="D216" i="53"/>
  <c r="C216" i="53"/>
  <c r="B216" i="53"/>
  <c r="A215" i="53"/>
  <c r="K215" i="53"/>
  <c r="J215" i="53"/>
  <c r="I215" i="53"/>
  <c r="H215" i="53"/>
  <c r="G215" i="53"/>
  <c r="F215" i="53"/>
  <c r="E215" i="53"/>
  <c r="D215" i="53"/>
  <c r="C215" i="53"/>
  <c r="B215" i="53"/>
  <c r="A214" i="53"/>
  <c r="K214" i="53"/>
  <c r="J214" i="53"/>
  <c r="I214" i="53"/>
  <c r="H214" i="53"/>
  <c r="G214" i="53"/>
  <c r="F214" i="53"/>
  <c r="E214" i="53"/>
  <c r="D214" i="53"/>
  <c r="C214" i="53"/>
  <c r="B214" i="53"/>
  <c r="A213" i="53"/>
  <c r="K213" i="53"/>
  <c r="J213" i="53"/>
  <c r="I213" i="53"/>
  <c r="H213" i="53"/>
  <c r="G213" i="53"/>
  <c r="F213" i="53"/>
  <c r="E213" i="53"/>
  <c r="D213" i="53"/>
  <c r="C213" i="53"/>
  <c r="B213" i="53"/>
  <c r="A212" i="53"/>
  <c r="K212" i="53"/>
  <c r="J212" i="53"/>
  <c r="I212" i="53"/>
  <c r="H212" i="53"/>
  <c r="G212" i="53"/>
  <c r="F212" i="53"/>
  <c r="E212" i="53"/>
  <c r="D212" i="53"/>
  <c r="C212" i="53"/>
  <c r="B212" i="53"/>
  <c r="A211" i="53"/>
  <c r="K211" i="53"/>
  <c r="J211" i="53"/>
  <c r="I211" i="53"/>
  <c r="H211" i="53"/>
  <c r="G211" i="53"/>
  <c r="F211" i="53"/>
  <c r="E211" i="53"/>
  <c r="D211" i="53"/>
  <c r="C211" i="53"/>
  <c r="B211" i="53"/>
  <c r="A210" i="53"/>
  <c r="K210" i="53"/>
  <c r="J210" i="53"/>
  <c r="I210" i="53"/>
  <c r="H210" i="53"/>
  <c r="G210" i="53"/>
  <c r="F210" i="53"/>
  <c r="E210" i="53"/>
  <c r="D210" i="53"/>
  <c r="C210" i="53"/>
  <c r="B210" i="53"/>
  <c r="A209" i="53"/>
  <c r="K209" i="53"/>
  <c r="J209" i="53"/>
  <c r="I209" i="53"/>
  <c r="H209" i="53"/>
  <c r="G209" i="53"/>
  <c r="F209" i="53"/>
  <c r="E209" i="53"/>
  <c r="D209" i="53"/>
  <c r="C209" i="53"/>
  <c r="B209" i="53"/>
  <c r="A208" i="53"/>
  <c r="K208" i="53"/>
  <c r="J208" i="53"/>
  <c r="I208" i="53"/>
  <c r="H208" i="53"/>
  <c r="G208" i="53"/>
  <c r="F208" i="53"/>
  <c r="E208" i="53"/>
  <c r="D208" i="53"/>
  <c r="C208" i="53"/>
  <c r="B208" i="53"/>
  <c r="A207" i="53"/>
  <c r="K207" i="53"/>
  <c r="J207" i="53"/>
  <c r="I207" i="53"/>
  <c r="H207" i="53"/>
  <c r="G207" i="53"/>
  <c r="F207" i="53"/>
  <c r="E207" i="53"/>
  <c r="D207" i="53"/>
  <c r="C207" i="53"/>
  <c r="B207" i="53"/>
  <c r="A206" i="53"/>
  <c r="K206" i="53"/>
  <c r="J206" i="53"/>
  <c r="I206" i="53"/>
  <c r="H206" i="53"/>
  <c r="G206" i="53"/>
  <c r="F206" i="53"/>
  <c r="E206" i="53"/>
  <c r="D206" i="53"/>
  <c r="C206" i="53"/>
  <c r="B206" i="53"/>
  <c r="A205" i="53"/>
  <c r="K205" i="53"/>
  <c r="J205" i="53"/>
  <c r="I205" i="53"/>
  <c r="H205" i="53"/>
  <c r="G205" i="53"/>
  <c r="F205" i="53"/>
  <c r="E205" i="53"/>
  <c r="D205" i="53"/>
  <c r="C205" i="53"/>
  <c r="B205" i="53"/>
  <c r="A204" i="53"/>
  <c r="K204" i="53"/>
  <c r="J204" i="53"/>
  <c r="I204" i="53"/>
  <c r="H204" i="53"/>
  <c r="G204" i="53"/>
  <c r="F204" i="53"/>
  <c r="E204" i="53"/>
  <c r="D204" i="53"/>
  <c r="C204" i="53"/>
  <c r="B204" i="53"/>
  <c r="A203" i="53"/>
  <c r="K203" i="53"/>
  <c r="J203" i="53"/>
  <c r="I203" i="53"/>
  <c r="H203" i="53"/>
  <c r="G203" i="53"/>
  <c r="F203" i="53"/>
  <c r="E203" i="53"/>
  <c r="D203" i="53"/>
  <c r="C203" i="53"/>
  <c r="B203" i="53"/>
  <c r="A202" i="53"/>
  <c r="K202" i="53"/>
  <c r="J202" i="53"/>
  <c r="I202" i="53"/>
  <c r="H202" i="53"/>
  <c r="G202" i="53"/>
  <c r="F202" i="53"/>
  <c r="E202" i="53"/>
  <c r="D202" i="53"/>
  <c r="C202" i="53"/>
  <c r="B202" i="53"/>
  <c r="A201" i="53"/>
  <c r="K201" i="53"/>
  <c r="J201" i="53"/>
  <c r="I201" i="53"/>
  <c r="H201" i="53"/>
  <c r="G201" i="53"/>
  <c r="F201" i="53"/>
  <c r="E201" i="53"/>
  <c r="D201" i="53"/>
  <c r="C201" i="53"/>
  <c r="B201" i="53"/>
  <c r="A200" i="53"/>
  <c r="K200" i="53"/>
  <c r="J200" i="53"/>
  <c r="I200" i="53"/>
  <c r="H200" i="53"/>
  <c r="G200" i="53"/>
  <c r="F200" i="53"/>
  <c r="E200" i="53"/>
  <c r="D200" i="53"/>
  <c r="C200" i="53"/>
  <c r="B200" i="53"/>
  <c r="A199" i="53"/>
  <c r="K199" i="53"/>
  <c r="J199" i="53"/>
  <c r="I199" i="53"/>
  <c r="H199" i="53"/>
  <c r="G199" i="53"/>
  <c r="F199" i="53"/>
  <c r="E199" i="53"/>
  <c r="D199" i="53"/>
  <c r="C199" i="53"/>
  <c r="B199" i="53"/>
  <c r="A198" i="53"/>
  <c r="K198" i="53"/>
  <c r="J198" i="53"/>
  <c r="I198" i="53"/>
  <c r="H198" i="53"/>
  <c r="G198" i="53"/>
  <c r="F198" i="53"/>
  <c r="E198" i="53"/>
  <c r="D198" i="53"/>
  <c r="C198" i="53"/>
  <c r="B198" i="53"/>
  <c r="A197" i="53"/>
  <c r="K197" i="53"/>
  <c r="J197" i="53"/>
  <c r="I197" i="53"/>
  <c r="H197" i="53"/>
  <c r="G197" i="53"/>
  <c r="F197" i="53"/>
  <c r="E197" i="53"/>
  <c r="D197" i="53"/>
  <c r="C197" i="53"/>
  <c r="B197" i="53"/>
  <c r="A196" i="53"/>
  <c r="K196" i="53"/>
  <c r="J196" i="53"/>
  <c r="I196" i="53"/>
  <c r="H196" i="53"/>
  <c r="G196" i="53"/>
  <c r="F196" i="53"/>
  <c r="E196" i="53"/>
  <c r="D196" i="53"/>
  <c r="C196" i="53"/>
  <c r="B196" i="53"/>
  <c r="A195" i="53"/>
  <c r="K195" i="53"/>
  <c r="J195" i="53"/>
  <c r="I195" i="53"/>
  <c r="H195" i="53"/>
  <c r="G195" i="53"/>
  <c r="F195" i="53"/>
  <c r="E195" i="53"/>
  <c r="D195" i="53"/>
  <c r="C195" i="53"/>
  <c r="B195" i="53"/>
  <c r="A194" i="53"/>
  <c r="K194" i="53"/>
  <c r="J194" i="53"/>
  <c r="I194" i="53"/>
  <c r="H194" i="53"/>
  <c r="G194" i="53"/>
  <c r="F194" i="53"/>
  <c r="E194" i="53"/>
  <c r="D194" i="53"/>
  <c r="C194" i="53"/>
  <c r="B194" i="53"/>
  <c r="A193" i="53"/>
  <c r="K193" i="53"/>
  <c r="J193" i="53"/>
  <c r="I193" i="53"/>
  <c r="H193" i="53"/>
  <c r="G193" i="53"/>
  <c r="F193" i="53"/>
  <c r="E193" i="53"/>
  <c r="D193" i="53"/>
  <c r="C193" i="53"/>
  <c r="B193" i="53"/>
  <c r="A192" i="53"/>
  <c r="K192" i="53"/>
  <c r="J192" i="53"/>
  <c r="I192" i="53"/>
  <c r="H192" i="53"/>
  <c r="G192" i="53"/>
  <c r="F192" i="53"/>
  <c r="E192" i="53"/>
  <c r="D192" i="53"/>
  <c r="C192" i="53"/>
  <c r="B192" i="53"/>
  <c r="A191" i="53"/>
  <c r="K191" i="53"/>
  <c r="J191" i="53"/>
  <c r="I191" i="53"/>
  <c r="H191" i="53"/>
  <c r="G191" i="53"/>
  <c r="F191" i="53"/>
  <c r="E191" i="53"/>
  <c r="D191" i="53"/>
  <c r="C191" i="53"/>
  <c r="B191" i="53"/>
  <c r="A190" i="53"/>
  <c r="K190" i="53"/>
  <c r="J190" i="53"/>
  <c r="I190" i="53"/>
  <c r="H190" i="53"/>
  <c r="G190" i="53"/>
  <c r="F190" i="53"/>
  <c r="E190" i="53"/>
  <c r="D190" i="53"/>
  <c r="C190" i="53"/>
  <c r="B190" i="53"/>
  <c r="A189" i="53"/>
  <c r="K189" i="53"/>
  <c r="J189" i="53"/>
  <c r="I189" i="53"/>
  <c r="H189" i="53"/>
  <c r="G189" i="53"/>
  <c r="F189" i="53"/>
  <c r="E189" i="53"/>
  <c r="D189" i="53"/>
  <c r="C189" i="53"/>
  <c r="B189" i="53"/>
  <c r="A188" i="53"/>
  <c r="K188" i="53"/>
  <c r="J188" i="53"/>
  <c r="I188" i="53"/>
  <c r="H188" i="53"/>
  <c r="G188" i="53"/>
  <c r="F188" i="53"/>
  <c r="E188" i="53"/>
  <c r="D188" i="53"/>
  <c r="C188" i="53"/>
  <c r="B188" i="53"/>
  <c r="A187" i="53"/>
  <c r="K187" i="53"/>
  <c r="J187" i="53"/>
  <c r="I187" i="53"/>
  <c r="H187" i="53"/>
  <c r="G187" i="53"/>
  <c r="F187" i="53"/>
  <c r="E187" i="53"/>
  <c r="D187" i="53"/>
  <c r="C187" i="53"/>
  <c r="B187" i="53"/>
  <c r="A186" i="53"/>
  <c r="K186" i="53"/>
  <c r="J186" i="53"/>
  <c r="I186" i="53"/>
  <c r="H186" i="53"/>
  <c r="G186" i="53"/>
  <c r="F186" i="53"/>
  <c r="E186" i="53"/>
  <c r="D186" i="53"/>
  <c r="C186" i="53"/>
  <c r="B186" i="53"/>
  <c r="A185" i="53"/>
  <c r="K185" i="53"/>
  <c r="J185" i="53"/>
  <c r="I185" i="53"/>
  <c r="H185" i="53"/>
  <c r="G185" i="53"/>
  <c r="F185" i="53"/>
  <c r="E185" i="53"/>
  <c r="D185" i="53"/>
  <c r="C185" i="53"/>
  <c r="B185" i="53"/>
  <c r="A184" i="53"/>
  <c r="K184" i="53"/>
  <c r="J184" i="53"/>
  <c r="I184" i="53"/>
  <c r="H184" i="53"/>
  <c r="G184" i="53"/>
  <c r="F184" i="53"/>
  <c r="E184" i="53"/>
  <c r="D184" i="53"/>
  <c r="C184" i="53"/>
  <c r="B184" i="53"/>
  <c r="A183" i="53"/>
  <c r="K183" i="53"/>
  <c r="J183" i="53"/>
  <c r="I183" i="53"/>
  <c r="H183" i="53"/>
  <c r="G183" i="53"/>
  <c r="F183" i="53"/>
  <c r="E183" i="53"/>
  <c r="D183" i="53"/>
  <c r="C183" i="53"/>
  <c r="B183" i="53"/>
  <c r="A182" i="53"/>
  <c r="K182" i="53"/>
  <c r="J182" i="53"/>
  <c r="I182" i="53"/>
  <c r="H182" i="53"/>
  <c r="G182" i="53"/>
  <c r="F182" i="53"/>
  <c r="E182" i="53"/>
  <c r="D182" i="53"/>
  <c r="C182" i="53"/>
  <c r="B182" i="53"/>
  <c r="A181" i="53"/>
  <c r="K181" i="53"/>
  <c r="J181" i="53"/>
  <c r="I181" i="53"/>
  <c r="H181" i="53"/>
  <c r="G181" i="53"/>
  <c r="F181" i="53"/>
  <c r="E181" i="53"/>
  <c r="D181" i="53"/>
  <c r="C181" i="53"/>
  <c r="B181" i="53"/>
  <c r="A180" i="53"/>
  <c r="K180" i="53"/>
  <c r="J180" i="53"/>
  <c r="I180" i="53"/>
  <c r="H180" i="53"/>
  <c r="G180" i="53"/>
  <c r="F180" i="53"/>
  <c r="E180" i="53"/>
  <c r="D180" i="53"/>
  <c r="C180" i="53"/>
  <c r="B180" i="53"/>
  <c r="A179" i="53"/>
  <c r="K179" i="53"/>
  <c r="J179" i="53"/>
  <c r="I179" i="53"/>
  <c r="H179" i="53"/>
  <c r="G179" i="53"/>
  <c r="F179" i="53"/>
  <c r="E179" i="53"/>
  <c r="D179" i="53"/>
  <c r="C179" i="53"/>
  <c r="B179" i="53"/>
  <c r="A178" i="53"/>
  <c r="K178" i="53"/>
  <c r="J178" i="53"/>
  <c r="I178" i="53"/>
  <c r="H178" i="53"/>
  <c r="G178" i="53"/>
  <c r="F178" i="53"/>
  <c r="E178" i="53"/>
  <c r="D178" i="53"/>
  <c r="C178" i="53"/>
  <c r="B178" i="53"/>
  <c r="A177" i="53"/>
  <c r="K177" i="53"/>
  <c r="J177" i="53"/>
  <c r="I177" i="53"/>
  <c r="H177" i="53"/>
  <c r="G177" i="53"/>
  <c r="F177" i="53"/>
  <c r="E177" i="53"/>
  <c r="D177" i="53"/>
  <c r="C177" i="53"/>
  <c r="B177" i="53"/>
  <c r="A176" i="53"/>
  <c r="K176" i="53"/>
  <c r="J176" i="53"/>
  <c r="I176" i="53"/>
  <c r="H176" i="53"/>
  <c r="G176" i="53"/>
  <c r="F176" i="53"/>
  <c r="E176" i="53"/>
  <c r="D176" i="53"/>
  <c r="C176" i="53"/>
  <c r="B176" i="53"/>
  <c r="A175" i="53"/>
  <c r="K175" i="53"/>
  <c r="J175" i="53"/>
  <c r="I175" i="53"/>
  <c r="H175" i="53"/>
  <c r="G175" i="53"/>
  <c r="F175" i="53"/>
  <c r="E175" i="53"/>
  <c r="D175" i="53"/>
  <c r="C175" i="53"/>
  <c r="B175" i="53"/>
  <c r="A174" i="53"/>
  <c r="K174" i="53"/>
  <c r="J174" i="53"/>
  <c r="I174" i="53"/>
  <c r="H174" i="53"/>
  <c r="G174" i="53"/>
  <c r="F174" i="53"/>
  <c r="E174" i="53"/>
  <c r="D174" i="53"/>
  <c r="C174" i="53"/>
  <c r="B174" i="53"/>
  <c r="A173" i="53"/>
  <c r="K173" i="53"/>
  <c r="J173" i="53"/>
  <c r="I173" i="53"/>
  <c r="H173" i="53"/>
  <c r="G173" i="53"/>
  <c r="F173" i="53"/>
  <c r="E173" i="53"/>
  <c r="D173" i="53"/>
  <c r="C173" i="53"/>
  <c r="B173" i="53"/>
  <c r="A172" i="53"/>
  <c r="K172" i="53"/>
  <c r="J172" i="53"/>
  <c r="I172" i="53"/>
  <c r="H172" i="53"/>
  <c r="G172" i="53"/>
  <c r="F172" i="53"/>
  <c r="E172" i="53"/>
  <c r="D172" i="53"/>
  <c r="C172" i="53"/>
  <c r="B172" i="53"/>
  <c r="A171" i="53"/>
  <c r="K171" i="53"/>
  <c r="J171" i="53"/>
  <c r="I171" i="53"/>
  <c r="H171" i="53"/>
  <c r="G171" i="53"/>
  <c r="F171" i="53"/>
  <c r="E171" i="53"/>
  <c r="D171" i="53"/>
  <c r="C171" i="53"/>
  <c r="B171" i="53"/>
  <c r="A170" i="53"/>
  <c r="K170" i="53"/>
  <c r="J170" i="53"/>
  <c r="I170" i="53"/>
  <c r="H170" i="53"/>
  <c r="G170" i="53"/>
  <c r="F170" i="53"/>
  <c r="E170" i="53"/>
  <c r="D170" i="53"/>
  <c r="C170" i="53"/>
  <c r="B170" i="53"/>
  <c r="A169" i="53"/>
  <c r="K169" i="53"/>
  <c r="J169" i="53"/>
  <c r="I169" i="53"/>
  <c r="H169" i="53"/>
  <c r="G169" i="53"/>
  <c r="F169" i="53"/>
  <c r="E169" i="53"/>
  <c r="D169" i="53"/>
  <c r="C169" i="53"/>
  <c r="B169" i="53"/>
  <c r="A168" i="53"/>
  <c r="K168" i="53"/>
  <c r="J168" i="53"/>
  <c r="I168" i="53"/>
  <c r="H168" i="53"/>
  <c r="G168" i="53"/>
  <c r="F168" i="53"/>
  <c r="E168" i="53"/>
  <c r="D168" i="53"/>
  <c r="C168" i="53"/>
  <c r="B168" i="53"/>
  <c r="A167" i="53"/>
  <c r="K167" i="53"/>
  <c r="J167" i="53"/>
  <c r="I167" i="53"/>
  <c r="H167" i="53"/>
  <c r="G167" i="53"/>
  <c r="F167" i="53"/>
  <c r="E167" i="53"/>
  <c r="D167" i="53"/>
  <c r="C167" i="53"/>
  <c r="B167" i="53"/>
  <c r="A166" i="53"/>
  <c r="K166" i="53"/>
  <c r="J166" i="53"/>
  <c r="I166" i="53"/>
  <c r="H166" i="53"/>
  <c r="G166" i="53"/>
  <c r="F166" i="53"/>
  <c r="E166" i="53"/>
  <c r="D166" i="53"/>
  <c r="C166" i="53"/>
  <c r="B166" i="53"/>
  <c r="A165" i="53"/>
  <c r="K165" i="53"/>
  <c r="J165" i="53"/>
  <c r="I165" i="53"/>
  <c r="H165" i="53"/>
  <c r="G165" i="53"/>
  <c r="F165" i="53"/>
  <c r="E165" i="53"/>
  <c r="D165" i="53"/>
  <c r="C165" i="53"/>
  <c r="B165" i="53"/>
  <c r="A164" i="53"/>
  <c r="K164" i="53"/>
  <c r="J164" i="53"/>
  <c r="I164" i="53"/>
  <c r="H164" i="53"/>
  <c r="G164" i="53"/>
  <c r="F164" i="53"/>
  <c r="E164" i="53"/>
  <c r="D164" i="53"/>
  <c r="C164" i="53"/>
  <c r="B164" i="53"/>
  <c r="A163" i="53"/>
  <c r="K163" i="53"/>
  <c r="J163" i="53"/>
  <c r="I163" i="53"/>
  <c r="H163" i="53"/>
  <c r="G163" i="53"/>
  <c r="F163" i="53"/>
  <c r="E163" i="53"/>
  <c r="D163" i="53"/>
  <c r="C163" i="53"/>
  <c r="B163" i="53"/>
  <c r="A162" i="53"/>
  <c r="K162" i="53"/>
  <c r="J162" i="53"/>
  <c r="I162" i="53"/>
  <c r="H162" i="53"/>
  <c r="G162" i="53"/>
  <c r="F162" i="53"/>
  <c r="E162" i="53"/>
  <c r="D162" i="53"/>
  <c r="C162" i="53"/>
  <c r="B162" i="53"/>
  <c r="A161" i="53"/>
  <c r="K161" i="53"/>
  <c r="J161" i="53"/>
  <c r="I161" i="53"/>
  <c r="H161" i="53"/>
  <c r="G161" i="53"/>
  <c r="F161" i="53"/>
  <c r="E161" i="53"/>
  <c r="D161" i="53"/>
  <c r="C161" i="53"/>
  <c r="B161" i="53"/>
  <c r="A160" i="53"/>
  <c r="K160" i="53"/>
  <c r="J160" i="53"/>
  <c r="I160" i="53"/>
  <c r="H160" i="53"/>
  <c r="G160" i="53"/>
  <c r="F160" i="53"/>
  <c r="E160" i="53"/>
  <c r="D160" i="53"/>
  <c r="C160" i="53"/>
  <c r="B160" i="53"/>
  <c r="A159" i="53"/>
  <c r="K159" i="53"/>
  <c r="J159" i="53"/>
  <c r="I159" i="53"/>
  <c r="H159" i="53"/>
  <c r="G159" i="53"/>
  <c r="F159" i="53"/>
  <c r="E159" i="53"/>
  <c r="D159" i="53"/>
  <c r="C159" i="53"/>
  <c r="B159" i="53"/>
  <c r="A158" i="53"/>
  <c r="K158" i="53"/>
  <c r="J158" i="53"/>
  <c r="I158" i="53"/>
  <c r="H158" i="53"/>
  <c r="G158" i="53"/>
  <c r="F158" i="53"/>
  <c r="E158" i="53"/>
  <c r="D158" i="53"/>
  <c r="C158" i="53"/>
  <c r="B158" i="53"/>
  <c r="A157" i="53"/>
  <c r="K157" i="53"/>
  <c r="J157" i="53"/>
  <c r="I157" i="53"/>
  <c r="H157" i="53"/>
  <c r="G157" i="53"/>
  <c r="F157" i="53"/>
  <c r="E157" i="53"/>
  <c r="D157" i="53"/>
  <c r="C157" i="53"/>
  <c r="B157" i="53"/>
  <c r="A156" i="53"/>
  <c r="K156" i="53"/>
  <c r="J156" i="53"/>
  <c r="I156" i="53"/>
  <c r="H156" i="53"/>
  <c r="G156" i="53"/>
  <c r="F156" i="53"/>
  <c r="E156" i="53"/>
  <c r="D156" i="53"/>
  <c r="C156" i="53"/>
  <c r="B156" i="53"/>
  <c r="A155" i="53"/>
  <c r="K155" i="53"/>
  <c r="J155" i="53"/>
  <c r="I155" i="53"/>
  <c r="H155" i="53"/>
  <c r="G155" i="53"/>
  <c r="F155" i="53"/>
  <c r="E155" i="53"/>
  <c r="D155" i="53"/>
  <c r="C155" i="53"/>
  <c r="B155" i="53"/>
  <c r="A154" i="53"/>
  <c r="K154" i="53"/>
  <c r="J154" i="53"/>
  <c r="I154" i="53"/>
  <c r="H154" i="53"/>
  <c r="G154" i="53"/>
  <c r="F154" i="53"/>
  <c r="E154" i="53"/>
  <c r="D154" i="53"/>
  <c r="C154" i="53"/>
  <c r="B154" i="53"/>
  <c r="A153" i="53"/>
  <c r="K153" i="53"/>
  <c r="J153" i="53"/>
  <c r="I153" i="53"/>
  <c r="H153" i="53"/>
  <c r="G153" i="53"/>
  <c r="F153" i="53"/>
  <c r="E153" i="53"/>
  <c r="D153" i="53"/>
  <c r="C153" i="53"/>
  <c r="B153" i="53"/>
  <c r="A152" i="53"/>
  <c r="K152" i="53"/>
  <c r="J152" i="53"/>
  <c r="I152" i="53"/>
  <c r="H152" i="53"/>
  <c r="G152" i="53"/>
  <c r="F152" i="53"/>
  <c r="E152" i="53"/>
  <c r="D152" i="53"/>
  <c r="C152" i="53"/>
  <c r="B152" i="53"/>
  <c r="A151" i="53"/>
  <c r="K151" i="53"/>
  <c r="J151" i="53"/>
  <c r="I151" i="53"/>
  <c r="H151" i="53"/>
  <c r="G151" i="53"/>
  <c r="F151" i="53"/>
  <c r="E151" i="53"/>
  <c r="D151" i="53"/>
  <c r="C151" i="53"/>
  <c r="B151" i="53"/>
  <c r="A150" i="53"/>
  <c r="K150" i="53"/>
  <c r="J150" i="53"/>
  <c r="I150" i="53"/>
  <c r="H150" i="53"/>
  <c r="G150" i="53"/>
  <c r="F150" i="53"/>
  <c r="E150" i="53"/>
  <c r="D150" i="53"/>
  <c r="C150" i="53"/>
  <c r="B150" i="53"/>
  <c r="A149" i="53"/>
  <c r="K149" i="53"/>
  <c r="J149" i="53"/>
  <c r="I149" i="53"/>
  <c r="H149" i="53"/>
  <c r="G149" i="53"/>
  <c r="F149" i="53"/>
  <c r="E149" i="53"/>
  <c r="D149" i="53"/>
  <c r="C149" i="53"/>
  <c r="B149" i="53"/>
  <c r="A148" i="53"/>
  <c r="K148" i="53"/>
  <c r="J148" i="53"/>
  <c r="I148" i="53"/>
  <c r="H148" i="53"/>
  <c r="G148" i="53"/>
  <c r="F148" i="53"/>
  <c r="E148" i="53"/>
  <c r="D148" i="53"/>
  <c r="C148" i="53"/>
  <c r="B148" i="53"/>
  <c r="A147" i="53"/>
  <c r="K147" i="53"/>
  <c r="J147" i="53"/>
  <c r="I147" i="53"/>
  <c r="H147" i="53"/>
  <c r="G147" i="53"/>
  <c r="F147" i="53"/>
  <c r="E147" i="53"/>
  <c r="D147" i="53"/>
  <c r="C147" i="53"/>
  <c r="B147" i="53"/>
  <c r="A146" i="53"/>
  <c r="K146" i="53"/>
  <c r="J146" i="53"/>
  <c r="I146" i="53"/>
  <c r="H146" i="53"/>
  <c r="G146" i="53"/>
  <c r="F146" i="53"/>
  <c r="E146" i="53"/>
  <c r="D146" i="53"/>
  <c r="C146" i="53"/>
  <c r="B146" i="53"/>
  <c r="A145" i="53"/>
  <c r="K145" i="53"/>
  <c r="J145" i="53"/>
  <c r="I145" i="53"/>
  <c r="H145" i="53"/>
  <c r="G145" i="53"/>
  <c r="F145" i="53"/>
  <c r="E145" i="53"/>
  <c r="D145" i="53"/>
  <c r="C145" i="53"/>
  <c r="B145" i="53"/>
  <c r="A144" i="53"/>
  <c r="K144" i="53"/>
  <c r="J144" i="53"/>
  <c r="I144" i="53"/>
  <c r="H144" i="53"/>
  <c r="G144" i="53"/>
  <c r="F144" i="53"/>
  <c r="E144" i="53"/>
  <c r="D144" i="53"/>
  <c r="C144" i="53"/>
  <c r="B144" i="53"/>
  <c r="A143" i="53"/>
  <c r="K143" i="53"/>
  <c r="J143" i="53"/>
  <c r="I143" i="53"/>
  <c r="H143" i="53"/>
  <c r="G143" i="53"/>
  <c r="F143" i="53"/>
  <c r="E143" i="53"/>
  <c r="D143" i="53"/>
  <c r="C143" i="53"/>
  <c r="B143" i="53"/>
  <c r="A142" i="53"/>
  <c r="K142" i="53"/>
  <c r="J142" i="53"/>
  <c r="I142" i="53"/>
  <c r="H142" i="53"/>
  <c r="G142" i="53"/>
  <c r="F142" i="53"/>
  <c r="E142" i="53"/>
  <c r="D142" i="53"/>
  <c r="C142" i="53"/>
  <c r="B142" i="53"/>
  <c r="A141" i="53"/>
  <c r="K141" i="53"/>
  <c r="J141" i="53"/>
  <c r="I141" i="53"/>
  <c r="H141" i="53"/>
  <c r="G141" i="53"/>
  <c r="F141" i="53"/>
  <c r="E141" i="53"/>
  <c r="D141" i="53"/>
  <c r="C141" i="53"/>
  <c r="B141" i="53"/>
  <c r="A140" i="53"/>
  <c r="K140" i="53"/>
  <c r="J140" i="53"/>
  <c r="I140" i="53"/>
  <c r="H140" i="53"/>
  <c r="G140" i="53"/>
  <c r="F140" i="53"/>
  <c r="E140" i="53"/>
  <c r="D140" i="53"/>
  <c r="C140" i="53"/>
  <c r="B140" i="53"/>
  <c r="A139" i="53"/>
  <c r="K139" i="53"/>
  <c r="J139" i="53"/>
  <c r="I139" i="53"/>
  <c r="H139" i="53"/>
  <c r="G139" i="53"/>
  <c r="F139" i="53"/>
  <c r="E139" i="53"/>
  <c r="D139" i="53"/>
  <c r="C139" i="53"/>
  <c r="B139" i="53"/>
  <c r="A138" i="53"/>
  <c r="K138" i="53"/>
  <c r="J138" i="53"/>
  <c r="I138" i="53"/>
  <c r="H138" i="53"/>
  <c r="G138" i="53"/>
  <c r="F138" i="53"/>
  <c r="E138" i="53"/>
  <c r="D138" i="53"/>
  <c r="C138" i="53"/>
  <c r="B138" i="53"/>
  <c r="A137" i="53"/>
  <c r="K137" i="53"/>
  <c r="J137" i="53"/>
  <c r="I137" i="53"/>
  <c r="H137" i="53"/>
  <c r="G137" i="53"/>
  <c r="F137" i="53"/>
  <c r="E137" i="53"/>
  <c r="D137" i="53"/>
  <c r="C137" i="53"/>
  <c r="B137" i="53"/>
  <c r="A136" i="53"/>
  <c r="K136" i="53"/>
  <c r="J136" i="53"/>
  <c r="I136" i="53"/>
  <c r="H136" i="53"/>
  <c r="G136" i="53"/>
  <c r="F136" i="53"/>
  <c r="E136" i="53"/>
  <c r="D136" i="53"/>
  <c r="C136" i="53"/>
  <c r="B136" i="53"/>
  <c r="A135" i="53"/>
  <c r="K135" i="53"/>
  <c r="J135" i="53"/>
  <c r="I135" i="53"/>
  <c r="H135" i="53"/>
  <c r="G135" i="53"/>
  <c r="F135" i="53"/>
  <c r="E135" i="53"/>
  <c r="D135" i="53"/>
  <c r="C135" i="53"/>
  <c r="B135" i="53"/>
  <c r="A134" i="53"/>
  <c r="K134" i="53"/>
  <c r="J134" i="53"/>
  <c r="I134" i="53"/>
  <c r="H134" i="53"/>
  <c r="G134" i="53"/>
  <c r="F134" i="53"/>
  <c r="E134" i="53"/>
  <c r="D134" i="53"/>
  <c r="C134" i="53"/>
  <c r="B134" i="53"/>
  <c r="A133" i="53"/>
  <c r="K133" i="53"/>
  <c r="J133" i="53"/>
  <c r="I133" i="53"/>
  <c r="H133" i="53"/>
  <c r="G133" i="53"/>
  <c r="F133" i="53"/>
  <c r="E133" i="53"/>
  <c r="D133" i="53"/>
  <c r="C133" i="53"/>
  <c r="B133" i="53"/>
  <c r="A132" i="53"/>
  <c r="K132" i="53"/>
  <c r="J132" i="53"/>
  <c r="I132" i="53"/>
  <c r="H132" i="53"/>
  <c r="G132" i="53"/>
  <c r="F132" i="53"/>
  <c r="E132" i="53"/>
  <c r="D132" i="53"/>
  <c r="C132" i="53"/>
  <c r="B132" i="53"/>
  <c r="A131" i="53"/>
  <c r="K131" i="53"/>
  <c r="J131" i="53"/>
  <c r="I131" i="53"/>
  <c r="H131" i="53"/>
  <c r="G131" i="53"/>
  <c r="F131" i="53"/>
  <c r="E131" i="53"/>
  <c r="D131" i="53"/>
  <c r="C131" i="53"/>
  <c r="B131" i="53"/>
  <c r="A130" i="53"/>
  <c r="K130" i="53"/>
  <c r="J130" i="53"/>
  <c r="I130" i="53"/>
  <c r="H130" i="53"/>
  <c r="G130" i="53"/>
  <c r="F130" i="53"/>
  <c r="E130" i="53"/>
  <c r="D130" i="53"/>
  <c r="C130" i="53"/>
  <c r="B130" i="53"/>
  <c r="A129" i="53"/>
  <c r="K129" i="53"/>
  <c r="J129" i="53"/>
  <c r="I129" i="53"/>
  <c r="H129" i="53"/>
  <c r="G129" i="53"/>
  <c r="F129" i="53"/>
  <c r="E129" i="53"/>
  <c r="D129" i="53"/>
  <c r="C129" i="53"/>
  <c r="B129" i="53"/>
  <c r="A128" i="53"/>
  <c r="K128" i="53"/>
  <c r="J128" i="53"/>
  <c r="I128" i="53"/>
  <c r="H128" i="53"/>
  <c r="G128" i="53"/>
  <c r="F128" i="53"/>
  <c r="E128" i="53"/>
  <c r="D128" i="53"/>
  <c r="C128" i="53"/>
  <c r="B128" i="53"/>
  <c r="A127" i="53"/>
  <c r="K127" i="53"/>
  <c r="J127" i="53"/>
  <c r="I127" i="53"/>
  <c r="H127" i="53"/>
  <c r="G127" i="53"/>
  <c r="F127" i="53"/>
  <c r="E127" i="53"/>
  <c r="D127" i="53"/>
  <c r="C127" i="53"/>
  <c r="B127" i="53"/>
  <c r="A126" i="53"/>
  <c r="K126" i="53"/>
  <c r="J126" i="53"/>
  <c r="I126" i="53"/>
  <c r="H126" i="53"/>
  <c r="G126" i="53"/>
  <c r="F126" i="53"/>
  <c r="E126" i="53"/>
  <c r="D126" i="53"/>
  <c r="C126" i="53"/>
  <c r="B126" i="53"/>
  <c r="A125" i="53"/>
  <c r="K125" i="53"/>
  <c r="J125" i="53"/>
  <c r="I125" i="53"/>
  <c r="H125" i="53"/>
  <c r="G125" i="53"/>
  <c r="F125" i="53"/>
  <c r="E125" i="53"/>
  <c r="D125" i="53"/>
  <c r="C125" i="53"/>
  <c r="B125" i="53"/>
  <c r="A124" i="53"/>
  <c r="K124" i="53"/>
  <c r="J124" i="53"/>
  <c r="I124" i="53"/>
  <c r="H124" i="53"/>
  <c r="G124" i="53"/>
  <c r="F124" i="53"/>
  <c r="E124" i="53"/>
  <c r="D124" i="53"/>
  <c r="C124" i="53"/>
  <c r="B124" i="53"/>
  <c r="A123" i="53"/>
  <c r="K123" i="53"/>
  <c r="J123" i="53"/>
  <c r="I123" i="53"/>
  <c r="H123" i="53"/>
  <c r="G123" i="53"/>
  <c r="F123" i="53"/>
  <c r="E123" i="53"/>
  <c r="D123" i="53"/>
  <c r="C123" i="53"/>
  <c r="B123" i="53"/>
  <c r="A122" i="53"/>
  <c r="K122" i="53"/>
  <c r="J122" i="53"/>
  <c r="I122" i="53"/>
  <c r="H122" i="53"/>
  <c r="G122" i="53"/>
  <c r="F122" i="53"/>
  <c r="E122" i="53"/>
  <c r="D122" i="53"/>
  <c r="C122" i="53"/>
  <c r="B122" i="53"/>
  <c r="A121" i="53"/>
  <c r="K121" i="53"/>
  <c r="J121" i="53"/>
  <c r="I121" i="53"/>
  <c r="H121" i="53"/>
  <c r="G121" i="53"/>
  <c r="F121" i="53"/>
  <c r="E121" i="53"/>
  <c r="D121" i="53"/>
  <c r="C121" i="53"/>
  <c r="B121" i="53"/>
  <c r="A120" i="53"/>
  <c r="K120" i="53"/>
  <c r="J120" i="53"/>
  <c r="I120" i="53"/>
  <c r="H120" i="53"/>
  <c r="G120" i="53"/>
  <c r="F120" i="53"/>
  <c r="E120" i="53"/>
  <c r="D120" i="53"/>
  <c r="C120" i="53"/>
  <c r="B120" i="53"/>
  <c r="A119" i="53"/>
  <c r="K119" i="53"/>
  <c r="J119" i="53"/>
  <c r="I119" i="53"/>
  <c r="H119" i="53"/>
  <c r="G119" i="53"/>
  <c r="F119" i="53"/>
  <c r="E119" i="53"/>
  <c r="D119" i="53"/>
  <c r="C119" i="53"/>
  <c r="B119" i="53"/>
  <c r="A118" i="53"/>
  <c r="K118" i="53"/>
  <c r="J118" i="53"/>
  <c r="I118" i="53"/>
  <c r="H118" i="53"/>
  <c r="G118" i="53"/>
  <c r="F118" i="53"/>
  <c r="E118" i="53"/>
  <c r="D118" i="53"/>
  <c r="C118" i="53"/>
  <c r="B118" i="53"/>
  <c r="A117" i="53"/>
  <c r="K117" i="53"/>
  <c r="J117" i="53"/>
  <c r="I117" i="53"/>
  <c r="H117" i="53"/>
  <c r="G117" i="53"/>
  <c r="F117" i="53"/>
  <c r="E117" i="53"/>
  <c r="D117" i="53"/>
  <c r="C117" i="53"/>
  <c r="B117" i="53"/>
  <c r="A116" i="53"/>
  <c r="K116" i="53"/>
  <c r="J116" i="53"/>
  <c r="I116" i="53"/>
  <c r="H116" i="53"/>
  <c r="G116" i="53"/>
  <c r="F116" i="53"/>
  <c r="E116" i="53"/>
  <c r="D116" i="53"/>
  <c r="C116" i="53"/>
  <c r="B116" i="53"/>
  <c r="A115" i="53"/>
  <c r="K115" i="53"/>
  <c r="J115" i="53"/>
  <c r="I115" i="53"/>
  <c r="H115" i="53"/>
  <c r="G115" i="53"/>
  <c r="F115" i="53"/>
  <c r="E115" i="53"/>
  <c r="D115" i="53"/>
  <c r="C115" i="53"/>
  <c r="B115" i="53"/>
  <c r="A114" i="53"/>
  <c r="K114" i="53"/>
  <c r="J114" i="53"/>
  <c r="I114" i="53"/>
  <c r="H114" i="53"/>
  <c r="G114" i="53"/>
  <c r="F114" i="53"/>
  <c r="E114" i="53"/>
  <c r="D114" i="53"/>
  <c r="C114" i="53"/>
  <c r="B114" i="53"/>
  <c r="A113" i="53"/>
  <c r="K113" i="53"/>
  <c r="J113" i="53"/>
  <c r="I113" i="53"/>
  <c r="H113" i="53"/>
  <c r="G113" i="53"/>
  <c r="F113" i="53"/>
  <c r="E113" i="53"/>
  <c r="D113" i="53"/>
  <c r="C113" i="53"/>
  <c r="B113" i="53"/>
  <c r="A112" i="53"/>
  <c r="K112" i="53"/>
  <c r="J112" i="53"/>
  <c r="I112" i="53"/>
  <c r="H112" i="53"/>
  <c r="G112" i="53"/>
  <c r="F112" i="53"/>
  <c r="E112" i="53"/>
  <c r="D112" i="53"/>
  <c r="C112" i="53"/>
  <c r="B112" i="53"/>
  <c r="A111" i="53"/>
  <c r="K111" i="53"/>
  <c r="J111" i="53"/>
  <c r="I111" i="53"/>
  <c r="H111" i="53"/>
  <c r="G111" i="53"/>
  <c r="F111" i="53"/>
  <c r="E111" i="53"/>
  <c r="D111" i="53"/>
  <c r="C111" i="53"/>
  <c r="B111" i="53"/>
  <c r="A110" i="53"/>
  <c r="K110" i="53"/>
  <c r="J110" i="53"/>
  <c r="I110" i="53"/>
  <c r="H110" i="53"/>
  <c r="G110" i="53"/>
  <c r="F110" i="53"/>
  <c r="E110" i="53"/>
  <c r="D110" i="53"/>
  <c r="C110" i="53"/>
  <c r="B110" i="53"/>
  <c r="A109" i="53"/>
  <c r="K109" i="53"/>
  <c r="J109" i="53"/>
  <c r="I109" i="53"/>
  <c r="H109" i="53"/>
  <c r="G109" i="53"/>
  <c r="F109" i="53"/>
  <c r="E109" i="53"/>
  <c r="D109" i="53"/>
  <c r="C109" i="53"/>
  <c r="B109" i="53"/>
  <c r="A108" i="53"/>
  <c r="K108" i="53"/>
  <c r="J108" i="53"/>
  <c r="I108" i="53"/>
  <c r="H108" i="53"/>
  <c r="G108" i="53"/>
  <c r="F108" i="53"/>
  <c r="E108" i="53"/>
  <c r="D108" i="53"/>
  <c r="C108" i="53"/>
  <c r="B108" i="53"/>
  <c r="A107" i="53"/>
  <c r="K107" i="53"/>
  <c r="J107" i="53"/>
  <c r="I107" i="53"/>
  <c r="H107" i="53"/>
  <c r="G107" i="53"/>
  <c r="F107" i="53"/>
  <c r="E107" i="53"/>
  <c r="D107" i="53"/>
  <c r="C107" i="53"/>
  <c r="B107" i="53"/>
  <c r="A106" i="53"/>
  <c r="K106" i="53"/>
  <c r="J106" i="53"/>
  <c r="I106" i="53"/>
  <c r="H106" i="53"/>
  <c r="G106" i="53"/>
  <c r="F106" i="53"/>
  <c r="E106" i="53"/>
  <c r="D106" i="53"/>
  <c r="C106" i="53"/>
  <c r="B106" i="53"/>
  <c r="A105" i="53"/>
  <c r="K105" i="53"/>
  <c r="J105" i="53"/>
  <c r="I105" i="53"/>
  <c r="H105" i="53"/>
  <c r="G105" i="53"/>
  <c r="F105" i="53"/>
  <c r="E105" i="53"/>
  <c r="D105" i="53"/>
  <c r="C105" i="53"/>
  <c r="B105" i="53"/>
  <c r="A104" i="53"/>
  <c r="K104" i="53"/>
  <c r="J104" i="53"/>
  <c r="I104" i="53"/>
  <c r="H104" i="53"/>
  <c r="G104" i="53"/>
  <c r="F104" i="53"/>
  <c r="E104" i="53"/>
  <c r="D104" i="53"/>
  <c r="C104" i="53"/>
  <c r="B104" i="53"/>
  <c r="A103" i="53"/>
  <c r="K103" i="53"/>
  <c r="J103" i="53"/>
  <c r="I103" i="53"/>
  <c r="H103" i="53"/>
  <c r="G103" i="53"/>
  <c r="F103" i="53"/>
  <c r="E103" i="53"/>
  <c r="D103" i="53"/>
  <c r="C103" i="53"/>
  <c r="B103" i="53"/>
  <c r="A102" i="53"/>
  <c r="K102" i="53"/>
  <c r="J102" i="53"/>
  <c r="I102" i="53"/>
  <c r="H102" i="53"/>
  <c r="G102" i="53"/>
  <c r="F102" i="53"/>
  <c r="E102" i="53"/>
  <c r="D102" i="53"/>
  <c r="C102" i="53"/>
  <c r="B102" i="53"/>
  <c r="A101" i="53"/>
  <c r="K101" i="53"/>
  <c r="J101" i="53"/>
  <c r="I101" i="53"/>
  <c r="H101" i="53"/>
  <c r="G101" i="53"/>
  <c r="F101" i="53"/>
  <c r="E101" i="53"/>
  <c r="D101" i="53"/>
  <c r="C101" i="53"/>
  <c r="B101" i="53"/>
  <c r="A100" i="53"/>
  <c r="K100" i="53"/>
  <c r="J100" i="53"/>
  <c r="I100" i="53"/>
  <c r="H100" i="53"/>
  <c r="G100" i="53"/>
  <c r="F100" i="53"/>
  <c r="E100" i="53"/>
  <c r="D100" i="53"/>
  <c r="C100" i="53"/>
  <c r="B100" i="53"/>
  <c r="A99" i="53"/>
  <c r="K99" i="53"/>
  <c r="J99" i="53"/>
  <c r="I99" i="53"/>
  <c r="H99" i="53"/>
  <c r="G99" i="53"/>
  <c r="F99" i="53"/>
  <c r="E99" i="53"/>
  <c r="D99" i="53"/>
  <c r="C99" i="53"/>
  <c r="B99" i="53"/>
  <c r="A98" i="53"/>
  <c r="K98" i="53"/>
  <c r="J98" i="53"/>
  <c r="I98" i="53"/>
  <c r="H98" i="53"/>
  <c r="G98" i="53"/>
  <c r="F98" i="53"/>
  <c r="E98" i="53"/>
  <c r="D98" i="53"/>
  <c r="C98" i="53"/>
  <c r="B98" i="53"/>
  <c r="A97" i="53"/>
  <c r="K97" i="53"/>
  <c r="J97" i="53"/>
  <c r="I97" i="53"/>
  <c r="H97" i="53"/>
  <c r="G97" i="53"/>
  <c r="F97" i="53"/>
  <c r="E97" i="53"/>
  <c r="D97" i="53"/>
  <c r="C97" i="53"/>
  <c r="B97" i="53"/>
  <c r="A96" i="53"/>
  <c r="K96" i="53"/>
  <c r="J96" i="53"/>
  <c r="I96" i="53"/>
  <c r="H96" i="53"/>
  <c r="G96" i="53"/>
  <c r="F96" i="53"/>
  <c r="E96" i="53"/>
  <c r="D96" i="53"/>
  <c r="C96" i="53"/>
  <c r="B96" i="53"/>
  <c r="A95" i="53"/>
  <c r="K95" i="53"/>
  <c r="J95" i="53"/>
  <c r="I95" i="53"/>
  <c r="H95" i="53"/>
  <c r="G95" i="53"/>
  <c r="F95" i="53"/>
  <c r="E95" i="53"/>
  <c r="D95" i="53"/>
  <c r="C95" i="53"/>
  <c r="B95" i="53"/>
  <c r="A94" i="53"/>
  <c r="K94" i="53"/>
  <c r="J94" i="53"/>
  <c r="I94" i="53"/>
  <c r="H94" i="53"/>
  <c r="G94" i="53"/>
  <c r="F94" i="53"/>
  <c r="E94" i="53"/>
  <c r="D94" i="53"/>
  <c r="C94" i="53"/>
  <c r="B94" i="53"/>
  <c r="A93" i="53"/>
  <c r="K93" i="53"/>
  <c r="J93" i="53"/>
  <c r="I93" i="53"/>
  <c r="H93" i="53"/>
  <c r="G93" i="53"/>
  <c r="F93" i="53"/>
  <c r="E93" i="53"/>
  <c r="D93" i="53"/>
  <c r="C93" i="53"/>
  <c r="B93" i="53"/>
  <c r="A92" i="53"/>
  <c r="K92" i="53"/>
  <c r="J92" i="53"/>
  <c r="I92" i="53"/>
  <c r="H92" i="53"/>
  <c r="G92" i="53"/>
  <c r="F92" i="53"/>
  <c r="E92" i="53"/>
  <c r="D92" i="53"/>
  <c r="C92" i="53"/>
  <c r="B92" i="53"/>
  <c r="A91" i="53"/>
  <c r="K91" i="53"/>
  <c r="J91" i="53"/>
  <c r="I91" i="53"/>
  <c r="H91" i="53"/>
  <c r="G91" i="53"/>
  <c r="F91" i="53"/>
  <c r="E91" i="53"/>
  <c r="D91" i="53"/>
  <c r="C91" i="53"/>
  <c r="B91" i="53"/>
  <c r="A90" i="53"/>
  <c r="K90" i="53"/>
  <c r="J90" i="53"/>
  <c r="I90" i="53"/>
  <c r="H90" i="53"/>
  <c r="G90" i="53"/>
  <c r="F90" i="53"/>
  <c r="E90" i="53"/>
  <c r="D90" i="53"/>
  <c r="C90" i="53"/>
  <c r="B90" i="53"/>
  <c r="A89" i="53"/>
  <c r="K89" i="53"/>
  <c r="J89" i="53"/>
  <c r="I89" i="53"/>
  <c r="H89" i="53"/>
  <c r="G89" i="53"/>
  <c r="F89" i="53"/>
  <c r="E89" i="53"/>
  <c r="D89" i="53"/>
  <c r="C89" i="53"/>
  <c r="B89" i="53"/>
  <c r="A88" i="53"/>
  <c r="K88" i="53"/>
  <c r="J88" i="53"/>
  <c r="I88" i="53"/>
  <c r="H88" i="53"/>
  <c r="G88" i="53"/>
  <c r="F88" i="53"/>
  <c r="E88" i="53"/>
  <c r="D88" i="53"/>
  <c r="C88" i="53"/>
  <c r="B88" i="53"/>
  <c r="A87" i="53"/>
  <c r="K87" i="53"/>
  <c r="J87" i="53"/>
  <c r="I87" i="53"/>
  <c r="H87" i="53"/>
  <c r="G87" i="53"/>
  <c r="F87" i="53"/>
  <c r="E87" i="53"/>
  <c r="D87" i="53"/>
  <c r="C87" i="53"/>
  <c r="B87" i="53"/>
  <c r="A86" i="53"/>
  <c r="K86" i="53"/>
  <c r="J86" i="53"/>
  <c r="I86" i="53"/>
  <c r="H86" i="53"/>
  <c r="G86" i="53"/>
  <c r="F86" i="53"/>
  <c r="E86" i="53"/>
  <c r="D86" i="53"/>
  <c r="C86" i="53"/>
  <c r="B86" i="53"/>
  <c r="A85" i="53"/>
  <c r="K85" i="53"/>
  <c r="J85" i="53"/>
  <c r="I85" i="53"/>
  <c r="H85" i="53"/>
  <c r="G85" i="53"/>
  <c r="F85" i="53"/>
  <c r="E85" i="53"/>
  <c r="D85" i="53"/>
  <c r="C85" i="53"/>
  <c r="B85" i="53"/>
  <c r="A84" i="53"/>
  <c r="K84" i="53"/>
  <c r="J84" i="53"/>
  <c r="I84" i="53"/>
  <c r="H84" i="53"/>
  <c r="G84" i="53"/>
  <c r="F84" i="53"/>
  <c r="E84" i="53"/>
  <c r="D84" i="53"/>
  <c r="C84" i="53"/>
  <c r="B84" i="53"/>
  <c r="A83" i="53"/>
  <c r="K83" i="53"/>
  <c r="J83" i="53"/>
  <c r="I83" i="53"/>
  <c r="H83" i="53"/>
  <c r="G83" i="53"/>
  <c r="F83" i="53"/>
  <c r="E83" i="53"/>
  <c r="D83" i="53"/>
  <c r="C83" i="53"/>
  <c r="B83" i="53"/>
  <c r="A82" i="53"/>
  <c r="K82" i="53"/>
  <c r="J82" i="53"/>
  <c r="I82" i="53"/>
  <c r="H82" i="53"/>
  <c r="G82" i="53"/>
  <c r="F82" i="53"/>
  <c r="E82" i="53"/>
  <c r="D82" i="53"/>
  <c r="C82" i="53"/>
  <c r="B82" i="53"/>
  <c r="A81" i="53"/>
  <c r="K81" i="53"/>
  <c r="J81" i="53"/>
  <c r="I81" i="53"/>
  <c r="H81" i="53"/>
  <c r="G81" i="53"/>
  <c r="F81" i="53"/>
  <c r="E81" i="53"/>
  <c r="D81" i="53"/>
  <c r="C81" i="53"/>
  <c r="B81" i="53"/>
  <c r="A80" i="53"/>
  <c r="K80" i="53"/>
  <c r="J80" i="53"/>
  <c r="I80" i="53"/>
  <c r="H80" i="53"/>
  <c r="G80" i="53"/>
  <c r="F80" i="53"/>
  <c r="E80" i="53"/>
  <c r="D80" i="53"/>
  <c r="C80" i="53"/>
  <c r="B80" i="53"/>
  <c r="A79" i="53"/>
  <c r="K79" i="53"/>
  <c r="J79" i="53"/>
  <c r="I79" i="53"/>
  <c r="H79" i="53"/>
  <c r="G79" i="53"/>
  <c r="F79" i="53"/>
  <c r="E79" i="53"/>
  <c r="D79" i="53"/>
  <c r="C79" i="53"/>
  <c r="B79" i="53"/>
  <c r="A78" i="53"/>
  <c r="K78" i="53"/>
  <c r="J78" i="53"/>
  <c r="I78" i="53"/>
  <c r="H78" i="53"/>
  <c r="G78" i="53"/>
  <c r="F78" i="53"/>
  <c r="E78" i="53"/>
  <c r="D78" i="53"/>
  <c r="C78" i="53"/>
  <c r="B78" i="53"/>
  <c r="A77" i="53"/>
  <c r="K77" i="53"/>
  <c r="J77" i="53"/>
  <c r="I77" i="53"/>
  <c r="H77" i="53"/>
  <c r="G77" i="53"/>
  <c r="F77" i="53"/>
  <c r="E77" i="53"/>
  <c r="D77" i="53"/>
  <c r="C77" i="53"/>
  <c r="B77" i="53"/>
  <c r="A76" i="53"/>
  <c r="K76" i="53"/>
  <c r="J76" i="53"/>
  <c r="I76" i="53"/>
  <c r="H76" i="53"/>
  <c r="G76" i="53"/>
  <c r="F76" i="53"/>
  <c r="E76" i="53"/>
  <c r="D76" i="53"/>
  <c r="C76" i="53"/>
  <c r="B76" i="53"/>
  <c r="A75" i="53"/>
  <c r="K75" i="53"/>
  <c r="J75" i="53"/>
  <c r="I75" i="53"/>
  <c r="H75" i="53"/>
  <c r="G75" i="53"/>
  <c r="F75" i="53"/>
  <c r="E75" i="53"/>
  <c r="D75" i="53"/>
  <c r="C75" i="53"/>
  <c r="B75" i="53"/>
  <c r="A74" i="53"/>
  <c r="K74" i="53"/>
  <c r="J74" i="53"/>
  <c r="I74" i="53"/>
  <c r="H74" i="53"/>
  <c r="G74" i="53"/>
  <c r="F74" i="53"/>
  <c r="E74" i="53"/>
  <c r="D74" i="53"/>
  <c r="C74" i="53"/>
  <c r="B74" i="53"/>
  <c r="A73" i="53"/>
  <c r="K73" i="53"/>
  <c r="J73" i="53"/>
  <c r="I73" i="53"/>
  <c r="H73" i="53"/>
  <c r="G73" i="53"/>
  <c r="F73" i="53"/>
  <c r="E73" i="53"/>
  <c r="D73" i="53"/>
  <c r="C73" i="53"/>
  <c r="B73" i="53"/>
  <c r="A72" i="53"/>
  <c r="K72" i="53"/>
  <c r="J72" i="53"/>
  <c r="I72" i="53"/>
  <c r="H72" i="53"/>
  <c r="G72" i="53"/>
  <c r="F72" i="53"/>
  <c r="E72" i="53"/>
  <c r="D72" i="53"/>
  <c r="C72" i="53"/>
  <c r="B72" i="53"/>
  <c r="A71" i="53"/>
  <c r="K71" i="53"/>
  <c r="J71" i="53"/>
  <c r="I71" i="53"/>
  <c r="H71" i="53"/>
  <c r="G71" i="53"/>
  <c r="F71" i="53"/>
  <c r="E71" i="53"/>
  <c r="D71" i="53"/>
  <c r="C71" i="53"/>
  <c r="B71" i="53"/>
  <c r="A70" i="53"/>
  <c r="K70" i="53"/>
  <c r="J70" i="53"/>
  <c r="I70" i="53"/>
  <c r="H70" i="53"/>
  <c r="G70" i="53"/>
  <c r="F70" i="53"/>
  <c r="E70" i="53"/>
  <c r="D70" i="53"/>
  <c r="C70" i="53"/>
  <c r="B70" i="53"/>
  <c r="A69" i="53"/>
  <c r="K69" i="53"/>
  <c r="J69" i="53"/>
  <c r="I69" i="53"/>
  <c r="H69" i="53"/>
  <c r="G69" i="53"/>
  <c r="F69" i="53"/>
  <c r="E69" i="53"/>
  <c r="D69" i="53"/>
  <c r="C69" i="53"/>
  <c r="B69" i="53"/>
  <c r="A68" i="53"/>
  <c r="K68" i="53"/>
  <c r="J68" i="53"/>
  <c r="I68" i="53"/>
  <c r="H68" i="53"/>
  <c r="G68" i="53"/>
  <c r="F68" i="53"/>
  <c r="E68" i="53"/>
  <c r="D68" i="53"/>
  <c r="C68" i="53"/>
  <c r="B68" i="53"/>
  <c r="A67" i="53"/>
  <c r="K67" i="53"/>
  <c r="J67" i="53"/>
  <c r="I67" i="53"/>
  <c r="H67" i="53"/>
  <c r="G67" i="53"/>
  <c r="F67" i="53"/>
  <c r="E67" i="53"/>
  <c r="D67" i="53"/>
  <c r="C67" i="53"/>
  <c r="B67" i="53"/>
  <c r="A66" i="53"/>
  <c r="K66" i="53"/>
  <c r="J66" i="53"/>
  <c r="I66" i="53"/>
  <c r="H66" i="53"/>
  <c r="G66" i="53"/>
  <c r="F66" i="53"/>
  <c r="E66" i="53"/>
  <c r="D66" i="53"/>
  <c r="C66" i="53"/>
  <c r="B66" i="53"/>
  <c r="A65" i="53"/>
  <c r="K65" i="53"/>
  <c r="J65" i="53"/>
  <c r="I65" i="53"/>
  <c r="H65" i="53"/>
  <c r="G65" i="53"/>
  <c r="F65" i="53"/>
  <c r="E65" i="53"/>
  <c r="D65" i="53"/>
  <c r="C65" i="53"/>
  <c r="B65" i="53"/>
  <c r="A64" i="53"/>
  <c r="K64" i="53"/>
  <c r="J64" i="53"/>
  <c r="I64" i="53"/>
  <c r="H64" i="53"/>
  <c r="G64" i="53"/>
  <c r="F64" i="53"/>
  <c r="E64" i="53"/>
  <c r="D64" i="53"/>
  <c r="C64" i="53"/>
  <c r="B64" i="53"/>
  <c r="A63" i="53"/>
  <c r="K63" i="53"/>
  <c r="J63" i="53"/>
  <c r="I63" i="53"/>
  <c r="H63" i="53"/>
  <c r="G63" i="53"/>
  <c r="F63" i="53"/>
  <c r="E63" i="53"/>
  <c r="D63" i="53"/>
  <c r="C63" i="53"/>
  <c r="B63" i="53"/>
  <c r="A62" i="53"/>
  <c r="K62" i="53"/>
  <c r="J62" i="53"/>
  <c r="I62" i="53"/>
  <c r="H62" i="53"/>
  <c r="G62" i="53"/>
  <c r="F62" i="53"/>
  <c r="E62" i="53"/>
  <c r="D62" i="53"/>
  <c r="C62" i="53"/>
  <c r="B62" i="53"/>
  <c r="A61" i="53"/>
  <c r="K61" i="53"/>
  <c r="J61" i="53"/>
  <c r="I61" i="53"/>
  <c r="H61" i="53"/>
  <c r="G61" i="53"/>
  <c r="F61" i="53"/>
  <c r="E61" i="53"/>
  <c r="D61" i="53"/>
  <c r="C61" i="53"/>
  <c r="B61" i="53"/>
  <c r="A60" i="53"/>
  <c r="K60" i="53"/>
  <c r="J60" i="53"/>
  <c r="I60" i="53"/>
  <c r="H60" i="53"/>
  <c r="G60" i="53"/>
  <c r="F60" i="53"/>
  <c r="E60" i="53"/>
  <c r="D60" i="53"/>
  <c r="C60" i="53"/>
  <c r="B60" i="53"/>
  <c r="A59" i="53"/>
  <c r="K59" i="53"/>
  <c r="J59" i="53"/>
  <c r="I59" i="53"/>
  <c r="H59" i="53"/>
  <c r="G59" i="53"/>
  <c r="F59" i="53"/>
  <c r="E59" i="53"/>
  <c r="D59" i="53"/>
  <c r="C59" i="53"/>
  <c r="B59" i="53"/>
  <c r="A58" i="53"/>
  <c r="K58" i="53"/>
  <c r="J58" i="53"/>
  <c r="I58" i="53"/>
  <c r="H58" i="53"/>
  <c r="G58" i="53"/>
  <c r="F58" i="53"/>
  <c r="E58" i="53"/>
  <c r="D58" i="53"/>
  <c r="C58" i="53"/>
  <c r="B58" i="53"/>
  <c r="A57" i="53"/>
  <c r="K57" i="53"/>
  <c r="J57" i="53"/>
  <c r="I57" i="53"/>
  <c r="H57" i="53"/>
  <c r="G57" i="53"/>
  <c r="F57" i="53"/>
  <c r="E57" i="53"/>
  <c r="D57" i="53"/>
  <c r="C57" i="53"/>
  <c r="B57" i="53"/>
  <c r="A56" i="53"/>
  <c r="K56" i="53"/>
  <c r="J56" i="53"/>
  <c r="I56" i="53"/>
  <c r="H56" i="53"/>
  <c r="G56" i="53"/>
  <c r="F56" i="53"/>
  <c r="E56" i="53"/>
  <c r="D56" i="53"/>
  <c r="C56" i="53"/>
  <c r="B56" i="53"/>
  <c r="A55" i="53"/>
  <c r="K55" i="53"/>
  <c r="J55" i="53"/>
  <c r="I55" i="53"/>
  <c r="H55" i="53"/>
  <c r="G55" i="53"/>
  <c r="F55" i="53"/>
  <c r="E55" i="53"/>
  <c r="D55" i="53"/>
  <c r="C55" i="53"/>
  <c r="B55" i="53"/>
  <c r="A54" i="53"/>
  <c r="K54" i="53"/>
  <c r="J54" i="53"/>
  <c r="I54" i="53"/>
  <c r="H54" i="53"/>
  <c r="G54" i="53"/>
  <c r="F54" i="53"/>
  <c r="E54" i="53"/>
  <c r="D54" i="53"/>
  <c r="C54" i="53"/>
  <c r="B54" i="53"/>
  <c r="A53" i="53"/>
  <c r="K53" i="53"/>
  <c r="J53" i="53"/>
  <c r="I53" i="53"/>
  <c r="H53" i="53"/>
  <c r="G53" i="53"/>
  <c r="F53" i="53"/>
  <c r="E53" i="53"/>
  <c r="D53" i="53"/>
  <c r="C53" i="53"/>
  <c r="B53" i="53"/>
  <c r="A52" i="53"/>
  <c r="K52" i="53"/>
  <c r="J52" i="53"/>
  <c r="I52" i="53"/>
  <c r="H52" i="53"/>
  <c r="G52" i="53"/>
  <c r="F52" i="53"/>
  <c r="E52" i="53"/>
  <c r="D52" i="53"/>
  <c r="C52" i="53"/>
  <c r="B52" i="53"/>
  <c r="A51" i="53"/>
  <c r="K51" i="53"/>
  <c r="J51" i="53"/>
  <c r="I51" i="53"/>
  <c r="H51" i="53"/>
  <c r="G51" i="53"/>
  <c r="F51" i="53"/>
  <c r="E51" i="53"/>
  <c r="D51" i="53"/>
  <c r="C51" i="53"/>
  <c r="B51" i="53"/>
  <c r="A50" i="53"/>
  <c r="K50" i="53"/>
  <c r="J50" i="53"/>
  <c r="I50" i="53"/>
  <c r="H50" i="53"/>
  <c r="G50" i="53"/>
  <c r="F50" i="53"/>
  <c r="E50" i="53"/>
  <c r="D50" i="53"/>
  <c r="C50" i="53"/>
  <c r="B50" i="53"/>
  <c r="A49" i="53"/>
  <c r="K49" i="53"/>
  <c r="J49" i="53"/>
  <c r="I49" i="53"/>
  <c r="H49" i="53"/>
  <c r="G49" i="53"/>
  <c r="F49" i="53"/>
  <c r="E49" i="53"/>
  <c r="D49" i="53"/>
  <c r="C49" i="53"/>
  <c r="B49" i="53"/>
  <c r="A48" i="53"/>
  <c r="K48" i="53"/>
  <c r="J48" i="53"/>
  <c r="I48" i="53"/>
  <c r="H48" i="53"/>
  <c r="G48" i="53"/>
  <c r="F48" i="53"/>
  <c r="E48" i="53"/>
  <c r="D48" i="53"/>
  <c r="C48" i="53"/>
  <c r="B48" i="53"/>
  <c r="A47" i="53"/>
  <c r="K47" i="53"/>
  <c r="J47" i="53"/>
  <c r="I47" i="53"/>
  <c r="H47" i="53"/>
  <c r="G47" i="53"/>
  <c r="F47" i="53"/>
  <c r="E47" i="53"/>
  <c r="D47" i="53"/>
  <c r="C47" i="53"/>
  <c r="B47" i="53"/>
  <c r="A46" i="53"/>
  <c r="K46" i="53"/>
  <c r="J46" i="53"/>
  <c r="I46" i="53"/>
  <c r="H46" i="53"/>
  <c r="G46" i="53"/>
  <c r="F46" i="53"/>
  <c r="E46" i="53"/>
  <c r="D46" i="53"/>
  <c r="C46" i="53"/>
  <c r="B46" i="53"/>
  <c r="A45" i="53"/>
  <c r="K45" i="53"/>
  <c r="J45" i="53"/>
  <c r="I45" i="53"/>
  <c r="H45" i="53"/>
  <c r="G45" i="53"/>
  <c r="F45" i="53"/>
  <c r="E45" i="53"/>
  <c r="D45" i="53"/>
  <c r="C45" i="53"/>
  <c r="B45" i="53"/>
  <c r="A44" i="53"/>
  <c r="K44" i="53"/>
  <c r="J44" i="53"/>
  <c r="I44" i="53"/>
  <c r="H44" i="53"/>
  <c r="G44" i="53"/>
  <c r="F44" i="53"/>
  <c r="E44" i="53"/>
  <c r="D44" i="53"/>
  <c r="C44" i="53"/>
  <c r="B44" i="53"/>
  <c r="A43" i="53"/>
  <c r="K43" i="53"/>
  <c r="J43" i="53"/>
  <c r="I43" i="53"/>
  <c r="H43" i="53"/>
  <c r="G43" i="53"/>
  <c r="F43" i="53"/>
  <c r="E43" i="53"/>
  <c r="D43" i="53"/>
  <c r="C43" i="53"/>
  <c r="B43" i="53"/>
  <c r="A42" i="53"/>
  <c r="K42" i="53"/>
  <c r="J42" i="53"/>
  <c r="I42" i="53"/>
  <c r="H42" i="53"/>
  <c r="G42" i="53"/>
  <c r="F42" i="53"/>
  <c r="E42" i="53"/>
  <c r="D42" i="53"/>
  <c r="C42" i="53"/>
  <c r="B42" i="53"/>
  <c r="A41" i="53"/>
  <c r="K41" i="53"/>
  <c r="J41" i="53"/>
  <c r="I41" i="53"/>
  <c r="H41" i="53"/>
  <c r="G41" i="53"/>
  <c r="F41" i="53"/>
  <c r="E41" i="53"/>
  <c r="D41" i="53"/>
  <c r="C41" i="53"/>
  <c r="B41" i="53"/>
  <c r="A40" i="53"/>
  <c r="K40" i="53"/>
  <c r="J40" i="53"/>
  <c r="I40" i="53"/>
  <c r="H40" i="53"/>
  <c r="G40" i="53"/>
  <c r="F40" i="53"/>
  <c r="E40" i="53"/>
  <c r="D40" i="53"/>
  <c r="C40" i="53"/>
  <c r="B40" i="53"/>
  <c r="A39" i="53"/>
  <c r="K39" i="53"/>
  <c r="J39" i="53"/>
  <c r="I39" i="53"/>
  <c r="H39" i="53"/>
  <c r="G39" i="53"/>
  <c r="F39" i="53"/>
  <c r="E39" i="53"/>
  <c r="D39" i="53"/>
  <c r="C39" i="53"/>
  <c r="B39" i="53"/>
  <c r="A38" i="53"/>
  <c r="K38" i="53"/>
  <c r="J38" i="53"/>
  <c r="I38" i="53"/>
  <c r="H38" i="53"/>
  <c r="G38" i="53"/>
  <c r="F38" i="53"/>
  <c r="E38" i="53"/>
  <c r="D38" i="53"/>
  <c r="C38" i="53"/>
  <c r="B38" i="53"/>
  <c r="A37" i="53"/>
  <c r="K37" i="53"/>
  <c r="J37" i="53"/>
  <c r="I37" i="53"/>
  <c r="H37" i="53"/>
  <c r="G37" i="53"/>
  <c r="F37" i="53"/>
  <c r="E37" i="53"/>
  <c r="D37" i="53"/>
  <c r="C37" i="53"/>
  <c r="B37" i="53"/>
  <c r="A36" i="53"/>
  <c r="K36" i="53"/>
  <c r="J36" i="53"/>
  <c r="I36" i="53"/>
  <c r="H36" i="53"/>
  <c r="G36" i="53"/>
  <c r="F36" i="53"/>
  <c r="E36" i="53"/>
  <c r="D36" i="53"/>
  <c r="C36" i="53"/>
  <c r="B36" i="53"/>
  <c r="A35" i="53"/>
  <c r="K35" i="53"/>
  <c r="J35" i="53"/>
  <c r="I35" i="53"/>
  <c r="H35" i="53"/>
  <c r="G35" i="53"/>
  <c r="F35" i="53"/>
  <c r="E35" i="53"/>
  <c r="D35" i="53"/>
  <c r="C35" i="53"/>
  <c r="B35" i="53"/>
  <c r="A34" i="53"/>
  <c r="K34" i="53"/>
  <c r="J34" i="53"/>
  <c r="I34" i="53"/>
  <c r="H34" i="53"/>
  <c r="G34" i="53"/>
  <c r="F34" i="53"/>
  <c r="E34" i="53"/>
  <c r="D34" i="53"/>
  <c r="C34" i="53"/>
  <c r="B34" i="53"/>
  <c r="A33" i="53"/>
  <c r="K33" i="53"/>
  <c r="J33" i="53"/>
  <c r="I33" i="53"/>
  <c r="H33" i="53"/>
  <c r="G33" i="53"/>
  <c r="F33" i="53"/>
  <c r="E33" i="53"/>
  <c r="D33" i="53"/>
  <c r="C33" i="53"/>
  <c r="B33" i="53"/>
  <c r="A32" i="53"/>
  <c r="K32" i="53"/>
  <c r="J32" i="53"/>
  <c r="I32" i="53"/>
  <c r="H32" i="53"/>
  <c r="G32" i="53"/>
  <c r="F32" i="53"/>
  <c r="E32" i="53"/>
  <c r="D32" i="53"/>
  <c r="C32" i="53"/>
  <c r="B32" i="53"/>
  <c r="A31" i="53"/>
  <c r="K31" i="53"/>
  <c r="J31" i="53"/>
  <c r="I31" i="53"/>
  <c r="H31" i="53"/>
  <c r="G31" i="53"/>
  <c r="F31" i="53"/>
  <c r="E31" i="53"/>
  <c r="D31" i="53"/>
  <c r="C31" i="53"/>
  <c r="B31" i="53"/>
  <c r="A30" i="53"/>
  <c r="K30" i="53"/>
  <c r="J30" i="53"/>
  <c r="I30" i="53"/>
  <c r="H30" i="53"/>
  <c r="G30" i="53"/>
  <c r="F30" i="53"/>
  <c r="E30" i="53"/>
  <c r="D30" i="53"/>
  <c r="C30" i="53"/>
  <c r="B30" i="53"/>
  <c r="A29" i="53"/>
  <c r="K29" i="53"/>
  <c r="J29" i="53"/>
  <c r="I29" i="53"/>
  <c r="H29" i="53"/>
  <c r="G29" i="53"/>
  <c r="F29" i="53"/>
  <c r="E29" i="53"/>
  <c r="D29" i="53"/>
  <c r="C29" i="53"/>
  <c r="B29" i="53"/>
  <c r="A28" i="53"/>
  <c r="K28" i="53"/>
  <c r="J28" i="53"/>
  <c r="I28" i="53"/>
  <c r="H28" i="53"/>
  <c r="G28" i="53"/>
  <c r="F28" i="53"/>
  <c r="E28" i="53"/>
  <c r="D28" i="53"/>
  <c r="C28" i="53"/>
  <c r="B28" i="53"/>
  <c r="A27" i="53"/>
  <c r="K27" i="53"/>
  <c r="J27" i="53"/>
  <c r="I27" i="53"/>
  <c r="H27" i="53"/>
  <c r="G27" i="53"/>
  <c r="F27" i="53"/>
  <c r="E27" i="53"/>
  <c r="D27" i="53"/>
  <c r="C27" i="53"/>
  <c r="B27" i="53"/>
  <c r="A26" i="53"/>
  <c r="K26" i="53"/>
  <c r="J26" i="53"/>
  <c r="I26" i="53"/>
  <c r="H26" i="53"/>
  <c r="G26" i="53"/>
  <c r="F26" i="53"/>
  <c r="E26" i="53"/>
  <c r="D26" i="53"/>
  <c r="C26" i="53"/>
  <c r="B26" i="53"/>
  <c r="A25" i="53"/>
  <c r="K25" i="53"/>
  <c r="J25" i="53"/>
  <c r="I25" i="53"/>
  <c r="H25" i="53"/>
  <c r="G25" i="53"/>
  <c r="F25" i="53"/>
  <c r="E25" i="53"/>
  <c r="D25" i="53"/>
  <c r="C25" i="53"/>
  <c r="B25" i="53"/>
  <c r="A24" i="53"/>
  <c r="K24" i="53"/>
  <c r="J24" i="53"/>
  <c r="I24" i="53"/>
  <c r="H24" i="53"/>
  <c r="G24" i="53"/>
  <c r="F24" i="53"/>
  <c r="E24" i="53"/>
  <c r="D24" i="53"/>
  <c r="C24" i="53"/>
  <c r="B24" i="53"/>
  <c r="A23" i="53"/>
  <c r="K23" i="53"/>
  <c r="J23" i="53"/>
  <c r="I23" i="53"/>
  <c r="H23" i="53"/>
  <c r="G23" i="53"/>
  <c r="F23" i="53"/>
  <c r="E23" i="53"/>
  <c r="D23" i="53"/>
  <c r="C23" i="53"/>
  <c r="B23" i="53"/>
  <c r="A22" i="53"/>
  <c r="K22" i="53"/>
  <c r="J22" i="53"/>
  <c r="I22" i="53"/>
  <c r="H22" i="53"/>
  <c r="G22" i="53"/>
  <c r="F22" i="53"/>
  <c r="E22" i="53"/>
  <c r="D22" i="53"/>
  <c r="C22" i="53"/>
  <c r="B22" i="53"/>
  <c r="A21" i="53"/>
  <c r="K21" i="53"/>
  <c r="J21" i="53"/>
  <c r="I21" i="53"/>
  <c r="H21" i="53"/>
  <c r="G21" i="53"/>
  <c r="F21" i="53"/>
  <c r="E21" i="53"/>
  <c r="D21" i="53"/>
  <c r="C21" i="53"/>
  <c r="B21" i="53"/>
  <c r="A20" i="53"/>
  <c r="K20" i="53"/>
  <c r="J20" i="53"/>
  <c r="I20" i="53"/>
  <c r="H20" i="53"/>
  <c r="G20" i="53"/>
  <c r="F20" i="53"/>
  <c r="E20" i="53"/>
  <c r="D20" i="53"/>
  <c r="C20" i="53"/>
  <c r="B20" i="53"/>
  <c r="A19" i="53"/>
  <c r="K19" i="53"/>
  <c r="J19" i="53"/>
  <c r="I19" i="53"/>
  <c r="H19" i="53"/>
  <c r="G19" i="53"/>
  <c r="F19" i="53"/>
  <c r="E19" i="53"/>
  <c r="D19" i="53"/>
  <c r="C19" i="53"/>
  <c r="B19" i="53"/>
  <c r="A18" i="53"/>
  <c r="K18" i="53"/>
  <c r="J18" i="53"/>
  <c r="I18" i="53"/>
  <c r="H18" i="53"/>
  <c r="G18" i="53"/>
  <c r="F18" i="53"/>
  <c r="E18" i="53"/>
  <c r="D18" i="53"/>
  <c r="C18" i="53"/>
  <c r="B18" i="53"/>
  <c r="A17" i="53"/>
  <c r="K17" i="53"/>
  <c r="J17" i="53"/>
  <c r="I17" i="53"/>
  <c r="H17" i="53"/>
  <c r="G17" i="53"/>
  <c r="F17" i="53"/>
  <c r="E17" i="53"/>
  <c r="D17" i="53"/>
  <c r="C17" i="53"/>
  <c r="B17" i="53"/>
  <c r="A16" i="53"/>
  <c r="K16" i="53"/>
  <c r="J16" i="53"/>
  <c r="I16" i="53"/>
  <c r="H16" i="53"/>
  <c r="G16" i="53"/>
  <c r="F16" i="53"/>
  <c r="E16" i="53"/>
  <c r="D16" i="53"/>
  <c r="C16" i="53"/>
  <c r="B16" i="53"/>
  <c r="A15" i="53"/>
  <c r="K15" i="53"/>
  <c r="J15" i="53"/>
  <c r="I15" i="53"/>
  <c r="H15" i="53"/>
  <c r="G15" i="53"/>
  <c r="F15" i="53"/>
  <c r="E15" i="53"/>
  <c r="D15" i="53"/>
  <c r="C15" i="53"/>
  <c r="B15" i="53"/>
  <c r="A14" i="53"/>
  <c r="K14" i="53"/>
  <c r="J14" i="53"/>
  <c r="I14" i="53"/>
  <c r="H14" i="53"/>
  <c r="G14" i="53"/>
  <c r="F14" i="53"/>
  <c r="E14" i="53"/>
  <c r="D14" i="53"/>
  <c r="C14" i="53"/>
  <c r="B14" i="53"/>
  <c r="A13" i="53"/>
  <c r="K13" i="53"/>
  <c r="J13" i="53"/>
  <c r="I13" i="53"/>
  <c r="H13" i="53"/>
  <c r="G13" i="53"/>
  <c r="F13" i="53"/>
  <c r="E13" i="53"/>
  <c r="D13" i="53"/>
  <c r="C13" i="53"/>
  <c r="B13" i="53"/>
  <c r="A12" i="53"/>
  <c r="K12" i="53"/>
  <c r="J12" i="53"/>
  <c r="I12" i="53"/>
  <c r="H12" i="53"/>
  <c r="G12" i="53"/>
  <c r="F12" i="53"/>
  <c r="E12" i="53"/>
  <c r="D12" i="53"/>
  <c r="C12" i="53"/>
  <c r="B12" i="53"/>
  <c r="A11" i="53"/>
  <c r="K11" i="53"/>
  <c r="J11" i="53"/>
  <c r="I11" i="53"/>
  <c r="H11" i="53"/>
  <c r="G11" i="53"/>
  <c r="F11" i="53"/>
  <c r="E11" i="53"/>
  <c r="D11" i="53"/>
  <c r="C11" i="53"/>
  <c r="B11" i="53"/>
  <c r="A10" i="53"/>
  <c r="K10" i="53"/>
  <c r="J10" i="53"/>
  <c r="I10" i="53"/>
  <c r="H10" i="53"/>
  <c r="G10" i="53"/>
  <c r="F10" i="53"/>
  <c r="E10" i="53"/>
  <c r="D10" i="53"/>
  <c r="C10" i="53"/>
  <c r="B10" i="53"/>
  <c r="A9" i="53"/>
  <c r="K9" i="53"/>
  <c r="J9" i="53"/>
  <c r="I9" i="53"/>
  <c r="H9" i="53"/>
  <c r="G9" i="53"/>
  <c r="F9" i="53"/>
  <c r="E9" i="53"/>
  <c r="D9" i="53"/>
  <c r="C9" i="53"/>
  <c r="B9" i="53"/>
  <c r="A8" i="53"/>
  <c r="K8" i="53"/>
  <c r="J8" i="53"/>
  <c r="I8" i="53"/>
  <c r="H8" i="53"/>
  <c r="G8" i="53"/>
  <c r="F8" i="53"/>
  <c r="E8" i="53"/>
  <c r="D8" i="53"/>
  <c r="C8" i="53"/>
  <c r="B8" i="53"/>
  <c r="A7" i="53"/>
  <c r="K7" i="53"/>
  <c r="J7" i="53"/>
  <c r="I7" i="53"/>
  <c r="H7" i="53"/>
  <c r="G7" i="53"/>
  <c r="F7" i="53"/>
  <c r="E7" i="53"/>
  <c r="D7" i="53"/>
  <c r="C7" i="53"/>
  <c r="B7" i="53"/>
  <c r="A6" i="53"/>
  <c r="K6" i="53"/>
  <c r="J6" i="53"/>
  <c r="I6" i="53"/>
  <c r="H6" i="53"/>
  <c r="G6" i="53"/>
  <c r="F6" i="53"/>
  <c r="E6" i="53"/>
  <c r="D6" i="53"/>
  <c r="C6" i="53"/>
  <c r="B6" i="53"/>
  <c r="A5" i="53"/>
  <c r="K5" i="53"/>
  <c r="J5" i="53"/>
  <c r="I5" i="53"/>
  <c r="H5" i="53"/>
  <c r="G5" i="53"/>
  <c r="F5" i="53"/>
  <c r="E5" i="53"/>
  <c r="D5" i="53"/>
  <c r="C5" i="53"/>
  <c r="B5" i="53"/>
  <c r="A4" i="53"/>
  <c r="K4" i="53"/>
  <c r="J4" i="53"/>
  <c r="I4" i="53"/>
  <c r="H4" i="53"/>
  <c r="G4" i="53"/>
  <c r="F4" i="53"/>
  <c r="E4" i="53"/>
  <c r="D4" i="53"/>
  <c r="C4" i="53"/>
  <c r="B4" i="53"/>
  <c r="A3" i="53"/>
  <c r="K3" i="53"/>
  <c r="J3" i="53"/>
  <c r="I3" i="53"/>
  <c r="H3" i="53"/>
  <c r="G3" i="53"/>
  <c r="F3" i="53"/>
  <c r="E3" i="53"/>
  <c r="D3" i="53"/>
  <c r="C3" i="53"/>
  <c r="B3" i="53"/>
  <c r="K220" i="52"/>
  <c r="J220" i="52"/>
  <c r="I220" i="52"/>
  <c r="H220" i="52"/>
  <c r="G220" i="52"/>
  <c r="F220" i="52"/>
  <c r="A220" i="52"/>
  <c r="K219" i="52"/>
  <c r="J219" i="52"/>
  <c r="I219" i="52"/>
  <c r="H219" i="52"/>
  <c r="G219" i="52"/>
  <c r="F219" i="52"/>
  <c r="A219" i="52"/>
  <c r="K218" i="52"/>
  <c r="J218" i="52"/>
  <c r="I218" i="52"/>
  <c r="H218" i="52"/>
  <c r="G218" i="52"/>
  <c r="F218" i="52"/>
  <c r="A218" i="52"/>
  <c r="K217" i="52"/>
  <c r="J217" i="52"/>
  <c r="I217" i="52"/>
  <c r="H217" i="52"/>
  <c r="G217" i="52"/>
  <c r="F217" i="52"/>
  <c r="A217" i="52"/>
  <c r="K216" i="52"/>
  <c r="J216" i="52"/>
  <c r="I216" i="52"/>
  <c r="H216" i="52"/>
  <c r="G216" i="52"/>
  <c r="F216" i="52"/>
  <c r="A216" i="52"/>
  <c r="K215" i="52"/>
  <c r="J215" i="52"/>
  <c r="I215" i="52"/>
  <c r="H215" i="52"/>
  <c r="G215" i="52"/>
  <c r="F215" i="52"/>
  <c r="A215" i="52"/>
  <c r="K214" i="52"/>
  <c r="J214" i="52"/>
  <c r="I214" i="52"/>
  <c r="H214" i="52"/>
  <c r="G214" i="52"/>
  <c r="F214" i="52"/>
  <c r="A214" i="52"/>
  <c r="K213" i="52"/>
  <c r="J213" i="52"/>
  <c r="I213" i="52"/>
  <c r="H213" i="52"/>
  <c r="G213" i="52"/>
  <c r="F213" i="52"/>
  <c r="A213" i="52"/>
  <c r="K212" i="52"/>
  <c r="J212" i="52"/>
  <c r="I212" i="52"/>
  <c r="H212" i="52"/>
  <c r="G212" i="52"/>
  <c r="F212" i="52"/>
  <c r="A212" i="52"/>
  <c r="K211" i="52"/>
  <c r="J211" i="52"/>
  <c r="I211" i="52"/>
  <c r="H211" i="52"/>
  <c r="G211" i="52"/>
  <c r="F211" i="52"/>
  <c r="A211" i="52"/>
  <c r="K210" i="52"/>
  <c r="J210" i="52"/>
  <c r="I210" i="52"/>
  <c r="H210" i="52"/>
  <c r="G210" i="52"/>
  <c r="F210" i="52"/>
  <c r="A210" i="52"/>
  <c r="K209" i="52"/>
  <c r="J209" i="52"/>
  <c r="I209" i="52"/>
  <c r="H209" i="52"/>
  <c r="G209" i="52"/>
  <c r="F209" i="52"/>
  <c r="A209" i="52"/>
  <c r="K208" i="52"/>
  <c r="J208" i="52"/>
  <c r="I208" i="52"/>
  <c r="H208" i="52"/>
  <c r="G208" i="52"/>
  <c r="F208" i="52"/>
  <c r="A208" i="52"/>
  <c r="K207" i="52"/>
  <c r="J207" i="52"/>
  <c r="I207" i="52"/>
  <c r="H207" i="52"/>
  <c r="G207" i="52"/>
  <c r="F207" i="52"/>
  <c r="A207" i="52"/>
  <c r="K206" i="52"/>
  <c r="J206" i="52"/>
  <c r="I206" i="52"/>
  <c r="H206" i="52"/>
  <c r="G206" i="52"/>
  <c r="F206" i="52"/>
  <c r="A206" i="52"/>
  <c r="K205" i="52"/>
  <c r="J205" i="52"/>
  <c r="I205" i="52"/>
  <c r="H205" i="52"/>
  <c r="G205" i="52"/>
  <c r="F205" i="52"/>
  <c r="A205" i="52"/>
  <c r="K204" i="52"/>
  <c r="J204" i="52"/>
  <c r="I204" i="52"/>
  <c r="H204" i="52"/>
  <c r="G204" i="52"/>
  <c r="F204" i="52"/>
  <c r="A204" i="52"/>
  <c r="K203" i="52"/>
  <c r="J203" i="52"/>
  <c r="I203" i="52"/>
  <c r="H203" i="52"/>
  <c r="G203" i="52"/>
  <c r="F203" i="52"/>
  <c r="A203" i="52"/>
  <c r="K202" i="52"/>
  <c r="J202" i="52"/>
  <c r="I202" i="52"/>
  <c r="H202" i="52"/>
  <c r="G202" i="52"/>
  <c r="F202" i="52"/>
  <c r="A202" i="52"/>
  <c r="K201" i="52"/>
  <c r="J201" i="52"/>
  <c r="I201" i="52"/>
  <c r="H201" i="52"/>
  <c r="G201" i="52"/>
  <c r="F201" i="52"/>
  <c r="A201" i="52"/>
  <c r="K200" i="52"/>
  <c r="J200" i="52"/>
  <c r="I200" i="52"/>
  <c r="H200" i="52"/>
  <c r="G200" i="52"/>
  <c r="F200" i="52"/>
  <c r="A200" i="52"/>
  <c r="K199" i="52"/>
  <c r="J199" i="52"/>
  <c r="I199" i="52"/>
  <c r="H199" i="52"/>
  <c r="G199" i="52"/>
  <c r="F199" i="52"/>
  <c r="A199" i="52"/>
  <c r="K198" i="52"/>
  <c r="J198" i="52"/>
  <c r="I198" i="52"/>
  <c r="H198" i="52"/>
  <c r="G198" i="52"/>
  <c r="F198" i="52"/>
  <c r="A198" i="52"/>
  <c r="K197" i="52"/>
  <c r="J197" i="52"/>
  <c r="I197" i="52"/>
  <c r="H197" i="52"/>
  <c r="G197" i="52"/>
  <c r="F197" i="52"/>
  <c r="A197" i="52"/>
  <c r="K196" i="52"/>
  <c r="J196" i="52"/>
  <c r="I196" i="52"/>
  <c r="H196" i="52"/>
  <c r="G196" i="52"/>
  <c r="F196" i="52"/>
  <c r="A196" i="52"/>
  <c r="K195" i="52"/>
  <c r="J195" i="52"/>
  <c r="I195" i="52"/>
  <c r="H195" i="52"/>
  <c r="G195" i="52"/>
  <c r="F195" i="52"/>
  <c r="A195" i="52"/>
  <c r="K194" i="52"/>
  <c r="J194" i="52"/>
  <c r="I194" i="52"/>
  <c r="H194" i="52"/>
  <c r="G194" i="52"/>
  <c r="F194" i="52"/>
  <c r="A194" i="52"/>
  <c r="K193" i="52"/>
  <c r="J193" i="52"/>
  <c r="I193" i="52"/>
  <c r="H193" i="52"/>
  <c r="G193" i="52"/>
  <c r="F193" i="52"/>
  <c r="A193" i="52"/>
  <c r="K192" i="52"/>
  <c r="J192" i="52"/>
  <c r="I192" i="52"/>
  <c r="H192" i="52"/>
  <c r="G192" i="52"/>
  <c r="F192" i="52"/>
  <c r="A192" i="52"/>
  <c r="K191" i="52"/>
  <c r="J191" i="52"/>
  <c r="I191" i="52"/>
  <c r="H191" i="52"/>
  <c r="G191" i="52"/>
  <c r="F191" i="52"/>
  <c r="A191" i="52"/>
  <c r="K190" i="52"/>
  <c r="J190" i="52"/>
  <c r="I190" i="52"/>
  <c r="H190" i="52"/>
  <c r="G190" i="52"/>
  <c r="F190" i="52"/>
  <c r="A190" i="52"/>
  <c r="K189" i="52"/>
  <c r="J189" i="52"/>
  <c r="I189" i="52"/>
  <c r="H189" i="52"/>
  <c r="G189" i="52"/>
  <c r="F189" i="52"/>
  <c r="A189" i="52"/>
  <c r="K188" i="52"/>
  <c r="J188" i="52"/>
  <c r="I188" i="52"/>
  <c r="H188" i="52"/>
  <c r="G188" i="52"/>
  <c r="F188" i="52"/>
  <c r="A188" i="52"/>
  <c r="K187" i="52"/>
  <c r="J187" i="52"/>
  <c r="I187" i="52"/>
  <c r="H187" i="52"/>
  <c r="G187" i="52"/>
  <c r="F187" i="52"/>
  <c r="A187" i="52"/>
  <c r="K186" i="52"/>
  <c r="J186" i="52"/>
  <c r="I186" i="52"/>
  <c r="H186" i="52"/>
  <c r="G186" i="52"/>
  <c r="F186" i="52"/>
  <c r="A186" i="52"/>
  <c r="K185" i="52"/>
  <c r="J185" i="52"/>
  <c r="I185" i="52"/>
  <c r="H185" i="52"/>
  <c r="G185" i="52"/>
  <c r="F185" i="52"/>
  <c r="A185" i="52"/>
  <c r="K184" i="52"/>
  <c r="J184" i="52"/>
  <c r="I184" i="52"/>
  <c r="H184" i="52"/>
  <c r="G184" i="52"/>
  <c r="F184" i="52"/>
  <c r="A184" i="52"/>
  <c r="K183" i="52"/>
  <c r="J183" i="52"/>
  <c r="I183" i="52"/>
  <c r="H183" i="52"/>
  <c r="G183" i="52"/>
  <c r="F183" i="52"/>
  <c r="A183" i="52"/>
  <c r="K182" i="52"/>
  <c r="J182" i="52"/>
  <c r="I182" i="52"/>
  <c r="H182" i="52"/>
  <c r="G182" i="52"/>
  <c r="F182" i="52"/>
  <c r="A182" i="52"/>
  <c r="K181" i="52"/>
  <c r="J181" i="52"/>
  <c r="I181" i="52"/>
  <c r="H181" i="52"/>
  <c r="G181" i="52"/>
  <c r="F181" i="52"/>
  <c r="A181" i="52"/>
  <c r="K180" i="52"/>
  <c r="J180" i="52"/>
  <c r="I180" i="52"/>
  <c r="H180" i="52"/>
  <c r="G180" i="52"/>
  <c r="F180" i="52"/>
  <c r="A180" i="52"/>
  <c r="K179" i="52"/>
  <c r="J179" i="52"/>
  <c r="I179" i="52"/>
  <c r="H179" i="52"/>
  <c r="G179" i="52"/>
  <c r="F179" i="52"/>
  <c r="A179" i="52"/>
  <c r="K178" i="52"/>
  <c r="J178" i="52"/>
  <c r="I178" i="52"/>
  <c r="H178" i="52"/>
  <c r="G178" i="52"/>
  <c r="F178" i="52"/>
  <c r="A178" i="52"/>
  <c r="K177" i="52"/>
  <c r="J177" i="52"/>
  <c r="I177" i="52"/>
  <c r="H177" i="52"/>
  <c r="G177" i="52"/>
  <c r="F177" i="52"/>
  <c r="A177" i="52"/>
  <c r="K176" i="52"/>
  <c r="J176" i="52"/>
  <c r="I176" i="52"/>
  <c r="H176" i="52"/>
  <c r="G176" i="52"/>
  <c r="F176" i="52"/>
  <c r="A176" i="52"/>
  <c r="K175" i="52"/>
  <c r="J175" i="52"/>
  <c r="I175" i="52"/>
  <c r="H175" i="52"/>
  <c r="G175" i="52"/>
  <c r="F175" i="52"/>
  <c r="A175" i="52"/>
  <c r="K174" i="52"/>
  <c r="J174" i="52"/>
  <c r="I174" i="52"/>
  <c r="H174" i="52"/>
  <c r="G174" i="52"/>
  <c r="F174" i="52"/>
  <c r="A174" i="52"/>
  <c r="K173" i="52"/>
  <c r="J173" i="52"/>
  <c r="I173" i="52"/>
  <c r="H173" i="52"/>
  <c r="G173" i="52"/>
  <c r="F173" i="52"/>
  <c r="A173" i="52"/>
  <c r="K172" i="52"/>
  <c r="J172" i="52"/>
  <c r="I172" i="52"/>
  <c r="H172" i="52"/>
  <c r="G172" i="52"/>
  <c r="F172" i="52"/>
  <c r="A172" i="52"/>
  <c r="K171" i="52"/>
  <c r="J171" i="52"/>
  <c r="I171" i="52"/>
  <c r="H171" i="52"/>
  <c r="G171" i="52"/>
  <c r="F171" i="52"/>
  <c r="A171" i="52"/>
  <c r="K170" i="52"/>
  <c r="J170" i="52"/>
  <c r="I170" i="52"/>
  <c r="H170" i="52"/>
  <c r="G170" i="52"/>
  <c r="F170" i="52"/>
  <c r="A170" i="52"/>
  <c r="K169" i="52"/>
  <c r="J169" i="52"/>
  <c r="I169" i="52"/>
  <c r="H169" i="52"/>
  <c r="G169" i="52"/>
  <c r="F169" i="52"/>
  <c r="A169" i="52"/>
  <c r="K168" i="52"/>
  <c r="J168" i="52"/>
  <c r="I168" i="52"/>
  <c r="H168" i="52"/>
  <c r="G168" i="52"/>
  <c r="F168" i="52"/>
  <c r="A168" i="52"/>
  <c r="K167" i="52"/>
  <c r="J167" i="52"/>
  <c r="I167" i="52"/>
  <c r="H167" i="52"/>
  <c r="G167" i="52"/>
  <c r="F167" i="52"/>
  <c r="A167" i="52"/>
  <c r="K166" i="52"/>
  <c r="J166" i="52"/>
  <c r="I166" i="52"/>
  <c r="H166" i="52"/>
  <c r="G166" i="52"/>
  <c r="F166" i="52"/>
  <c r="A166" i="52"/>
  <c r="K165" i="52"/>
  <c r="J165" i="52"/>
  <c r="I165" i="52"/>
  <c r="H165" i="52"/>
  <c r="G165" i="52"/>
  <c r="F165" i="52"/>
  <c r="A165" i="52"/>
  <c r="K164" i="52"/>
  <c r="J164" i="52"/>
  <c r="I164" i="52"/>
  <c r="H164" i="52"/>
  <c r="G164" i="52"/>
  <c r="F164" i="52"/>
  <c r="A164" i="52"/>
  <c r="K163" i="52"/>
  <c r="J163" i="52"/>
  <c r="I163" i="52"/>
  <c r="H163" i="52"/>
  <c r="G163" i="52"/>
  <c r="F163" i="52"/>
  <c r="A163" i="52"/>
  <c r="K162" i="52"/>
  <c r="J162" i="52"/>
  <c r="I162" i="52"/>
  <c r="H162" i="52"/>
  <c r="G162" i="52"/>
  <c r="F162" i="52"/>
  <c r="A162" i="52"/>
  <c r="K161" i="52"/>
  <c r="J161" i="52"/>
  <c r="I161" i="52"/>
  <c r="H161" i="52"/>
  <c r="G161" i="52"/>
  <c r="F161" i="52"/>
  <c r="A161" i="52"/>
  <c r="K160" i="52"/>
  <c r="J160" i="52"/>
  <c r="I160" i="52"/>
  <c r="H160" i="52"/>
  <c r="G160" i="52"/>
  <c r="F160" i="52"/>
  <c r="A160" i="52"/>
  <c r="K159" i="52"/>
  <c r="J159" i="52"/>
  <c r="I159" i="52"/>
  <c r="H159" i="52"/>
  <c r="G159" i="52"/>
  <c r="F159" i="52"/>
  <c r="A159" i="52"/>
  <c r="K158" i="52"/>
  <c r="J158" i="52"/>
  <c r="I158" i="52"/>
  <c r="H158" i="52"/>
  <c r="G158" i="52"/>
  <c r="F158" i="52"/>
  <c r="A158" i="52"/>
  <c r="K157" i="52"/>
  <c r="J157" i="52"/>
  <c r="I157" i="52"/>
  <c r="H157" i="52"/>
  <c r="G157" i="52"/>
  <c r="F157" i="52"/>
  <c r="A157" i="52"/>
  <c r="K156" i="52"/>
  <c r="J156" i="52"/>
  <c r="I156" i="52"/>
  <c r="H156" i="52"/>
  <c r="G156" i="52"/>
  <c r="F156" i="52"/>
  <c r="A156" i="52"/>
  <c r="K155" i="52"/>
  <c r="J155" i="52"/>
  <c r="I155" i="52"/>
  <c r="H155" i="52"/>
  <c r="G155" i="52"/>
  <c r="F155" i="52"/>
  <c r="A155" i="52"/>
  <c r="K154" i="52"/>
  <c r="J154" i="52"/>
  <c r="I154" i="52"/>
  <c r="H154" i="52"/>
  <c r="G154" i="52"/>
  <c r="F154" i="52"/>
  <c r="A154" i="52"/>
  <c r="K153" i="52"/>
  <c r="J153" i="52"/>
  <c r="I153" i="52"/>
  <c r="H153" i="52"/>
  <c r="G153" i="52"/>
  <c r="F153" i="52"/>
  <c r="A153" i="52"/>
  <c r="K152" i="52"/>
  <c r="J152" i="52"/>
  <c r="I152" i="52"/>
  <c r="H152" i="52"/>
  <c r="G152" i="52"/>
  <c r="F152" i="52"/>
  <c r="A152" i="52"/>
  <c r="K151" i="52"/>
  <c r="J151" i="52"/>
  <c r="I151" i="52"/>
  <c r="H151" i="52"/>
  <c r="G151" i="52"/>
  <c r="F151" i="52"/>
  <c r="A151" i="52"/>
  <c r="K150" i="52"/>
  <c r="J150" i="52"/>
  <c r="I150" i="52"/>
  <c r="H150" i="52"/>
  <c r="G150" i="52"/>
  <c r="F150" i="52"/>
  <c r="A150" i="52"/>
  <c r="K149" i="52"/>
  <c r="J149" i="52"/>
  <c r="I149" i="52"/>
  <c r="H149" i="52"/>
  <c r="G149" i="52"/>
  <c r="F149" i="52"/>
  <c r="A149" i="52"/>
  <c r="K148" i="52"/>
  <c r="J148" i="52"/>
  <c r="I148" i="52"/>
  <c r="H148" i="52"/>
  <c r="G148" i="52"/>
  <c r="F148" i="52"/>
  <c r="A148" i="52"/>
  <c r="K147" i="52"/>
  <c r="J147" i="52"/>
  <c r="I147" i="52"/>
  <c r="H147" i="52"/>
  <c r="G147" i="52"/>
  <c r="F147" i="52"/>
  <c r="A147" i="52"/>
  <c r="K146" i="52"/>
  <c r="J146" i="52"/>
  <c r="I146" i="52"/>
  <c r="H146" i="52"/>
  <c r="G146" i="52"/>
  <c r="F146" i="52"/>
  <c r="A146" i="52"/>
  <c r="K145" i="52"/>
  <c r="J145" i="52"/>
  <c r="I145" i="52"/>
  <c r="H145" i="52"/>
  <c r="G145" i="52"/>
  <c r="F145" i="52"/>
  <c r="A145" i="52"/>
  <c r="K144" i="52"/>
  <c r="J144" i="52"/>
  <c r="I144" i="52"/>
  <c r="H144" i="52"/>
  <c r="G144" i="52"/>
  <c r="F144" i="52"/>
  <c r="A144" i="52"/>
  <c r="K143" i="52"/>
  <c r="J143" i="52"/>
  <c r="I143" i="52"/>
  <c r="H143" i="52"/>
  <c r="G143" i="52"/>
  <c r="F143" i="52"/>
  <c r="A143" i="52"/>
  <c r="K142" i="52"/>
  <c r="J142" i="52"/>
  <c r="I142" i="52"/>
  <c r="H142" i="52"/>
  <c r="G142" i="52"/>
  <c r="F142" i="52"/>
  <c r="A142" i="52"/>
  <c r="K141" i="52"/>
  <c r="J141" i="52"/>
  <c r="I141" i="52"/>
  <c r="H141" i="52"/>
  <c r="G141" i="52"/>
  <c r="F141" i="52"/>
  <c r="A141" i="52"/>
  <c r="K140" i="52"/>
  <c r="J140" i="52"/>
  <c r="I140" i="52"/>
  <c r="H140" i="52"/>
  <c r="G140" i="52"/>
  <c r="F140" i="52"/>
  <c r="A140" i="52"/>
  <c r="K139" i="52"/>
  <c r="J139" i="52"/>
  <c r="I139" i="52"/>
  <c r="H139" i="52"/>
  <c r="G139" i="52"/>
  <c r="F139" i="52"/>
  <c r="A139" i="52"/>
  <c r="K138" i="52"/>
  <c r="J138" i="52"/>
  <c r="I138" i="52"/>
  <c r="H138" i="52"/>
  <c r="G138" i="52"/>
  <c r="F138" i="52"/>
  <c r="A138" i="52"/>
  <c r="K137" i="52"/>
  <c r="J137" i="52"/>
  <c r="I137" i="52"/>
  <c r="H137" i="52"/>
  <c r="G137" i="52"/>
  <c r="F137" i="52"/>
  <c r="A137" i="52"/>
  <c r="K136" i="52"/>
  <c r="J136" i="52"/>
  <c r="I136" i="52"/>
  <c r="H136" i="52"/>
  <c r="G136" i="52"/>
  <c r="F136" i="52"/>
  <c r="A136" i="52"/>
  <c r="K135" i="52"/>
  <c r="J135" i="52"/>
  <c r="I135" i="52"/>
  <c r="H135" i="52"/>
  <c r="G135" i="52"/>
  <c r="F135" i="52"/>
  <c r="A135" i="52"/>
  <c r="K134" i="52"/>
  <c r="J134" i="52"/>
  <c r="I134" i="52"/>
  <c r="H134" i="52"/>
  <c r="G134" i="52"/>
  <c r="F134" i="52"/>
  <c r="A134" i="52"/>
  <c r="K133" i="52"/>
  <c r="J133" i="52"/>
  <c r="I133" i="52"/>
  <c r="H133" i="52"/>
  <c r="G133" i="52"/>
  <c r="F133" i="52"/>
  <c r="A133" i="52"/>
  <c r="K132" i="52"/>
  <c r="J132" i="52"/>
  <c r="I132" i="52"/>
  <c r="H132" i="52"/>
  <c r="G132" i="52"/>
  <c r="F132" i="52"/>
  <c r="A132" i="52"/>
  <c r="K131" i="52"/>
  <c r="J131" i="52"/>
  <c r="I131" i="52"/>
  <c r="H131" i="52"/>
  <c r="G131" i="52"/>
  <c r="F131" i="52"/>
  <c r="A131" i="52"/>
  <c r="K130" i="52"/>
  <c r="J130" i="52"/>
  <c r="I130" i="52"/>
  <c r="H130" i="52"/>
  <c r="G130" i="52"/>
  <c r="F130" i="52"/>
  <c r="A130" i="52"/>
  <c r="K129" i="52"/>
  <c r="J129" i="52"/>
  <c r="I129" i="52"/>
  <c r="H129" i="52"/>
  <c r="G129" i="52"/>
  <c r="F129" i="52"/>
  <c r="A129" i="52"/>
  <c r="K128" i="52"/>
  <c r="J128" i="52"/>
  <c r="I128" i="52"/>
  <c r="H128" i="52"/>
  <c r="G128" i="52"/>
  <c r="F128" i="52"/>
  <c r="A128" i="52"/>
  <c r="K127" i="52"/>
  <c r="J127" i="52"/>
  <c r="I127" i="52"/>
  <c r="H127" i="52"/>
  <c r="G127" i="52"/>
  <c r="F127" i="52"/>
  <c r="A127" i="52"/>
  <c r="K126" i="52"/>
  <c r="J126" i="52"/>
  <c r="I126" i="52"/>
  <c r="H126" i="52"/>
  <c r="G126" i="52"/>
  <c r="F126" i="52"/>
  <c r="A126" i="52"/>
  <c r="K125" i="52"/>
  <c r="J125" i="52"/>
  <c r="I125" i="52"/>
  <c r="H125" i="52"/>
  <c r="G125" i="52"/>
  <c r="F125" i="52"/>
  <c r="A125" i="52"/>
  <c r="K124" i="52"/>
  <c r="J124" i="52"/>
  <c r="I124" i="52"/>
  <c r="H124" i="52"/>
  <c r="G124" i="52"/>
  <c r="F124" i="52"/>
  <c r="A124" i="52"/>
  <c r="K123" i="52"/>
  <c r="J123" i="52"/>
  <c r="I123" i="52"/>
  <c r="H123" i="52"/>
  <c r="G123" i="52"/>
  <c r="F123" i="52"/>
  <c r="A123" i="52"/>
  <c r="K122" i="52"/>
  <c r="J122" i="52"/>
  <c r="I122" i="52"/>
  <c r="H122" i="52"/>
  <c r="G122" i="52"/>
  <c r="F122" i="52"/>
  <c r="A122" i="52"/>
  <c r="K121" i="52"/>
  <c r="J121" i="52"/>
  <c r="I121" i="52"/>
  <c r="H121" i="52"/>
  <c r="G121" i="52"/>
  <c r="F121" i="52"/>
  <c r="A121" i="52"/>
  <c r="K120" i="52"/>
  <c r="J120" i="52"/>
  <c r="I120" i="52"/>
  <c r="H120" i="52"/>
  <c r="G120" i="52"/>
  <c r="F120" i="52"/>
  <c r="A120" i="52"/>
  <c r="K119" i="52"/>
  <c r="J119" i="52"/>
  <c r="I119" i="52"/>
  <c r="H119" i="52"/>
  <c r="G119" i="52"/>
  <c r="F119" i="52"/>
  <c r="A119" i="52"/>
  <c r="K118" i="52"/>
  <c r="J118" i="52"/>
  <c r="I118" i="52"/>
  <c r="H118" i="52"/>
  <c r="G118" i="52"/>
  <c r="F118" i="52"/>
  <c r="A118" i="52"/>
  <c r="K117" i="52"/>
  <c r="J117" i="52"/>
  <c r="I117" i="52"/>
  <c r="H117" i="52"/>
  <c r="G117" i="52"/>
  <c r="F117" i="52"/>
  <c r="A117" i="52"/>
  <c r="K116" i="52"/>
  <c r="J116" i="52"/>
  <c r="I116" i="52"/>
  <c r="H116" i="52"/>
  <c r="G116" i="52"/>
  <c r="F116" i="52"/>
  <c r="A116" i="52"/>
  <c r="K115" i="52"/>
  <c r="J115" i="52"/>
  <c r="I115" i="52"/>
  <c r="H115" i="52"/>
  <c r="G115" i="52"/>
  <c r="F115" i="52"/>
  <c r="A115" i="52"/>
  <c r="K114" i="52"/>
  <c r="J114" i="52"/>
  <c r="I114" i="52"/>
  <c r="H114" i="52"/>
  <c r="G114" i="52"/>
  <c r="F114" i="52"/>
  <c r="A114" i="52"/>
  <c r="K113" i="52"/>
  <c r="J113" i="52"/>
  <c r="I113" i="52"/>
  <c r="H113" i="52"/>
  <c r="G113" i="52"/>
  <c r="F113" i="52"/>
  <c r="A113" i="52"/>
  <c r="K112" i="52"/>
  <c r="J112" i="52"/>
  <c r="I112" i="52"/>
  <c r="H112" i="52"/>
  <c r="G112" i="52"/>
  <c r="F112" i="52"/>
  <c r="A112" i="52"/>
  <c r="K111" i="52"/>
  <c r="J111" i="52"/>
  <c r="I111" i="52"/>
  <c r="H111" i="52"/>
  <c r="G111" i="52"/>
  <c r="F111" i="52"/>
  <c r="A111" i="52"/>
  <c r="K110" i="52"/>
  <c r="J110" i="52"/>
  <c r="I110" i="52"/>
  <c r="H110" i="52"/>
  <c r="G110" i="52"/>
  <c r="F110" i="52"/>
  <c r="A110" i="52"/>
  <c r="K109" i="52"/>
  <c r="J109" i="52"/>
  <c r="I109" i="52"/>
  <c r="H109" i="52"/>
  <c r="G109" i="52"/>
  <c r="F109" i="52"/>
  <c r="A109" i="52"/>
  <c r="K108" i="52"/>
  <c r="J108" i="52"/>
  <c r="I108" i="52"/>
  <c r="H108" i="52"/>
  <c r="G108" i="52"/>
  <c r="F108" i="52"/>
  <c r="A108" i="52"/>
  <c r="K107" i="52"/>
  <c r="J107" i="52"/>
  <c r="I107" i="52"/>
  <c r="H107" i="52"/>
  <c r="G107" i="52"/>
  <c r="F107" i="52"/>
  <c r="A107" i="52"/>
  <c r="K106" i="52"/>
  <c r="J106" i="52"/>
  <c r="I106" i="52"/>
  <c r="H106" i="52"/>
  <c r="G106" i="52"/>
  <c r="F106" i="52"/>
  <c r="A106" i="52"/>
  <c r="K105" i="52"/>
  <c r="J105" i="52"/>
  <c r="I105" i="52"/>
  <c r="H105" i="52"/>
  <c r="G105" i="52"/>
  <c r="F105" i="52"/>
  <c r="A105" i="52"/>
  <c r="K104" i="52"/>
  <c r="J104" i="52"/>
  <c r="I104" i="52"/>
  <c r="H104" i="52"/>
  <c r="G104" i="52"/>
  <c r="F104" i="52"/>
  <c r="A104" i="52"/>
  <c r="K103" i="52"/>
  <c r="J103" i="52"/>
  <c r="I103" i="52"/>
  <c r="H103" i="52"/>
  <c r="G103" i="52"/>
  <c r="F103" i="52"/>
  <c r="A103" i="52"/>
  <c r="K102" i="52"/>
  <c r="J102" i="52"/>
  <c r="I102" i="52"/>
  <c r="H102" i="52"/>
  <c r="G102" i="52"/>
  <c r="F102" i="52"/>
  <c r="A102" i="52"/>
  <c r="K101" i="52"/>
  <c r="J101" i="52"/>
  <c r="I101" i="52"/>
  <c r="H101" i="52"/>
  <c r="G101" i="52"/>
  <c r="F101" i="52"/>
  <c r="A101" i="52"/>
  <c r="K100" i="52"/>
  <c r="J100" i="52"/>
  <c r="I100" i="52"/>
  <c r="H100" i="52"/>
  <c r="G100" i="52"/>
  <c r="F100" i="52"/>
  <c r="A100" i="52"/>
  <c r="K99" i="52"/>
  <c r="J99" i="52"/>
  <c r="I99" i="52"/>
  <c r="H99" i="52"/>
  <c r="G99" i="52"/>
  <c r="F99" i="52"/>
  <c r="A99" i="52"/>
  <c r="K98" i="52"/>
  <c r="J98" i="52"/>
  <c r="I98" i="52"/>
  <c r="H98" i="52"/>
  <c r="G98" i="52"/>
  <c r="F98" i="52"/>
  <c r="A98" i="52"/>
  <c r="K97" i="52"/>
  <c r="J97" i="52"/>
  <c r="I97" i="52"/>
  <c r="H97" i="52"/>
  <c r="G97" i="52"/>
  <c r="F97" i="52"/>
  <c r="A97" i="52"/>
  <c r="K96" i="52"/>
  <c r="J96" i="52"/>
  <c r="I96" i="52"/>
  <c r="H96" i="52"/>
  <c r="G96" i="52"/>
  <c r="F96" i="52"/>
  <c r="A96" i="52"/>
  <c r="K95" i="52"/>
  <c r="J95" i="52"/>
  <c r="I95" i="52"/>
  <c r="H95" i="52"/>
  <c r="G95" i="52"/>
  <c r="F95" i="52"/>
  <c r="A95" i="52"/>
  <c r="K94" i="52"/>
  <c r="J94" i="52"/>
  <c r="I94" i="52"/>
  <c r="H94" i="52"/>
  <c r="G94" i="52"/>
  <c r="F94" i="52"/>
  <c r="A94" i="52"/>
  <c r="K93" i="52"/>
  <c r="J93" i="52"/>
  <c r="I93" i="52"/>
  <c r="H93" i="52"/>
  <c r="G93" i="52"/>
  <c r="F93" i="52"/>
  <c r="A93" i="52"/>
  <c r="K92" i="52"/>
  <c r="J92" i="52"/>
  <c r="I92" i="52"/>
  <c r="H92" i="52"/>
  <c r="G92" i="52"/>
  <c r="F92" i="52"/>
  <c r="A92" i="52"/>
  <c r="K91" i="52"/>
  <c r="J91" i="52"/>
  <c r="I91" i="52"/>
  <c r="H91" i="52"/>
  <c r="G91" i="52"/>
  <c r="F91" i="52"/>
  <c r="A91" i="52"/>
  <c r="K90" i="52"/>
  <c r="J90" i="52"/>
  <c r="I90" i="52"/>
  <c r="H90" i="52"/>
  <c r="G90" i="52"/>
  <c r="F90" i="52"/>
  <c r="A90" i="52"/>
  <c r="K89" i="52"/>
  <c r="J89" i="52"/>
  <c r="I89" i="52"/>
  <c r="H89" i="52"/>
  <c r="G89" i="52"/>
  <c r="F89" i="52"/>
  <c r="A89" i="52"/>
  <c r="K88" i="52"/>
  <c r="J88" i="52"/>
  <c r="I88" i="52"/>
  <c r="H88" i="52"/>
  <c r="G88" i="52"/>
  <c r="F88" i="52"/>
  <c r="A88" i="52"/>
  <c r="K87" i="52"/>
  <c r="J87" i="52"/>
  <c r="I87" i="52"/>
  <c r="H87" i="52"/>
  <c r="G87" i="52"/>
  <c r="F87" i="52"/>
  <c r="A87" i="52"/>
  <c r="K86" i="52"/>
  <c r="J86" i="52"/>
  <c r="I86" i="52"/>
  <c r="H86" i="52"/>
  <c r="G86" i="52"/>
  <c r="F86" i="52"/>
  <c r="A86" i="52"/>
  <c r="K85" i="52"/>
  <c r="J85" i="52"/>
  <c r="I85" i="52"/>
  <c r="H85" i="52"/>
  <c r="G85" i="52"/>
  <c r="F85" i="52"/>
  <c r="A85" i="52"/>
  <c r="K84" i="52"/>
  <c r="J84" i="52"/>
  <c r="I84" i="52"/>
  <c r="H84" i="52"/>
  <c r="G84" i="52"/>
  <c r="F84" i="52"/>
  <c r="A84" i="52"/>
  <c r="K83" i="52"/>
  <c r="J83" i="52"/>
  <c r="I83" i="52"/>
  <c r="H83" i="52"/>
  <c r="G83" i="52"/>
  <c r="F83" i="52"/>
  <c r="A83" i="52"/>
  <c r="K82" i="52"/>
  <c r="J82" i="52"/>
  <c r="I82" i="52"/>
  <c r="H82" i="52"/>
  <c r="G82" i="52"/>
  <c r="F82" i="52"/>
  <c r="A82" i="52"/>
  <c r="K81" i="52"/>
  <c r="J81" i="52"/>
  <c r="I81" i="52"/>
  <c r="H81" i="52"/>
  <c r="G81" i="52"/>
  <c r="F81" i="52"/>
  <c r="A81" i="52"/>
  <c r="K80" i="52"/>
  <c r="J80" i="52"/>
  <c r="I80" i="52"/>
  <c r="H80" i="52"/>
  <c r="G80" i="52"/>
  <c r="F80" i="52"/>
  <c r="A80" i="52"/>
  <c r="K79" i="52"/>
  <c r="J79" i="52"/>
  <c r="I79" i="52"/>
  <c r="H79" i="52"/>
  <c r="G79" i="52"/>
  <c r="F79" i="52"/>
  <c r="A79" i="52"/>
  <c r="K78" i="52"/>
  <c r="J78" i="52"/>
  <c r="I78" i="52"/>
  <c r="H78" i="52"/>
  <c r="G78" i="52"/>
  <c r="F78" i="52"/>
  <c r="A78" i="52"/>
  <c r="K77" i="52"/>
  <c r="J77" i="52"/>
  <c r="I77" i="52"/>
  <c r="H77" i="52"/>
  <c r="G77" i="52"/>
  <c r="F77" i="52"/>
  <c r="A77" i="52"/>
  <c r="K76" i="52"/>
  <c r="J76" i="52"/>
  <c r="I76" i="52"/>
  <c r="H76" i="52"/>
  <c r="G76" i="52"/>
  <c r="F76" i="52"/>
  <c r="A76" i="52"/>
  <c r="K75" i="52"/>
  <c r="J75" i="52"/>
  <c r="I75" i="52"/>
  <c r="H75" i="52"/>
  <c r="G75" i="52"/>
  <c r="F75" i="52"/>
  <c r="A75" i="52"/>
  <c r="K74" i="52"/>
  <c r="J74" i="52"/>
  <c r="I74" i="52"/>
  <c r="H74" i="52"/>
  <c r="G74" i="52"/>
  <c r="F74" i="52"/>
  <c r="A74" i="52"/>
  <c r="K73" i="52"/>
  <c r="J73" i="52"/>
  <c r="I73" i="52"/>
  <c r="H73" i="52"/>
  <c r="G73" i="52"/>
  <c r="F73" i="52"/>
  <c r="A73" i="52"/>
  <c r="K72" i="52"/>
  <c r="J72" i="52"/>
  <c r="I72" i="52"/>
  <c r="H72" i="52"/>
  <c r="G72" i="52"/>
  <c r="F72" i="52"/>
  <c r="A72" i="52"/>
  <c r="K71" i="52"/>
  <c r="J71" i="52"/>
  <c r="I71" i="52"/>
  <c r="H71" i="52"/>
  <c r="G71" i="52"/>
  <c r="F71" i="52"/>
  <c r="A71" i="52"/>
  <c r="K70" i="52"/>
  <c r="J70" i="52"/>
  <c r="I70" i="52"/>
  <c r="H70" i="52"/>
  <c r="G70" i="52"/>
  <c r="F70" i="52"/>
  <c r="A70" i="52"/>
  <c r="K69" i="52"/>
  <c r="J69" i="52"/>
  <c r="I69" i="52"/>
  <c r="H69" i="52"/>
  <c r="G69" i="52"/>
  <c r="F69" i="52"/>
  <c r="A69" i="52"/>
  <c r="K68" i="52"/>
  <c r="J68" i="52"/>
  <c r="I68" i="52"/>
  <c r="H68" i="52"/>
  <c r="G68" i="52"/>
  <c r="F68" i="52"/>
  <c r="A68" i="52"/>
  <c r="K67" i="52"/>
  <c r="J67" i="52"/>
  <c r="I67" i="52"/>
  <c r="H67" i="52"/>
  <c r="G67" i="52"/>
  <c r="F67" i="52"/>
  <c r="A67" i="52"/>
  <c r="K66" i="52"/>
  <c r="J66" i="52"/>
  <c r="I66" i="52"/>
  <c r="H66" i="52"/>
  <c r="G66" i="52"/>
  <c r="F66" i="52"/>
  <c r="A66" i="52"/>
  <c r="K65" i="52"/>
  <c r="J65" i="52"/>
  <c r="I65" i="52"/>
  <c r="H65" i="52"/>
  <c r="G65" i="52"/>
  <c r="F65" i="52"/>
  <c r="A65" i="52"/>
  <c r="K64" i="52"/>
  <c r="J64" i="52"/>
  <c r="I64" i="52"/>
  <c r="H64" i="52"/>
  <c r="G64" i="52"/>
  <c r="F64" i="52"/>
  <c r="A64" i="52"/>
  <c r="K63" i="52"/>
  <c r="J63" i="52"/>
  <c r="I63" i="52"/>
  <c r="H63" i="52"/>
  <c r="G63" i="52"/>
  <c r="F63" i="52"/>
  <c r="A63" i="52"/>
  <c r="K62" i="52"/>
  <c r="J62" i="52"/>
  <c r="I62" i="52"/>
  <c r="H62" i="52"/>
  <c r="G62" i="52"/>
  <c r="F62" i="52"/>
  <c r="A62" i="52"/>
  <c r="K61" i="52"/>
  <c r="J61" i="52"/>
  <c r="I61" i="52"/>
  <c r="H61" i="52"/>
  <c r="G61" i="52"/>
  <c r="F61" i="52"/>
  <c r="A61" i="52"/>
  <c r="K60" i="52"/>
  <c r="J60" i="52"/>
  <c r="I60" i="52"/>
  <c r="H60" i="52"/>
  <c r="G60" i="52"/>
  <c r="F60" i="52"/>
  <c r="A60" i="52"/>
  <c r="K59" i="52"/>
  <c r="J59" i="52"/>
  <c r="I59" i="52"/>
  <c r="H59" i="52"/>
  <c r="G59" i="52"/>
  <c r="F59" i="52"/>
  <c r="A59" i="52"/>
  <c r="K58" i="52"/>
  <c r="J58" i="52"/>
  <c r="I58" i="52"/>
  <c r="H58" i="52"/>
  <c r="G58" i="52"/>
  <c r="F58" i="52"/>
  <c r="A58" i="52"/>
  <c r="K57" i="52"/>
  <c r="J57" i="52"/>
  <c r="I57" i="52"/>
  <c r="H57" i="52"/>
  <c r="G57" i="52"/>
  <c r="F57" i="52"/>
  <c r="A57" i="52"/>
  <c r="K56" i="52"/>
  <c r="J56" i="52"/>
  <c r="I56" i="52"/>
  <c r="H56" i="52"/>
  <c r="G56" i="52"/>
  <c r="F56" i="52"/>
  <c r="A56" i="52"/>
  <c r="K55" i="52"/>
  <c r="J55" i="52"/>
  <c r="I55" i="52"/>
  <c r="H55" i="52"/>
  <c r="G55" i="52"/>
  <c r="F55" i="52"/>
  <c r="A55" i="52"/>
  <c r="K54" i="52"/>
  <c r="J54" i="52"/>
  <c r="I54" i="52"/>
  <c r="H54" i="52"/>
  <c r="G54" i="52"/>
  <c r="F54" i="52"/>
  <c r="A54" i="52"/>
  <c r="K53" i="52"/>
  <c r="J53" i="52"/>
  <c r="I53" i="52"/>
  <c r="H53" i="52"/>
  <c r="G53" i="52"/>
  <c r="F53" i="52"/>
  <c r="A53" i="52"/>
  <c r="K52" i="52"/>
  <c r="J52" i="52"/>
  <c r="I52" i="52"/>
  <c r="H52" i="52"/>
  <c r="G52" i="52"/>
  <c r="F52" i="52"/>
  <c r="A52" i="52"/>
  <c r="K51" i="52"/>
  <c r="J51" i="52"/>
  <c r="I51" i="52"/>
  <c r="H51" i="52"/>
  <c r="G51" i="52"/>
  <c r="F51" i="52"/>
  <c r="A51" i="52"/>
  <c r="K50" i="52"/>
  <c r="J50" i="52"/>
  <c r="I50" i="52"/>
  <c r="H50" i="52"/>
  <c r="G50" i="52"/>
  <c r="F50" i="52"/>
  <c r="A50" i="52"/>
  <c r="K49" i="52"/>
  <c r="J49" i="52"/>
  <c r="I49" i="52"/>
  <c r="H49" i="52"/>
  <c r="G49" i="52"/>
  <c r="F49" i="52"/>
  <c r="A49" i="52"/>
  <c r="K48" i="52"/>
  <c r="J48" i="52"/>
  <c r="I48" i="52"/>
  <c r="H48" i="52"/>
  <c r="G48" i="52"/>
  <c r="F48" i="52"/>
  <c r="A48" i="52"/>
  <c r="K47" i="52"/>
  <c r="J47" i="52"/>
  <c r="I47" i="52"/>
  <c r="H47" i="52"/>
  <c r="G47" i="52"/>
  <c r="F47" i="52"/>
  <c r="A47" i="52"/>
  <c r="K46" i="52"/>
  <c r="J46" i="52"/>
  <c r="I46" i="52"/>
  <c r="H46" i="52"/>
  <c r="G46" i="52"/>
  <c r="F46" i="52"/>
  <c r="A46" i="52"/>
  <c r="K45" i="52"/>
  <c r="J45" i="52"/>
  <c r="I45" i="52"/>
  <c r="H45" i="52"/>
  <c r="G45" i="52"/>
  <c r="F45" i="52"/>
  <c r="A45" i="52"/>
  <c r="K44" i="52"/>
  <c r="J44" i="52"/>
  <c r="I44" i="52"/>
  <c r="H44" i="52"/>
  <c r="G44" i="52"/>
  <c r="F44" i="52"/>
  <c r="A44" i="52"/>
  <c r="K43" i="52"/>
  <c r="J43" i="52"/>
  <c r="I43" i="52"/>
  <c r="H43" i="52"/>
  <c r="G43" i="52"/>
  <c r="F43" i="52"/>
  <c r="A43" i="52"/>
  <c r="K42" i="52"/>
  <c r="J42" i="52"/>
  <c r="I42" i="52"/>
  <c r="H42" i="52"/>
  <c r="G42" i="52"/>
  <c r="F42" i="52"/>
  <c r="A42" i="52"/>
  <c r="K41" i="52"/>
  <c r="J41" i="52"/>
  <c r="I41" i="52"/>
  <c r="H41" i="52"/>
  <c r="G41" i="52"/>
  <c r="F41" i="52"/>
  <c r="A41" i="52"/>
  <c r="K40" i="52"/>
  <c r="J40" i="52"/>
  <c r="I40" i="52"/>
  <c r="H40" i="52"/>
  <c r="G40" i="52"/>
  <c r="F40" i="52"/>
  <c r="A40" i="52"/>
  <c r="K39" i="52"/>
  <c r="J39" i="52"/>
  <c r="I39" i="52"/>
  <c r="H39" i="52"/>
  <c r="G39" i="52"/>
  <c r="F39" i="52"/>
  <c r="A39" i="52"/>
  <c r="K38" i="52"/>
  <c r="J38" i="52"/>
  <c r="I38" i="52"/>
  <c r="H38" i="52"/>
  <c r="G38" i="52"/>
  <c r="F38" i="52"/>
  <c r="A38" i="52"/>
  <c r="K37" i="52"/>
  <c r="J37" i="52"/>
  <c r="I37" i="52"/>
  <c r="H37" i="52"/>
  <c r="G37" i="52"/>
  <c r="F37" i="52"/>
  <c r="A37" i="52"/>
  <c r="K36" i="52"/>
  <c r="J36" i="52"/>
  <c r="I36" i="52"/>
  <c r="H36" i="52"/>
  <c r="G36" i="52"/>
  <c r="F36" i="52"/>
  <c r="A36" i="52"/>
  <c r="K35" i="52"/>
  <c r="J35" i="52"/>
  <c r="I35" i="52"/>
  <c r="H35" i="52"/>
  <c r="G35" i="52"/>
  <c r="F35" i="52"/>
  <c r="A35" i="52"/>
  <c r="K34" i="52"/>
  <c r="J34" i="52"/>
  <c r="I34" i="52"/>
  <c r="H34" i="52"/>
  <c r="G34" i="52"/>
  <c r="F34" i="52"/>
  <c r="A34" i="52"/>
  <c r="K33" i="52"/>
  <c r="J33" i="52"/>
  <c r="I33" i="52"/>
  <c r="H33" i="52"/>
  <c r="G33" i="52"/>
  <c r="F33" i="52"/>
  <c r="A33" i="52"/>
  <c r="K32" i="52"/>
  <c r="J32" i="52"/>
  <c r="I32" i="52"/>
  <c r="H32" i="52"/>
  <c r="G32" i="52"/>
  <c r="F32" i="52"/>
  <c r="A32" i="52"/>
  <c r="K31" i="52"/>
  <c r="J31" i="52"/>
  <c r="I31" i="52"/>
  <c r="H31" i="52"/>
  <c r="G31" i="52"/>
  <c r="F31" i="52"/>
  <c r="A31" i="52"/>
  <c r="K30" i="52"/>
  <c r="J30" i="52"/>
  <c r="I30" i="52"/>
  <c r="H30" i="52"/>
  <c r="G30" i="52"/>
  <c r="F30" i="52"/>
  <c r="A30" i="52"/>
  <c r="K29" i="52"/>
  <c r="J29" i="52"/>
  <c r="I29" i="52"/>
  <c r="H29" i="52"/>
  <c r="G29" i="52"/>
  <c r="F29" i="52"/>
  <c r="A29" i="52"/>
  <c r="K28" i="52"/>
  <c r="J28" i="52"/>
  <c r="I28" i="52"/>
  <c r="H28" i="52"/>
  <c r="G28" i="52"/>
  <c r="F28" i="52"/>
  <c r="A28" i="52"/>
  <c r="K27" i="52"/>
  <c r="J27" i="52"/>
  <c r="I27" i="52"/>
  <c r="H27" i="52"/>
  <c r="G27" i="52"/>
  <c r="F27" i="52"/>
  <c r="A27" i="52"/>
  <c r="K26" i="52"/>
  <c r="J26" i="52"/>
  <c r="I26" i="52"/>
  <c r="H26" i="52"/>
  <c r="G26" i="52"/>
  <c r="F26" i="52"/>
  <c r="A26" i="52"/>
  <c r="K25" i="52"/>
  <c r="J25" i="52"/>
  <c r="I25" i="52"/>
  <c r="H25" i="52"/>
  <c r="G25" i="52"/>
  <c r="F25" i="52"/>
  <c r="A25" i="52"/>
  <c r="K24" i="52"/>
  <c r="J24" i="52"/>
  <c r="I24" i="52"/>
  <c r="H24" i="52"/>
  <c r="G24" i="52"/>
  <c r="F24" i="52"/>
  <c r="A24" i="52"/>
  <c r="K23" i="52"/>
  <c r="J23" i="52"/>
  <c r="I23" i="52"/>
  <c r="H23" i="52"/>
  <c r="G23" i="52"/>
  <c r="F23" i="52"/>
  <c r="A23" i="52"/>
  <c r="K22" i="52"/>
  <c r="J22" i="52"/>
  <c r="I22" i="52"/>
  <c r="H22" i="52"/>
  <c r="G22" i="52"/>
  <c r="F22" i="52"/>
  <c r="A22" i="52"/>
  <c r="K21" i="52"/>
  <c r="J21" i="52"/>
  <c r="I21" i="52"/>
  <c r="H21" i="52"/>
  <c r="G21" i="52"/>
  <c r="F21" i="52"/>
  <c r="A21" i="52"/>
  <c r="K20" i="52"/>
  <c r="J20" i="52"/>
  <c r="I20" i="52"/>
  <c r="H20" i="52"/>
  <c r="G20" i="52"/>
  <c r="F20" i="52"/>
  <c r="A20" i="52"/>
  <c r="K19" i="52"/>
  <c r="J19" i="52"/>
  <c r="I19" i="52"/>
  <c r="H19" i="52"/>
  <c r="G19" i="52"/>
  <c r="F19" i="52"/>
  <c r="A19" i="52"/>
  <c r="K18" i="52"/>
  <c r="J18" i="52"/>
  <c r="I18" i="52"/>
  <c r="H18" i="52"/>
  <c r="G18" i="52"/>
  <c r="F18" i="52"/>
  <c r="A18" i="52"/>
  <c r="K17" i="52"/>
  <c r="J17" i="52"/>
  <c r="I17" i="52"/>
  <c r="H17" i="52"/>
  <c r="G17" i="52"/>
  <c r="F17" i="52"/>
  <c r="A17" i="52"/>
  <c r="K16" i="52"/>
  <c r="J16" i="52"/>
  <c r="I16" i="52"/>
  <c r="H16" i="52"/>
  <c r="G16" i="52"/>
  <c r="F16" i="52"/>
  <c r="A16" i="52"/>
  <c r="K15" i="52"/>
  <c r="J15" i="52"/>
  <c r="I15" i="52"/>
  <c r="H15" i="52"/>
  <c r="G15" i="52"/>
  <c r="F15" i="52"/>
  <c r="A15" i="52"/>
  <c r="K14" i="52"/>
  <c r="J14" i="52"/>
  <c r="I14" i="52"/>
  <c r="H14" i="52"/>
  <c r="G14" i="52"/>
  <c r="F14" i="52"/>
  <c r="A14" i="52"/>
  <c r="K13" i="52"/>
  <c r="J13" i="52"/>
  <c r="I13" i="52"/>
  <c r="H13" i="52"/>
  <c r="G13" i="52"/>
  <c r="F13" i="52"/>
  <c r="A13" i="52"/>
  <c r="K12" i="52"/>
  <c r="J12" i="52"/>
  <c r="I12" i="52"/>
  <c r="H12" i="52"/>
  <c r="G12" i="52"/>
  <c r="F12" i="52"/>
  <c r="A12" i="52"/>
  <c r="K11" i="52"/>
  <c r="J11" i="52"/>
  <c r="I11" i="52"/>
  <c r="H11" i="52"/>
  <c r="G11" i="52"/>
  <c r="F11" i="52"/>
  <c r="A11" i="52"/>
  <c r="K10" i="52"/>
  <c r="J10" i="52"/>
  <c r="I10" i="52"/>
  <c r="H10" i="52"/>
  <c r="G10" i="52"/>
  <c r="F10" i="52"/>
  <c r="A10" i="52"/>
  <c r="K9" i="52"/>
  <c r="J9" i="52"/>
  <c r="I9" i="52"/>
  <c r="H9" i="52"/>
  <c r="G9" i="52"/>
  <c r="F9" i="52"/>
  <c r="A9" i="52"/>
  <c r="K8" i="52"/>
  <c r="J8" i="52"/>
  <c r="I8" i="52"/>
  <c r="H8" i="52"/>
  <c r="G8" i="52"/>
  <c r="F8" i="52"/>
  <c r="A8" i="52"/>
  <c r="K7" i="52"/>
  <c r="J7" i="52"/>
  <c r="I7" i="52"/>
  <c r="H7" i="52"/>
  <c r="G7" i="52"/>
  <c r="F7" i="52"/>
  <c r="A7" i="52"/>
  <c r="K6" i="52"/>
  <c r="J6" i="52"/>
  <c r="I6" i="52"/>
  <c r="H6" i="52"/>
  <c r="G6" i="52"/>
  <c r="F6" i="52"/>
  <c r="A6" i="52"/>
  <c r="K5" i="52"/>
  <c r="J5" i="52"/>
  <c r="I5" i="52"/>
  <c r="H5" i="52"/>
  <c r="G5" i="52"/>
  <c r="F5" i="52"/>
  <c r="A5" i="52"/>
  <c r="K4" i="52"/>
  <c r="J4" i="52"/>
  <c r="I4" i="52"/>
  <c r="H4" i="52"/>
  <c r="G4" i="52"/>
  <c r="F4" i="52"/>
  <c r="A4" i="52"/>
  <c r="K3" i="52"/>
  <c r="J3" i="52"/>
  <c r="I3" i="52"/>
  <c r="H3" i="52"/>
  <c r="G3" i="52"/>
  <c r="F3" i="52"/>
  <c r="A3" i="52"/>
  <c r="K2" i="52"/>
  <c r="J2" i="52"/>
  <c r="I2" i="52"/>
  <c r="H2" i="52"/>
  <c r="G2" i="52"/>
  <c r="F2" i="52"/>
  <c r="A2" i="52"/>
  <c r="D2" i="24"/>
  <c r="C2" i="24"/>
  <c r="A1" i="51"/>
  <c r="A221" i="51"/>
  <c r="B1" i="51"/>
  <c r="K221" i="51"/>
  <c r="J221" i="51"/>
  <c r="I221" i="51"/>
  <c r="H221" i="51"/>
  <c r="G221" i="51"/>
  <c r="F221" i="51"/>
  <c r="E221" i="51"/>
  <c r="D221" i="51"/>
  <c r="C221" i="51"/>
  <c r="B221" i="51"/>
  <c r="A220" i="51"/>
  <c r="K220" i="51"/>
  <c r="J220" i="51"/>
  <c r="I220" i="51"/>
  <c r="H220" i="51"/>
  <c r="G220" i="51"/>
  <c r="F220" i="51"/>
  <c r="E220" i="51"/>
  <c r="D220" i="51"/>
  <c r="C220" i="51"/>
  <c r="B220" i="51"/>
  <c r="A219" i="51"/>
  <c r="K219" i="51"/>
  <c r="J219" i="51"/>
  <c r="I219" i="51"/>
  <c r="H219" i="51"/>
  <c r="G219" i="51"/>
  <c r="F219" i="51"/>
  <c r="E219" i="51"/>
  <c r="D219" i="51"/>
  <c r="C219" i="51"/>
  <c r="B219" i="51"/>
  <c r="A218" i="51"/>
  <c r="K218" i="51"/>
  <c r="J218" i="51"/>
  <c r="I218" i="51"/>
  <c r="H218" i="51"/>
  <c r="G218" i="51"/>
  <c r="F218" i="51"/>
  <c r="E218" i="51"/>
  <c r="D218" i="51"/>
  <c r="C218" i="51"/>
  <c r="B218" i="51"/>
  <c r="A217" i="51"/>
  <c r="K217" i="51"/>
  <c r="J217" i="51"/>
  <c r="I217" i="51"/>
  <c r="H217" i="51"/>
  <c r="G217" i="51"/>
  <c r="F217" i="51"/>
  <c r="E217" i="51"/>
  <c r="D217" i="51"/>
  <c r="C217" i="51"/>
  <c r="B217" i="51"/>
  <c r="A216" i="51"/>
  <c r="K216" i="51"/>
  <c r="J216" i="51"/>
  <c r="I216" i="51"/>
  <c r="H216" i="51"/>
  <c r="G216" i="51"/>
  <c r="F216" i="51"/>
  <c r="E216" i="51"/>
  <c r="D216" i="51"/>
  <c r="C216" i="51"/>
  <c r="B216" i="51"/>
  <c r="A215" i="51"/>
  <c r="K215" i="51"/>
  <c r="J215" i="51"/>
  <c r="I215" i="51"/>
  <c r="H215" i="51"/>
  <c r="G215" i="51"/>
  <c r="F215" i="51"/>
  <c r="E215" i="51"/>
  <c r="D215" i="51"/>
  <c r="C215" i="51"/>
  <c r="B215" i="51"/>
  <c r="A214" i="51"/>
  <c r="K214" i="51"/>
  <c r="J214" i="51"/>
  <c r="I214" i="51"/>
  <c r="H214" i="51"/>
  <c r="G214" i="51"/>
  <c r="F214" i="51"/>
  <c r="E214" i="51"/>
  <c r="D214" i="51"/>
  <c r="C214" i="51"/>
  <c r="B214" i="51"/>
  <c r="A213" i="51"/>
  <c r="K213" i="51"/>
  <c r="J213" i="51"/>
  <c r="I213" i="51"/>
  <c r="H213" i="51"/>
  <c r="G213" i="51"/>
  <c r="F213" i="51"/>
  <c r="E213" i="51"/>
  <c r="D213" i="51"/>
  <c r="C213" i="51"/>
  <c r="B213" i="51"/>
  <c r="A212" i="51"/>
  <c r="K212" i="51"/>
  <c r="J212" i="51"/>
  <c r="I212" i="51"/>
  <c r="H212" i="51"/>
  <c r="G212" i="51"/>
  <c r="F212" i="51"/>
  <c r="E212" i="51"/>
  <c r="D212" i="51"/>
  <c r="C212" i="51"/>
  <c r="B212" i="51"/>
  <c r="A211" i="51"/>
  <c r="K211" i="51"/>
  <c r="J211" i="51"/>
  <c r="I211" i="51"/>
  <c r="H211" i="51"/>
  <c r="G211" i="51"/>
  <c r="F211" i="51"/>
  <c r="E211" i="51"/>
  <c r="D211" i="51"/>
  <c r="C211" i="51"/>
  <c r="B211" i="51"/>
  <c r="A210" i="51"/>
  <c r="K210" i="51"/>
  <c r="J210" i="51"/>
  <c r="I210" i="51"/>
  <c r="H210" i="51"/>
  <c r="G210" i="51"/>
  <c r="F210" i="51"/>
  <c r="E210" i="51"/>
  <c r="D210" i="51"/>
  <c r="C210" i="51"/>
  <c r="B210" i="51"/>
  <c r="A209" i="51"/>
  <c r="K209" i="51"/>
  <c r="J209" i="51"/>
  <c r="I209" i="51"/>
  <c r="H209" i="51"/>
  <c r="G209" i="51"/>
  <c r="F209" i="51"/>
  <c r="E209" i="51"/>
  <c r="D209" i="51"/>
  <c r="C209" i="51"/>
  <c r="B209" i="51"/>
  <c r="A208" i="51"/>
  <c r="K208" i="51"/>
  <c r="J208" i="51"/>
  <c r="I208" i="51"/>
  <c r="H208" i="51"/>
  <c r="G208" i="51"/>
  <c r="F208" i="51"/>
  <c r="E208" i="51"/>
  <c r="D208" i="51"/>
  <c r="C208" i="51"/>
  <c r="B208" i="51"/>
  <c r="A207" i="51"/>
  <c r="K207" i="51"/>
  <c r="J207" i="51"/>
  <c r="I207" i="51"/>
  <c r="H207" i="51"/>
  <c r="G207" i="51"/>
  <c r="F207" i="51"/>
  <c r="E207" i="51"/>
  <c r="D207" i="51"/>
  <c r="C207" i="51"/>
  <c r="B207" i="51"/>
  <c r="A206" i="51"/>
  <c r="K206" i="51"/>
  <c r="J206" i="51"/>
  <c r="I206" i="51"/>
  <c r="H206" i="51"/>
  <c r="G206" i="51"/>
  <c r="F206" i="51"/>
  <c r="E206" i="51"/>
  <c r="D206" i="51"/>
  <c r="C206" i="51"/>
  <c r="B206" i="51"/>
  <c r="A205" i="51"/>
  <c r="K205" i="51"/>
  <c r="J205" i="51"/>
  <c r="I205" i="51"/>
  <c r="H205" i="51"/>
  <c r="G205" i="51"/>
  <c r="F205" i="51"/>
  <c r="E205" i="51"/>
  <c r="D205" i="51"/>
  <c r="C205" i="51"/>
  <c r="B205" i="51"/>
  <c r="A204" i="51"/>
  <c r="K204" i="51"/>
  <c r="J204" i="51"/>
  <c r="I204" i="51"/>
  <c r="H204" i="51"/>
  <c r="G204" i="51"/>
  <c r="F204" i="51"/>
  <c r="E204" i="51"/>
  <c r="D204" i="51"/>
  <c r="C204" i="51"/>
  <c r="B204" i="51"/>
  <c r="A203" i="51"/>
  <c r="K203" i="51"/>
  <c r="J203" i="51"/>
  <c r="I203" i="51"/>
  <c r="H203" i="51"/>
  <c r="G203" i="51"/>
  <c r="F203" i="51"/>
  <c r="E203" i="51"/>
  <c r="D203" i="51"/>
  <c r="C203" i="51"/>
  <c r="B203" i="51"/>
  <c r="A202" i="51"/>
  <c r="K202" i="51"/>
  <c r="J202" i="51"/>
  <c r="I202" i="51"/>
  <c r="H202" i="51"/>
  <c r="G202" i="51"/>
  <c r="F202" i="51"/>
  <c r="E202" i="51"/>
  <c r="D202" i="51"/>
  <c r="C202" i="51"/>
  <c r="B202" i="51"/>
  <c r="A201" i="51"/>
  <c r="K201" i="51"/>
  <c r="J201" i="51"/>
  <c r="I201" i="51"/>
  <c r="H201" i="51"/>
  <c r="G201" i="51"/>
  <c r="F201" i="51"/>
  <c r="E201" i="51"/>
  <c r="D201" i="51"/>
  <c r="C201" i="51"/>
  <c r="B201" i="51"/>
  <c r="A200" i="51"/>
  <c r="K200" i="51"/>
  <c r="J200" i="51"/>
  <c r="I200" i="51"/>
  <c r="H200" i="51"/>
  <c r="G200" i="51"/>
  <c r="F200" i="51"/>
  <c r="E200" i="51"/>
  <c r="D200" i="51"/>
  <c r="C200" i="51"/>
  <c r="B200" i="51"/>
  <c r="A199" i="51"/>
  <c r="K199" i="51"/>
  <c r="J199" i="51"/>
  <c r="I199" i="51"/>
  <c r="H199" i="51"/>
  <c r="G199" i="51"/>
  <c r="F199" i="51"/>
  <c r="E199" i="51"/>
  <c r="D199" i="51"/>
  <c r="C199" i="51"/>
  <c r="B199" i="51"/>
  <c r="A198" i="51"/>
  <c r="K198" i="51"/>
  <c r="J198" i="51"/>
  <c r="I198" i="51"/>
  <c r="H198" i="51"/>
  <c r="G198" i="51"/>
  <c r="F198" i="51"/>
  <c r="E198" i="51"/>
  <c r="D198" i="51"/>
  <c r="C198" i="51"/>
  <c r="B198" i="51"/>
  <c r="A197" i="51"/>
  <c r="K197" i="51"/>
  <c r="J197" i="51"/>
  <c r="I197" i="51"/>
  <c r="H197" i="51"/>
  <c r="G197" i="51"/>
  <c r="F197" i="51"/>
  <c r="E197" i="51"/>
  <c r="D197" i="51"/>
  <c r="C197" i="51"/>
  <c r="B197" i="51"/>
  <c r="A196" i="51"/>
  <c r="K196" i="51"/>
  <c r="J196" i="51"/>
  <c r="I196" i="51"/>
  <c r="H196" i="51"/>
  <c r="G196" i="51"/>
  <c r="F196" i="51"/>
  <c r="E196" i="51"/>
  <c r="D196" i="51"/>
  <c r="C196" i="51"/>
  <c r="B196" i="51"/>
  <c r="A195" i="51"/>
  <c r="K195" i="51"/>
  <c r="J195" i="51"/>
  <c r="I195" i="51"/>
  <c r="H195" i="51"/>
  <c r="G195" i="51"/>
  <c r="F195" i="51"/>
  <c r="E195" i="51"/>
  <c r="D195" i="51"/>
  <c r="C195" i="51"/>
  <c r="B195" i="51"/>
  <c r="A194" i="51"/>
  <c r="K194" i="51"/>
  <c r="J194" i="51"/>
  <c r="I194" i="51"/>
  <c r="H194" i="51"/>
  <c r="G194" i="51"/>
  <c r="F194" i="51"/>
  <c r="E194" i="51"/>
  <c r="D194" i="51"/>
  <c r="C194" i="51"/>
  <c r="B194" i="51"/>
  <c r="A193" i="51"/>
  <c r="K193" i="51"/>
  <c r="J193" i="51"/>
  <c r="I193" i="51"/>
  <c r="H193" i="51"/>
  <c r="G193" i="51"/>
  <c r="F193" i="51"/>
  <c r="E193" i="51"/>
  <c r="D193" i="51"/>
  <c r="C193" i="51"/>
  <c r="B193" i="51"/>
  <c r="A192" i="51"/>
  <c r="K192" i="51"/>
  <c r="J192" i="51"/>
  <c r="I192" i="51"/>
  <c r="H192" i="51"/>
  <c r="G192" i="51"/>
  <c r="F192" i="51"/>
  <c r="E192" i="51"/>
  <c r="D192" i="51"/>
  <c r="C192" i="51"/>
  <c r="B192" i="51"/>
  <c r="A191" i="51"/>
  <c r="K191" i="51"/>
  <c r="J191" i="51"/>
  <c r="I191" i="51"/>
  <c r="H191" i="51"/>
  <c r="G191" i="51"/>
  <c r="F191" i="51"/>
  <c r="E191" i="51"/>
  <c r="D191" i="51"/>
  <c r="C191" i="51"/>
  <c r="B191" i="51"/>
  <c r="A190" i="51"/>
  <c r="K190" i="51"/>
  <c r="J190" i="51"/>
  <c r="I190" i="51"/>
  <c r="H190" i="51"/>
  <c r="G190" i="51"/>
  <c r="F190" i="51"/>
  <c r="E190" i="51"/>
  <c r="D190" i="51"/>
  <c r="C190" i="51"/>
  <c r="B190" i="51"/>
  <c r="A189" i="51"/>
  <c r="K189" i="51"/>
  <c r="J189" i="51"/>
  <c r="I189" i="51"/>
  <c r="H189" i="51"/>
  <c r="G189" i="51"/>
  <c r="F189" i="51"/>
  <c r="E189" i="51"/>
  <c r="D189" i="51"/>
  <c r="C189" i="51"/>
  <c r="B189" i="51"/>
  <c r="A188" i="51"/>
  <c r="K188" i="51"/>
  <c r="J188" i="51"/>
  <c r="I188" i="51"/>
  <c r="H188" i="51"/>
  <c r="G188" i="51"/>
  <c r="F188" i="51"/>
  <c r="E188" i="51"/>
  <c r="D188" i="51"/>
  <c r="C188" i="51"/>
  <c r="B188" i="51"/>
  <c r="A187" i="51"/>
  <c r="K187" i="51"/>
  <c r="J187" i="51"/>
  <c r="I187" i="51"/>
  <c r="H187" i="51"/>
  <c r="G187" i="51"/>
  <c r="F187" i="51"/>
  <c r="E187" i="51"/>
  <c r="D187" i="51"/>
  <c r="C187" i="51"/>
  <c r="B187" i="51"/>
  <c r="A186" i="51"/>
  <c r="K186" i="51"/>
  <c r="J186" i="51"/>
  <c r="I186" i="51"/>
  <c r="H186" i="51"/>
  <c r="G186" i="51"/>
  <c r="F186" i="51"/>
  <c r="E186" i="51"/>
  <c r="D186" i="51"/>
  <c r="C186" i="51"/>
  <c r="B186" i="51"/>
  <c r="A185" i="51"/>
  <c r="K185" i="51"/>
  <c r="J185" i="51"/>
  <c r="I185" i="51"/>
  <c r="H185" i="51"/>
  <c r="G185" i="51"/>
  <c r="F185" i="51"/>
  <c r="E185" i="51"/>
  <c r="D185" i="51"/>
  <c r="C185" i="51"/>
  <c r="B185" i="51"/>
  <c r="A184" i="51"/>
  <c r="K184" i="51"/>
  <c r="J184" i="51"/>
  <c r="I184" i="51"/>
  <c r="H184" i="51"/>
  <c r="G184" i="51"/>
  <c r="F184" i="51"/>
  <c r="E184" i="51"/>
  <c r="D184" i="51"/>
  <c r="C184" i="51"/>
  <c r="B184" i="51"/>
  <c r="A183" i="51"/>
  <c r="K183" i="51"/>
  <c r="J183" i="51"/>
  <c r="I183" i="51"/>
  <c r="H183" i="51"/>
  <c r="G183" i="51"/>
  <c r="F183" i="51"/>
  <c r="E183" i="51"/>
  <c r="D183" i="51"/>
  <c r="C183" i="51"/>
  <c r="B183" i="51"/>
  <c r="A182" i="51"/>
  <c r="K182" i="51"/>
  <c r="J182" i="51"/>
  <c r="I182" i="51"/>
  <c r="H182" i="51"/>
  <c r="G182" i="51"/>
  <c r="F182" i="51"/>
  <c r="E182" i="51"/>
  <c r="D182" i="51"/>
  <c r="C182" i="51"/>
  <c r="B182" i="51"/>
  <c r="A181" i="51"/>
  <c r="K181" i="51"/>
  <c r="J181" i="51"/>
  <c r="I181" i="51"/>
  <c r="H181" i="51"/>
  <c r="G181" i="51"/>
  <c r="F181" i="51"/>
  <c r="E181" i="51"/>
  <c r="D181" i="51"/>
  <c r="C181" i="51"/>
  <c r="B181" i="51"/>
  <c r="A180" i="51"/>
  <c r="K180" i="51"/>
  <c r="J180" i="51"/>
  <c r="I180" i="51"/>
  <c r="H180" i="51"/>
  <c r="G180" i="51"/>
  <c r="F180" i="51"/>
  <c r="E180" i="51"/>
  <c r="D180" i="51"/>
  <c r="C180" i="51"/>
  <c r="B180" i="51"/>
  <c r="A179" i="51"/>
  <c r="K179" i="51"/>
  <c r="J179" i="51"/>
  <c r="I179" i="51"/>
  <c r="H179" i="51"/>
  <c r="G179" i="51"/>
  <c r="F179" i="51"/>
  <c r="E179" i="51"/>
  <c r="D179" i="51"/>
  <c r="C179" i="51"/>
  <c r="B179" i="51"/>
  <c r="A178" i="51"/>
  <c r="K178" i="51"/>
  <c r="J178" i="51"/>
  <c r="I178" i="51"/>
  <c r="H178" i="51"/>
  <c r="G178" i="51"/>
  <c r="F178" i="51"/>
  <c r="E178" i="51"/>
  <c r="D178" i="51"/>
  <c r="C178" i="51"/>
  <c r="B178" i="51"/>
  <c r="A177" i="51"/>
  <c r="K177" i="51"/>
  <c r="J177" i="51"/>
  <c r="I177" i="51"/>
  <c r="H177" i="51"/>
  <c r="G177" i="51"/>
  <c r="F177" i="51"/>
  <c r="E177" i="51"/>
  <c r="D177" i="51"/>
  <c r="C177" i="51"/>
  <c r="B177" i="51"/>
  <c r="A176" i="51"/>
  <c r="K176" i="51"/>
  <c r="J176" i="51"/>
  <c r="I176" i="51"/>
  <c r="H176" i="51"/>
  <c r="G176" i="51"/>
  <c r="F176" i="51"/>
  <c r="E176" i="51"/>
  <c r="D176" i="51"/>
  <c r="C176" i="51"/>
  <c r="B176" i="51"/>
  <c r="A175" i="51"/>
  <c r="K175" i="51"/>
  <c r="J175" i="51"/>
  <c r="I175" i="51"/>
  <c r="H175" i="51"/>
  <c r="G175" i="51"/>
  <c r="F175" i="51"/>
  <c r="E175" i="51"/>
  <c r="D175" i="51"/>
  <c r="C175" i="51"/>
  <c r="B175" i="51"/>
  <c r="A174" i="51"/>
  <c r="K174" i="51"/>
  <c r="J174" i="51"/>
  <c r="I174" i="51"/>
  <c r="H174" i="51"/>
  <c r="G174" i="51"/>
  <c r="F174" i="51"/>
  <c r="E174" i="51"/>
  <c r="D174" i="51"/>
  <c r="C174" i="51"/>
  <c r="B174" i="51"/>
  <c r="A173" i="51"/>
  <c r="K173" i="51"/>
  <c r="J173" i="51"/>
  <c r="I173" i="51"/>
  <c r="H173" i="51"/>
  <c r="G173" i="51"/>
  <c r="F173" i="51"/>
  <c r="E173" i="51"/>
  <c r="D173" i="51"/>
  <c r="C173" i="51"/>
  <c r="B173" i="51"/>
  <c r="A172" i="51"/>
  <c r="K172" i="51"/>
  <c r="J172" i="51"/>
  <c r="I172" i="51"/>
  <c r="H172" i="51"/>
  <c r="G172" i="51"/>
  <c r="F172" i="51"/>
  <c r="E172" i="51"/>
  <c r="D172" i="51"/>
  <c r="C172" i="51"/>
  <c r="B172" i="51"/>
  <c r="A171" i="51"/>
  <c r="K171" i="51"/>
  <c r="J171" i="51"/>
  <c r="I171" i="51"/>
  <c r="H171" i="51"/>
  <c r="G171" i="51"/>
  <c r="F171" i="51"/>
  <c r="E171" i="51"/>
  <c r="D171" i="51"/>
  <c r="C171" i="51"/>
  <c r="B171" i="51"/>
  <c r="A170" i="51"/>
  <c r="K170" i="51"/>
  <c r="J170" i="51"/>
  <c r="I170" i="51"/>
  <c r="H170" i="51"/>
  <c r="G170" i="51"/>
  <c r="F170" i="51"/>
  <c r="E170" i="51"/>
  <c r="D170" i="51"/>
  <c r="C170" i="51"/>
  <c r="B170" i="51"/>
  <c r="A169" i="51"/>
  <c r="K169" i="51"/>
  <c r="J169" i="51"/>
  <c r="I169" i="51"/>
  <c r="H169" i="51"/>
  <c r="G169" i="51"/>
  <c r="F169" i="51"/>
  <c r="E169" i="51"/>
  <c r="D169" i="51"/>
  <c r="C169" i="51"/>
  <c r="B169" i="51"/>
  <c r="A168" i="51"/>
  <c r="K168" i="51"/>
  <c r="J168" i="51"/>
  <c r="I168" i="51"/>
  <c r="H168" i="51"/>
  <c r="G168" i="51"/>
  <c r="F168" i="51"/>
  <c r="E168" i="51"/>
  <c r="D168" i="51"/>
  <c r="C168" i="51"/>
  <c r="B168" i="51"/>
  <c r="A167" i="51"/>
  <c r="K167" i="51"/>
  <c r="J167" i="51"/>
  <c r="I167" i="51"/>
  <c r="H167" i="51"/>
  <c r="G167" i="51"/>
  <c r="F167" i="51"/>
  <c r="E167" i="51"/>
  <c r="D167" i="51"/>
  <c r="C167" i="51"/>
  <c r="B167" i="51"/>
  <c r="A166" i="51"/>
  <c r="K166" i="51"/>
  <c r="J166" i="51"/>
  <c r="I166" i="51"/>
  <c r="H166" i="51"/>
  <c r="G166" i="51"/>
  <c r="F166" i="51"/>
  <c r="E166" i="51"/>
  <c r="D166" i="51"/>
  <c r="C166" i="51"/>
  <c r="B166" i="51"/>
  <c r="A165" i="51"/>
  <c r="K165" i="51"/>
  <c r="J165" i="51"/>
  <c r="I165" i="51"/>
  <c r="H165" i="51"/>
  <c r="G165" i="51"/>
  <c r="F165" i="51"/>
  <c r="E165" i="51"/>
  <c r="D165" i="51"/>
  <c r="C165" i="51"/>
  <c r="B165" i="51"/>
  <c r="A164" i="51"/>
  <c r="K164" i="51"/>
  <c r="J164" i="51"/>
  <c r="I164" i="51"/>
  <c r="H164" i="51"/>
  <c r="G164" i="51"/>
  <c r="F164" i="51"/>
  <c r="E164" i="51"/>
  <c r="D164" i="51"/>
  <c r="C164" i="51"/>
  <c r="B164" i="51"/>
  <c r="A163" i="51"/>
  <c r="K163" i="51"/>
  <c r="J163" i="51"/>
  <c r="I163" i="51"/>
  <c r="H163" i="51"/>
  <c r="G163" i="51"/>
  <c r="F163" i="51"/>
  <c r="E163" i="51"/>
  <c r="D163" i="51"/>
  <c r="C163" i="51"/>
  <c r="B163" i="51"/>
  <c r="A162" i="51"/>
  <c r="K162" i="51"/>
  <c r="J162" i="51"/>
  <c r="I162" i="51"/>
  <c r="H162" i="51"/>
  <c r="G162" i="51"/>
  <c r="F162" i="51"/>
  <c r="E162" i="51"/>
  <c r="D162" i="51"/>
  <c r="C162" i="51"/>
  <c r="B162" i="51"/>
  <c r="A161" i="51"/>
  <c r="K161" i="51"/>
  <c r="J161" i="51"/>
  <c r="I161" i="51"/>
  <c r="H161" i="51"/>
  <c r="G161" i="51"/>
  <c r="F161" i="51"/>
  <c r="E161" i="51"/>
  <c r="D161" i="51"/>
  <c r="C161" i="51"/>
  <c r="B161" i="51"/>
  <c r="A160" i="51"/>
  <c r="K160" i="51"/>
  <c r="J160" i="51"/>
  <c r="I160" i="51"/>
  <c r="H160" i="51"/>
  <c r="G160" i="51"/>
  <c r="F160" i="51"/>
  <c r="E160" i="51"/>
  <c r="D160" i="51"/>
  <c r="C160" i="51"/>
  <c r="B160" i="51"/>
  <c r="A159" i="51"/>
  <c r="K159" i="51"/>
  <c r="J159" i="51"/>
  <c r="I159" i="51"/>
  <c r="H159" i="51"/>
  <c r="G159" i="51"/>
  <c r="F159" i="51"/>
  <c r="E159" i="51"/>
  <c r="D159" i="51"/>
  <c r="C159" i="51"/>
  <c r="B159" i="51"/>
  <c r="A158" i="51"/>
  <c r="K158" i="51"/>
  <c r="J158" i="51"/>
  <c r="I158" i="51"/>
  <c r="H158" i="51"/>
  <c r="G158" i="51"/>
  <c r="F158" i="51"/>
  <c r="E158" i="51"/>
  <c r="D158" i="51"/>
  <c r="C158" i="51"/>
  <c r="B158" i="51"/>
  <c r="A157" i="51"/>
  <c r="K157" i="51"/>
  <c r="J157" i="51"/>
  <c r="I157" i="51"/>
  <c r="H157" i="51"/>
  <c r="G157" i="51"/>
  <c r="F157" i="51"/>
  <c r="E157" i="51"/>
  <c r="D157" i="51"/>
  <c r="C157" i="51"/>
  <c r="B157" i="51"/>
  <c r="A156" i="51"/>
  <c r="K156" i="51"/>
  <c r="J156" i="51"/>
  <c r="I156" i="51"/>
  <c r="H156" i="51"/>
  <c r="G156" i="51"/>
  <c r="F156" i="51"/>
  <c r="E156" i="51"/>
  <c r="D156" i="51"/>
  <c r="C156" i="51"/>
  <c r="B156" i="51"/>
  <c r="A155" i="51"/>
  <c r="K155" i="51"/>
  <c r="J155" i="51"/>
  <c r="I155" i="51"/>
  <c r="H155" i="51"/>
  <c r="G155" i="51"/>
  <c r="F155" i="51"/>
  <c r="E155" i="51"/>
  <c r="D155" i="51"/>
  <c r="C155" i="51"/>
  <c r="B155" i="51"/>
  <c r="A154" i="51"/>
  <c r="K154" i="51"/>
  <c r="J154" i="51"/>
  <c r="I154" i="51"/>
  <c r="H154" i="51"/>
  <c r="G154" i="51"/>
  <c r="F154" i="51"/>
  <c r="E154" i="51"/>
  <c r="D154" i="51"/>
  <c r="C154" i="51"/>
  <c r="B154" i="51"/>
  <c r="A153" i="51"/>
  <c r="K153" i="51"/>
  <c r="J153" i="51"/>
  <c r="I153" i="51"/>
  <c r="H153" i="51"/>
  <c r="G153" i="51"/>
  <c r="F153" i="51"/>
  <c r="E153" i="51"/>
  <c r="D153" i="51"/>
  <c r="C153" i="51"/>
  <c r="B153" i="51"/>
  <c r="A152" i="51"/>
  <c r="K152" i="51"/>
  <c r="J152" i="51"/>
  <c r="I152" i="51"/>
  <c r="H152" i="51"/>
  <c r="G152" i="51"/>
  <c r="F152" i="51"/>
  <c r="E152" i="51"/>
  <c r="D152" i="51"/>
  <c r="C152" i="51"/>
  <c r="B152" i="51"/>
  <c r="A151" i="51"/>
  <c r="K151" i="51"/>
  <c r="J151" i="51"/>
  <c r="I151" i="51"/>
  <c r="H151" i="51"/>
  <c r="G151" i="51"/>
  <c r="F151" i="51"/>
  <c r="E151" i="51"/>
  <c r="D151" i="51"/>
  <c r="C151" i="51"/>
  <c r="B151" i="51"/>
  <c r="A150" i="51"/>
  <c r="K150" i="51"/>
  <c r="J150" i="51"/>
  <c r="I150" i="51"/>
  <c r="H150" i="51"/>
  <c r="G150" i="51"/>
  <c r="F150" i="51"/>
  <c r="E150" i="51"/>
  <c r="D150" i="51"/>
  <c r="C150" i="51"/>
  <c r="B150" i="51"/>
  <c r="A149" i="51"/>
  <c r="K149" i="51"/>
  <c r="J149" i="51"/>
  <c r="I149" i="51"/>
  <c r="H149" i="51"/>
  <c r="G149" i="51"/>
  <c r="F149" i="51"/>
  <c r="E149" i="51"/>
  <c r="D149" i="51"/>
  <c r="C149" i="51"/>
  <c r="B149" i="51"/>
  <c r="A148" i="51"/>
  <c r="K148" i="51"/>
  <c r="J148" i="51"/>
  <c r="I148" i="51"/>
  <c r="H148" i="51"/>
  <c r="G148" i="51"/>
  <c r="F148" i="51"/>
  <c r="E148" i="51"/>
  <c r="D148" i="51"/>
  <c r="C148" i="51"/>
  <c r="B148" i="51"/>
  <c r="A147" i="51"/>
  <c r="K147" i="51"/>
  <c r="J147" i="51"/>
  <c r="I147" i="51"/>
  <c r="H147" i="51"/>
  <c r="G147" i="51"/>
  <c r="F147" i="51"/>
  <c r="E147" i="51"/>
  <c r="D147" i="51"/>
  <c r="C147" i="51"/>
  <c r="B147" i="51"/>
  <c r="A146" i="51"/>
  <c r="K146" i="51"/>
  <c r="J146" i="51"/>
  <c r="I146" i="51"/>
  <c r="H146" i="51"/>
  <c r="G146" i="51"/>
  <c r="F146" i="51"/>
  <c r="E146" i="51"/>
  <c r="D146" i="51"/>
  <c r="C146" i="51"/>
  <c r="B146" i="51"/>
  <c r="A145" i="51"/>
  <c r="K145" i="51"/>
  <c r="J145" i="51"/>
  <c r="I145" i="51"/>
  <c r="H145" i="51"/>
  <c r="G145" i="51"/>
  <c r="F145" i="51"/>
  <c r="E145" i="51"/>
  <c r="D145" i="51"/>
  <c r="C145" i="51"/>
  <c r="B145" i="51"/>
  <c r="A144" i="51"/>
  <c r="K144" i="51"/>
  <c r="J144" i="51"/>
  <c r="I144" i="51"/>
  <c r="H144" i="51"/>
  <c r="G144" i="51"/>
  <c r="F144" i="51"/>
  <c r="E144" i="51"/>
  <c r="D144" i="51"/>
  <c r="C144" i="51"/>
  <c r="B144" i="51"/>
  <c r="A143" i="51"/>
  <c r="K143" i="51"/>
  <c r="J143" i="51"/>
  <c r="I143" i="51"/>
  <c r="H143" i="51"/>
  <c r="G143" i="51"/>
  <c r="F143" i="51"/>
  <c r="E143" i="51"/>
  <c r="D143" i="51"/>
  <c r="C143" i="51"/>
  <c r="B143" i="51"/>
  <c r="A142" i="51"/>
  <c r="K142" i="51"/>
  <c r="J142" i="51"/>
  <c r="I142" i="51"/>
  <c r="H142" i="51"/>
  <c r="G142" i="51"/>
  <c r="F142" i="51"/>
  <c r="E142" i="51"/>
  <c r="D142" i="51"/>
  <c r="C142" i="51"/>
  <c r="B142" i="51"/>
  <c r="A141" i="51"/>
  <c r="K141" i="51"/>
  <c r="J141" i="51"/>
  <c r="I141" i="51"/>
  <c r="H141" i="51"/>
  <c r="G141" i="51"/>
  <c r="F141" i="51"/>
  <c r="E141" i="51"/>
  <c r="D141" i="51"/>
  <c r="C141" i="51"/>
  <c r="B141" i="51"/>
  <c r="A140" i="51"/>
  <c r="K140" i="51"/>
  <c r="J140" i="51"/>
  <c r="I140" i="51"/>
  <c r="H140" i="51"/>
  <c r="G140" i="51"/>
  <c r="F140" i="51"/>
  <c r="E140" i="51"/>
  <c r="D140" i="51"/>
  <c r="C140" i="51"/>
  <c r="B140" i="51"/>
  <c r="A139" i="51"/>
  <c r="K139" i="51"/>
  <c r="J139" i="51"/>
  <c r="I139" i="51"/>
  <c r="H139" i="51"/>
  <c r="G139" i="51"/>
  <c r="F139" i="51"/>
  <c r="E139" i="51"/>
  <c r="D139" i="51"/>
  <c r="C139" i="51"/>
  <c r="B139" i="51"/>
  <c r="A138" i="51"/>
  <c r="K138" i="51"/>
  <c r="J138" i="51"/>
  <c r="I138" i="51"/>
  <c r="H138" i="51"/>
  <c r="G138" i="51"/>
  <c r="F138" i="51"/>
  <c r="E138" i="51"/>
  <c r="D138" i="51"/>
  <c r="C138" i="51"/>
  <c r="B138" i="51"/>
  <c r="A137" i="51"/>
  <c r="K137" i="51"/>
  <c r="J137" i="51"/>
  <c r="I137" i="51"/>
  <c r="H137" i="51"/>
  <c r="G137" i="51"/>
  <c r="F137" i="51"/>
  <c r="E137" i="51"/>
  <c r="D137" i="51"/>
  <c r="C137" i="51"/>
  <c r="B137" i="51"/>
  <c r="A136" i="51"/>
  <c r="K136" i="51"/>
  <c r="J136" i="51"/>
  <c r="I136" i="51"/>
  <c r="H136" i="51"/>
  <c r="G136" i="51"/>
  <c r="F136" i="51"/>
  <c r="E136" i="51"/>
  <c r="D136" i="51"/>
  <c r="C136" i="51"/>
  <c r="B136" i="51"/>
  <c r="A135" i="51"/>
  <c r="K135" i="51"/>
  <c r="J135" i="51"/>
  <c r="I135" i="51"/>
  <c r="H135" i="51"/>
  <c r="G135" i="51"/>
  <c r="F135" i="51"/>
  <c r="E135" i="51"/>
  <c r="D135" i="51"/>
  <c r="C135" i="51"/>
  <c r="B135" i="51"/>
  <c r="A134" i="51"/>
  <c r="K134" i="51"/>
  <c r="J134" i="51"/>
  <c r="I134" i="51"/>
  <c r="H134" i="51"/>
  <c r="G134" i="51"/>
  <c r="F134" i="51"/>
  <c r="E134" i="51"/>
  <c r="D134" i="51"/>
  <c r="C134" i="51"/>
  <c r="B134" i="51"/>
  <c r="A133" i="51"/>
  <c r="K133" i="51"/>
  <c r="J133" i="51"/>
  <c r="I133" i="51"/>
  <c r="H133" i="51"/>
  <c r="G133" i="51"/>
  <c r="F133" i="51"/>
  <c r="E133" i="51"/>
  <c r="D133" i="51"/>
  <c r="C133" i="51"/>
  <c r="B133" i="51"/>
  <c r="A132" i="51"/>
  <c r="K132" i="51"/>
  <c r="J132" i="51"/>
  <c r="I132" i="51"/>
  <c r="H132" i="51"/>
  <c r="G132" i="51"/>
  <c r="F132" i="51"/>
  <c r="E132" i="51"/>
  <c r="D132" i="51"/>
  <c r="C132" i="51"/>
  <c r="B132" i="51"/>
  <c r="A131" i="51"/>
  <c r="K131" i="51"/>
  <c r="J131" i="51"/>
  <c r="I131" i="51"/>
  <c r="H131" i="51"/>
  <c r="G131" i="51"/>
  <c r="F131" i="51"/>
  <c r="E131" i="51"/>
  <c r="D131" i="51"/>
  <c r="C131" i="51"/>
  <c r="B131" i="51"/>
  <c r="A130" i="51"/>
  <c r="K130" i="51"/>
  <c r="J130" i="51"/>
  <c r="I130" i="51"/>
  <c r="H130" i="51"/>
  <c r="G130" i="51"/>
  <c r="F130" i="51"/>
  <c r="E130" i="51"/>
  <c r="D130" i="51"/>
  <c r="C130" i="51"/>
  <c r="B130" i="51"/>
  <c r="A129" i="51"/>
  <c r="K129" i="51"/>
  <c r="J129" i="51"/>
  <c r="I129" i="51"/>
  <c r="H129" i="51"/>
  <c r="G129" i="51"/>
  <c r="F129" i="51"/>
  <c r="E129" i="51"/>
  <c r="D129" i="51"/>
  <c r="C129" i="51"/>
  <c r="B129" i="51"/>
  <c r="A128" i="51"/>
  <c r="K128" i="51"/>
  <c r="J128" i="51"/>
  <c r="I128" i="51"/>
  <c r="H128" i="51"/>
  <c r="G128" i="51"/>
  <c r="F128" i="51"/>
  <c r="E128" i="51"/>
  <c r="D128" i="51"/>
  <c r="C128" i="51"/>
  <c r="B128" i="51"/>
  <c r="A127" i="51"/>
  <c r="K127" i="51"/>
  <c r="J127" i="51"/>
  <c r="I127" i="51"/>
  <c r="H127" i="51"/>
  <c r="G127" i="51"/>
  <c r="F127" i="51"/>
  <c r="E127" i="51"/>
  <c r="D127" i="51"/>
  <c r="C127" i="51"/>
  <c r="B127" i="51"/>
  <c r="A126" i="51"/>
  <c r="K126" i="51"/>
  <c r="J126" i="51"/>
  <c r="I126" i="51"/>
  <c r="H126" i="51"/>
  <c r="G126" i="51"/>
  <c r="F126" i="51"/>
  <c r="E126" i="51"/>
  <c r="D126" i="51"/>
  <c r="C126" i="51"/>
  <c r="B126" i="51"/>
  <c r="A125" i="51"/>
  <c r="K125" i="51"/>
  <c r="J125" i="51"/>
  <c r="I125" i="51"/>
  <c r="H125" i="51"/>
  <c r="G125" i="51"/>
  <c r="F125" i="51"/>
  <c r="E125" i="51"/>
  <c r="D125" i="51"/>
  <c r="C125" i="51"/>
  <c r="B125" i="51"/>
  <c r="A124" i="51"/>
  <c r="K124" i="51"/>
  <c r="J124" i="51"/>
  <c r="I124" i="51"/>
  <c r="H124" i="51"/>
  <c r="G124" i="51"/>
  <c r="F124" i="51"/>
  <c r="E124" i="51"/>
  <c r="D124" i="51"/>
  <c r="C124" i="51"/>
  <c r="B124" i="51"/>
  <c r="A123" i="51"/>
  <c r="K123" i="51"/>
  <c r="J123" i="51"/>
  <c r="I123" i="51"/>
  <c r="H123" i="51"/>
  <c r="G123" i="51"/>
  <c r="F123" i="51"/>
  <c r="E123" i="51"/>
  <c r="D123" i="51"/>
  <c r="C123" i="51"/>
  <c r="B123" i="51"/>
  <c r="A122" i="51"/>
  <c r="K122" i="51"/>
  <c r="J122" i="51"/>
  <c r="I122" i="51"/>
  <c r="H122" i="51"/>
  <c r="G122" i="51"/>
  <c r="F122" i="51"/>
  <c r="E122" i="51"/>
  <c r="D122" i="51"/>
  <c r="C122" i="51"/>
  <c r="B122" i="51"/>
  <c r="A121" i="51"/>
  <c r="K121" i="51"/>
  <c r="J121" i="51"/>
  <c r="I121" i="51"/>
  <c r="H121" i="51"/>
  <c r="G121" i="51"/>
  <c r="F121" i="51"/>
  <c r="E121" i="51"/>
  <c r="D121" i="51"/>
  <c r="C121" i="51"/>
  <c r="B121" i="51"/>
  <c r="A120" i="51"/>
  <c r="K120" i="51"/>
  <c r="J120" i="51"/>
  <c r="I120" i="51"/>
  <c r="H120" i="51"/>
  <c r="G120" i="51"/>
  <c r="F120" i="51"/>
  <c r="E120" i="51"/>
  <c r="D120" i="51"/>
  <c r="C120" i="51"/>
  <c r="B120" i="51"/>
  <c r="A119" i="51"/>
  <c r="K119" i="51"/>
  <c r="J119" i="51"/>
  <c r="I119" i="51"/>
  <c r="H119" i="51"/>
  <c r="G119" i="51"/>
  <c r="F119" i="51"/>
  <c r="E119" i="51"/>
  <c r="D119" i="51"/>
  <c r="C119" i="51"/>
  <c r="B119" i="51"/>
  <c r="A118" i="51"/>
  <c r="K118" i="51"/>
  <c r="J118" i="51"/>
  <c r="I118" i="51"/>
  <c r="H118" i="51"/>
  <c r="G118" i="51"/>
  <c r="F118" i="51"/>
  <c r="E118" i="51"/>
  <c r="D118" i="51"/>
  <c r="C118" i="51"/>
  <c r="B118" i="51"/>
  <c r="A117" i="51"/>
  <c r="K117" i="51"/>
  <c r="J117" i="51"/>
  <c r="I117" i="51"/>
  <c r="H117" i="51"/>
  <c r="G117" i="51"/>
  <c r="F117" i="51"/>
  <c r="E117" i="51"/>
  <c r="D117" i="51"/>
  <c r="C117" i="51"/>
  <c r="B117" i="51"/>
  <c r="A116" i="51"/>
  <c r="K116" i="51"/>
  <c r="J116" i="51"/>
  <c r="I116" i="51"/>
  <c r="H116" i="51"/>
  <c r="G116" i="51"/>
  <c r="F116" i="51"/>
  <c r="E116" i="51"/>
  <c r="D116" i="51"/>
  <c r="C116" i="51"/>
  <c r="B116" i="51"/>
  <c r="A115" i="51"/>
  <c r="K115" i="51"/>
  <c r="J115" i="51"/>
  <c r="I115" i="51"/>
  <c r="H115" i="51"/>
  <c r="G115" i="51"/>
  <c r="F115" i="51"/>
  <c r="E115" i="51"/>
  <c r="D115" i="51"/>
  <c r="C115" i="51"/>
  <c r="B115" i="51"/>
  <c r="A114" i="51"/>
  <c r="K114" i="51"/>
  <c r="J114" i="51"/>
  <c r="I114" i="51"/>
  <c r="H114" i="51"/>
  <c r="G114" i="51"/>
  <c r="F114" i="51"/>
  <c r="E114" i="51"/>
  <c r="D114" i="51"/>
  <c r="C114" i="51"/>
  <c r="B114" i="51"/>
  <c r="A113" i="51"/>
  <c r="K113" i="51"/>
  <c r="J113" i="51"/>
  <c r="I113" i="51"/>
  <c r="H113" i="51"/>
  <c r="G113" i="51"/>
  <c r="F113" i="51"/>
  <c r="E113" i="51"/>
  <c r="D113" i="51"/>
  <c r="C113" i="51"/>
  <c r="B113" i="51"/>
  <c r="A112" i="51"/>
  <c r="K112" i="51"/>
  <c r="J112" i="51"/>
  <c r="I112" i="51"/>
  <c r="H112" i="51"/>
  <c r="G112" i="51"/>
  <c r="F112" i="51"/>
  <c r="E112" i="51"/>
  <c r="D112" i="51"/>
  <c r="C112" i="51"/>
  <c r="B112" i="51"/>
  <c r="A111" i="51"/>
  <c r="K111" i="51"/>
  <c r="J111" i="51"/>
  <c r="I111" i="51"/>
  <c r="H111" i="51"/>
  <c r="G111" i="51"/>
  <c r="F111" i="51"/>
  <c r="E111" i="51"/>
  <c r="D111" i="51"/>
  <c r="C111" i="51"/>
  <c r="B111" i="51"/>
  <c r="A110" i="51"/>
  <c r="K110" i="51"/>
  <c r="J110" i="51"/>
  <c r="I110" i="51"/>
  <c r="H110" i="51"/>
  <c r="G110" i="51"/>
  <c r="F110" i="51"/>
  <c r="E110" i="51"/>
  <c r="D110" i="51"/>
  <c r="C110" i="51"/>
  <c r="B110" i="51"/>
  <c r="A109" i="51"/>
  <c r="K109" i="51"/>
  <c r="J109" i="51"/>
  <c r="I109" i="51"/>
  <c r="H109" i="51"/>
  <c r="G109" i="51"/>
  <c r="F109" i="51"/>
  <c r="E109" i="51"/>
  <c r="D109" i="51"/>
  <c r="C109" i="51"/>
  <c r="B109" i="51"/>
  <c r="A108" i="51"/>
  <c r="K108" i="51"/>
  <c r="J108" i="51"/>
  <c r="I108" i="51"/>
  <c r="H108" i="51"/>
  <c r="G108" i="51"/>
  <c r="F108" i="51"/>
  <c r="E108" i="51"/>
  <c r="D108" i="51"/>
  <c r="C108" i="51"/>
  <c r="B108" i="51"/>
  <c r="A107" i="51"/>
  <c r="K107" i="51"/>
  <c r="J107" i="51"/>
  <c r="I107" i="51"/>
  <c r="H107" i="51"/>
  <c r="G107" i="51"/>
  <c r="F107" i="51"/>
  <c r="E107" i="51"/>
  <c r="D107" i="51"/>
  <c r="C107" i="51"/>
  <c r="B107" i="51"/>
  <c r="A106" i="51"/>
  <c r="K106" i="51"/>
  <c r="J106" i="51"/>
  <c r="I106" i="51"/>
  <c r="H106" i="51"/>
  <c r="G106" i="51"/>
  <c r="F106" i="51"/>
  <c r="E106" i="51"/>
  <c r="D106" i="51"/>
  <c r="C106" i="51"/>
  <c r="B106" i="51"/>
  <c r="A105" i="51"/>
  <c r="K105" i="51"/>
  <c r="J105" i="51"/>
  <c r="I105" i="51"/>
  <c r="H105" i="51"/>
  <c r="G105" i="51"/>
  <c r="F105" i="51"/>
  <c r="E105" i="51"/>
  <c r="D105" i="51"/>
  <c r="C105" i="51"/>
  <c r="B105" i="51"/>
  <c r="A104" i="51"/>
  <c r="K104" i="51"/>
  <c r="J104" i="51"/>
  <c r="I104" i="51"/>
  <c r="H104" i="51"/>
  <c r="G104" i="51"/>
  <c r="F104" i="51"/>
  <c r="E104" i="51"/>
  <c r="D104" i="51"/>
  <c r="C104" i="51"/>
  <c r="B104" i="51"/>
  <c r="A103" i="51"/>
  <c r="K103" i="51"/>
  <c r="J103" i="51"/>
  <c r="I103" i="51"/>
  <c r="H103" i="51"/>
  <c r="G103" i="51"/>
  <c r="F103" i="51"/>
  <c r="E103" i="51"/>
  <c r="D103" i="51"/>
  <c r="C103" i="51"/>
  <c r="B103" i="51"/>
  <c r="A102" i="51"/>
  <c r="K102" i="51"/>
  <c r="J102" i="51"/>
  <c r="I102" i="51"/>
  <c r="H102" i="51"/>
  <c r="G102" i="51"/>
  <c r="F102" i="51"/>
  <c r="E102" i="51"/>
  <c r="D102" i="51"/>
  <c r="C102" i="51"/>
  <c r="B102" i="51"/>
  <c r="A101" i="51"/>
  <c r="K101" i="51"/>
  <c r="J101" i="51"/>
  <c r="I101" i="51"/>
  <c r="H101" i="51"/>
  <c r="G101" i="51"/>
  <c r="F101" i="51"/>
  <c r="E101" i="51"/>
  <c r="D101" i="51"/>
  <c r="C101" i="51"/>
  <c r="B101" i="51"/>
  <c r="A100" i="51"/>
  <c r="K100" i="51"/>
  <c r="J100" i="51"/>
  <c r="I100" i="51"/>
  <c r="H100" i="51"/>
  <c r="G100" i="51"/>
  <c r="F100" i="51"/>
  <c r="E100" i="51"/>
  <c r="D100" i="51"/>
  <c r="C100" i="51"/>
  <c r="B100" i="51"/>
  <c r="A99" i="51"/>
  <c r="K99" i="51"/>
  <c r="J99" i="51"/>
  <c r="I99" i="51"/>
  <c r="H99" i="51"/>
  <c r="G99" i="51"/>
  <c r="F99" i="51"/>
  <c r="E99" i="51"/>
  <c r="D99" i="51"/>
  <c r="C99" i="51"/>
  <c r="B99" i="51"/>
  <c r="A98" i="51"/>
  <c r="K98" i="51"/>
  <c r="J98" i="51"/>
  <c r="I98" i="51"/>
  <c r="H98" i="51"/>
  <c r="G98" i="51"/>
  <c r="F98" i="51"/>
  <c r="E98" i="51"/>
  <c r="D98" i="51"/>
  <c r="C98" i="51"/>
  <c r="B98" i="51"/>
  <c r="A97" i="51"/>
  <c r="K97" i="51"/>
  <c r="J97" i="51"/>
  <c r="I97" i="51"/>
  <c r="H97" i="51"/>
  <c r="G97" i="51"/>
  <c r="F97" i="51"/>
  <c r="E97" i="51"/>
  <c r="D97" i="51"/>
  <c r="C97" i="51"/>
  <c r="B97" i="51"/>
  <c r="A96" i="51"/>
  <c r="K96" i="51"/>
  <c r="J96" i="51"/>
  <c r="I96" i="51"/>
  <c r="H96" i="51"/>
  <c r="G96" i="51"/>
  <c r="F96" i="51"/>
  <c r="E96" i="51"/>
  <c r="D96" i="51"/>
  <c r="C96" i="51"/>
  <c r="B96" i="51"/>
  <c r="A95" i="51"/>
  <c r="K95" i="51"/>
  <c r="J95" i="51"/>
  <c r="I95" i="51"/>
  <c r="H95" i="51"/>
  <c r="G95" i="51"/>
  <c r="F95" i="51"/>
  <c r="E95" i="51"/>
  <c r="D95" i="51"/>
  <c r="C95" i="51"/>
  <c r="B95" i="51"/>
  <c r="A94" i="51"/>
  <c r="K94" i="51"/>
  <c r="J94" i="51"/>
  <c r="I94" i="51"/>
  <c r="H94" i="51"/>
  <c r="G94" i="51"/>
  <c r="F94" i="51"/>
  <c r="E94" i="51"/>
  <c r="D94" i="51"/>
  <c r="C94" i="51"/>
  <c r="B94" i="51"/>
  <c r="A93" i="51"/>
  <c r="K93" i="51"/>
  <c r="J93" i="51"/>
  <c r="I93" i="51"/>
  <c r="H93" i="51"/>
  <c r="G93" i="51"/>
  <c r="F93" i="51"/>
  <c r="E93" i="51"/>
  <c r="D93" i="51"/>
  <c r="C93" i="51"/>
  <c r="B93" i="51"/>
  <c r="A92" i="51"/>
  <c r="K92" i="51"/>
  <c r="J92" i="51"/>
  <c r="I92" i="51"/>
  <c r="H92" i="51"/>
  <c r="G92" i="51"/>
  <c r="F92" i="51"/>
  <c r="E92" i="51"/>
  <c r="D92" i="51"/>
  <c r="C92" i="51"/>
  <c r="B92" i="51"/>
  <c r="A91" i="51"/>
  <c r="K91" i="51"/>
  <c r="J91" i="51"/>
  <c r="I91" i="51"/>
  <c r="H91" i="51"/>
  <c r="G91" i="51"/>
  <c r="F91" i="51"/>
  <c r="E91" i="51"/>
  <c r="D91" i="51"/>
  <c r="C91" i="51"/>
  <c r="B91" i="51"/>
  <c r="A90" i="51"/>
  <c r="K90" i="51"/>
  <c r="J90" i="51"/>
  <c r="I90" i="51"/>
  <c r="H90" i="51"/>
  <c r="G90" i="51"/>
  <c r="F90" i="51"/>
  <c r="E90" i="51"/>
  <c r="D90" i="51"/>
  <c r="C90" i="51"/>
  <c r="B90" i="51"/>
  <c r="A89" i="51"/>
  <c r="K89" i="51"/>
  <c r="J89" i="51"/>
  <c r="I89" i="51"/>
  <c r="H89" i="51"/>
  <c r="G89" i="51"/>
  <c r="F89" i="51"/>
  <c r="E89" i="51"/>
  <c r="D89" i="51"/>
  <c r="C89" i="51"/>
  <c r="B89" i="51"/>
  <c r="A88" i="51"/>
  <c r="K88" i="51"/>
  <c r="J88" i="51"/>
  <c r="I88" i="51"/>
  <c r="H88" i="51"/>
  <c r="G88" i="51"/>
  <c r="F88" i="51"/>
  <c r="E88" i="51"/>
  <c r="D88" i="51"/>
  <c r="C88" i="51"/>
  <c r="B88" i="51"/>
  <c r="A87" i="51"/>
  <c r="K87" i="51"/>
  <c r="J87" i="51"/>
  <c r="I87" i="51"/>
  <c r="H87" i="51"/>
  <c r="G87" i="51"/>
  <c r="F87" i="51"/>
  <c r="E87" i="51"/>
  <c r="D87" i="51"/>
  <c r="C87" i="51"/>
  <c r="B87" i="51"/>
  <c r="A86" i="51"/>
  <c r="K86" i="51"/>
  <c r="J86" i="51"/>
  <c r="I86" i="51"/>
  <c r="H86" i="51"/>
  <c r="G86" i="51"/>
  <c r="F86" i="51"/>
  <c r="E86" i="51"/>
  <c r="D86" i="51"/>
  <c r="C86" i="51"/>
  <c r="B86" i="51"/>
  <c r="A85" i="51"/>
  <c r="K85" i="51"/>
  <c r="J85" i="51"/>
  <c r="I85" i="51"/>
  <c r="H85" i="51"/>
  <c r="G85" i="51"/>
  <c r="F85" i="51"/>
  <c r="E85" i="51"/>
  <c r="D85" i="51"/>
  <c r="C85" i="51"/>
  <c r="B85" i="51"/>
  <c r="A84" i="51"/>
  <c r="K84" i="51"/>
  <c r="J84" i="51"/>
  <c r="I84" i="51"/>
  <c r="H84" i="51"/>
  <c r="G84" i="51"/>
  <c r="F84" i="51"/>
  <c r="E84" i="51"/>
  <c r="D84" i="51"/>
  <c r="C84" i="51"/>
  <c r="B84" i="51"/>
  <c r="A83" i="51"/>
  <c r="K83" i="51"/>
  <c r="J83" i="51"/>
  <c r="I83" i="51"/>
  <c r="H83" i="51"/>
  <c r="G83" i="51"/>
  <c r="F83" i="51"/>
  <c r="E83" i="51"/>
  <c r="D83" i="51"/>
  <c r="C83" i="51"/>
  <c r="B83" i="51"/>
  <c r="A82" i="51"/>
  <c r="K82" i="51"/>
  <c r="J82" i="51"/>
  <c r="I82" i="51"/>
  <c r="H82" i="51"/>
  <c r="G82" i="51"/>
  <c r="F82" i="51"/>
  <c r="E82" i="51"/>
  <c r="D82" i="51"/>
  <c r="C82" i="51"/>
  <c r="B82" i="51"/>
  <c r="A81" i="51"/>
  <c r="K81" i="51"/>
  <c r="J81" i="51"/>
  <c r="I81" i="51"/>
  <c r="H81" i="51"/>
  <c r="G81" i="51"/>
  <c r="F81" i="51"/>
  <c r="E81" i="51"/>
  <c r="D81" i="51"/>
  <c r="C81" i="51"/>
  <c r="B81" i="51"/>
  <c r="A80" i="51"/>
  <c r="K80" i="51"/>
  <c r="J80" i="51"/>
  <c r="I80" i="51"/>
  <c r="H80" i="51"/>
  <c r="G80" i="51"/>
  <c r="F80" i="51"/>
  <c r="E80" i="51"/>
  <c r="D80" i="51"/>
  <c r="C80" i="51"/>
  <c r="B80" i="51"/>
  <c r="A79" i="51"/>
  <c r="K79" i="51"/>
  <c r="J79" i="51"/>
  <c r="I79" i="51"/>
  <c r="H79" i="51"/>
  <c r="G79" i="51"/>
  <c r="F79" i="51"/>
  <c r="E79" i="51"/>
  <c r="D79" i="51"/>
  <c r="C79" i="51"/>
  <c r="B79" i="51"/>
  <c r="A78" i="51"/>
  <c r="K78" i="51"/>
  <c r="J78" i="51"/>
  <c r="I78" i="51"/>
  <c r="H78" i="51"/>
  <c r="G78" i="51"/>
  <c r="F78" i="51"/>
  <c r="E78" i="51"/>
  <c r="D78" i="51"/>
  <c r="C78" i="51"/>
  <c r="B78" i="51"/>
  <c r="A77" i="51"/>
  <c r="K77" i="51"/>
  <c r="J77" i="51"/>
  <c r="I77" i="51"/>
  <c r="H77" i="51"/>
  <c r="G77" i="51"/>
  <c r="F77" i="51"/>
  <c r="E77" i="51"/>
  <c r="D77" i="51"/>
  <c r="C77" i="51"/>
  <c r="B77" i="51"/>
  <c r="A76" i="51"/>
  <c r="K76" i="51"/>
  <c r="J76" i="51"/>
  <c r="I76" i="51"/>
  <c r="H76" i="51"/>
  <c r="G76" i="51"/>
  <c r="F76" i="51"/>
  <c r="E76" i="51"/>
  <c r="D76" i="51"/>
  <c r="C76" i="51"/>
  <c r="B76" i="51"/>
  <c r="A75" i="51"/>
  <c r="K75" i="51"/>
  <c r="J75" i="51"/>
  <c r="I75" i="51"/>
  <c r="H75" i="51"/>
  <c r="G75" i="51"/>
  <c r="F75" i="51"/>
  <c r="E75" i="51"/>
  <c r="D75" i="51"/>
  <c r="C75" i="51"/>
  <c r="B75" i="51"/>
  <c r="A74" i="51"/>
  <c r="K74" i="51"/>
  <c r="J74" i="51"/>
  <c r="I74" i="51"/>
  <c r="H74" i="51"/>
  <c r="G74" i="51"/>
  <c r="F74" i="51"/>
  <c r="E74" i="51"/>
  <c r="D74" i="51"/>
  <c r="C74" i="51"/>
  <c r="B74" i="51"/>
  <c r="A73" i="51"/>
  <c r="K73" i="51"/>
  <c r="J73" i="51"/>
  <c r="I73" i="51"/>
  <c r="H73" i="51"/>
  <c r="G73" i="51"/>
  <c r="F73" i="51"/>
  <c r="E73" i="51"/>
  <c r="D73" i="51"/>
  <c r="C73" i="51"/>
  <c r="B73" i="51"/>
  <c r="A72" i="51"/>
  <c r="K72" i="51"/>
  <c r="J72" i="51"/>
  <c r="I72" i="51"/>
  <c r="H72" i="51"/>
  <c r="G72" i="51"/>
  <c r="F72" i="51"/>
  <c r="E72" i="51"/>
  <c r="D72" i="51"/>
  <c r="C72" i="51"/>
  <c r="B72" i="51"/>
  <c r="A71" i="51"/>
  <c r="K71" i="51"/>
  <c r="J71" i="51"/>
  <c r="I71" i="51"/>
  <c r="H71" i="51"/>
  <c r="G71" i="51"/>
  <c r="F71" i="51"/>
  <c r="E71" i="51"/>
  <c r="D71" i="51"/>
  <c r="C71" i="51"/>
  <c r="B71" i="51"/>
  <c r="A70" i="51"/>
  <c r="K70" i="51"/>
  <c r="J70" i="51"/>
  <c r="I70" i="51"/>
  <c r="H70" i="51"/>
  <c r="G70" i="51"/>
  <c r="F70" i="51"/>
  <c r="E70" i="51"/>
  <c r="D70" i="51"/>
  <c r="C70" i="51"/>
  <c r="B70" i="51"/>
  <c r="A69" i="51"/>
  <c r="K69" i="51"/>
  <c r="J69" i="51"/>
  <c r="I69" i="51"/>
  <c r="H69" i="51"/>
  <c r="G69" i="51"/>
  <c r="F69" i="51"/>
  <c r="E69" i="51"/>
  <c r="D69" i="51"/>
  <c r="C69" i="51"/>
  <c r="B69" i="51"/>
  <c r="A68" i="51"/>
  <c r="K68" i="51"/>
  <c r="J68" i="51"/>
  <c r="I68" i="51"/>
  <c r="H68" i="51"/>
  <c r="G68" i="51"/>
  <c r="F68" i="51"/>
  <c r="E68" i="51"/>
  <c r="D68" i="51"/>
  <c r="C68" i="51"/>
  <c r="B68" i="51"/>
  <c r="A67" i="51"/>
  <c r="K67" i="51"/>
  <c r="J67" i="51"/>
  <c r="I67" i="51"/>
  <c r="H67" i="51"/>
  <c r="G67" i="51"/>
  <c r="F67" i="51"/>
  <c r="E67" i="51"/>
  <c r="D67" i="51"/>
  <c r="C67" i="51"/>
  <c r="B67" i="51"/>
  <c r="A66" i="51"/>
  <c r="K66" i="51"/>
  <c r="J66" i="51"/>
  <c r="I66" i="51"/>
  <c r="H66" i="51"/>
  <c r="G66" i="51"/>
  <c r="F66" i="51"/>
  <c r="E66" i="51"/>
  <c r="D66" i="51"/>
  <c r="C66" i="51"/>
  <c r="B66" i="51"/>
  <c r="A65" i="51"/>
  <c r="K65" i="51"/>
  <c r="J65" i="51"/>
  <c r="I65" i="51"/>
  <c r="H65" i="51"/>
  <c r="G65" i="51"/>
  <c r="F65" i="51"/>
  <c r="E65" i="51"/>
  <c r="D65" i="51"/>
  <c r="C65" i="51"/>
  <c r="B65" i="51"/>
  <c r="A64" i="51"/>
  <c r="K64" i="51"/>
  <c r="J64" i="51"/>
  <c r="I64" i="51"/>
  <c r="H64" i="51"/>
  <c r="G64" i="51"/>
  <c r="F64" i="51"/>
  <c r="E64" i="51"/>
  <c r="D64" i="51"/>
  <c r="C64" i="51"/>
  <c r="B64" i="51"/>
  <c r="A63" i="51"/>
  <c r="K63" i="51"/>
  <c r="J63" i="51"/>
  <c r="I63" i="51"/>
  <c r="H63" i="51"/>
  <c r="G63" i="51"/>
  <c r="F63" i="51"/>
  <c r="E63" i="51"/>
  <c r="D63" i="51"/>
  <c r="C63" i="51"/>
  <c r="B63" i="51"/>
  <c r="A62" i="51"/>
  <c r="K62" i="51"/>
  <c r="J62" i="51"/>
  <c r="I62" i="51"/>
  <c r="H62" i="51"/>
  <c r="G62" i="51"/>
  <c r="F62" i="51"/>
  <c r="E62" i="51"/>
  <c r="D62" i="51"/>
  <c r="C62" i="51"/>
  <c r="B62" i="51"/>
  <c r="A61" i="51"/>
  <c r="K61" i="51"/>
  <c r="J61" i="51"/>
  <c r="I61" i="51"/>
  <c r="H61" i="51"/>
  <c r="G61" i="51"/>
  <c r="F61" i="51"/>
  <c r="E61" i="51"/>
  <c r="D61" i="51"/>
  <c r="C61" i="51"/>
  <c r="B61" i="51"/>
  <c r="A60" i="51"/>
  <c r="K60" i="51"/>
  <c r="J60" i="51"/>
  <c r="I60" i="51"/>
  <c r="H60" i="51"/>
  <c r="G60" i="51"/>
  <c r="F60" i="51"/>
  <c r="E60" i="51"/>
  <c r="D60" i="51"/>
  <c r="C60" i="51"/>
  <c r="B60" i="51"/>
  <c r="A59" i="51"/>
  <c r="K59" i="51"/>
  <c r="J59" i="51"/>
  <c r="I59" i="51"/>
  <c r="H59" i="51"/>
  <c r="G59" i="51"/>
  <c r="F59" i="51"/>
  <c r="E59" i="51"/>
  <c r="D59" i="51"/>
  <c r="C59" i="51"/>
  <c r="B59" i="51"/>
  <c r="A58" i="51"/>
  <c r="K58" i="51"/>
  <c r="J58" i="51"/>
  <c r="I58" i="51"/>
  <c r="H58" i="51"/>
  <c r="G58" i="51"/>
  <c r="F58" i="51"/>
  <c r="E58" i="51"/>
  <c r="D58" i="51"/>
  <c r="C58" i="51"/>
  <c r="B58" i="51"/>
  <c r="A57" i="51"/>
  <c r="K57" i="51"/>
  <c r="J57" i="51"/>
  <c r="I57" i="51"/>
  <c r="H57" i="51"/>
  <c r="G57" i="51"/>
  <c r="F57" i="51"/>
  <c r="E57" i="51"/>
  <c r="D57" i="51"/>
  <c r="C57" i="51"/>
  <c r="B57" i="51"/>
  <c r="A56" i="51"/>
  <c r="K56" i="51"/>
  <c r="J56" i="51"/>
  <c r="I56" i="51"/>
  <c r="H56" i="51"/>
  <c r="G56" i="51"/>
  <c r="F56" i="51"/>
  <c r="E56" i="51"/>
  <c r="D56" i="51"/>
  <c r="C56" i="51"/>
  <c r="B56" i="51"/>
  <c r="A55" i="51"/>
  <c r="K55" i="51"/>
  <c r="J55" i="51"/>
  <c r="I55" i="51"/>
  <c r="H55" i="51"/>
  <c r="G55" i="51"/>
  <c r="F55" i="51"/>
  <c r="E55" i="51"/>
  <c r="D55" i="51"/>
  <c r="C55" i="51"/>
  <c r="B55" i="51"/>
  <c r="A54" i="51"/>
  <c r="K54" i="51"/>
  <c r="J54" i="51"/>
  <c r="I54" i="51"/>
  <c r="H54" i="51"/>
  <c r="G54" i="51"/>
  <c r="F54" i="51"/>
  <c r="E54" i="51"/>
  <c r="D54" i="51"/>
  <c r="C54" i="51"/>
  <c r="B54" i="51"/>
  <c r="A53" i="51"/>
  <c r="K53" i="51"/>
  <c r="J53" i="51"/>
  <c r="I53" i="51"/>
  <c r="H53" i="51"/>
  <c r="G53" i="51"/>
  <c r="F53" i="51"/>
  <c r="E53" i="51"/>
  <c r="D53" i="51"/>
  <c r="C53" i="51"/>
  <c r="B53" i="51"/>
  <c r="A52" i="51"/>
  <c r="K52" i="51"/>
  <c r="J52" i="51"/>
  <c r="I52" i="51"/>
  <c r="H52" i="51"/>
  <c r="G52" i="51"/>
  <c r="F52" i="51"/>
  <c r="E52" i="51"/>
  <c r="D52" i="51"/>
  <c r="C52" i="51"/>
  <c r="B52" i="51"/>
  <c r="A51" i="51"/>
  <c r="K51" i="51"/>
  <c r="J51" i="51"/>
  <c r="I51" i="51"/>
  <c r="H51" i="51"/>
  <c r="G51" i="51"/>
  <c r="F51" i="51"/>
  <c r="E51" i="51"/>
  <c r="D51" i="51"/>
  <c r="C51" i="51"/>
  <c r="B51" i="51"/>
  <c r="A50" i="51"/>
  <c r="K50" i="51"/>
  <c r="J50" i="51"/>
  <c r="I50" i="51"/>
  <c r="H50" i="51"/>
  <c r="G50" i="51"/>
  <c r="F50" i="51"/>
  <c r="E50" i="51"/>
  <c r="D50" i="51"/>
  <c r="C50" i="51"/>
  <c r="B50" i="51"/>
  <c r="A49" i="51"/>
  <c r="K49" i="51"/>
  <c r="J49" i="51"/>
  <c r="I49" i="51"/>
  <c r="H49" i="51"/>
  <c r="G49" i="51"/>
  <c r="F49" i="51"/>
  <c r="E49" i="51"/>
  <c r="D49" i="51"/>
  <c r="C49" i="51"/>
  <c r="B49" i="51"/>
  <c r="A48" i="51"/>
  <c r="K48" i="51"/>
  <c r="J48" i="51"/>
  <c r="I48" i="51"/>
  <c r="H48" i="51"/>
  <c r="G48" i="51"/>
  <c r="F48" i="51"/>
  <c r="E48" i="51"/>
  <c r="D48" i="51"/>
  <c r="C48" i="51"/>
  <c r="B48" i="51"/>
  <c r="A47" i="51"/>
  <c r="K47" i="51"/>
  <c r="J47" i="51"/>
  <c r="I47" i="51"/>
  <c r="H47" i="51"/>
  <c r="G47" i="51"/>
  <c r="F47" i="51"/>
  <c r="E47" i="51"/>
  <c r="D47" i="51"/>
  <c r="C47" i="51"/>
  <c r="B47" i="51"/>
  <c r="A46" i="51"/>
  <c r="K46" i="51"/>
  <c r="J46" i="51"/>
  <c r="I46" i="51"/>
  <c r="H46" i="51"/>
  <c r="G46" i="51"/>
  <c r="F46" i="51"/>
  <c r="E46" i="51"/>
  <c r="D46" i="51"/>
  <c r="C46" i="51"/>
  <c r="B46" i="51"/>
  <c r="A45" i="51"/>
  <c r="K45" i="51"/>
  <c r="J45" i="51"/>
  <c r="I45" i="51"/>
  <c r="H45" i="51"/>
  <c r="G45" i="51"/>
  <c r="F45" i="51"/>
  <c r="E45" i="51"/>
  <c r="D45" i="51"/>
  <c r="C45" i="51"/>
  <c r="B45" i="51"/>
  <c r="A44" i="51"/>
  <c r="K44" i="51"/>
  <c r="J44" i="51"/>
  <c r="I44" i="51"/>
  <c r="H44" i="51"/>
  <c r="G44" i="51"/>
  <c r="F44" i="51"/>
  <c r="E44" i="51"/>
  <c r="D44" i="51"/>
  <c r="C44" i="51"/>
  <c r="B44" i="51"/>
  <c r="A43" i="51"/>
  <c r="K43" i="51"/>
  <c r="J43" i="51"/>
  <c r="I43" i="51"/>
  <c r="H43" i="51"/>
  <c r="G43" i="51"/>
  <c r="F43" i="51"/>
  <c r="E43" i="51"/>
  <c r="D43" i="51"/>
  <c r="C43" i="51"/>
  <c r="B43" i="51"/>
  <c r="A42" i="51"/>
  <c r="K42" i="51"/>
  <c r="J42" i="51"/>
  <c r="I42" i="51"/>
  <c r="H42" i="51"/>
  <c r="G42" i="51"/>
  <c r="F42" i="51"/>
  <c r="E42" i="51"/>
  <c r="D42" i="51"/>
  <c r="C42" i="51"/>
  <c r="B42" i="51"/>
  <c r="A41" i="51"/>
  <c r="K41" i="51"/>
  <c r="J41" i="51"/>
  <c r="I41" i="51"/>
  <c r="H41" i="51"/>
  <c r="G41" i="51"/>
  <c r="F41" i="51"/>
  <c r="E41" i="51"/>
  <c r="D41" i="51"/>
  <c r="C41" i="51"/>
  <c r="B41" i="51"/>
  <c r="A40" i="51"/>
  <c r="K40" i="51"/>
  <c r="J40" i="51"/>
  <c r="I40" i="51"/>
  <c r="H40" i="51"/>
  <c r="G40" i="51"/>
  <c r="F40" i="51"/>
  <c r="E40" i="51"/>
  <c r="D40" i="51"/>
  <c r="C40" i="51"/>
  <c r="B40" i="51"/>
  <c r="A39" i="51"/>
  <c r="K39" i="51"/>
  <c r="J39" i="51"/>
  <c r="I39" i="51"/>
  <c r="H39" i="51"/>
  <c r="G39" i="51"/>
  <c r="F39" i="51"/>
  <c r="E39" i="51"/>
  <c r="D39" i="51"/>
  <c r="C39" i="51"/>
  <c r="B39" i="51"/>
  <c r="A38" i="51"/>
  <c r="K38" i="51"/>
  <c r="J38" i="51"/>
  <c r="I38" i="51"/>
  <c r="H38" i="51"/>
  <c r="G38" i="51"/>
  <c r="F38" i="51"/>
  <c r="E38" i="51"/>
  <c r="D38" i="51"/>
  <c r="C38" i="51"/>
  <c r="B38" i="51"/>
  <c r="A37" i="51"/>
  <c r="K37" i="51"/>
  <c r="J37" i="51"/>
  <c r="I37" i="51"/>
  <c r="H37" i="51"/>
  <c r="G37" i="51"/>
  <c r="F37" i="51"/>
  <c r="E37" i="51"/>
  <c r="D37" i="51"/>
  <c r="C37" i="51"/>
  <c r="B37" i="51"/>
  <c r="A36" i="51"/>
  <c r="K36" i="51"/>
  <c r="J36" i="51"/>
  <c r="I36" i="51"/>
  <c r="H36" i="51"/>
  <c r="G36" i="51"/>
  <c r="F36" i="51"/>
  <c r="E36" i="51"/>
  <c r="D36" i="51"/>
  <c r="C36" i="51"/>
  <c r="B36" i="51"/>
  <c r="A35" i="51"/>
  <c r="K35" i="51"/>
  <c r="J35" i="51"/>
  <c r="I35" i="51"/>
  <c r="H35" i="51"/>
  <c r="G35" i="51"/>
  <c r="F35" i="51"/>
  <c r="E35" i="51"/>
  <c r="D35" i="51"/>
  <c r="C35" i="51"/>
  <c r="B35" i="51"/>
  <c r="A34" i="51"/>
  <c r="K34" i="51"/>
  <c r="J34" i="51"/>
  <c r="I34" i="51"/>
  <c r="H34" i="51"/>
  <c r="G34" i="51"/>
  <c r="F34" i="51"/>
  <c r="E34" i="51"/>
  <c r="D34" i="51"/>
  <c r="C34" i="51"/>
  <c r="B34" i="51"/>
  <c r="A33" i="51"/>
  <c r="K33" i="51"/>
  <c r="J33" i="51"/>
  <c r="I33" i="51"/>
  <c r="H33" i="51"/>
  <c r="G33" i="51"/>
  <c r="F33" i="51"/>
  <c r="E33" i="51"/>
  <c r="D33" i="51"/>
  <c r="C33" i="51"/>
  <c r="B33" i="51"/>
  <c r="A32" i="51"/>
  <c r="K32" i="51"/>
  <c r="J32" i="51"/>
  <c r="I32" i="51"/>
  <c r="H32" i="51"/>
  <c r="G32" i="51"/>
  <c r="F32" i="51"/>
  <c r="E32" i="51"/>
  <c r="D32" i="51"/>
  <c r="C32" i="51"/>
  <c r="B32" i="51"/>
  <c r="A31" i="51"/>
  <c r="K31" i="51"/>
  <c r="J31" i="51"/>
  <c r="I31" i="51"/>
  <c r="H31" i="51"/>
  <c r="G31" i="51"/>
  <c r="F31" i="51"/>
  <c r="E31" i="51"/>
  <c r="D31" i="51"/>
  <c r="C31" i="51"/>
  <c r="B31" i="51"/>
  <c r="A30" i="51"/>
  <c r="K30" i="51"/>
  <c r="J30" i="51"/>
  <c r="I30" i="51"/>
  <c r="H30" i="51"/>
  <c r="G30" i="51"/>
  <c r="F30" i="51"/>
  <c r="E30" i="51"/>
  <c r="D30" i="51"/>
  <c r="C30" i="51"/>
  <c r="B30" i="51"/>
  <c r="A29" i="51"/>
  <c r="K29" i="51"/>
  <c r="J29" i="51"/>
  <c r="I29" i="51"/>
  <c r="H29" i="51"/>
  <c r="G29" i="51"/>
  <c r="F29" i="51"/>
  <c r="E29" i="51"/>
  <c r="D29" i="51"/>
  <c r="C29" i="51"/>
  <c r="B29" i="51"/>
  <c r="A28" i="51"/>
  <c r="K28" i="51"/>
  <c r="J28" i="51"/>
  <c r="I28" i="51"/>
  <c r="H28" i="51"/>
  <c r="G28" i="51"/>
  <c r="F28" i="51"/>
  <c r="E28" i="51"/>
  <c r="D28" i="51"/>
  <c r="C28" i="51"/>
  <c r="B28" i="51"/>
  <c r="A27" i="51"/>
  <c r="K27" i="51"/>
  <c r="J27" i="51"/>
  <c r="I27" i="51"/>
  <c r="H27" i="51"/>
  <c r="G27" i="51"/>
  <c r="F27" i="51"/>
  <c r="E27" i="51"/>
  <c r="D27" i="51"/>
  <c r="C27" i="51"/>
  <c r="B27" i="51"/>
  <c r="A26" i="51"/>
  <c r="K26" i="51"/>
  <c r="J26" i="51"/>
  <c r="I26" i="51"/>
  <c r="H26" i="51"/>
  <c r="G26" i="51"/>
  <c r="F26" i="51"/>
  <c r="E26" i="51"/>
  <c r="D26" i="51"/>
  <c r="C26" i="51"/>
  <c r="B26" i="51"/>
  <c r="A25" i="51"/>
  <c r="K25" i="51"/>
  <c r="J25" i="51"/>
  <c r="I25" i="51"/>
  <c r="H25" i="51"/>
  <c r="G25" i="51"/>
  <c r="F25" i="51"/>
  <c r="E25" i="51"/>
  <c r="D25" i="51"/>
  <c r="C25" i="51"/>
  <c r="B25" i="51"/>
  <c r="A24" i="51"/>
  <c r="K24" i="51"/>
  <c r="J24" i="51"/>
  <c r="I24" i="51"/>
  <c r="H24" i="51"/>
  <c r="G24" i="51"/>
  <c r="F24" i="51"/>
  <c r="E24" i="51"/>
  <c r="D24" i="51"/>
  <c r="C24" i="51"/>
  <c r="B24" i="51"/>
  <c r="A23" i="51"/>
  <c r="K23" i="51"/>
  <c r="J23" i="51"/>
  <c r="I23" i="51"/>
  <c r="H23" i="51"/>
  <c r="G23" i="51"/>
  <c r="F23" i="51"/>
  <c r="E23" i="51"/>
  <c r="D23" i="51"/>
  <c r="C23" i="51"/>
  <c r="B23" i="51"/>
  <c r="A22" i="51"/>
  <c r="K22" i="51"/>
  <c r="J22" i="51"/>
  <c r="I22" i="51"/>
  <c r="H22" i="51"/>
  <c r="G22" i="51"/>
  <c r="F22" i="51"/>
  <c r="E22" i="51"/>
  <c r="D22" i="51"/>
  <c r="C22" i="51"/>
  <c r="B22" i="51"/>
  <c r="A21" i="51"/>
  <c r="K21" i="51"/>
  <c r="J21" i="51"/>
  <c r="I21" i="51"/>
  <c r="H21" i="51"/>
  <c r="G21" i="51"/>
  <c r="F21" i="51"/>
  <c r="E21" i="51"/>
  <c r="D21" i="51"/>
  <c r="C21" i="51"/>
  <c r="B21" i="51"/>
  <c r="A20" i="51"/>
  <c r="K20" i="51"/>
  <c r="J20" i="51"/>
  <c r="I20" i="51"/>
  <c r="H20" i="51"/>
  <c r="G20" i="51"/>
  <c r="F20" i="51"/>
  <c r="E20" i="51"/>
  <c r="D20" i="51"/>
  <c r="C20" i="51"/>
  <c r="B20" i="51"/>
  <c r="A19" i="51"/>
  <c r="K19" i="51"/>
  <c r="J19" i="51"/>
  <c r="I19" i="51"/>
  <c r="H19" i="51"/>
  <c r="G19" i="51"/>
  <c r="F19" i="51"/>
  <c r="E19" i="51"/>
  <c r="D19" i="51"/>
  <c r="C19" i="51"/>
  <c r="B19" i="51"/>
  <c r="A18" i="51"/>
  <c r="K18" i="51"/>
  <c r="J18" i="51"/>
  <c r="I18" i="51"/>
  <c r="H18" i="51"/>
  <c r="G18" i="51"/>
  <c r="F18" i="51"/>
  <c r="E18" i="51"/>
  <c r="D18" i="51"/>
  <c r="C18" i="51"/>
  <c r="B18" i="51"/>
  <c r="A17" i="51"/>
  <c r="K17" i="51"/>
  <c r="J17" i="51"/>
  <c r="I17" i="51"/>
  <c r="H17" i="51"/>
  <c r="G17" i="51"/>
  <c r="F17" i="51"/>
  <c r="E17" i="51"/>
  <c r="D17" i="51"/>
  <c r="C17" i="51"/>
  <c r="B17" i="51"/>
  <c r="A16" i="51"/>
  <c r="K16" i="51"/>
  <c r="J16" i="51"/>
  <c r="I16" i="51"/>
  <c r="H16" i="51"/>
  <c r="G16" i="51"/>
  <c r="F16" i="51"/>
  <c r="E16" i="51"/>
  <c r="D16" i="51"/>
  <c r="C16" i="51"/>
  <c r="B16" i="51"/>
  <c r="A15" i="51"/>
  <c r="K15" i="51"/>
  <c r="J15" i="51"/>
  <c r="I15" i="51"/>
  <c r="H15" i="51"/>
  <c r="G15" i="51"/>
  <c r="F15" i="51"/>
  <c r="E15" i="51"/>
  <c r="D15" i="51"/>
  <c r="C15" i="51"/>
  <c r="B15" i="51"/>
  <c r="A14" i="51"/>
  <c r="K14" i="51"/>
  <c r="J14" i="51"/>
  <c r="I14" i="51"/>
  <c r="H14" i="51"/>
  <c r="G14" i="51"/>
  <c r="F14" i="51"/>
  <c r="E14" i="51"/>
  <c r="D14" i="51"/>
  <c r="C14" i="51"/>
  <c r="B14" i="51"/>
  <c r="A13" i="51"/>
  <c r="K13" i="51"/>
  <c r="J13" i="51"/>
  <c r="I13" i="51"/>
  <c r="H13" i="51"/>
  <c r="G13" i="51"/>
  <c r="F13" i="51"/>
  <c r="E13" i="51"/>
  <c r="D13" i="51"/>
  <c r="C13" i="51"/>
  <c r="B13" i="51"/>
  <c r="A12" i="51"/>
  <c r="K12" i="51"/>
  <c r="J12" i="51"/>
  <c r="I12" i="51"/>
  <c r="H12" i="51"/>
  <c r="G12" i="51"/>
  <c r="F12" i="51"/>
  <c r="E12" i="51"/>
  <c r="D12" i="51"/>
  <c r="C12" i="51"/>
  <c r="B12" i="51"/>
  <c r="A11" i="51"/>
  <c r="K11" i="51"/>
  <c r="J11" i="51"/>
  <c r="I11" i="51"/>
  <c r="H11" i="51"/>
  <c r="G11" i="51"/>
  <c r="F11" i="51"/>
  <c r="E11" i="51"/>
  <c r="D11" i="51"/>
  <c r="C11" i="51"/>
  <c r="B11" i="51"/>
  <c r="A10" i="51"/>
  <c r="K10" i="51"/>
  <c r="J10" i="51"/>
  <c r="I10" i="51"/>
  <c r="H10" i="51"/>
  <c r="G10" i="51"/>
  <c r="F10" i="51"/>
  <c r="E10" i="51"/>
  <c r="D10" i="51"/>
  <c r="C10" i="51"/>
  <c r="B10" i="51"/>
  <c r="A9" i="51"/>
  <c r="K9" i="51"/>
  <c r="J9" i="51"/>
  <c r="I9" i="51"/>
  <c r="H9" i="51"/>
  <c r="G9" i="51"/>
  <c r="F9" i="51"/>
  <c r="E9" i="51"/>
  <c r="D9" i="51"/>
  <c r="C9" i="51"/>
  <c r="B9" i="51"/>
  <c r="A8" i="51"/>
  <c r="K8" i="51"/>
  <c r="J8" i="51"/>
  <c r="I8" i="51"/>
  <c r="H8" i="51"/>
  <c r="G8" i="51"/>
  <c r="F8" i="51"/>
  <c r="E8" i="51"/>
  <c r="D8" i="51"/>
  <c r="C8" i="51"/>
  <c r="B8" i="51"/>
  <c r="A7" i="51"/>
  <c r="K7" i="51"/>
  <c r="J7" i="51"/>
  <c r="I7" i="51"/>
  <c r="H7" i="51"/>
  <c r="G7" i="51"/>
  <c r="F7" i="51"/>
  <c r="E7" i="51"/>
  <c r="D7" i="51"/>
  <c r="C7" i="51"/>
  <c r="B7" i="51"/>
  <c r="A6" i="51"/>
  <c r="K6" i="51"/>
  <c r="J6" i="51"/>
  <c r="I6" i="51"/>
  <c r="H6" i="51"/>
  <c r="G6" i="51"/>
  <c r="F6" i="51"/>
  <c r="E6" i="51"/>
  <c r="D6" i="51"/>
  <c r="C6" i="51"/>
  <c r="B6" i="51"/>
  <c r="A5" i="51"/>
  <c r="K5" i="51"/>
  <c r="J5" i="51"/>
  <c r="I5" i="51"/>
  <c r="H5" i="51"/>
  <c r="G5" i="51"/>
  <c r="F5" i="51"/>
  <c r="E5" i="51"/>
  <c r="D5" i="51"/>
  <c r="C5" i="51"/>
  <c r="B5" i="51"/>
  <c r="A4" i="51"/>
  <c r="K4" i="51"/>
  <c r="J4" i="51"/>
  <c r="I4" i="51"/>
  <c r="H4" i="51"/>
  <c r="G4" i="51"/>
  <c r="F4" i="51"/>
  <c r="E4" i="51"/>
  <c r="D4" i="51"/>
  <c r="C4" i="51"/>
  <c r="B4" i="51"/>
  <c r="K85" i="50"/>
  <c r="J85" i="50"/>
  <c r="I85" i="50"/>
  <c r="H85" i="50"/>
  <c r="G85" i="50"/>
  <c r="F85" i="50"/>
  <c r="A85" i="50"/>
  <c r="K84" i="50"/>
  <c r="J84" i="50"/>
  <c r="I84" i="50"/>
  <c r="H84" i="50"/>
  <c r="G84" i="50"/>
  <c r="F84" i="50"/>
  <c r="A84" i="50"/>
  <c r="K83" i="50"/>
  <c r="J83" i="50"/>
  <c r="I83" i="50"/>
  <c r="H83" i="50"/>
  <c r="G83" i="50"/>
  <c r="F83" i="50"/>
  <c r="A83" i="50"/>
  <c r="K82" i="50"/>
  <c r="J82" i="50"/>
  <c r="I82" i="50"/>
  <c r="H82" i="50"/>
  <c r="G82" i="50"/>
  <c r="F82" i="50"/>
  <c r="A82" i="50"/>
  <c r="K81" i="50"/>
  <c r="J81" i="50"/>
  <c r="I81" i="50"/>
  <c r="H81" i="50"/>
  <c r="G81" i="50"/>
  <c r="F81" i="50"/>
  <c r="A81" i="50"/>
  <c r="K80" i="50"/>
  <c r="J80" i="50"/>
  <c r="I80" i="50"/>
  <c r="H80" i="50"/>
  <c r="G80" i="50"/>
  <c r="F80" i="50"/>
  <c r="A80" i="50"/>
  <c r="K79" i="50"/>
  <c r="J79" i="50"/>
  <c r="I79" i="50"/>
  <c r="H79" i="50"/>
  <c r="G79" i="50"/>
  <c r="F79" i="50"/>
  <c r="A79" i="50"/>
  <c r="K78" i="50"/>
  <c r="J78" i="50"/>
  <c r="I78" i="50"/>
  <c r="H78" i="50"/>
  <c r="G78" i="50"/>
  <c r="F78" i="50"/>
  <c r="A78" i="50"/>
  <c r="K220" i="50"/>
  <c r="J220" i="50"/>
  <c r="I220" i="50"/>
  <c r="H220" i="50"/>
  <c r="G220" i="50"/>
  <c r="F220" i="50"/>
  <c r="A220" i="50"/>
  <c r="K219" i="50"/>
  <c r="J219" i="50"/>
  <c r="I219" i="50"/>
  <c r="H219" i="50"/>
  <c r="G219" i="50"/>
  <c r="F219" i="50"/>
  <c r="A219" i="50"/>
  <c r="K218" i="50"/>
  <c r="J218" i="50"/>
  <c r="I218" i="50"/>
  <c r="H218" i="50"/>
  <c r="G218" i="50"/>
  <c r="F218" i="50"/>
  <c r="A218" i="50"/>
  <c r="K217" i="50"/>
  <c r="J217" i="50"/>
  <c r="I217" i="50"/>
  <c r="H217" i="50"/>
  <c r="G217" i="50"/>
  <c r="F217" i="50"/>
  <c r="A217" i="50"/>
  <c r="K216" i="50"/>
  <c r="J216" i="50"/>
  <c r="I216" i="50"/>
  <c r="H216" i="50"/>
  <c r="G216" i="50"/>
  <c r="F216" i="50"/>
  <c r="A216" i="50"/>
  <c r="K215" i="50"/>
  <c r="J215" i="50"/>
  <c r="I215" i="50"/>
  <c r="H215" i="50"/>
  <c r="G215" i="50"/>
  <c r="F215" i="50"/>
  <c r="A215" i="50"/>
  <c r="K214" i="50"/>
  <c r="J214" i="50"/>
  <c r="I214" i="50"/>
  <c r="H214" i="50"/>
  <c r="G214" i="50"/>
  <c r="F214" i="50"/>
  <c r="A214" i="50"/>
  <c r="K213" i="50"/>
  <c r="J213" i="50"/>
  <c r="I213" i="50"/>
  <c r="H213" i="50"/>
  <c r="G213" i="50"/>
  <c r="F213" i="50"/>
  <c r="A213" i="50"/>
  <c r="K212" i="50"/>
  <c r="J212" i="50"/>
  <c r="I212" i="50"/>
  <c r="H212" i="50"/>
  <c r="G212" i="50"/>
  <c r="F212" i="50"/>
  <c r="A212" i="50"/>
  <c r="K211" i="50"/>
  <c r="J211" i="50"/>
  <c r="I211" i="50"/>
  <c r="H211" i="50"/>
  <c r="G211" i="50"/>
  <c r="F211" i="50"/>
  <c r="A211" i="50"/>
  <c r="K210" i="50"/>
  <c r="J210" i="50"/>
  <c r="I210" i="50"/>
  <c r="H210" i="50"/>
  <c r="G210" i="50"/>
  <c r="F210" i="50"/>
  <c r="A210" i="50"/>
  <c r="K209" i="50"/>
  <c r="J209" i="50"/>
  <c r="I209" i="50"/>
  <c r="H209" i="50"/>
  <c r="G209" i="50"/>
  <c r="F209" i="50"/>
  <c r="A209" i="50"/>
  <c r="A208" i="50"/>
  <c r="A196" i="50"/>
  <c r="A197" i="50"/>
  <c r="A198" i="50"/>
  <c r="A200" i="50"/>
  <c r="A2" i="50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9" i="50"/>
  <c r="A201" i="50"/>
  <c r="A202" i="50"/>
  <c r="A203" i="50"/>
  <c r="A204" i="50"/>
  <c r="A205" i="50"/>
  <c r="A206" i="50"/>
  <c r="A207" i="50"/>
  <c r="A3" i="51"/>
  <c r="K3" i="51"/>
  <c r="J3" i="51"/>
  <c r="I3" i="51"/>
  <c r="H3" i="51"/>
  <c r="G3" i="51"/>
  <c r="F3" i="51"/>
  <c r="E3" i="51"/>
  <c r="D3" i="51"/>
  <c r="C3" i="51"/>
  <c r="B3" i="51"/>
  <c r="K208" i="50"/>
  <c r="J208" i="50"/>
  <c r="I208" i="50"/>
  <c r="H208" i="50"/>
  <c r="G208" i="50"/>
  <c r="F208" i="50"/>
  <c r="K207" i="50"/>
  <c r="J207" i="50"/>
  <c r="I207" i="50"/>
  <c r="H207" i="50"/>
  <c r="G207" i="50"/>
  <c r="F207" i="50"/>
  <c r="K206" i="50"/>
  <c r="J206" i="50"/>
  <c r="I206" i="50"/>
  <c r="H206" i="50"/>
  <c r="G206" i="50"/>
  <c r="F206" i="50"/>
  <c r="K205" i="50"/>
  <c r="J205" i="50"/>
  <c r="I205" i="50"/>
  <c r="H205" i="50"/>
  <c r="G205" i="50"/>
  <c r="F205" i="50"/>
  <c r="K204" i="50"/>
  <c r="J204" i="50"/>
  <c r="I204" i="50"/>
  <c r="H204" i="50"/>
  <c r="G204" i="50"/>
  <c r="F204" i="50"/>
  <c r="K203" i="50"/>
  <c r="J203" i="50"/>
  <c r="I203" i="50"/>
  <c r="H203" i="50"/>
  <c r="G203" i="50"/>
  <c r="F203" i="50"/>
  <c r="K202" i="50"/>
  <c r="J202" i="50"/>
  <c r="I202" i="50"/>
  <c r="H202" i="50"/>
  <c r="G202" i="50"/>
  <c r="F202" i="50"/>
  <c r="K201" i="50"/>
  <c r="J201" i="50"/>
  <c r="I201" i="50"/>
  <c r="H201" i="50"/>
  <c r="G201" i="50"/>
  <c r="F201" i="50"/>
  <c r="K200" i="50"/>
  <c r="J200" i="50"/>
  <c r="I200" i="50"/>
  <c r="H200" i="50"/>
  <c r="G200" i="50"/>
  <c r="F200" i="50"/>
  <c r="K199" i="50"/>
  <c r="J199" i="50"/>
  <c r="I199" i="50"/>
  <c r="H199" i="50"/>
  <c r="G199" i="50"/>
  <c r="F199" i="50"/>
  <c r="K198" i="50"/>
  <c r="J198" i="50"/>
  <c r="I198" i="50"/>
  <c r="H198" i="50"/>
  <c r="G198" i="50"/>
  <c r="F198" i="50"/>
  <c r="K197" i="50"/>
  <c r="J197" i="50"/>
  <c r="I197" i="50"/>
  <c r="H197" i="50"/>
  <c r="G197" i="50"/>
  <c r="F197" i="50"/>
  <c r="K196" i="50"/>
  <c r="J196" i="50"/>
  <c r="I196" i="50"/>
  <c r="H196" i="50"/>
  <c r="G196" i="50"/>
  <c r="F196" i="50"/>
  <c r="K195" i="50"/>
  <c r="J195" i="50"/>
  <c r="I195" i="50"/>
  <c r="H195" i="50"/>
  <c r="G195" i="50"/>
  <c r="F195" i="50"/>
  <c r="K194" i="50"/>
  <c r="J194" i="50"/>
  <c r="I194" i="50"/>
  <c r="H194" i="50"/>
  <c r="G194" i="50"/>
  <c r="F194" i="50"/>
  <c r="K193" i="50"/>
  <c r="J193" i="50"/>
  <c r="I193" i="50"/>
  <c r="H193" i="50"/>
  <c r="G193" i="50"/>
  <c r="F193" i="50"/>
  <c r="K192" i="50"/>
  <c r="J192" i="50"/>
  <c r="I192" i="50"/>
  <c r="H192" i="50"/>
  <c r="G192" i="50"/>
  <c r="F192" i="50"/>
  <c r="K191" i="50"/>
  <c r="J191" i="50"/>
  <c r="I191" i="50"/>
  <c r="H191" i="50"/>
  <c r="G191" i="50"/>
  <c r="F191" i="50"/>
  <c r="K190" i="50"/>
  <c r="J190" i="50"/>
  <c r="I190" i="50"/>
  <c r="H190" i="50"/>
  <c r="G190" i="50"/>
  <c r="F190" i="50"/>
  <c r="K189" i="50"/>
  <c r="J189" i="50"/>
  <c r="I189" i="50"/>
  <c r="H189" i="50"/>
  <c r="G189" i="50"/>
  <c r="F189" i="50"/>
  <c r="K188" i="50"/>
  <c r="J188" i="50"/>
  <c r="I188" i="50"/>
  <c r="H188" i="50"/>
  <c r="G188" i="50"/>
  <c r="F188" i="50"/>
  <c r="K187" i="50"/>
  <c r="J187" i="50"/>
  <c r="I187" i="50"/>
  <c r="H187" i="50"/>
  <c r="G187" i="50"/>
  <c r="F187" i="50"/>
  <c r="K186" i="50"/>
  <c r="J186" i="50"/>
  <c r="I186" i="50"/>
  <c r="H186" i="50"/>
  <c r="G186" i="50"/>
  <c r="F186" i="50"/>
  <c r="K185" i="50"/>
  <c r="J185" i="50"/>
  <c r="I185" i="50"/>
  <c r="H185" i="50"/>
  <c r="G185" i="50"/>
  <c r="F185" i="50"/>
  <c r="K184" i="50"/>
  <c r="J184" i="50"/>
  <c r="I184" i="50"/>
  <c r="H184" i="50"/>
  <c r="G184" i="50"/>
  <c r="F184" i="50"/>
  <c r="K183" i="50"/>
  <c r="J183" i="50"/>
  <c r="I183" i="50"/>
  <c r="H183" i="50"/>
  <c r="G183" i="50"/>
  <c r="F183" i="50"/>
  <c r="K182" i="50"/>
  <c r="J182" i="50"/>
  <c r="I182" i="50"/>
  <c r="H182" i="50"/>
  <c r="G182" i="50"/>
  <c r="F182" i="50"/>
  <c r="K181" i="50"/>
  <c r="J181" i="50"/>
  <c r="I181" i="50"/>
  <c r="H181" i="50"/>
  <c r="G181" i="50"/>
  <c r="F181" i="50"/>
  <c r="K180" i="50"/>
  <c r="J180" i="50"/>
  <c r="I180" i="50"/>
  <c r="H180" i="50"/>
  <c r="G180" i="50"/>
  <c r="F180" i="50"/>
  <c r="K179" i="50"/>
  <c r="J179" i="50"/>
  <c r="I179" i="50"/>
  <c r="H179" i="50"/>
  <c r="G179" i="50"/>
  <c r="F179" i="50"/>
  <c r="K178" i="50"/>
  <c r="J178" i="50"/>
  <c r="I178" i="50"/>
  <c r="H178" i="50"/>
  <c r="G178" i="50"/>
  <c r="F178" i="50"/>
  <c r="K177" i="50"/>
  <c r="J177" i="50"/>
  <c r="I177" i="50"/>
  <c r="H177" i="50"/>
  <c r="G177" i="50"/>
  <c r="F177" i="50"/>
  <c r="K176" i="50"/>
  <c r="J176" i="50"/>
  <c r="I176" i="50"/>
  <c r="H176" i="50"/>
  <c r="G176" i="50"/>
  <c r="F176" i="50"/>
  <c r="K175" i="50"/>
  <c r="J175" i="50"/>
  <c r="I175" i="50"/>
  <c r="H175" i="50"/>
  <c r="G175" i="50"/>
  <c r="F175" i="50"/>
  <c r="K174" i="50"/>
  <c r="J174" i="50"/>
  <c r="I174" i="50"/>
  <c r="H174" i="50"/>
  <c r="G174" i="50"/>
  <c r="F174" i="50"/>
  <c r="K173" i="50"/>
  <c r="J173" i="50"/>
  <c r="I173" i="50"/>
  <c r="H173" i="50"/>
  <c r="G173" i="50"/>
  <c r="F173" i="50"/>
  <c r="K172" i="50"/>
  <c r="J172" i="50"/>
  <c r="I172" i="50"/>
  <c r="H172" i="50"/>
  <c r="G172" i="50"/>
  <c r="F172" i="50"/>
  <c r="K171" i="50"/>
  <c r="J171" i="50"/>
  <c r="I171" i="50"/>
  <c r="H171" i="50"/>
  <c r="G171" i="50"/>
  <c r="F171" i="50"/>
  <c r="K170" i="50"/>
  <c r="J170" i="50"/>
  <c r="I170" i="50"/>
  <c r="H170" i="50"/>
  <c r="G170" i="50"/>
  <c r="F170" i="50"/>
  <c r="K169" i="50"/>
  <c r="J169" i="50"/>
  <c r="I169" i="50"/>
  <c r="H169" i="50"/>
  <c r="G169" i="50"/>
  <c r="F169" i="50"/>
  <c r="K168" i="50"/>
  <c r="J168" i="50"/>
  <c r="I168" i="50"/>
  <c r="H168" i="50"/>
  <c r="G168" i="50"/>
  <c r="F168" i="50"/>
  <c r="K167" i="50"/>
  <c r="J167" i="50"/>
  <c r="I167" i="50"/>
  <c r="H167" i="50"/>
  <c r="G167" i="50"/>
  <c r="F167" i="50"/>
  <c r="K166" i="50"/>
  <c r="J166" i="50"/>
  <c r="I166" i="50"/>
  <c r="H166" i="50"/>
  <c r="G166" i="50"/>
  <c r="F166" i="50"/>
  <c r="K165" i="50"/>
  <c r="J165" i="50"/>
  <c r="I165" i="50"/>
  <c r="H165" i="50"/>
  <c r="G165" i="50"/>
  <c r="F165" i="50"/>
  <c r="K164" i="50"/>
  <c r="J164" i="50"/>
  <c r="I164" i="50"/>
  <c r="H164" i="50"/>
  <c r="G164" i="50"/>
  <c r="F164" i="50"/>
  <c r="K163" i="50"/>
  <c r="J163" i="50"/>
  <c r="I163" i="50"/>
  <c r="H163" i="50"/>
  <c r="G163" i="50"/>
  <c r="F163" i="50"/>
  <c r="K162" i="50"/>
  <c r="J162" i="50"/>
  <c r="I162" i="50"/>
  <c r="H162" i="50"/>
  <c r="G162" i="50"/>
  <c r="F162" i="50"/>
  <c r="K161" i="50"/>
  <c r="J161" i="50"/>
  <c r="I161" i="50"/>
  <c r="H161" i="50"/>
  <c r="G161" i="50"/>
  <c r="F161" i="50"/>
  <c r="K160" i="50"/>
  <c r="J160" i="50"/>
  <c r="I160" i="50"/>
  <c r="H160" i="50"/>
  <c r="G160" i="50"/>
  <c r="F160" i="50"/>
  <c r="K159" i="50"/>
  <c r="J159" i="50"/>
  <c r="I159" i="50"/>
  <c r="H159" i="50"/>
  <c r="G159" i="50"/>
  <c r="F159" i="50"/>
  <c r="K158" i="50"/>
  <c r="J158" i="50"/>
  <c r="I158" i="50"/>
  <c r="H158" i="50"/>
  <c r="G158" i="50"/>
  <c r="F158" i="50"/>
  <c r="K157" i="50"/>
  <c r="J157" i="50"/>
  <c r="I157" i="50"/>
  <c r="H157" i="50"/>
  <c r="G157" i="50"/>
  <c r="F157" i="50"/>
  <c r="K156" i="50"/>
  <c r="J156" i="50"/>
  <c r="I156" i="50"/>
  <c r="H156" i="50"/>
  <c r="G156" i="50"/>
  <c r="F156" i="50"/>
  <c r="K155" i="50"/>
  <c r="J155" i="50"/>
  <c r="I155" i="50"/>
  <c r="H155" i="50"/>
  <c r="G155" i="50"/>
  <c r="F155" i="50"/>
  <c r="K154" i="50"/>
  <c r="J154" i="50"/>
  <c r="I154" i="50"/>
  <c r="H154" i="50"/>
  <c r="G154" i="50"/>
  <c r="F154" i="50"/>
  <c r="K153" i="50"/>
  <c r="J153" i="50"/>
  <c r="I153" i="50"/>
  <c r="H153" i="50"/>
  <c r="G153" i="50"/>
  <c r="F153" i="50"/>
  <c r="K152" i="50"/>
  <c r="J152" i="50"/>
  <c r="I152" i="50"/>
  <c r="H152" i="50"/>
  <c r="G152" i="50"/>
  <c r="F152" i="50"/>
  <c r="K151" i="50"/>
  <c r="J151" i="50"/>
  <c r="I151" i="50"/>
  <c r="H151" i="50"/>
  <c r="G151" i="50"/>
  <c r="F151" i="50"/>
  <c r="K150" i="50"/>
  <c r="J150" i="50"/>
  <c r="I150" i="50"/>
  <c r="H150" i="50"/>
  <c r="G150" i="50"/>
  <c r="F150" i="50"/>
  <c r="K149" i="50"/>
  <c r="J149" i="50"/>
  <c r="I149" i="50"/>
  <c r="H149" i="50"/>
  <c r="G149" i="50"/>
  <c r="F149" i="50"/>
  <c r="K148" i="50"/>
  <c r="J148" i="50"/>
  <c r="I148" i="50"/>
  <c r="H148" i="50"/>
  <c r="G148" i="50"/>
  <c r="F148" i="50"/>
  <c r="K147" i="50"/>
  <c r="J147" i="50"/>
  <c r="I147" i="50"/>
  <c r="H147" i="50"/>
  <c r="G147" i="50"/>
  <c r="F147" i="50"/>
  <c r="K146" i="50"/>
  <c r="J146" i="50"/>
  <c r="I146" i="50"/>
  <c r="H146" i="50"/>
  <c r="G146" i="50"/>
  <c r="F146" i="50"/>
  <c r="K145" i="50"/>
  <c r="J145" i="50"/>
  <c r="I145" i="50"/>
  <c r="H145" i="50"/>
  <c r="G145" i="50"/>
  <c r="F145" i="50"/>
  <c r="K144" i="50"/>
  <c r="J144" i="50"/>
  <c r="I144" i="50"/>
  <c r="H144" i="50"/>
  <c r="G144" i="50"/>
  <c r="F144" i="50"/>
  <c r="K143" i="50"/>
  <c r="J143" i="50"/>
  <c r="I143" i="50"/>
  <c r="H143" i="50"/>
  <c r="G143" i="50"/>
  <c r="F143" i="50"/>
  <c r="K142" i="50"/>
  <c r="J142" i="50"/>
  <c r="I142" i="50"/>
  <c r="H142" i="50"/>
  <c r="G142" i="50"/>
  <c r="F142" i="50"/>
  <c r="K141" i="50"/>
  <c r="J141" i="50"/>
  <c r="I141" i="50"/>
  <c r="H141" i="50"/>
  <c r="G141" i="50"/>
  <c r="F141" i="50"/>
  <c r="K140" i="50"/>
  <c r="J140" i="50"/>
  <c r="I140" i="50"/>
  <c r="H140" i="50"/>
  <c r="G140" i="50"/>
  <c r="F140" i="50"/>
  <c r="K139" i="50"/>
  <c r="J139" i="50"/>
  <c r="I139" i="50"/>
  <c r="H139" i="50"/>
  <c r="G139" i="50"/>
  <c r="F139" i="50"/>
  <c r="K138" i="50"/>
  <c r="J138" i="50"/>
  <c r="I138" i="50"/>
  <c r="H138" i="50"/>
  <c r="G138" i="50"/>
  <c r="F138" i="50"/>
  <c r="K137" i="50"/>
  <c r="J137" i="50"/>
  <c r="I137" i="50"/>
  <c r="H137" i="50"/>
  <c r="G137" i="50"/>
  <c r="F137" i="50"/>
  <c r="K136" i="50"/>
  <c r="J136" i="50"/>
  <c r="I136" i="50"/>
  <c r="H136" i="50"/>
  <c r="G136" i="50"/>
  <c r="F136" i="50"/>
  <c r="K135" i="50"/>
  <c r="J135" i="50"/>
  <c r="I135" i="50"/>
  <c r="H135" i="50"/>
  <c r="G135" i="50"/>
  <c r="F135" i="50"/>
  <c r="K134" i="50"/>
  <c r="J134" i="50"/>
  <c r="I134" i="50"/>
  <c r="H134" i="50"/>
  <c r="G134" i="50"/>
  <c r="F134" i="50"/>
  <c r="K133" i="50"/>
  <c r="J133" i="50"/>
  <c r="I133" i="50"/>
  <c r="H133" i="50"/>
  <c r="G133" i="50"/>
  <c r="F133" i="50"/>
  <c r="K132" i="50"/>
  <c r="J132" i="50"/>
  <c r="I132" i="50"/>
  <c r="H132" i="50"/>
  <c r="G132" i="50"/>
  <c r="F132" i="50"/>
  <c r="K131" i="50"/>
  <c r="J131" i="50"/>
  <c r="I131" i="50"/>
  <c r="H131" i="50"/>
  <c r="G131" i="50"/>
  <c r="F131" i="50"/>
  <c r="K130" i="50"/>
  <c r="J130" i="50"/>
  <c r="I130" i="50"/>
  <c r="H130" i="50"/>
  <c r="G130" i="50"/>
  <c r="F130" i="50"/>
  <c r="K129" i="50"/>
  <c r="J129" i="50"/>
  <c r="I129" i="50"/>
  <c r="H129" i="50"/>
  <c r="G129" i="50"/>
  <c r="F129" i="50"/>
  <c r="K128" i="50"/>
  <c r="J128" i="50"/>
  <c r="I128" i="50"/>
  <c r="H128" i="50"/>
  <c r="G128" i="50"/>
  <c r="F128" i="50"/>
  <c r="K127" i="50"/>
  <c r="J127" i="50"/>
  <c r="I127" i="50"/>
  <c r="H127" i="50"/>
  <c r="G127" i="50"/>
  <c r="F127" i="50"/>
  <c r="K126" i="50"/>
  <c r="J126" i="50"/>
  <c r="I126" i="50"/>
  <c r="H126" i="50"/>
  <c r="G126" i="50"/>
  <c r="F126" i="50"/>
  <c r="K125" i="50"/>
  <c r="J125" i="50"/>
  <c r="I125" i="50"/>
  <c r="H125" i="50"/>
  <c r="G125" i="50"/>
  <c r="F125" i="50"/>
  <c r="K124" i="50"/>
  <c r="J124" i="50"/>
  <c r="I124" i="50"/>
  <c r="H124" i="50"/>
  <c r="G124" i="50"/>
  <c r="F124" i="50"/>
  <c r="K123" i="50"/>
  <c r="J123" i="50"/>
  <c r="I123" i="50"/>
  <c r="H123" i="50"/>
  <c r="G123" i="50"/>
  <c r="F123" i="50"/>
  <c r="K122" i="50"/>
  <c r="J122" i="50"/>
  <c r="I122" i="50"/>
  <c r="H122" i="50"/>
  <c r="G122" i="50"/>
  <c r="F122" i="50"/>
  <c r="K121" i="50"/>
  <c r="J121" i="50"/>
  <c r="I121" i="50"/>
  <c r="H121" i="50"/>
  <c r="G121" i="50"/>
  <c r="F121" i="50"/>
  <c r="K120" i="50"/>
  <c r="J120" i="50"/>
  <c r="I120" i="50"/>
  <c r="H120" i="50"/>
  <c r="G120" i="50"/>
  <c r="F120" i="50"/>
  <c r="K119" i="50"/>
  <c r="J119" i="50"/>
  <c r="I119" i="50"/>
  <c r="H119" i="50"/>
  <c r="G119" i="50"/>
  <c r="F119" i="50"/>
  <c r="K118" i="50"/>
  <c r="J118" i="50"/>
  <c r="I118" i="50"/>
  <c r="H118" i="50"/>
  <c r="G118" i="50"/>
  <c r="F118" i="50"/>
  <c r="K117" i="50"/>
  <c r="J117" i="50"/>
  <c r="I117" i="50"/>
  <c r="H117" i="50"/>
  <c r="G117" i="50"/>
  <c r="F117" i="50"/>
  <c r="K116" i="50"/>
  <c r="J116" i="50"/>
  <c r="I116" i="50"/>
  <c r="H116" i="50"/>
  <c r="G116" i="50"/>
  <c r="F116" i="50"/>
  <c r="K115" i="50"/>
  <c r="J115" i="50"/>
  <c r="I115" i="50"/>
  <c r="H115" i="50"/>
  <c r="G115" i="50"/>
  <c r="F115" i="50"/>
  <c r="K114" i="50"/>
  <c r="J114" i="50"/>
  <c r="I114" i="50"/>
  <c r="H114" i="50"/>
  <c r="G114" i="50"/>
  <c r="F114" i="50"/>
  <c r="K113" i="50"/>
  <c r="J113" i="50"/>
  <c r="I113" i="50"/>
  <c r="H113" i="50"/>
  <c r="G113" i="50"/>
  <c r="F113" i="50"/>
  <c r="K112" i="50"/>
  <c r="J112" i="50"/>
  <c r="I112" i="50"/>
  <c r="H112" i="50"/>
  <c r="G112" i="50"/>
  <c r="F112" i="50"/>
  <c r="K111" i="50"/>
  <c r="J111" i="50"/>
  <c r="I111" i="50"/>
  <c r="H111" i="50"/>
  <c r="G111" i="50"/>
  <c r="F111" i="50"/>
  <c r="K110" i="50"/>
  <c r="J110" i="50"/>
  <c r="I110" i="50"/>
  <c r="H110" i="50"/>
  <c r="G110" i="50"/>
  <c r="F110" i="50"/>
  <c r="K109" i="50"/>
  <c r="J109" i="50"/>
  <c r="I109" i="50"/>
  <c r="H109" i="50"/>
  <c r="G109" i="50"/>
  <c r="F109" i="50"/>
  <c r="K108" i="50"/>
  <c r="J108" i="50"/>
  <c r="I108" i="50"/>
  <c r="H108" i="50"/>
  <c r="G108" i="50"/>
  <c r="F108" i="50"/>
  <c r="K107" i="50"/>
  <c r="J107" i="50"/>
  <c r="I107" i="50"/>
  <c r="H107" i="50"/>
  <c r="G107" i="50"/>
  <c r="F107" i="50"/>
  <c r="K106" i="50"/>
  <c r="J106" i="50"/>
  <c r="I106" i="50"/>
  <c r="H106" i="50"/>
  <c r="G106" i="50"/>
  <c r="F106" i="50"/>
  <c r="K105" i="50"/>
  <c r="J105" i="50"/>
  <c r="I105" i="50"/>
  <c r="H105" i="50"/>
  <c r="G105" i="50"/>
  <c r="F105" i="50"/>
  <c r="K104" i="50"/>
  <c r="J104" i="50"/>
  <c r="I104" i="50"/>
  <c r="H104" i="50"/>
  <c r="G104" i="50"/>
  <c r="F104" i="50"/>
  <c r="K103" i="50"/>
  <c r="J103" i="50"/>
  <c r="I103" i="50"/>
  <c r="H103" i="50"/>
  <c r="G103" i="50"/>
  <c r="F103" i="50"/>
  <c r="K102" i="50"/>
  <c r="J102" i="50"/>
  <c r="I102" i="50"/>
  <c r="H102" i="50"/>
  <c r="G102" i="50"/>
  <c r="F102" i="50"/>
  <c r="K101" i="50"/>
  <c r="J101" i="50"/>
  <c r="I101" i="50"/>
  <c r="H101" i="50"/>
  <c r="G101" i="50"/>
  <c r="F101" i="50"/>
  <c r="K100" i="50"/>
  <c r="J100" i="50"/>
  <c r="I100" i="50"/>
  <c r="H100" i="50"/>
  <c r="G100" i="50"/>
  <c r="F100" i="50"/>
  <c r="K99" i="50"/>
  <c r="J99" i="50"/>
  <c r="I99" i="50"/>
  <c r="H99" i="50"/>
  <c r="G99" i="50"/>
  <c r="F99" i="50"/>
  <c r="K98" i="50"/>
  <c r="J98" i="50"/>
  <c r="I98" i="50"/>
  <c r="H98" i="50"/>
  <c r="G98" i="50"/>
  <c r="F98" i="50"/>
  <c r="K97" i="50"/>
  <c r="J97" i="50"/>
  <c r="I97" i="50"/>
  <c r="H97" i="50"/>
  <c r="G97" i="50"/>
  <c r="F97" i="50"/>
  <c r="K96" i="50"/>
  <c r="J96" i="50"/>
  <c r="I96" i="50"/>
  <c r="H96" i="50"/>
  <c r="G96" i="50"/>
  <c r="F96" i="50"/>
  <c r="K95" i="50"/>
  <c r="J95" i="50"/>
  <c r="I95" i="50"/>
  <c r="H95" i="50"/>
  <c r="G95" i="50"/>
  <c r="F95" i="50"/>
  <c r="K94" i="50"/>
  <c r="J94" i="50"/>
  <c r="I94" i="50"/>
  <c r="H94" i="50"/>
  <c r="G94" i="50"/>
  <c r="F94" i="50"/>
  <c r="K93" i="50"/>
  <c r="J93" i="50"/>
  <c r="I93" i="50"/>
  <c r="H93" i="50"/>
  <c r="G93" i="50"/>
  <c r="F93" i="50"/>
  <c r="K92" i="50"/>
  <c r="J92" i="50"/>
  <c r="I92" i="50"/>
  <c r="H92" i="50"/>
  <c r="G92" i="50"/>
  <c r="F92" i="50"/>
  <c r="K91" i="50"/>
  <c r="J91" i="50"/>
  <c r="I91" i="50"/>
  <c r="H91" i="50"/>
  <c r="G91" i="50"/>
  <c r="F91" i="50"/>
  <c r="K90" i="50"/>
  <c r="J90" i="50"/>
  <c r="I90" i="50"/>
  <c r="H90" i="50"/>
  <c r="G90" i="50"/>
  <c r="F90" i="50"/>
  <c r="K89" i="50"/>
  <c r="J89" i="50"/>
  <c r="I89" i="50"/>
  <c r="H89" i="50"/>
  <c r="G89" i="50"/>
  <c r="F89" i="50"/>
  <c r="K88" i="50"/>
  <c r="J88" i="50"/>
  <c r="I88" i="50"/>
  <c r="H88" i="50"/>
  <c r="G88" i="50"/>
  <c r="F88" i="50"/>
  <c r="K87" i="50"/>
  <c r="J87" i="50"/>
  <c r="I87" i="50"/>
  <c r="H87" i="50"/>
  <c r="G87" i="50"/>
  <c r="F87" i="50"/>
  <c r="K86" i="50"/>
  <c r="J86" i="50"/>
  <c r="I86" i="50"/>
  <c r="H86" i="50"/>
  <c r="G86" i="50"/>
  <c r="F86" i="50"/>
  <c r="K77" i="50"/>
  <c r="J77" i="50"/>
  <c r="I77" i="50"/>
  <c r="H77" i="50"/>
  <c r="G77" i="50"/>
  <c r="F77" i="50"/>
  <c r="K76" i="50"/>
  <c r="J76" i="50"/>
  <c r="I76" i="50"/>
  <c r="H76" i="50"/>
  <c r="G76" i="50"/>
  <c r="F76" i="50"/>
  <c r="K75" i="50"/>
  <c r="J75" i="50"/>
  <c r="I75" i="50"/>
  <c r="H75" i="50"/>
  <c r="G75" i="50"/>
  <c r="F75" i="50"/>
  <c r="K74" i="50"/>
  <c r="J74" i="50"/>
  <c r="I74" i="50"/>
  <c r="H74" i="50"/>
  <c r="G74" i="50"/>
  <c r="F74" i="50"/>
  <c r="K73" i="50"/>
  <c r="J73" i="50"/>
  <c r="I73" i="50"/>
  <c r="H73" i="50"/>
  <c r="G73" i="50"/>
  <c r="F73" i="50"/>
  <c r="K72" i="50"/>
  <c r="J72" i="50"/>
  <c r="I72" i="50"/>
  <c r="H72" i="50"/>
  <c r="G72" i="50"/>
  <c r="F72" i="50"/>
  <c r="K71" i="50"/>
  <c r="J71" i="50"/>
  <c r="I71" i="50"/>
  <c r="H71" i="50"/>
  <c r="G71" i="50"/>
  <c r="F71" i="50"/>
  <c r="K70" i="50"/>
  <c r="J70" i="50"/>
  <c r="I70" i="50"/>
  <c r="H70" i="50"/>
  <c r="G70" i="50"/>
  <c r="F70" i="50"/>
  <c r="K69" i="50"/>
  <c r="J69" i="50"/>
  <c r="I69" i="50"/>
  <c r="H69" i="50"/>
  <c r="G69" i="50"/>
  <c r="F69" i="50"/>
  <c r="K68" i="50"/>
  <c r="J68" i="50"/>
  <c r="I68" i="50"/>
  <c r="H68" i="50"/>
  <c r="G68" i="50"/>
  <c r="F68" i="50"/>
  <c r="K67" i="50"/>
  <c r="J67" i="50"/>
  <c r="I67" i="50"/>
  <c r="H67" i="50"/>
  <c r="G67" i="50"/>
  <c r="F67" i="50"/>
  <c r="K66" i="50"/>
  <c r="J66" i="50"/>
  <c r="I66" i="50"/>
  <c r="H66" i="50"/>
  <c r="G66" i="50"/>
  <c r="F66" i="50"/>
  <c r="K65" i="50"/>
  <c r="J65" i="50"/>
  <c r="I65" i="50"/>
  <c r="H65" i="50"/>
  <c r="G65" i="50"/>
  <c r="F65" i="50"/>
  <c r="K64" i="50"/>
  <c r="J64" i="50"/>
  <c r="I64" i="50"/>
  <c r="H64" i="50"/>
  <c r="G64" i="50"/>
  <c r="F64" i="50"/>
  <c r="K63" i="50"/>
  <c r="J63" i="50"/>
  <c r="I63" i="50"/>
  <c r="H63" i="50"/>
  <c r="G63" i="50"/>
  <c r="F63" i="50"/>
  <c r="K62" i="50"/>
  <c r="J62" i="50"/>
  <c r="I62" i="50"/>
  <c r="H62" i="50"/>
  <c r="G62" i="50"/>
  <c r="F62" i="50"/>
  <c r="K61" i="50"/>
  <c r="J61" i="50"/>
  <c r="I61" i="50"/>
  <c r="H61" i="50"/>
  <c r="G61" i="50"/>
  <c r="F61" i="50"/>
  <c r="K60" i="50"/>
  <c r="J60" i="50"/>
  <c r="I60" i="50"/>
  <c r="H60" i="50"/>
  <c r="G60" i="50"/>
  <c r="F60" i="50"/>
  <c r="K59" i="50"/>
  <c r="J59" i="50"/>
  <c r="I59" i="50"/>
  <c r="H59" i="50"/>
  <c r="G59" i="50"/>
  <c r="F59" i="50"/>
  <c r="K58" i="50"/>
  <c r="J58" i="50"/>
  <c r="I58" i="50"/>
  <c r="H58" i="50"/>
  <c r="G58" i="50"/>
  <c r="F58" i="50"/>
  <c r="K57" i="50"/>
  <c r="J57" i="50"/>
  <c r="I57" i="50"/>
  <c r="H57" i="50"/>
  <c r="G57" i="50"/>
  <c r="F57" i="50"/>
  <c r="K56" i="50"/>
  <c r="J56" i="50"/>
  <c r="I56" i="50"/>
  <c r="H56" i="50"/>
  <c r="G56" i="50"/>
  <c r="F56" i="50"/>
  <c r="K55" i="50"/>
  <c r="J55" i="50"/>
  <c r="I55" i="50"/>
  <c r="H55" i="50"/>
  <c r="G55" i="50"/>
  <c r="F55" i="50"/>
  <c r="K54" i="50"/>
  <c r="J54" i="50"/>
  <c r="I54" i="50"/>
  <c r="H54" i="50"/>
  <c r="G54" i="50"/>
  <c r="F54" i="50"/>
  <c r="K53" i="50"/>
  <c r="J53" i="50"/>
  <c r="I53" i="50"/>
  <c r="H53" i="50"/>
  <c r="G53" i="50"/>
  <c r="F53" i="50"/>
  <c r="K52" i="50"/>
  <c r="J52" i="50"/>
  <c r="I52" i="50"/>
  <c r="H52" i="50"/>
  <c r="G52" i="50"/>
  <c r="F52" i="50"/>
  <c r="K51" i="50"/>
  <c r="J51" i="50"/>
  <c r="I51" i="50"/>
  <c r="H51" i="50"/>
  <c r="G51" i="50"/>
  <c r="F51" i="50"/>
  <c r="K50" i="50"/>
  <c r="J50" i="50"/>
  <c r="I50" i="50"/>
  <c r="H50" i="50"/>
  <c r="G50" i="50"/>
  <c r="F50" i="50"/>
  <c r="K49" i="50"/>
  <c r="J49" i="50"/>
  <c r="I49" i="50"/>
  <c r="H49" i="50"/>
  <c r="G49" i="50"/>
  <c r="F49" i="50"/>
  <c r="K48" i="50"/>
  <c r="J48" i="50"/>
  <c r="I48" i="50"/>
  <c r="H48" i="50"/>
  <c r="G48" i="50"/>
  <c r="F48" i="50"/>
  <c r="K47" i="50"/>
  <c r="J47" i="50"/>
  <c r="I47" i="50"/>
  <c r="H47" i="50"/>
  <c r="G47" i="50"/>
  <c r="F47" i="50"/>
  <c r="K46" i="50"/>
  <c r="J46" i="50"/>
  <c r="I46" i="50"/>
  <c r="H46" i="50"/>
  <c r="G46" i="50"/>
  <c r="F46" i="50"/>
  <c r="K45" i="50"/>
  <c r="J45" i="50"/>
  <c r="I45" i="50"/>
  <c r="H45" i="50"/>
  <c r="G45" i="50"/>
  <c r="F45" i="50"/>
  <c r="K44" i="50"/>
  <c r="J44" i="50"/>
  <c r="I44" i="50"/>
  <c r="H44" i="50"/>
  <c r="G44" i="50"/>
  <c r="F44" i="50"/>
  <c r="K43" i="50"/>
  <c r="J43" i="50"/>
  <c r="I43" i="50"/>
  <c r="H43" i="50"/>
  <c r="G43" i="50"/>
  <c r="F43" i="50"/>
  <c r="K42" i="50"/>
  <c r="J42" i="50"/>
  <c r="I42" i="50"/>
  <c r="H42" i="50"/>
  <c r="G42" i="50"/>
  <c r="F42" i="50"/>
  <c r="K41" i="50"/>
  <c r="J41" i="50"/>
  <c r="I41" i="50"/>
  <c r="H41" i="50"/>
  <c r="G41" i="50"/>
  <c r="F41" i="50"/>
  <c r="K40" i="50"/>
  <c r="J40" i="50"/>
  <c r="I40" i="50"/>
  <c r="H40" i="50"/>
  <c r="G40" i="50"/>
  <c r="F40" i="50"/>
  <c r="K39" i="50"/>
  <c r="J39" i="50"/>
  <c r="I39" i="50"/>
  <c r="H39" i="50"/>
  <c r="G39" i="50"/>
  <c r="F39" i="50"/>
  <c r="K38" i="50"/>
  <c r="J38" i="50"/>
  <c r="I38" i="50"/>
  <c r="H38" i="50"/>
  <c r="G38" i="50"/>
  <c r="F38" i="50"/>
  <c r="K37" i="50"/>
  <c r="J37" i="50"/>
  <c r="I37" i="50"/>
  <c r="H37" i="50"/>
  <c r="G37" i="50"/>
  <c r="F37" i="50"/>
  <c r="K36" i="50"/>
  <c r="J36" i="50"/>
  <c r="I36" i="50"/>
  <c r="H36" i="50"/>
  <c r="G36" i="50"/>
  <c r="F36" i="50"/>
  <c r="K35" i="50"/>
  <c r="J35" i="50"/>
  <c r="I35" i="50"/>
  <c r="H35" i="50"/>
  <c r="G35" i="50"/>
  <c r="F35" i="50"/>
  <c r="K34" i="50"/>
  <c r="J34" i="50"/>
  <c r="I34" i="50"/>
  <c r="H34" i="50"/>
  <c r="G34" i="50"/>
  <c r="F34" i="50"/>
  <c r="K33" i="50"/>
  <c r="J33" i="50"/>
  <c r="I33" i="50"/>
  <c r="H33" i="50"/>
  <c r="G33" i="50"/>
  <c r="F33" i="50"/>
  <c r="K32" i="50"/>
  <c r="J32" i="50"/>
  <c r="I32" i="50"/>
  <c r="H32" i="50"/>
  <c r="G32" i="50"/>
  <c r="F32" i="50"/>
  <c r="K31" i="50"/>
  <c r="J31" i="50"/>
  <c r="I31" i="50"/>
  <c r="H31" i="50"/>
  <c r="G31" i="50"/>
  <c r="F31" i="50"/>
  <c r="K30" i="50"/>
  <c r="J30" i="50"/>
  <c r="I30" i="50"/>
  <c r="H30" i="50"/>
  <c r="G30" i="50"/>
  <c r="F30" i="50"/>
  <c r="K29" i="50"/>
  <c r="J29" i="50"/>
  <c r="I29" i="50"/>
  <c r="H29" i="50"/>
  <c r="G29" i="50"/>
  <c r="F29" i="50"/>
  <c r="K28" i="50"/>
  <c r="J28" i="50"/>
  <c r="I28" i="50"/>
  <c r="H28" i="50"/>
  <c r="G28" i="50"/>
  <c r="F28" i="50"/>
  <c r="K27" i="50"/>
  <c r="J27" i="50"/>
  <c r="I27" i="50"/>
  <c r="H27" i="50"/>
  <c r="G27" i="50"/>
  <c r="F27" i="50"/>
  <c r="K26" i="50"/>
  <c r="J26" i="50"/>
  <c r="I26" i="50"/>
  <c r="H26" i="50"/>
  <c r="G26" i="50"/>
  <c r="F26" i="50"/>
  <c r="K25" i="50"/>
  <c r="J25" i="50"/>
  <c r="I25" i="50"/>
  <c r="H25" i="50"/>
  <c r="G25" i="50"/>
  <c r="F25" i="50"/>
  <c r="K24" i="50"/>
  <c r="J24" i="50"/>
  <c r="I24" i="50"/>
  <c r="H24" i="50"/>
  <c r="G24" i="50"/>
  <c r="F24" i="50"/>
  <c r="K23" i="50"/>
  <c r="J23" i="50"/>
  <c r="I23" i="50"/>
  <c r="H23" i="50"/>
  <c r="G23" i="50"/>
  <c r="F23" i="50"/>
  <c r="K22" i="50"/>
  <c r="J22" i="50"/>
  <c r="I22" i="50"/>
  <c r="H22" i="50"/>
  <c r="G22" i="50"/>
  <c r="F22" i="50"/>
  <c r="K21" i="50"/>
  <c r="J21" i="50"/>
  <c r="I21" i="50"/>
  <c r="H21" i="50"/>
  <c r="G21" i="50"/>
  <c r="F21" i="50"/>
  <c r="K20" i="50"/>
  <c r="J20" i="50"/>
  <c r="I20" i="50"/>
  <c r="H20" i="50"/>
  <c r="G20" i="50"/>
  <c r="F20" i="50"/>
  <c r="K19" i="50"/>
  <c r="J19" i="50"/>
  <c r="I19" i="50"/>
  <c r="H19" i="50"/>
  <c r="G19" i="50"/>
  <c r="F19" i="50"/>
  <c r="K18" i="50"/>
  <c r="J18" i="50"/>
  <c r="I18" i="50"/>
  <c r="H18" i="50"/>
  <c r="G18" i="50"/>
  <c r="F18" i="50"/>
  <c r="K17" i="50"/>
  <c r="J17" i="50"/>
  <c r="I17" i="50"/>
  <c r="H17" i="50"/>
  <c r="G17" i="50"/>
  <c r="F17" i="50"/>
  <c r="K16" i="50"/>
  <c r="J16" i="50"/>
  <c r="I16" i="50"/>
  <c r="H16" i="50"/>
  <c r="G16" i="50"/>
  <c r="F16" i="50"/>
  <c r="K15" i="50"/>
  <c r="J15" i="50"/>
  <c r="I15" i="50"/>
  <c r="H15" i="50"/>
  <c r="G15" i="50"/>
  <c r="F15" i="50"/>
  <c r="K14" i="50"/>
  <c r="J14" i="50"/>
  <c r="I14" i="50"/>
  <c r="H14" i="50"/>
  <c r="G14" i="50"/>
  <c r="F14" i="50"/>
  <c r="K13" i="50"/>
  <c r="J13" i="50"/>
  <c r="I13" i="50"/>
  <c r="H13" i="50"/>
  <c r="G13" i="50"/>
  <c r="F13" i="50"/>
  <c r="K12" i="50"/>
  <c r="J12" i="50"/>
  <c r="I12" i="50"/>
  <c r="H12" i="50"/>
  <c r="G12" i="50"/>
  <c r="F12" i="50"/>
  <c r="K11" i="50"/>
  <c r="J11" i="50"/>
  <c r="I11" i="50"/>
  <c r="H11" i="50"/>
  <c r="G11" i="50"/>
  <c r="F11" i="50"/>
  <c r="K10" i="50"/>
  <c r="J10" i="50"/>
  <c r="I10" i="50"/>
  <c r="H10" i="50"/>
  <c r="G10" i="50"/>
  <c r="F10" i="50"/>
  <c r="K9" i="50"/>
  <c r="J9" i="50"/>
  <c r="I9" i="50"/>
  <c r="H9" i="50"/>
  <c r="G9" i="50"/>
  <c r="F9" i="50"/>
  <c r="K8" i="50"/>
  <c r="J8" i="50"/>
  <c r="I8" i="50"/>
  <c r="H8" i="50"/>
  <c r="G8" i="50"/>
  <c r="F8" i="50"/>
  <c r="K7" i="50"/>
  <c r="J7" i="50"/>
  <c r="I7" i="50"/>
  <c r="H7" i="50"/>
  <c r="G7" i="50"/>
  <c r="F7" i="50"/>
  <c r="K6" i="50"/>
  <c r="J6" i="50"/>
  <c r="I6" i="50"/>
  <c r="H6" i="50"/>
  <c r="G6" i="50"/>
  <c r="F6" i="50"/>
  <c r="K5" i="50"/>
  <c r="J5" i="50"/>
  <c r="I5" i="50"/>
  <c r="H5" i="50"/>
  <c r="G5" i="50"/>
  <c r="F5" i="50"/>
  <c r="K4" i="50"/>
  <c r="J4" i="50"/>
  <c r="I4" i="50"/>
  <c r="H4" i="50"/>
  <c r="G4" i="50"/>
  <c r="F4" i="50"/>
  <c r="K3" i="50"/>
  <c r="J3" i="50"/>
  <c r="I3" i="50"/>
  <c r="H3" i="50"/>
  <c r="G3" i="50"/>
  <c r="F3" i="50"/>
  <c r="K2" i="50"/>
  <c r="J2" i="50"/>
  <c r="I2" i="50"/>
  <c r="H2" i="50"/>
  <c r="G2" i="50"/>
  <c r="F2" i="50"/>
  <c r="E2" i="26"/>
  <c r="A3" i="49"/>
  <c r="C3" i="49"/>
  <c r="B3" i="49"/>
  <c r="E22" i="26"/>
  <c r="A3" i="39"/>
  <c r="D3" i="39"/>
  <c r="C3" i="39"/>
  <c r="C1" i="46"/>
  <c r="A1" i="46"/>
  <c r="A81" i="46"/>
  <c r="B1" i="46"/>
  <c r="K81" i="46"/>
  <c r="J81" i="46"/>
  <c r="I81" i="46"/>
  <c r="H81" i="46"/>
  <c r="G81" i="46"/>
  <c r="F81" i="46"/>
  <c r="E81" i="46"/>
  <c r="D81" i="46"/>
  <c r="C81" i="46"/>
  <c r="B81" i="46"/>
  <c r="A80" i="46"/>
  <c r="K80" i="46"/>
  <c r="J80" i="46"/>
  <c r="I80" i="46"/>
  <c r="H80" i="46"/>
  <c r="G80" i="46"/>
  <c r="F80" i="46"/>
  <c r="E80" i="46"/>
  <c r="D80" i="46"/>
  <c r="C80" i="46"/>
  <c r="B80" i="46"/>
  <c r="A79" i="46"/>
  <c r="K79" i="46"/>
  <c r="J79" i="46"/>
  <c r="I79" i="46"/>
  <c r="H79" i="46"/>
  <c r="G79" i="46"/>
  <c r="F79" i="46"/>
  <c r="E79" i="46"/>
  <c r="D79" i="46"/>
  <c r="C79" i="46"/>
  <c r="B79" i="46"/>
  <c r="A78" i="46"/>
  <c r="K78" i="46"/>
  <c r="J78" i="46"/>
  <c r="I78" i="46"/>
  <c r="H78" i="46"/>
  <c r="G78" i="46"/>
  <c r="F78" i="46"/>
  <c r="E78" i="46"/>
  <c r="D78" i="46"/>
  <c r="C78" i="46"/>
  <c r="B78" i="46"/>
  <c r="A77" i="46"/>
  <c r="K77" i="46"/>
  <c r="J77" i="46"/>
  <c r="I77" i="46"/>
  <c r="H77" i="46"/>
  <c r="G77" i="46"/>
  <c r="F77" i="46"/>
  <c r="E77" i="46"/>
  <c r="D77" i="46"/>
  <c r="C77" i="46"/>
  <c r="B77" i="46"/>
  <c r="A76" i="46"/>
  <c r="K76" i="46"/>
  <c r="J76" i="46"/>
  <c r="I76" i="46"/>
  <c r="H76" i="46"/>
  <c r="G76" i="46"/>
  <c r="F76" i="46"/>
  <c r="E76" i="46"/>
  <c r="D76" i="46"/>
  <c r="C76" i="46"/>
  <c r="B76" i="46"/>
  <c r="A75" i="46"/>
  <c r="K75" i="46"/>
  <c r="J75" i="46"/>
  <c r="I75" i="46"/>
  <c r="H75" i="46"/>
  <c r="G75" i="46"/>
  <c r="F75" i="46"/>
  <c r="E75" i="46"/>
  <c r="D75" i="46"/>
  <c r="C75" i="46"/>
  <c r="B75" i="46"/>
  <c r="A74" i="46"/>
  <c r="K74" i="46"/>
  <c r="J74" i="46"/>
  <c r="I74" i="46"/>
  <c r="H74" i="46"/>
  <c r="G74" i="46"/>
  <c r="F74" i="46"/>
  <c r="E74" i="46"/>
  <c r="D74" i="46"/>
  <c r="C74" i="46"/>
  <c r="B74" i="46"/>
  <c r="A73" i="46"/>
  <c r="K73" i="46"/>
  <c r="J73" i="46"/>
  <c r="I73" i="46"/>
  <c r="H73" i="46"/>
  <c r="G73" i="46"/>
  <c r="F73" i="46"/>
  <c r="E73" i="46"/>
  <c r="D73" i="46"/>
  <c r="C73" i="46"/>
  <c r="B73" i="46"/>
  <c r="A72" i="46"/>
  <c r="K72" i="46"/>
  <c r="J72" i="46"/>
  <c r="I72" i="46"/>
  <c r="H72" i="46"/>
  <c r="G72" i="46"/>
  <c r="F72" i="46"/>
  <c r="E72" i="46"/>
  <c r="D72" i="46"/>
  <c r="C72" i="46"/>
  <c r="B72" i="46"/>
  <c r="A71" i="46"/>
  <c r="K71" i="46"/>
  <c r="J71" i="46"/>
  <c r="I71" i="46"/>
  <c r="H71" i="46"/>
  <c r="G71" i="46"/>
  <c r="F71" i="46"/>
  <c r="E71" i="46"/>
  <c r="D71" i="46"/>
  <c r="C71" i="46"/>
  <c r="B71" i="46"/>
  <c r="A70" i="46"/>
  <c r="K70" i="46"/>
  <c r="J70" i="46"/>
  <c r="I70" i="46"/>
  <c r="H70" i="46"/>
  <c r="G70" i="46"/>
  <c r="F70" i="46"/>
  <c r="E70" i="46"/>
  <c r="D70" i="46"/>
  <c r="C70" i="46"/>
  <c r="B70" i="46"/>
  <c r="A69" i="46"/>
  <c r="K69" i="46"/>
  <c r="J69" i="46"/>
  <c r="I69" i="46"/>
  <c r="H69" i="46"/>
  <c r="G69" i="46"/>
  <c r="F69" i="46"/>
  <c r="E69" i="46"/>
  <c r="D69" i="46"/>
  <c r="C69" i="46"/>
  <c r="B69" i="46"/>
  <c r="A68" i="46"/>
  <c r="K68" i="46"/>
  <c r="J68" i="46"/>
  <c r="I68" i="46"/>
  <c r="H68" i="46"/>
  <c r="G68" i="46"/>
  <c r="F68" i="46"/>
  <c r="E68" i="46"/>
  <c r="D68" i="46"/>
  <c r="C68" i="46"/>
  <c r="B68" i="46"/>
  <c r="A67" i="46"/>
  <c r="K67" i="46"/>
  <c r="J67" i="46"/>
  <c r="I67" i="46"/>
  <c r="H67" i="46"/>
  <c r="G67" i="46"/>
  <c r="F67" i="46"/>
  <c r="E67" i="46"/>
  <c r="D67" i="46"/>
  <c r="C67" i="46"/>
  <c r="B67" i="46"/>
  <c r="A66" i="46"/>
  <c r="K66" i="46"/>
  <c r="J66" i="46"/>
  <c r="I66" i="46"/>
  <c r="H66" i="46"/>
  <c r="G66" i="46"/>
  <c r="F66" i="46"/>
  <c r="E66" i="46"/>
  <c r="D66" i="46"/>
  <c r="C66" i="46"/>
  <c r="B66" i="46"/>
  <c r="A65" i="46"/>
  <c r="K65" i="46"/>
  <c r="J65" i="46"/>
  <c r="I65" i="46"/>
  <c r="H65" i="46"/>
  <c r="G65" i="46"/>
  <c r="F65" i="46"/>
  <c r="E65" i="46"/>
  <c r="D65" i="46"/>
  <c r="C65" i="46"/>
  <c r="B65" i="46"/>
  <c r="A64" i="46"/>
  <c r="K64" i="46"/>
  <c r="J64" i="46"/>
  <c r="I64" i="46"/>
  <c r="H64" i="46"/>
  <c r="G64" i="46"/>
  <c r="F64" i="46"/>
  <c r="E64" i="46"/>
  <c r="D64" i="46"/>
  <c r="C64" i="46"/>
  <c r="B64" i="46"/>
  <c r="A63" i="46"/>
  <c r="K63" i="46"/>
  <c r="J63" i="46"/>
  <c r="I63" i="46"/>
  <c r="H63" i="46"/>
  <c r="G63" i="46"/>
  <c r="F63" i="46"/>
  <c r="E63" i="46"/>
  <c r="D63" i="46"/>
  <c r="C63" i="46"/>
  <c r="B63" i="46"/>
  <c r="A62" i="46"/>
  <c r="K62" i="46"/>
  <c r="J62" i="46"/>
  <c r="I62" i="46"/>
  <c r="H62" i="46"/>
  <c r="G62" i="46"/>
  <c r="F62" i="46"/>
  <c r="E62" i="46"/>
  <c r="D62" i="46"/>
  <c r="C62" i="46"/>
  <c r="B62" i="46"/>
  <c r="A61" i="46"/>
  <c r="K61" i="46"/>
  <c r="J61" i="46"/>
  <c r="I61" i="46"/>
  <c r="H61" i="46"/>
  <c r="G61" i="46"/>
  <c r="F61" i="46"/>
  <c r="E61" i="46"/>
  <c r="D61" i="46"/>
  <c r="C61" i="46"/>
  <c r="B61" i="46"/>
  <c r="A60" i="46"/>
  <c r="K60" i="46"/>
  <c r="J60" i="46"/>
  <c r="I60" i="46"/>
  <c r="H60" i="46"/>
  <c r="G60" i="46"/>
  <c r="F60" i="46"/>
  <c r="E60" i="46"/>
  <c r="D60" i="46"/>
  <c r="C60" i="46"/>
  <c r="B60" i="46"/>
  <c r="A59" i="46"/>
  <c r="K59" i="46"/>
  <c r="J59" i="46"/>
  <c r="I59" i="46"/>
  <c r="H59" i="46"/>
  <c r="G59" i="46"/>
  <c r="F59" i="46"/>
  <c r="E59" i="46"/>
  <c r="D59" i="46"/>
  <c r="C59" i="46"/>
  <c r="B59" i="46"/>
  <c r="A58" i="46"/>
  <c r="K58" i="46"/>
  <c r="J58" i="46"/>
  <c r="I58" i="46"/>
  <c r="H58" i="46"/>
  <c r="G58" i="46"/>
  <c r="F58" i="46"/>
  <c r="E58" i="46"/>
  <c r="D58" i="46"/>
  <c r="C58" i="46"/>
  <c r="B58" i="46"/>
  <c r="A57" i="46"/>
  <c r="K57" i="46"/>
  <c r="J57" i="46"/>
  <c r="I57" i="46"/>
  <c r="H57" i="46"/>
  <c r="G57" i="46"/>
  <c r="F57" i="46"/>
  <c r="E57" i="46"/>
  <c r="D57" i="46"/>
  <c r="C57" i="46"/>
  <c r="B57" i="46"/>
  <c r="A56" i="46"/>
  <c r="K56" i="46"/>
  <c r="J56" i="46"/>
  <c r="I56" i="46"/>
  <c r="H56" i="46"/>
  <c r="G56" i="46"/>
  <c r="F56" i="46"/>
  <c r="E56" i="46"/>
  <c r="D56" i="46"/>
  <c r="C56" i="46"/>
  <c r="B56" i="46"/>
  <c r="A55" i="46"/>
  <c r="K55" i="46"/>
  <c r="J55" i="46"/>
  <c r="I55" i="46"/>
  <c r="H55" i="46"/>
  <c r="G55" i="46"/>
  <c r="F55" i="46"/>
  <c r="E55" i="46"/>
  <c r="D55" i="46"/>
  <c r="C55" i="46"/>
  <c r="B55" i="46"/>
  <c r="A54" i="46"/>
  <c r="K54" i="46"/>
  <c r="J54" i="46"/>
  <c r="I54" i="46"/>
  <c r="H54" i="46"/>
  <c r="G54" i="46"/>
  <c r="F54" i="46"/>
  <c r="E54" i="46"/>
  <c r="D54" i="46"/>
  <c r="C54" i="46"/>
  <c r="B54" i="46"/>
  <c r="A53" i="46"/>
  <c r="K53" i="46"/>
  <c r="J53" i="46"/>
  <c r="I53" i="46"/>
  <c r="H53" i="46"/>
  <c r="G53" i="46"/>
  <c r="F53" i="46"/>
  <c r="E53" i="46"/>
  <c r="D53" i="46"/>
  <c r="C53" i="46"/>
  <c r="B53" i="46"/>
  <c r="A52" i="46"/>
  <c r="K52" i="46"/>
  <c r="J52" i="46"/>
  <c r="I52" i="46"/>
  <c r="H52" i="46"/>
  <c r="G52" i="46"/>
  <c r="F52" i="46"/>
  <c r="E52" i="46"/>
  <c r="D52" i="46"/>
  <c r="C52" i="46"/>
  <c r="B52" i="46"/>
  <c r="A51" i="46"/>
  <c r="K51" i="46"/>
  <c r="J51" i="46"/>
  <c r="I51" i="46"/>
  <c r="H51" i="46"/>
  <c r="G51" i="46"/>
  <c r="F51" i="46"/>
  <c r="E51" i="46"/>
  <c r="D51" i="46"/>
  <c r="C51" i="46"/>
  <c r="B51" i="46"/>
  <c r="A50" i="46"/>
  <c r="K50" i="46"/>
  <c r="J50" i="46"/>
  <c r="I50" i="46"/>
  <c r="H50" i="46"/>
  <c r="G50" i="46"/>
  <c r="F50" i="46"/>
  <c r="E50" i="46"/>
  <c r="D50" i="46"/>
  <c r="C50" i="46"/>
  <c r="B50" i="46"/>
  <c r="A49" i="46"/>
  <c r="K49" i="46"/>
  <c r="J49" i="46"/>
  <c r="I49" i="46"/>
  <c r="H49" i="46"/>
  <c r="G49" i="46"/>
  <c r="F49" i="46"/>
  <c r="E49" i="46"/>
  <c r="D49" i="46"/>
  <c r="C49" i="46"/>
  <c r="B49" i="46"/>
  <c r="A48" i="46"/>
  <c r="K48" i="46"/>
  <c r="J48" i="46"/>
  <c r="I48" i="46"/>
  <c r="H48" i="46"/>
  <c r="G48" i="46"/>
  <c r="F48" i="46"/>
  <c r="E48" i="46"/>
  <c r="D48" i="46"/>
  <c r="C48" i="46"/>
  <c r="B48" i="46"/>
  <c r="A47" i="46"/>
  <c r="K47" i="46"/>
  <c r="J47" i="46"/>
  <c r="I47" i="46"/>
  <c r="H47" i="46"/>
  <c r="G47" i="46"/>
  <c r="F47" i="46"/>
  <c r="E47" i="46"/>
  <c r="D47" i="46"/>
  <c r="C47" i="46"/>
  <c r="B47" i="46"/>
  <c r="A46" i="46"/>
  <c r="K46" i="46"/>
  <c r="J46" i="46"/>
  <c r="I46" i="46"/>
  <c r="H46" i="46"/>
  <c r="G46" i="46"/>
  <c r="F46" i="46"/>
  <c r="E46" i="46"/>
  <c r="D46" i="46"/>
  <c r="C46" i="46"/>
  <c r="B46" i="46"/>
  <c r="A45" i="46"/>
  <c r="K45" i="46"/>
  <c r="J45" i="46"/>
  <c r="I45" i="46"/>
  <c r="H45" i="46"/>
  <c r="G45" i="46"/>
  <c r="F45" i="46"/>
  <c r="E45" i="46"/>
  <c r="D45" i="46"/>
  <c r="C45" i="46"/>
  <c r="B45" i="46"/>
  <c r="A44" i="46"/>
  <c r="K44" i="46"/>
  <c r="J44" i="46"/>
  <c r="I44" i="46"/>
  <c r="H44" i="46"/>
  <c r="G44" i="46"/>
  <c r="F44" i="46"/>
  <c r="E44" i="46"/>
  <c r="D44" i="46"/>
  <c r="C44" i="46"/>
  <c r="B44" i="46"/>
  <c r="A43" i="46"/>
  <c r="K43" i="46"/>
  <c r="J43" i="46"/>
  <c r="I43" i="46"/>
  <c r="H43" i="46"/>
  <c r="G43" i="46"/>
  <c r="F43" i="46"/>
  <c r="E43" i="46"/>
  <c r="D43" i="46"/>
  <c r="C43" i="46"/>
  <c r="B43" i="46"/>
  <c r="A42" i="46"/>
  <c r="K42" i="46"/>
  <c r="J42" i="46"/>
  <c r="I42" i="46"/>
  <c r="H42" i="46"/>
  <c r="G42" i="46"/>
  <c r="F42" i="46"/>
  <c r="E42" i="46"/>
  <c r="D42" i="46"/>
  <c r="C42" i="46"/>
  <c r="B42" i="46"/>
  <c r="A41" i="46"/>
  <c r="K41" i="46"/>
  <c r="J41" i="46"/>
  <c r="I41" i="46"/>
  <c r="H41" i="46"/>
  <c r="G41" i="46"/>
  <c r="F41" i="46"/>
  <c r="E41" i="46"/>
  <c r="D41" i="46"/>
  <c r="C41" i="46"/>
  <c r="B41" i="46"/>
  <c r="A40" i="46"/>
  <c r="K40" i="46"/>
  <c r="J40" i="46"/>
  <c r="I40" i="46"/>
  <c r="H40" i="46"/>
  <c r="G40" i="46"/>
  <c r="F40" i="46"/>
  <c r="E40" i="46"/>
  <c r="D40" i="46"/>
  <c r="C40" i="46"/>
  <c r="B40" i="46"/>
  <c r="A39" i="46"/>
  <c r="K39" i="46"/>
  <c r="J39" i="46"/>
  <c r="I39" i="46"/>
  <c r="H39" i="46"/>
  <c r="G39" i="46"/>
  <c r="F39" i="46"/>
  <c r="E39" i="46"/>
  <c r="D39" i="46"/>
  <c r="C39" i="46"/>
  <c r="B39" i="46"/>
  <c r="A38" i="46"/>
  <c r="K38" i="46"/>
  <c r="J38" i="46"/>
  <c r="I38" i="46"/>
  <c r="H38" i="46"/>
  <c r="G38" i="46"/>
  <c r="F38" i="46"/>
  <c r="E38" i="46"/>
  <c r="D38" i="46"/>
  <c r="C38" i="46"/>
  <c r="B38" i="46"/>
  <c r="A37" i="46"/>
  <c r="K37" i="46"/>
  <c r="J37" i="46"/>
  <c r="I37" i="46"/>
  <c r="H37" i="46"/>
  <c r="G37" i="46"/>
  <c r="F37" i="46"/>
  <c r="E37" i="46"/>
  <c r="D37" i="46"/>
  <c r="C37" i="46"/>
  <c r="B37" i="46"/>
  <c r="A36" i="46"/>
  <c r="K36" i="46"/>
  <c r="J36" i="46"/>
  <c r="I36" i="46"/>
  <c r="H36" i="46"/>
  <c r="G36" i="46"/>
  <c r="F36" i="46"/>
  <c r="E36" i="46"/>
  <c r="D36" i="46"/>
  <c r="C36" i="46"/>
  <c r="B36" i="46"/>
  <c r="A35" i="46"/>
  <c r="K35" i="46"/>
  <c r="J35" i="46"/>
  <c r="I35" i="46"/>
  <c r="H35" i="46"/>
  <c r="G35" i="46"/>
  <c r="F35" i="46"/>
  <c r="E35" i="46"/>
  <c r="D35" i="46"/>
  <c r="C35" i="46"/>
  <c r="B35" i="46"/>
  <c r="A34" i="46"/>
  <c r="K34" i="46"/>
  <c r="J34" i="46"/>
  <c r="I34" i="46"/>
  <c r="H34" i="46"/>
  <c r="G34" i="46"/>
  <c r="F34" i="46"/>
  <c r="E34" i="46"/>
  <c r="D34" i="46"/>
  <c r="C34" i="46"/>
  <c r="B34" i="46"/>
  <c r="A33" i="46"/>
  <c r="K33" i="46"/>
  <c r="J33" i="46"/>
  <c r="I33" i="46"/>
  <c r="H33" i="46"/>
  <c r="G33" i="46"/>
  <c r="F33" i="46"/>
  <c r="E33" i="46"/>
  <c r="D33" i="46"/>
  <c r="C33" i="46"/>
  <c r="B33" i="46"/>
  <c r="A32" i="46"/>
  <c r="K32" i="46"/>
  <c r="J32" i="46"/>
  <c r="I32" i="46"/>
  <c r="H32" i="46"/>
  <c r="G32" i="46"/>
  <c r="F32" i="46"/>
  <c r="E32" i="46"/>
  <c r="D32" i="46"/>
  <c r="C32" i="46"/>
  <c r="B32" i="46"/>
  <c r="A31" i="46"/>
  <c r="K31" i="46"/>
  <c r="J31" i="46"/>
  <c r="I31" i="46"/>
  <c r="H31" i="46"/>
  <c r="G31" i="46"/>
  <c r="F31" i="46"/>
  <c r="E31" i="46"/>
  <c r="D31" i="46"/>
  <c r="C31" i="46"/>
  <c r="B31" i="46"/>
  <c r="A30" i="46"/>
  <c r="K30" i="46"/>
  <c r="J30" i="46"/>
  <c r="I30" i="46"/>
  <c r="H30" i="46"/>
  <c r="G30" i="46"/>
  <c r="F30" i="46"/>
  <c r="E30" i="46"/>
  <c r="D30" i="46"/>
  <c r="C30" i="46"/>
  <c r="B30" i="46"/>
  <c r="A29" i="46"/>
  <c r="K29" i="46"/>
  <c r="J29" i="46"/>
  <c r="I29" i="46"/>
  <c r="H29" i="46"/>
  <c r="G29" i="46"/>
  <c r="F29" i="46"/>
  <c r="E29" i="46"/>
  <c r="D29" i="46"/>
  <c r="C29" i="46"/>
  <c r="B29" i="46"/>
  <c r="A28" i="46"/>
  <c r="K28" i="46"/>
  <c r="J28" i="46"/>
  <c r="I28" i="46"/>
  <c r="H28" i="46"/>
  <c r="G28" i="46"/>
  <c r="F28" i="46"/>
  <c r="E28" i="46"/>
  <c r="D28" i="46"/>
  <c r="C28" i="46"/>
  <c r="B28" i="46"/>
  <c r="A27" i="46"/>
  <c r="K27" i="46"/>
  <c r="J27" i="46"/>
  <c r="I27" i="46"/>
  <c r="H27" i="46"/>
  <c r="G27" i="46"/>
  <c r="F27" i="46"/>
  <c r="E27" i="46"/>
  <c r="D27" i="46"/>
  <c r="C27" i="46"/>
  <c r="B27" i="46"/>
  <c r="A26" i="46"/>
  <c r="K26" i="46"/>
  <c r="J26" i="46"/>
  <c r="I26" i="46"/>
  <c r="H26" i="46"/>
  <c r="G26" i="46"/>
  <c r="F26" i="46"/>
  <c r="E26" i="46"/>
  <c r="D26" i="46"/>
  <c r="C26" i="46"/>
  <c r="B26" i="46"/>
  <c r="A25" i="46"/>
  <c r="K25" i="46"/>
  <c r="J25" i="46"/>
  <c r="I25" i="46"/>
  <c r="H25" i="46"/>
  <c r="G25" i="46"/>
  <c r="F25" i="46"/>
  <c r="E25" i="46"/>
  <c r="D25" i="46"/>
  <c r="C25" i="46"/>
  <c r="B25" i="46"/>
  <c r="A24" i="46"/>
  <c r="K24" i="46"/>
  <c r="J24" i="46"/>
  <c r="I24" i="46"/>
  <c r="H24" i="46"/>
  <c r="G24" i="46"/>
  <c r="F24" i="46"/>
  <c r="E24" i="46"/>
  <c r="D24" i="46"/>
  <c r="C24" i="46"/>
  <c r="B24" i="46"/>
  <c r="A23" i="46"/>
  <c r="K23" i="46"/>
  <c r="J23" i="46"/>
  <c r="I23" i="46"/>
  <c r="H23" i="46"/>
  <c r="G23" i="46"/>
  <c r="F23" i="46"/>
  <c r="E23" i="46"/>
  <c r="D23" i="46"/>
  <c r="C23" i="46"/>
  <c r="B23" i="46"/>
  <c r="A22" i="46"/>
  <c r="K22" i="46"/>
  <c r="J22" i="46"/>
  <c r="I22" i="46"/>
  <c r="H22" i="46"/>
  <c r="G22" i="46"/>
  <c r="F22" i="46"/>
  <c r="E22" i="46"/>
  <c r="D22" i="46"/>
  <c r="C22" i="46"/>
  <c r="B22" i="46"/>
  <c r="A21" i="46"/>
  <c r="K21" i="46"/>
  <c r="J21" i="46"/>
  <c r="I21" i="46"/>
  <c r="H21" i="46"/>
  <c r="G21" i="46"/>
  <c r="F21" i="46"/>
  <c r="E21" i="46"/>
  <c r="D21" i="46"/>
  <c r="C21" i="46"/>
  <c r="B21" i="46"/>
  <c r="A20" i="46"/>
  <c r="K20" i="46"/>
  <c r="J20" i="46"/>
  <c r="I20" i="46"/>
  <c r="H20" i="46"/>
  <c r="G20" i="46"/>
  <c r="F20" i="46"/>
  <c r="E20" i="46"/>
  <c r="D20" i="46"/>
  <c r="C20" i="46"/>
  <c r="B20" i="46"/>
  <c r="A19" i="46"/>
  <c r="K19" i="46"/>
  <c r="J19" i="46"/>
  <c r="I19" i="46"/>
  <c r="H19" i="46"/>
  <c r="G19" i="46"/>
  <c r="F19" i="46"/>
  <c r="E19" i="46"/>
  <c r="D19" i="46"/>
  <c r="C19" i="46"/>
  <c r="B19" i="46"/>
  <c r="A18" i="46"/>
  <c r="K18" i="46"/>
  <c r="J18" i="46"/>
  <c r="I18" i="46"/>
  <c r="H18" i="46"/>
  <c r="G18" i="46"/>
  <c r="F18" i="46"/>
  <c r="E18" i="46"/>
  <c r="D18" i="46"/>
  <c r="C18" i="46"/>
  <c r="B18" i="46"/>
  <c r="A17" i="46"/>
  <c r="K17" i="46"/>
  <c r="J17" i="46"/>
  <c r="I17" i="46"/>
  <c r="H17" i="46"/>
  <c r="G17" i="46"/>
  <c r="F17" i="46"/>
  <c r="E17" i="46"/>
  <c r="D17" i="46"/>
  <c r="C17" i="46"/>
  <c r="B17" i="46"/>
  <c r="A16" i="46"/>
  <c r="K16" i="46"/>
  <c r="J16" i="46"/>
  <c r="I16" i="46"/>
  <c r="H16" i="46"/>
  <c r="G16" i="46"/>
  <c r="F16" i="46"/>
  <c r="E16" i="46"/>
  <c r="D16" i="46"/>
  <c r="C16" i="46"/>
  <c r="B16" i="46"/>
  <c r="A15" i="46"/>
  <c r="K15" i="46"/>
  <c r="J15" i="46"/>
  <c r="I15" i="46"/>
  <c r="H15" i="46"/>
  <c r="G15" i="46"/>
  <c r="F15" i="46"/>
  <c r="E15" i="46"/>
  <c r="D15" i="46"/>
  <c r="C15" i="46"/>
  <c r="B15" i="46"/>
  <c r="A14" i="46"/>
  <c r="K14" i="46"/>
  <c r="J14" i="46"/>
  <c r="I14" i="46"/>
  <c r="H14" i="46"/>
  <c r="G14" i="46"/>
  <c r="F14" i="46"/>
  <c r="E14" i="46"/>
  <c r="D14" i="46"/>
  <c r="C14" i="46"/>
  <c r="B14" i="46"/>
  <c r="A13" i="46"/>
  <c r="K13" i="46"/>
  <c r="J13" i="46"/>
  <c r="I13" i="46"/>
  <c r="H13" i="46"/>
  <c r="G13" i="46"/>
  <c r="F13" i="46"/>
  <c r="E13" i="46"/>
  <c r="D13" i="46"/>
  <c r="C13" i="46"/>
  <c r="B13" i="46"/>
  <c r="A12" i="46"/>
  <c r="K12" i="46"/>
  <c r="J12" i="46"/>
  <c r="I12" i="46"/>
  <c r="H12" i="46"/>
  <c r="G12" i="46"/>
  <c r="F12" i="46"/>
  <c r="E12" i="46"/>
  <c r="D12" i="46"/>
  <c r="C12" i="46"/>
  <c r="B12" i="46"/>
  <c r="A11" i="46"/>
  <c r="K11" i="46"/>
  <c r="J11" i="46"/>
  <c r="I11" i="46"/>
  <c r="H11" i="46"/>
  <c r="G11" i="46"/>
  <c r="F11" i="46"/>
  <c r="E11" i="46"/>
  <c r="D11" i="46"/>
  <c r="C11" i="46"/>
  <c r="B11" i="46"/>
  <c r="A10" i="46"/>
  <c r="K10" i="46"/>
  <c r="J10" i="46"/>
  <c r="I10" i="46"/>
  <c r="H10" i="46"/>
  <c r="G10" i="46"/>
  <c r="F10" i="46"/>
  <c r="E10" i="46"/>
  <c r="D10" i="46"/>
  <c r="C10" i="46"/>
  <c r="B10" i="46"/>
  <c r="A9" i="46"/>
  <c r="K9" i="46"/>
  <c r="J9" i="46"/>
  <c r="I9" i="46"/>
  <c r="H9" i="46"/>
  <c r="G9" i="46"/>
  <c r="F9" i="46"/>
  <c r="E9" i="46"/>
  <c r="D9" i="46"/>
  <c r="C9" i="46"/>
  <c r="B9" i="46"/>
  <c r="A8" i="46"/>
  <c r="K8" i="46"/>
  <c r="J8" i="46"/>
  <c r="I8" i="46"/>
  <c r="H8" i="46"/>
  <c r="G8" i="46"/>
  <c r="F8" i="46"/>
  <c r="E8" i="46"/>
  <c r="D8" i="46"/>
  <c r="C8" i="46"/>
  <c r="B8" i="46"/>
  <c r="A7" i="46"/>
  <c r="K7" i="46"/>
  <c r="J7" i="46"/>
  <c r="I7" i="46"/>
  <c r="H7" i="46"/>
  <c r="G7" i="46"/>
  <c r="F7" i="46"/>
  <c r="E7" i="46"/>
  <c r="D7" i="46"/>
  <c r="C7" i="46"/>
  <c r="B7" i="46"/>
  <c r="A6" i="46"/>
  <c r="K6" i="46"/>
  <c r="J6" i="46"/>
  <c r="I6" i="46"/>
  <c r="H6" i="46"/>
  <c r="G6" i="46"/>
  <c r="F6" i="46"/>
  <c r="E6" i="46"/>
  <c r="D6" i="46"/>
  <c r="C6" i="46"/>
  <c r="B6" i="46"/>
  <c r="A5" i="46"/>
  <c r="K5" i="46"/>
  <c r="J5" i="46"/>
  <c r="I5" i="46"/>
  <c r="H5" i="46"/>
  <c r="G5" i="46"/>
  <c r="F5" i="46"/>
  <c r="E5" i="46"/>
  <c r="D5" i="46"/>
  <c r="C5" i="46"/>
  <c r="B5" i="46"/>
  <c r="A4" i="46"/>
  <c r="K4" i="46"/>
  <c r="J4" i="46"/>
  <c r="I4" i="46"/>
  <c r="H4" i="46"/>
  <c r="G4" i="46"/>
  <c r="F4" i="46"/>
  <c r="E4" i="46"/>
  <c r="D4" i="46"/>
  <c r="C4" i="46"/>
  <c r="B4" i="46"/>
  <c r="C1" i="45"/>
  <c r="A1" i="45"/>
  <c r="A81" i="45"/>
  <c r="B1" i="45"/>
  <c r="K81" i="45"/>
  <c r="J81" i="45"/>
  <c r="I81" i="45"/>
  <c r="H81" i="45"/>
  <c r="G81" i="45"/>
  <c r="F81" i="45"/>
  <c r="E81" i="45"/>
  <c r="D81" i="45"/>
  <c r="C81" i="45"/>
  <c r="B81" i="45"/>
  <c r="A80" i="45"/>
  <c r="K80" i="45"/>
  <c r="J80" i="45"/>
  <c r="I80" i="45"/>
  <c r="H80" i="45"/>
  <c r="G80" i="45"/>
  <c r="F80" i="45"/>
  <c r="E80" i="45"/>
  <c r="D80" i="45"/>
  <c r="C80" i="45"/>
  <c r="B80" i="45"/>
  <c r="A79" i="45"/>
  <c r="K79" i="45"/>
  <c r="J79" i="45"/>
  <c r="I79" i="45"/>
  <c r="H79" i="45"/>
  <c r="G79" i="45"/>
  <c r="F79" i="45"/>
  <c r="E79" i="45"/>
  <c r="D79" i="45"/>
  <c r="C79" i="45"/>
  <c r="B79" i="45"/>
  <c r="A78" i="45"/>
  <c r="K78" i="45"/>
  <c r="J78" i="45"/>
  <c r="I78" i="45"/>
  <c r="H78" i="45"/>
  <c r="G78" i="45"/>
  <c r="F78" i="45"/>
  <c r="E78" i="45"/>
  <c r="D78" i="45"/>
  <c r="C78" i="45"/>
  <c r="B78" i="45"/>
  <c r="A77" i="45"/>
  <c r="K77" i="45"/>
  <c r="J77" i="45"/>
  <c r="I77" i="45"/>
  <c r="H77" i="45"/>
  <c r="G77" i="45"/>
  <c r="F77" i="45"/>
  <c r="E77" i="45"/>
  <c r="D77" i="45"/>
  <c r="C77" i="45"/>
  <c r="B77" i="45"/>
  <c r="A76" i="45"/>
  <c r="K76" i="45"/>
  <c r="J76" i="45"/>
  <c r="I76" i="45"/>
  <c r="H76" i="45"/>
  <c r="G76" i="45"/>
  <c r="F76" i="45"/>
  <c r="E76" i="45"/>
  <c r="D76" i="45"/>
  <c r="C76" i="45"/>
  <c r="B76" i="45"/>
  <c r="A75" i="45"/>
  <c r="K75" i="45"/>
  <c r="J75" i="45"/>
  <c r="I75" i="45"/>
  <c r="H75" i="45"/>
  <c r="G75" i="45"/>
  <c r="F75" i="45"/>
  <c r="E75" i="45"/>
  <c r="D75" i="45"/>
  <c r="C75" i="45"/>
  <c r="B75" i="45"/>
  <c r="A74" i="45"/>
  <c r="K74" i="45"/>
  <c r="J74" i="45"/>
  <c r="I74" i="45"/>
  <c r="H74" i="45"/>
  <c r="G74" i="45"/>
  <c r="F74" i="45"/>
  <c r="E74" i="45"/>
  <c r="D74" i="45"/>
  <c r="C74" i="45"/>
  <c r="B74" i="45"/>
  <c r="A73" i="45"/>
  <c r="K73" i="45"/>
  <c r="J73" i="45"/>
  <c r="I73" i="45"/>
  <c r="H73" i="45"/>
  <c r="G73" i="45"/>
  <c r="F73" i="45"/>
  <c r="E73" i="45"/>
  <c r="D73" i="45"/>
  <c r="C73" i="45"/>
  <c r="B73" i="45"/>
  <c r="A72" i="45"/>
  <c r="K72" i="45"/>
  <c r="J72" i="45"/>
  <c r="I72" i="45"/>
  <c r="H72" i="45"/>
  <c r="G72" i="45"/>
  <c r="F72" i="45"/>
  <c r="E72" i="45"/>
  <c r="D72" i="45"/>
  <c r="C72" i="45"/>
  <c r="B72" i="45"/>
  <c r="A71" i="45"/>
  <c r="K71" i="45"/>
  <c r="J71" i="45"/>
  <c r="I71" i="45"/>
  <c r="H71" i="45"/>
  <c r="G71" i="45"/>
  <c r="F71" i="45"/>
  <c r="E71" i="45"/>
  <c r="D71" i="45"/>
  <c r="C71" i="45"/>
  <c r="B71" i="45"/>
  <c r="A70" i="45"/>
  <c r="K70" i="45"/>
  <c r="J70" i="45"/>
  <c r="I70" i="45"/>
  <c r="H70" i="45"/>
  <c r="G70" i="45"/>
  <c r="F70" i="45"/>
  <c r="E70" i="45"/>
  <c r="D70" i="45"/>
  <c r="C70" i="45"/>
  <c r="B70" i="45"/>
  <c r="A69" i="45"/>
  <c r="K69" i="45"/>
  <c r="J69" i="45"/>
  <c r="I69" i="45"/>
  <c r="H69" i="45"/>
  <c r="G69" i="45"/>
  <c r="F69" i="45"/>
  <c r="E69" i="45"/>
  <c r="D69" i="45"/>
  <c r="C69" i="45"/>
  <c r="B69" i="45"/>
  <c r="A68" i="45"/>
  <c r="K68" i="45"/>
  <c r="J68" i="45"/>
  <c r="I68" i="45"/>
  <c r="H68" i="45"/>
  <c r="G68" i="45"/>
  <c r="F68" i="45"/>
  <c r="E68" i="45"/>
  <c r="D68" i="45"/>
  <c r="C68" i="45"/>
  <c r="B68" i="45"/>
  <c r="A67" i="45"/>
  <c r="K67" i="45"/>
  <c r="J67" i="45"/>
  <c r="I67" i="45"/>
  <c r="H67" i="45"/>
  <c r="G67" i="45"/>
  <c r="F67" i="45"/>
  <c r="E67" i="45"/>
  <c r="D67" i="45"/>
  <c r="C67" i="45"/>
  <c r="B67" i="45"/>
  <c r="A66" i="45"/>
  <c r="K66" i="45"/>
  <c r="J66" i="45"/>
  <c r="I66" i="45"/>
  <c r="H66" i="45"/>
  <c r="G66" i="45"/>
  <c r="F66" i="45"/>
  <c r="E66" i="45"/>
  <c r="D66" i="45"/>
  <c r="C66" i="45"/>
  <c r="B66" i="45"/>
  <c r="A65" i="45"/>
  <c r="K65" i="45"/>
  <c r="J65" i="45"/>
  <c r="I65" i="45"/>
  <c r="H65" i="45"/>
  <c r="G65" i="45"/>
  <c r="F65" i="45"/>
  <c r="E65" i="45"/>
  <c r="D65" i="45"/>
  <c r="C65" i="45"/>
  <c r="B65" i="45"/>
  <c r="A64" i="45"/>
  <c r="K64" i="45"/>
  <c r="J64" i="45"/>
  <c r="I64" i="45"/>
  <c r="H64" i="45"/>
  <c r="G64" i="45"/>
  <c r="F64" i="45"/>
  <c r="E64" i="45"/>
  <c r="D64" i="45"/>
  <c r="C64" i="45"/>
  <c r="B64" i="45"/>
  <c r="A63" i="45"/>
  <c r="K63" i="45"/>
  <c r="J63" i="45"/>
  <c r="I63" i="45"/>
  <c r="H63" i="45"/>
  <c r="G63" i="45"/>
  <c r="F63" i="45"/>
  <c r="E63" i="45"/>
  <c r="D63" i="45"/>
  <c r="C63" i="45"/>
  <c r="B63" i="45"/>
  <c r="A62" i="45"/>
  <c r="K62" i="45"/>
  <c r="J62" i="45"/>
  <c r="I62" i="45"/>
  <c r="H62" i="45"/>
  <c r="G62" i="45"/>
  <c r="F62" i="45"/>
  <c r="E62" i="45"/>
  <c r="D62" i="45"/>
  <c r="C62" i="45"/>
  <c r="B62" i="45"/>
  <c r="A61" i="45"/>
  <c r="K61" i="45"/>
  <c r="J61" i="45"/>
  <c r="I61" i="45"/>
  <c r="H61" i="45"/>
  <c r="G61" i="45"/>
  <c r="F61" i="45"/>
  <c r="E61" i="45"/>
  <c r="D61" i="45"/>
  <c r="C61" i="45"/>
  <c r="B61" i="45"/>
  <c r="A60" i="45"/>
  <c r="K60" i="45"/>
  <c r="J60" i="45"/>
  <c r="I60" i="45"/>
  <c r="H60" i="45"/>
  <c r="G60" i="45"/>
  <c r="F60" i="45"/>
  <c r="E60" i="45"/>
  <c r="D60" i="45"/>
  <c r="C60" i="45"/>
  <c r="B60" i="45"/>
  <c r="A59" i="45"/>
  <c r="K59" i="45"/>
  <c r="J59" i="45"/>
  <c r="I59" i="45"/>
  <c r="H59" i="45"/>
  <c r="G59" i="45"/>
  <c r="F59" i="45"/>
  <c r="E59" i="45"/>
  <c r="D59" i="45"/>
  <c r="C59" i="45"/>
  <c r="B59" i="45"/>
  <c r="A58" i="45"/>
  <c r="K58" i="45"/>
  <c r="J58" i="45"/>
  <c r="I58" i="45"/>
  <c r="H58" i="45"/>
  <c r="G58" i="45"/>
  <c r="F58" i="45"/>
  <c r="E58" i="45"/>
  <c r="D58" i="45"/>
  <c r="C58" i="45"/>
  <c r="B58" i="45"/>
  <c r="A57" i="45"/>
  <c r="K57" i="45"/>
  <c r="J57" i="45"/>
  <c r="I57" i="45"/>
  <c r="H57" i="45"/>
  <c r="G57" i="45"/>
  <c r="F57" i="45"/>
  <c r="E57" i="45"/>
  <c r="D57" i="45"/>
  <c r="C57" i="45"/>
  <c r="B57" i="45"/>
  <c r="A56" i="45"/>
  <c r="K56" i="45"/>
  <c r="J56" i="45"/>
  <c r="I56" i="45"/>
  <c r="H56" i="45"/>
  <c r="G56" i="45"/>
  <c r="F56" i="45"/>
  <c r="E56" i="45"/>
  <c r="D56" i="45"/>
  <c r="C56" i="45"/>
  <c r="B56" i="45"/>
  <c r="A55" i="45"/>
  <c r="K55" i="45"/>
  <c r="J55" i="45"/>
  <c r="I55" i="45"/>
  <c r="H55" i="45"/>
  <c r="G55" i="45"/>
  <c r="F55" i="45"/>
  <c r="E55" i="45"/>
  <c r="D55" i="45"/>
  <c r="C55" i="45"/>
  <c r="B55" i="45"/>
  <c r="A54" i="45"/>
  <c r="K54" i="45"/>
  <c r="J54" i="45"/>
  <c r="I54" i="45"/>
  <c r="H54" i="45"/>
  <c r="G54" i="45"/>
  <c r="F54" i="45"/>
  <c r="E54" i="45"/>
  <c r="D54" i="45"/>
  <c r="C54" i="45"/>
  <c r="B54" i="45"/>
  <c r="A53" i="45"/>
  <c r="K53" i="45"/>
  <c r="J53" i="45"/>
  <c r="I53" i="45"/>
  <c r="H53" i="45"/>
  <c r="G53" i="45"/>
  <c r="F53" i="45"/>
  <c r="E53" i="45"/>
  <c r="D53" i="45"/>
  <c r="C53" i="45"/>
  <c r="B53" i="45"/>
  <c r="A52" i="45"/>
  <c r="K52" i="45"/>
  <c r="J52" i="45"/>
  <c r="I52" i="45"/>
  <c r="H52" i="45"/>
  <c r="G52" i="45"/>
  <c r="F52" i="45"/>
  <c r="E52" i="45"/>
  <c r="D52" i="45"/>
  <c r="C52" i="45"/>
  <c r="B52" i="45"/>
  <c r="A51" i="45"/>
  <c r="K51" i="45"/>
  <c r="J51" i="45"/>
  <c r="I51" i="45"/>
  <c r="H51" i="45"/>
  <c r="G51" i="45"/>
  <c r="F51" i="45"/>
  <c r="E51" i="45"/>
  <c r="D51" i="45"/>
  <c r="C51" i="45"/>
  <c r="B51" i="45"/>
  <c r="A50" i="45"/>
  <c r="K50" i="45"/>
  <c r="J50" i="45"/>
  <c r="I50" i="45"/>
  <c r="H50" i="45"/>
  <c r="G50" i="45"/>
  <c r="F50" i="45"/>
  <c r="E50" i="45"/>
  <c r="D50" i="45"/>
  <c r="C50" i="45"/>
  <c r="B50" i="45"/>
  <c r="A49" i="45"/>
  <c r="K49" i="45"/>
  <c r="J49" i="45"/>
  <c r="I49" i="45"/>
  <c r="H49" i="45"/>
  <c r="G49" i="45"/>
  <c r="F49" i="45"/>
  <c r="E49" i="45"/>
  <c r="D49" i="45"/>
  <c r="C49" i="45"/>
  <c r="B49" i="45"/>
  <c r="A48" i="45"/>
  <c r="K48" i="45"/>
  <c r="J48" i="45"/>
  <c r="I48" i="45"/>
  <c r="H48" i="45"/>
  <c r="G48" i="45"/>
  <c r="F48" i="45"/>
  <c r="E48" i="45"/>
  <c r="D48" i="45"/>
  <c r="C48" i="45"/>
  <c r="B48" i="45"/>
  <c r="A47" i="45"/>
  <c r="K47" i="45"/>
  <c r="J47" i="45"/>
  <c r="I47" i="45"/>
  <c r="H47" i="45"/>
  <c r="G47" i="45"/>
  <c r="F47" i="45"/>
  <c r="E47" i="45"/>
  <c r="D47" i="45"/>
  <c r="C47" i="45"/>
  <c r="B47" i="45"/>
  <c r="A46" i="45"/>
  <c r="K46" i="45"/>
  <c r="J46" i="45"/>
  <c r="I46" i="45"/>
  <c r="H46" i="45"/>
  <c r="G46" i="45"/>
  <c r="F46" i="45"/>
  <c r="E46" i="45"/>
  <c r="D46" i="45"/>
  <c r="C46" i="45"/>
  <c r="B46" i="45"/>
  <c r="A45" i="45"/>
  <c r="K45" i="45"/>
  <c r="J45" i="45"/>
  <c r="I45" i="45"/>
  <c r="H45" i="45"/>
  <c r="G45" i="45"/>
  <c r="F45" i="45"/>
  <c r="E45" i="45"/>
  <c r="D45" i="45"/>
  <c r="C45" i="45"/>
  <c r="B45" i="45"/>
  <c r="A44" i="45"/>
  <c r="K44" i="45"/>
  <c r="J44" i="45"/>
  <c r="I44" i="45"/>
  <c r="H44" i="45"/>
  <c r="G44" i="45"/>
  <c r="F44" i="45"/>
  <c r="E44" i="45"/>
  <c r="D44" i="45"/>
  <c r="C44" i="45"/>
  <c r="B44" i="45"/>
  <c r="A43" i="45"/>
  <c r="K43" i="45"/>
  <c r="J43" i="45"/>
  <c r="I43" i="45"/>
  <c r="H43" i="45"/>
  <c r="G43" i="45"/>
  <c r="F43" i="45"/>
  <c r="E43" i="45"/>
  <c r="D43" i="45"/>
  <c r="C43" i="45"/>
  <c r="B43" i="45"/>
  <c r="A42" i="45"/>
  <c r="K42" i="45"/>
  <c r="J42" i="45"/>
  <c r="I42" i="45"/>
  <c r="H42" i="45"/>
  <c r="G42" i="45"/>
  <c r="F42" i="45"/>
  <c r="E42" i="45"/>
  <c r="D42" i="45"/>
  <c r="C42" i="45"/>
  <c r="B42" i="45"/>
  <c r="A41" i="45"/>
  <c r="K41" i="45"/>
  <c r="J41" i="45"/>
  <c r="I41" i="45"/>
  <c r="H41" i="45"/>
  <c r="G41" i="45"/>
  <c r="F41" i="45"/>
  <c r="E41" i="45"/>
  <c r="D41" i="45"/>
  <c r="C41" i="45"/>
  <c r="B41" i="45"/>
  <c r="A40" i="45"/>
  <c r="K40" i="45"/>
  <c r="J40" i="45"/>
  <c r="I40" i="45"/>
  <c r="H40" i="45"/>
  <c r="G40" i="45"/>
  <c r="F40" i="45"/>
  <c r="E40" i="45"/>
  <c r="D40" i="45"/>
  <c r="C40" i="45"/>
  <c r="B40" i="45"/>
  <c r="A39" i="45"/>
  <c r="K39" i="45"/>
  <c r="J39" i="45"/>
  <c r="I39" i="45"/>
  <c r="H39" i="45"/>
  <c r="G39" i="45"/>
  <c r="F39" i="45"/>
  <c r="E39" i="45"/>
  <c r="D39" i="45"/>
  <c r="C39" i="45"/>
  <c r="B39" i="45"/>
  <c r="A38" i="45"/>
  <c r="K38" i="45"/>
  <c r="J38" i="45"/>
  <c r="I38" i="45"/>
  <c r="H38" i="45"/>
  <c r="G38" i="45"/>
  <c r="F38" i="45"/>
  <c r="E38" i="45"/>
  <c r="D38" i="45"/>
  <c r="C38" i="45"/>
  <c r="B38" i="45"/>
  <c r="A37" i="45"/>
  <c r="K37" i="45"/>
  <c r="J37" i="45"/>
  <c r="I37" i="45"/>
  <c r="H37" i="45"/>
  <c r="G37" i="45"/>
  <c r="F37" i="45"/>
  <c r="E37" i="45"/>
  <c r="D37" i="45"/>
  <c r="C37" i="45"/>
  <c r="B37" i="45"/>
  <c r="A36" i="45"/>
  <c r="K36" i="45"/>
  <c r="J36" i="45"/>
  <c r="I36" i="45"/>
  <c r="H36" i="45"/>
  <c r="G36" i="45"/>
  <c r="F36" i="45"/>
  <c r="E36" i="45"/>
  <c r="D36" i="45"/>
  <c r="C36" i="45"/>
  <c r="B36" i="45"/>
  <c r="A35" i="45"/>
  <c r="K35" i="45"/>
  <c r="J35" i="45"/>
  <c r="I35" i="45"/>
  <c r="H35" i="45"/>
  <c r="G35" i="45"/>
  <c r="F35" i="45"/>
  <c r="E35" i="45"/>
  <c r="D35" i="45"/>
  <c r="C35" i="45"/>
  <c r="B35" i="45"/>
  <c r="A34" i="45"/>
  <c r="K34" i="45"/>
  <c r="J34" i="45"/>
  <c r="I34" i="45"/>
  <c r="H34" i="45"/>
  <c r="G34" i="45"/>
  <c r="F34" i="45"/>
  <c r="E34" i="45"/>
  <c r="D34" i="45"/>
  <c r="C34" i="45"/>
  <c r="B34" i="45"/>
  <c r="A33" i="45"/>
  <c r="K33" i="45"/>
  <c r="J33" i="45"/>
  <c r="I33" i="45"/>
  <c r="H33" i="45"/>
  <c r="G33" i="45"/>
  <c r="F33" i="45"/>
  <c r="E33" i="45"/>
  <c r="D33" i="45"/>
  <c r="C33" i="45"/>
  <c r="B33" i="45"/>
  <c r="A32" i="45"/>
  <c r="K32" i="45"/>
  <c r="J32" i="45"/>
  <c r="I32" i="45"/>
  <c r="H32" i="45"/>
  <c r="G32" i="45"/>
  <c r="F32" i="45"/>
  <c r="E32" i="45"/>
  <c r="D32" i="45"/>
  <c r="C32" i="45"/>
  <c r="B32" i="45"/>
  <c r="A31" i="45"/>
  <c r="K31" i="45"/>
  <c r="J31" i="45"/>
  <c r="I31" i="45"/>
  <c r="H31" i="45"/>
  <c r="G31" i="45"/>
  <c r="F31" i="45"/>
  <c r="E31" i="45"/>
  <c r="D31" i="45"/>
  <c r="C31" i="45"/>
  <c r="B31" i="45"/>
  <c r="A30" i="45"/>
  <c r="K30" i="45"/>
  <c r="J30" i="45"/>
  <c r="I30" i="45"/>
  <c r="H30" i="45"/>
  <c r="G30" i="45"/>
  <c r="F30" i="45"/>
  <c r="E30" i="45"/>
  <c r="D30" i="45"/>
  <c r="C30" i="45"/>
  <c r="B30" i="45"/>
  <c r="A29" i="45"/>
  <c r="K29" i="45"/>
  <c r="J29" i="45"/>
  <c r="I29" i="45"/>
  <c r="H29" i="45"/>
  <c r="G29" i="45"/>
  <c r="F29" i="45"/>
  <c r="E29" i="45"/>
  <c r="D29" i="45"/>
  <c r="C29" i="45"/>
  <c r="B29" i="45"/>
  <c r="A28" i="45"/>
  <c r="K28" i="45"/>
  <c r="J28" i="45"/>
  <c r="I28" i="45"/>
  <c r="H28" i="45"/>
  <c r="G28" i="45"/>
  <c r="F28" i="45"/>
  <c r="E28" i="45"/>
  <c r="D28" i="45"/>
  <c r="C28" i="45"/>
  <c r="B28" i="45"/>
  <c r="A27" i="45"/>
  <c r="K27" i="45"/>
  <c r="J27" i="45"/>
  <c r="I27" i="45"/>
  <c r="H27" i="45"/>
  <c r="G27" i="45"/>
  <c r="F27" i="45"/>
  <c r="E27" i="45"/>
  <c r="D27" i="45"/>
  <c r="C27" i="45"/>
  <c r="B27" i="45"/>
  <c r="A26" i="45"/>
  <c r="K26" i="45"/>
  <c r="J26" i="45"/>
  <c r="I26" i="45"/>
  <c r="H26" i="45"/>
  <c r="G26" i="45"/>
  <c r="F26" i="45"/>
  <c r="E26" i="45"/>
  <c r="D26" i="45"/>
  <c r="C26" i="45"/>
  <c r="B26" i="45"/>
  <c r="A25" i="45"/>
  <c r="K25" i="45"/>
  <c r="J25" i="45"/>
  <c r="I25" i="45"/>
  <c r="H25" i="45"/>
  <c r="G25" i="45"/>
  <c r="F25" i="45"/>
  <c r="E25" i="45"/>
  <c r="D25" i="45"/>
  <c r="C25" i="45"/>
  <c r="B25" i="45"/>
  <c r="A24" i="45"/>
  <c r="K24" i="45"/>
  <c r="J24" i="45"/>
  <c r="I24" i="45"/>
  <c r="H24" i="45"/>
  <c r="G24" i="45"/>
  <c r="F24" i="45"/>
  <c r="E24" i="45"/>
  <c r="D24" i="45"/>
  <c r="C24" i="45"/>
  <c r="B24" i="45"/>
  <c r="A23" i="45"/>
  <c r="K23" i="45"/>
  <c r="J23" i="45"/>
  <c r="I23" i="45"/>
  <c r="H23" i="45"/>
  <c r="G23" i="45"/>
  <c r="F23" i="45"/>
  <c r="E23" i="45"/>
  <c r="D23" i="45"/>
  <c r="C23" i="45"/>
  <c r="B23" i="45"/>
  <c r="A22" i="45"/>
  <c r="K22" i="45"/>
  <c r="J22" i="45"/>
  <c r="I22" i="45"/>
  <c r="H22" i="45"/>
  <c r="G22" i="45"/>
  <c r="F22" i="45"/>
  <c r="E22" i="45"/>
  <c r="D22" i="45"/>
  <c r="C22" i="45"/>
  <c r="B22" i="45"/>
  <c r="A21" i="45"/>
  <c r="K21" i="45"/>
  <c r="J21" i="45"/>
  <c r="I21" i="45"/>
  <c r="H21" i="45"/>
  <c r="G21" i="45"/>
  <c r="F21" i="45"/>
  <c r="E21" i="45"/>
  <c r="D21" i="45"/>
  <c r="C21" i="45"/>
  <c r="B21" i="45"/>
  <c r="A20" i="45"/>
  <c r="K20" i="45"/>
  <c r="J20" i="45"/>
  <c r="I20" i="45"/>
  <c r="H20" i="45"/>
  <c r="G20" i="45"/>
  <c r="F20" i="45"/>
  <c r="E20" i="45"/>
  <c r="D20" i="45"/>
  <c r="C20" i="45"/>
  <c r="B20" i="45"/>
  <c r="A19" i="45"/>
  <c r="K19" i="45"/>
  <c r="J19" i="45"/>
  <c r="I19" i="45"/>
  <c r="H19" i="45"/>
  <c r="G19" i="45"/>
  <c r="F19" i="45"/>
  <c r="E19" i="45"/>
  <c r="D19" i="45"/>
  <c r="C19" i="45"/>
  <c r="B19" i="45"/>
  <c r="A18" i="45"/>
  <c r="K18" i="45"/>
  <c r="J18" i="45"/>
  <c r="I18" i="45"/>
  <c r="H18" i="45"/>
  <c r="G18" i="45"/>
  <c r="F18" i="45"/>
  <c r="E18" i="45"/>
  <c r="D18" i="45"/>
  <c r="C18" i="45"/>
  <c r="B18" i="45"/>
  <c r="A17" i="45"/>
  <c r="K17" i="45"/>
  <c r="J17" i="45"/>
  <c r="I17" i="45"/>
  <c r="H17" i="45"/>
  <c r="G17" i="45"/>
  <c r="F17" i="45"/>
  <c r="E17" i="45"/>
  <c r="D17" i="45"/>
  <c r="C17" i="45"/>
  <c r="B17" i="45"/>
  <c r="A16" i="45"/>
  <c r="K16" i="45"/>
  <c r="J16" i="45"/>
  <c r="I16" i="45"/>
  <c r="H16" i="45"/>
  <c r="G16" i="45"/>
  <c r="F16" i="45"/>
  <c r="E16" i="45"/>
  <c r="D16" i="45"/>
  <c r="C16" i="45"/>
  <c r="B16" i="45"/>
  <c r="A15" i="45"/>
  <c r="K15" i="45"/>
  <c r="J15" i="45"/>
  <c r="I15" i="45"/>
  <c r="H15" i="45"/>
  <c r="G15" i="45"/>
  <c r="F15" i="45"/>
  <c r="E15" i="45"/>
  <c r="D15" i="45"/>
  <c r="C15" i="45"/>
  <c r="B15" i="45"/>
  <c r="A14" i="45"/>
  <c r="K14" i="45"/>
  <c r="J14" i="45"/>
  <c r="I14" i="45"/>
  <c r="H14" i="45"/>
  <c r="G14" i="45"/>
  <c r="F14" i="45"/>
  <c r="E14" i="45"/>
  <c r="D14" i="45"/>
  <c r="C14" i="45"/>
  <c r="B14" i="45"/>
  <c r="A13" i="45"/>
  <c r="K13" i="45"/>
  <c r="J13" i="45"/>
  <c r="I13" i="45"/>
  <c r="H13" i="45"/>
  <c r="G13" i="45"/>
  <c r="F13" i="45"/>
  <c r="E13" i="45"/>
  <c r="D13" i="45"/>
  <c r="C13" i="45"/>
  <c r="B13" i="45"/>
  <c r="A12" i="45"/>
  <c r="K12" i="45"/>
  <c r="J12" i="45"/>
  <c r="I12" i="45"/>
  <c r="H12" i="45"/>
  <c r="G12" i="45"/>
  <c r="F12" i="45"/>
  <c r="E12" i="45"/>
  <c r="D12" i="45"/>
  <c r="C12" i="45"/>
  <c r="B12" i="45"/>
  <c r="A11" i="45"/>
  <c r="K11" i="45"/>
  <c r="J11" i="45"/>
  <c r="I11" i="45"/>
  <c r="H11" i="45"/>
  <c r="G11" i="45"/>
  <c r="F11" i="45"/>
  <c r="E11" i="45"/>
  <c r="D11" i="45"/>
  <c r="C11" i="45"/>
  <c r="B11" i="45"/>
  <c r="A10" i="45"/>
  <c r="K10" i="45"/>
  <c r="J10" i="45"/>
  <c r="I10" i="45"/>
  <c r="H10" i="45"/>
  <c r="G10" i="45"/>
  <c r="F10" i="45"/>
  <c r="E10" i="45"/>
  <c r="D10" i="45"/>
  <c r="C10" i="45"/>
  <c r="B10" i="45"/>
  <c r="A9" i="45"/>
  <c r="K9" i="45"/>
  <c r="J9" i="45"/>
  <c r="I9" i="45"/>
  <c r="H9" i="45"/>
  <c r="G9" i="45"/>
  <c r="F9" i="45"/>
  <c r="E9" i="45"/>
  <c r="D9" i="45"/>
  <c r="C9" i="45"/>
  <c r="B9" i="45"/>
  <c r="A8" i="45"/>
  <c r="K8" i="45"/>
  <c r="J8" i="45"/>
  <c r="I8" i="45"/>
  <c r="H8" i="45"/>
  <c r="G8" i="45"/>
  <c r="F8" i="45"/>
  <c r="E8" i="45"/>
  <c r="D8" i="45"/>
  <c r="C8" i="45"/>
  <c r="B8" i="45"/>
  <c r="A7" i="45"/>
  <c r="K7" i="45"/>
  <c r="J7" i="45"/>
  <c r="I7" i="45"/>
  <c r="H7" i="45"/>
  <c r="G7" i="45"/>
  <c r="F7" i="45"/>
  <c r="E7" i="45"/>
  <c r="D7" i="45"/>
  <c r="C7" i="45"/>
  <c r="B7" i="45"/>
  <c r="A6" i="45"/>
  <c r="K6" i="45"/>
  <c r="J6" i="45"/>
  <c r="I6" i="45"/>
  <c r="H6" i="45"/>
  <c r="G6" i="45"/>
  <c r="F6" i="45"/>
  <c r="E6" i="45"/>
  <c r="D6" i="45"/>
  <c r="C6" i="45"/>
  <c r="B6" i="45"/>
  <c r="A5" i="45"/>
  <c r="K5" i="45"/>
  <c r="J5" i="45"/>
  <c r="I5" i="45"/>
  <c r="H5" i="45"/>
  <c r="G5" i="45"/>
  <c r="F5" i="45"/>
  <c r="E5" i="45"/>
  <c r="D5" i="45"/>
  <c r="C5" i="45"/>
  <c r="B5" i="45"/>
  <c r="A4" i="45"/>
  <c r="K4" i="45"/>
  <c r="J4" i="45"/>
  <c r="I4" i="45"/>
  <c r="H4" i="45"/>
  <c r="G4" i="45"/>
  <c r="F4" i="45"/>
  <c r="E4" i="45"/>
  <c r="D4" i="45"/>
  <c r="C4" i="45"/>
  <c r="B4" i="45"/>
  <c r="K54" i="32"/>
  <c r="I54" i="32"/>
  <c r="A64" i="32"/>
  <c r="F64" i="32"/>
  <c r="G64" i="32"/>
  <c r="H64" i="32"/>
  <c r="I64" i="32"/>
  <c r="J64" i="32"/>
  <c r="K64" i="32"/>
  <c r="A65" i="32"/>
  <c r="F65" i="32"/>
  <c r="G65" i="32"/>
  <c r="H65" i="32"/>
  <c r="I65" i="32"/>
  <c r="J65" i="32"/>
  <c r="K65" i="32"/>
  <c r="A66" i="32"/>
  <c r="F66" i="32"/>
  <c r="G66" i="32"/>
  <c r="H66" i="32"/>
  <c r="I66" i="32"/>
  <c r="J66" i="32"/>
  <c r="K66" i="32"/>
  <c r="A67" i="32"/>
  <c r="F67" i="32"/>
  <c r="G67" i="32"/>
  <c r="H67" i="32"/>
  <c r="I67" i="32"/>
  <c r="J67" i="32"/>
  <c r="K67" i="32"/>
  <c r="A68" i="32"/>
  <c r="F68" i="32"/>
  <c r="G68" i="32"/>
  <c r="H68" i="32"/>
  <c r="I68" i="32"/>
  <c r="J68" i="32"/>
  <c r="K68" i="32"/>
  <c r="A69" i="32"/>
  <c r="F69" i="32"/>
  <c r="G69" i="32"/>
  <c r="H69" i="32"/>
  <c r="I69" i="32"/>
  <c r="J69" i="32"/>
  <c r="K69" i="32"/>
  <c r="A70" i="32"/>
  <c r="F70" i="32"/>
  <c r="G70" i="32"/>
  <c r="H70" i="32"/>
  <c r="I70" i="32"/>
  <c r="J70" i="32"/>
  <c r="K70" i="32"/>
  <c r="A71" i="32"/>
  <c r="F71" i="32"/>
  <c r="G71" i="32"/>
  <c r="H71" i="32"/>
  <c r="I71" i="32"/>
  <c r="J71" i="32"/>
  <c r="K71" i="32"/>
  <c r="A72" i="32"/>
  <c r="F72" i="32"/>
  <c r="G72" i="32"/>
  <c r="H72" i="32"/>
  <c r="I72" i="32"/>
  <c r="J72" i="32"/>
  <c r="K72" i="32"/>
  <c r="A73" i="32"/>
  <c r="F73" i="32"/>
  <c r="G73" i="32"/>
  <c r="H73" i="32"/>
  <c r="I73" i="32"/>
  <c r="J73" i="32"/>
  <c r="K73" i="32"/>
  <c r="A74" i="32"/>
  <c r="F74" i="32"/>
  <c r="G74" i="32"/>
  <c r="H74" i="32"/>
  <c r="I74" i="32"/>
  <c r="J74" i="32"/>
  <c r="K74" i="32"/>
  <c r="A75" i="32"/>
  <c r="F75" i="32"/>
  <c r="G75" i="32"/>
  <c r="H75" i="32"/>
  <c r="I75" i="32"/>
  <c r="J75" i="32"/>
  <c r="K75" i="32"/>
  <c r="A76" i="32"/>
  <c r="F76" i="32"/>
  <c r="G76" i="32"/>
  <c r="H76" i="32"/>
  <c r="I76" i="32"/>
  <c r="J76" i="32"/>
  <c r="K76" i="32"/>
  <c r="A77" i="32"/>
  <c r="F77" i="32"/>
  <c r="G77" i="32"/>
  <c r="H77" i="32"/>
  <c r="I77" i="32"/>
  <c r="J77" i="32"/>
  <c r="K77" i="32"/>
  <c r="A78" i="32"/>
  <c r="F78" i="32"/>
  <c r="G78" i="32"/>
  <c r="H78" i="32"/>
  <c r="I78" i="32"/>
  <c r="J78" i="32"/>
  <c r="K78" i="32"/>
  <c r="A79" i="32"/>
  <c r="F79" i="32"/>
  <c r="G79" i="32"/>
  <c r="H79" i="32"/>
  <c r="I79" i="32"/>
  <c r="J79" i="32"/>
  <c r="K79" i="32"/>
  <c r="A80" i="32"/>
  <c r="F80" i="32"/>
  <c r="G80" i="32"/>
  <c r="H80" i="32"/>
  <c r="I80" i="32"/>
  <c r="J80" i="32"/>
  <c r="K80" i="32"/>
  <c r="A51" i="32"/>
  <c r="F51" i="32"/>
  <c r="G51" i="32"/>
  <c r="H51" i="32"/>
  <c r="I51" i="32"/>
  <c r="J51" i="32"/>
  <c r="K51" i="32"/>
  <c r="A52" i="32"/>
  <c r="F52" i="32"/>
  <c r="G52" i="32"/>
  <c r="H52" i="32"/>
  <c r="I52" i="32"/>
  <c r="J52" i="32"/>
  <c r="K52" i="32"/>
  <c r="A53" i="32"/>
  <c r="F53" i="32"/>
  <c r="G53" i="32"/>
  <c r="H53" i="32"/>
  <c r="I53" i="32"/>
  <c r="J53" i="32"/>
  <c r="K53" i="32"/>
  <c r="A54" i="32"/>
  <c r="F54" i="32"/>
  <c r="G54" i="32"/>
  <c r="H54" i="32"/>
  <c r="J54" i="32"/>
  <c r="A55" i="32"/>
  <c r="F55" i="32"/>
  <c r="G55" i="32"/>
  <c r="H55" i="32"/>
  <c r="I55" i="32"/>
  <c r="J55" i="32"/>
  <c r="K55" i="32"/>
  <c r="A56" i="32"/>
  <c r="F56" i="32"/>
  <c r="G56" i="32"/>
  <c r="H56" i="32"/>
  <c r="I56" i="32"/>
  <c r="J56" i="32"/>
  <c r="K56" i="32"/>
  <c r="A57" i="32"/>
  <c r="F57" i="32"/>
  <c r="G57" i="32"/>
  <c r="H57" i="32"/>
  <c r="I57" i="32"/>
  <c r="J57" i="32"/>
  <c r="K57" i="32"/>
  <c r="A58" i="32"/>
  <c r="F58" i="32"/>
  <c r="G58" i="32"/>
  <c r="H58" i="32"/>
  <c r="I58" i="32"/>
  <c r="J58" i="32"/>
  <c r="K58" i="32"/>
  <c r="A59" i="32"/>
  <c r="F59" i="32"/>
  <c r="G59" i="32"/>
  <c r="H59" i="32"/>
  <c r="I59" i="32"/>
  <c r="J59" i="32"/>
  <c r="K59" i="32"/>
  <c r="A60" i="32"/>
  <c r="F60" i="32"/>
  <c r="G60" i="32"/>
  <c r="H60" i="32"/>
  <c r="I60" i="32"/>
  <c r="J60" i="32"/>
  <c r="K60" i="32"/>
  <c r="A61" i="32"/>
  <c r="F61" i="32"/>
  <c r="G61" i="32"/>
  <c r="H61" i="32"/>
  <c r="I61" i="32"/>
  <c r="J61" i="32"/>
  <c r="K61" i="32"/>
  <c r="A62" i="32"/>
  <c r="F62" i="32"/>
  <c r="G62" i="32"/>
  <c r="H62" i="32"/>
  <c r="I62" i="32"/>
  <c r="J62" i="32"/>
  <c r="K62" i="32"/>
  <c r="A63" i="32"/>
  <c r="F63" i="32"/>
  <c r="G63" i="32"/>
  <c r="H63" i="32"/>
  <c r="I63" i="32"/>
  <c r="J63" i="32"/>
  <c r="K63" i="32"/>
  <c r="A39" i="32"/>
  <c r="F39" i="32"/>
  <c r="G39" i="32"/>
  <c r="H39" i="32"/>
  <c r="I39" i="32"/>
  <c r="J39" i="32"/>
  <c r="K39" i="32"/>
  <c r="A40" i="32"/>
  <c r="F40" i="32"/>
  <c r="G40" i="32"/>
  <c r="H40" i="32"/>
  <c r="I40" i="32"/>
  <c r="J40" i="32"/>
  <c r="K40" i="32"/>
  <c r="A41" i="32"/>
  <c r="F41" i="32"/>
  <c r="G41" i="32"/>
  <c r="H41" i="32"/>
  <c r="I41" i="32"/>
  <c r="J41" i="32"/>
  <c r="K41" i="32"/>
  <c r="A42" i="32"/>
  <c r="F42" i="32"/>
  <c r="G42" i="32"/>
  <c r="H42" i="32"/>
  <c r="I42" i="32"/>
  <c r="J42" i="32"/>
  <c r="K42" i="32"/>
  <c r="A43" i="32"/>
  <c r="F43" i="32"/>
  <c r="G43" i="32"/>
  <c r="H43" i="32"/>
  <c r="I43" i="32"/>
  <c r="J43" i="32"/>
  <c r="K43" i="32"/>
  <c r="A44" i="32"/>
  <c r="F44" i="32"/>
  <c r="G44" i="32"/>
  <c r="H44" i="32"/>
  <c r="I44" i="32"/>
  <c r="J44" i="32"/>
  <c r="K44" i="32"/>
  <c r="A45" i="32"/>
  <c r="F45" i="32"/>
  <c r="G45" i="32"/>
  <c r="H45" i="32"/>
  <c r="I45" i="32"/>
  <c r="J45" i="32"/>
  <c r="K45" i="32"/>
  <c r="A46" i="32"/>
  <c r="F46" i="32"/>
  <c r="G46" i="32"/>
  <c r="H46" i="32"/>
  <c r="I46" i="32"/>
  <c r="J46" i="32"/>
  <c r="K46" i="32"/>
  <c r="A47" i="32"/>
  <c r="F47" i="32"/>
  <c r="G47" i="32"/>
  <c r="H47" i="32"/>
  <c r="I47" i="32"/>
  <c r="J47" i="32"/>
  <c r="K47" i="32"/>
  <c r="A48" i="32"/>
  <c r="F48" i="32"/>
  <c r="G48" i="32"/>
  <c r="H48" i="32"/>
  <c r="I48" i="32"/>
  <c r="J48" i="32"/>
  <c r="K48" i="32"/>
  <c r="A49" i="32"/>
  <c r="F49" i="32"/>
  <c r="G49" i="32"/>
  <c r="H49" i="32"/>
  <c r="I49" i="32"/>
  <c r="J49" i="32"/>
  <c r="K49" i="32"/>
  <c r="A50" i="32"/>
  <c r="F50" i="32"/>
  <c r="G50" i="32"/>
  <c r="H50" i="32"/>
  <c r="I50" i="32"/>
  <c r="J50" i="32"/>
  <c r="K50" i="32"/>
  <c r="A22" i="32"/>
  <c r="F22" i="32"/>
  <c r="G22" i="32"/>
  <c r="H22" i="32"/>
  <c r="I22" i="32"/>
  <c r="J22" i="32"/>
  <c r="K22" i="32"/>
  <c r="A23" i="32"/>
  <c r="F23" i="32"/>
  <c r="G23" i="32"/>
  <c r="H23" i="32"/>
  <c r="I23" i="32"/>
  <c r="J23" i="32"/>
  <c r="K23" i="32"/>
  <c r="A24" i="32"/>
  <c r="F24" i="32"/>
  <c r="G24" i="32"/>
  <c r="H24" i="32"/>
  <c r="I24" i="32"/>
  <c r="J24" i="32"/>
  <c r="K24" i="32"/>
  <c r="A25" i="32"/>
  <c r="F25" i="32"/>
  <c r="G25" i="32"/>
  <c r="H25" i="32"/>
  <c r="I25" i="32"/>
  <c r="J25" i="32"/>
  <c r="K25" i="32"/>
  <c r="A26" i="32"/>
  <c r="F26" i="32"/>
  <c r="G26" i="32"/>
  <c r="H26" i="32"/>
  <c r="I26" i="32"/>
  <c r="J26" i="32"/>
  <c r="K26" i="32"/>
  <c r="A27" i="32"/>
  <c r="F27" i="32"/>
  <c r="G27" i="32"/>
  <c r="H27" i="32"/>
  <c r="I27" i="32"/>
  <c r="J27" i="32"/>
  <c r="K27" i="32"/>
  <c r="A28" i="32"/>
  <c r="F28" i="32"/>
  <c r="G28" i="32"/>
  <c r="H28" i="32"/>
  <c r="I28" i="32"/>
  <c r="J28" i="32"/>
  <c r="K28" i="32"/>
  <c r="A29" i="32"/>
  <c r="F29" i="32"/>
  <c r="G29" i="32"/>
  <c r="H29" i="32"/>
  <c r="I29" i="32"/>
  <c r="J29" i="32"/>
  <c r="K29" i="32"/>
  <c r="A30" i="32"/>
  <c r="F30" i="32"/>
  <c r="G30" i="32"/>
  <c r="H30" i="32"/>
  <c r="I30" i="32"/>
  <c r="J30" i="32"/>
  <c r="K30" i="32"/>
  <c r="A31" i="32"/>
  <c r="F31" i="32"/>
  <c r="G31" i="32"/>
  <c r="H31" i="32"/>
  <c r="I31" i="32"/>
  <c r="J31" i="32"/>
  <c r="K31" i="32"/>
  <c r="A32" i="32"/>
  <c r="F32" i="32"/>
  <c r="G32" i="32"/>
  <c r="H32" i="32"/>
  <c r="I32" i="32"/>
  <c r="J32" i="32"/>
  <c r="K32" i="32"/>
  <c r="A33" i="32"/>
  <c r="F33" i="32"/>
  <c r="G33" i="32"/>
  <c r="H33" i="32"/>
  <c r="I33" i="32"/>
  <c r="J33" i="32"/>
  <c r="K33" i="32"/>
  <c r="A34" i="32"/>
  <c r="F34" i="32"/>
  <c r="G34" i="32"/>
  <c r="H34" i="32"/>
  <c r="I34" i="32"/>
  <c r="J34" i="32"/>
  <c r="K34" i="32"/>
  <c r="A35" i="32"/>
  <c r="F35" i="32"/>
  <c r="G35" i="32"/>
  <c r="H35" i="32"/>
  <c r="I35" i="32"/>
  <c r="J35" i="32"/>
  <c r="K35" i="32"/>
  <c r="A36" i="32"/>
  <c r="F36" i="32"/>
  <c r="G36" i="32"/>
  <c r="H36" i="32"/>
  <c r="I36" i="32"/>
  <c r="J36" i="32"/>
  <c r="K36" i="32"/>
  <c r="A37" i="32"/>
  <c r="F37" i="32"/>
  <c r="G37" i="32"/>
  <c r="H37" i="32"/>
  <c r="I37" i="32"/>
  <c r="J37" i="32"/>
  <c r="K37" i="32"/>
  <c r="A38" i="32"/>
  <c r="F38" i="32"/>
  <c r="G38" i="32"/>
  <c r="H38" i="32"/>
  <c r="I38" i="32"/>
  <c r="J38" i="32"/>
  <c r="K38" i="32"/>
  <c r="A4" i="32"/>
  <c r="F4" i="32"/>
  <c r="G4" i="32"/>
  <c r="H4" i="32"/>
  <c r="I4" i="32"/>
  <c r="J4" i="32"/>
  <c r="K4" i="32"/>
  <c r="A5" i="32"/>
  <c r="F5" i="32"/>
  <c r="G5" i="32"/>
  <c r="H5" i="32"/>
  <c r="I5" i="32"/>
  <c r="J5" i="32"/>
  <c r="K5" i="32"/>
  <c r="A6" i="32"/>
  <c r="F6" i="32"/>
  <c r="G6" i="32"/>
  <c r="H6" i="32"/>
  <c r="I6" i="32"/>
  <c r="J6" i="32"/>
  <c r="K6" i="32"/>
  <c r="A7" i="32"/>
  <c r="F7" i="32"/>
  <c r="G7" i="32"/>
  <c r="H7" i="32"/>
  <c r="I7" i="32"/>
  <c r="J7" i="32"/>
  <c r="K7" i="32"/>
  <c r="A8" i="32"/>
  <c r="F8" i="32"/>
  <c r="G8" i="32"/>
  <c r="H8" i="32"/>
  <c r="I8" i="32"/>
  <c r="J8" i="32"/>
  <c r="K8" i="32"/>
  <c r="A9" i="32"/>
  <c r="F9" i="32"/>
  <c r="G9" i="32"/>
  <c r="H9" i="32"/>
  <c r="I9" i="32"/>
  <c r="J9" i="32"/>
  <c r="K9" i="32"/>
  <c r="A10" i="32"/>
  <c r="F10" i="32"/>
  <c r="G10" i="32"/>
  <c r="H10" i="32"/>
  <c r="I10" i="32"/>
  <c r="J10" i="32"/>
  <c r="K10" i="32"/>
  <c r="A11" i="32"/>
  <c r="F11" i="32"/>
  <c r="G11" i="32"/>
  <c r="H11" i="32"/>
  <c r="I11" i="32"/>
  <c r="J11" i="32"/>
  <c r="K11" i="32"/>
  <c r="A12" i="32"/>
  <c r="F12" i="32"/>
  <c r="G12" i="32"/>
  <c r="H12" i="32"/>
  <c r="I12" i="32"/>
  <c r="J12" i="32"/>
  <c r="K12" i="32"/>
  <c r="A13" i="32"/>
  <c r="F13" i="32"/>
  <c r="G13" i="32"/>
  <c r="H13" i="32"/>
  <c r="I13" i="32"/>
  <c r="J13" i="32"/>
  <c r="K13" i="32"/>
  <c r="A14" i="32"/>
  <c r="F14" i="32"/>
  <c r="G14" i="32"/>
  <c r="H14" i="32"/>
  <c r="I14" i="32"/>
  <c r="J14" i="32"/>
  <c r="K14" i="32"/>
  <c r="A15" i="32"/>
  <c r="F15" i="32"/>
  <c r="G15" i="32"/>
  <c r="H15" i="32"/>
  <c r="I15" i="32"/>
  <c r="J15" i="32"/>
  <c r="K15" i="32"/>
  <c r="A16" i="32"/>
  <c r="F16" i="32"/>
  <c r="G16" i="32"/>
  <c r="H16" i="32"/>
  <c r="I16" i="32"/>
  <c r="J16" i="32"/>
  <c r="K16" i="32"/>
  <c r="A17" i="32"/>
  <c r="F17" i="32"/>
  <c r="G17" i="32"/>
  <c r="H17" i="32"/>
  <c r="I17" i="32"/>
  <c r="J17" i="32"/>
  <c r="K17" i="32"/>
  <c r="A18" i="32"/>
  <c r="F18" i="32"/>
  <c r="G18" i="32"/>
  <c r="H18" i="32"/>
  <c r="I18" i="32"/>
  <c r="J18" i="32"/>
  <c r="K18" i="32"/>
  <c r="A19" i="32"/>
  <c r="F19" i="32"/>
  <c r="G19" i="32"/>
  <c r="H19" i="32"/>
  <c r="I19" i="32"/>
  <c r="J19" i="32"/>
  <c r="K19" i="32"/>
  <c r="A20" i="32"/>
  <c r="F20" i="32"/>
  <c r="G20" i="32"/>
  <c r="H20" i="32"/>
  <c r="I20" i="32"/>
  <c r="J20" i="32"/>
  <c r="K20" i="32"/>
  <c r="A21" i="32"/>
  <c r="F21" i="32"/>
  <c r="G21" i="32"/>
  <c r="H21" i="32"/>
  <c r="I21" i="32"/>
  <c r="J21" i="32"/>
  <c r="K21" i="32"/>
  <c r="A2" i="32"/>
  <c r="A3" i="32"/>
  <c r="K3" i="32"/>
  <c r="J3" i="32"/>
  <c r="I3" i="32"/>
  <c r="H3" i="32"/>
  <c r="G3" i="32"/>
  <c r="F3" i="32"/>
  <c r="K2" i="32"/>
  <c r="J2" i="32"/>
  <c r="I2" i="32"/>
  <c r="H2" i="32"/>
  <c r="G2" i="32"/>
  <c r="F2" i="32"/>
  <c r="A3" i="46"/>
  <c r="K3" i="46"/>
  <c r="J3" i="46"/>
  <c r="I3" i="46"/>
  <c r="H3" i="46"/>
  <c r="G3" i="46"/>
  <c r="A3" i="45"/>
  <c r="K3" i="45"/>
  <c r="J3" i="45"/>
  <c r="I3" i="45"/>
  <c r="H3" i="45"/>
  <c r="G3" i="45"/>
  <c r="F3" i="46"/>
  <c r="E3" i="46"/>
  <c r="D3" i="46"/>
  <c r="C3" i="46"/>
  <c r="B3" i="46"/>
  <c r="F3" i="45"/>
  <c r="E3" i="45"/>
  <c r="D3" i="45"/>
  <c r="C3" i="45"/>
  <c r="B3" i="4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K80" i="35"/>
  <c r="J80" i="35"/>
  <c r="I80" i="35"/>
  <c r="H80" i="35"/>
  <c r="G80" i="35"/>
  <c r="F80" i="35"/>
  <c r="K79" i="35"/>
  <c r="J79" i="35"/>
  <c r="I79" i="35"/>
  <c r="H79" i="35"/>
  <c r="G79" i="35"/>
  <c r="F79" i="35"/>
  <c r="K78" i="35"/>
  <c r="J78" i="35"/>
  <c r="I78" i="35"/>
  <c r="H78" i="35"/>
  <c r="G78" i="35"/>
  <c r="F78" i="35"/>
  <c r="K77" i="35"/>
  <c r="J77" i="35"/>
  <c r="I77" i="35"/>
  <c r="H77" i="35"/>
  <c r="G77" i="35"/>
  <c r="F77" i="35"/>
  <c r="K76" i="35"/>
  <c r="J76" i="35"/>
  <c r="I76" i="35"/>
  <c r="H76" i="35"/>
  <c r="G76" i="35"/>
  <c r="F76" i="35"/>
  <c r="K75" i="35"/>
  <c r="J75" i="35"/>
  <c r="I75" i="35"/>
  <c r="H75" i="35"/>
  <c r="G75" i="35"/>
  <c r="F75" i="35"/>
  <c r="K74" i="35"/>
  <c r="J74" i="35"/>
  <c r="I74" i="35"/>
  <c r="H74" i="35"/>
  <c r="G74" i="35"/>
  <c r="F74" i="35"/>
  <c r="K73" i="35"/>
  <c r="J73" i="35"/>
  <c r="I73" i="35"/>
  <c r="H73" i="35"/>
  <c r="G73" i="35"/>
  <c r="F73" i="35"/>
  <c r="K72" i="35"/>
  <c r="J72" i="35"/>
  <c r="I72" i="35"/>
  <c r="H72" i="35"/>
  <c r="G72" i="35"/>
  <c r="F72" i="35"/>
  <c r="K71" i="35"/>
  <c r="J71" i="35"/>
  <c r="I71" i="35"/>
  <c r="H71" i="35"/>
  <c r="G71" i="35"/>
  <c r="F71" i="35"/>
  <c r="K70" i="35"/>
  <c r="J70" i="35"/>
  <c r="I70" i="35"/>
  <c r="H70" i="35"/>
  <c r="G70" i="35"/>
  <c r="F70" i="35"/>
  <c r="K69" i="35"/>
  <c r="J69" i="35"/>
  <c r="I69" i="35"/>
  <c r="H69" i="35"/>
  <c r="G69" i="35"/>
  <c r="F69" i="35"/>
  <c r="K68" i="35"/>
  <c r="J68" i="35"/>
  <c r="I68" i="35"/>
  <c r="H68" i="35"/>
  <c r="G68" i="35"/>
  <c r="F68" i="35"/>
  <c r="K67" i="35"/>
  <c r="J67" i="35"/>
  <c r="I67" i="35"/>
  <c r="H67" i="35"/>
  <c r="G67" i="35"/>
  <c r="F67" i="35"/>
  <c r="K66" i="35"/>
  <c r="J66" i="35"/>
  <c r="I66" i="35"/>
  <c r="H66" i="35"/>
  <c r="G66" i="35"/>
  <c r="F66" i="35"/>
  <c r="K65" i="35"/>
  <c r="J65" i="35"/>
  <c r="I65" i="35"/>
  <c r="H65" i="35"/>
  <c r="G65" i="35"/>
  <c r="F65" i="35"/>
  <c r="K64" i="35"/>
  <c r="J64" i="35"/>
  <c r="I64" i="35"/>
  <c r="H64" i="35"/>
  <c r="G64" i="35"/>
  <c r="F64" i="35"/>
  <c r="K63" i="35"/>
  <c r="J63" i="35"/>
  <c r="I63" i="35"/>
  <c r="H63" i="35"/>
  <c r="G63" i="35"/>
  <c r="F63" i="35"/>
  <c r="K62" i="35"/>
  <c r="J62" i="35"/>
  <c r="I62" i="35"/>
  <c r="H62" i="35"/>
  <c r="G62" i="35"/>
  <c r="F62" i="35"/>
  <c r="K61" i="35"/>
  <c r="J61" i="35"/>
  <c r="I61" i="35"/>
  <c r="H61" i="35"/>
  <c r="G61" i="35"/>
  <c r="F61" i="35"/>
  <c r="K60" i="35"/>
  <c r="J60" i="35"/>
  <c r="I60" i="35"/>
  <c r="H60" i="35"/>
  <c r="G60" i="35"/>
  <c r="F60" i="35"/>
  <c r="K59" i="35"/>
  <c r="J59" i="35"/>
  <c r="I59" i="35"/>
  <c r="H59" i="35"/>
  <c r="G59" i="35"/>
  <c r="F59" i="35"/>
  <c r="K58" i="35"/>
  <c r="J58" i="35"/>
  <c r="I58" i="35"/>
  <c r="H58" i="35"/>
  <c r="G58" i="35"/>
  <c r="F58" i="35"/>
  <c r="K57" i="35"/>
  <c r="J57" i="35"/>
  <c r="I57" i="35"/>
  <c r="H57" i="35"/>
  <c r="G57" i="35"/>
  <c r="F57" i="35"/>
  <c r="K56" i="35"/>
  <c r="J56" i="35"/>
  <c r="I56" i="35"/>
  <c r="H56" i="35"/>
  <c r="G56" i="35"/>
  <c r="F56" i="35"/>
  <c r="K55" i="35"/>
  <c r="J55" i="35"/>
  <c r="I55" i="35"/>
  <c r="H55" i="35"/>
  <c r="G55" i="35"/>
  <c r="F55" i="35"/>
  <c r="K54" i="35"/>
  <c r="J54" i="35"/>
  <c r="I54" i="35"/>
  <c r="H54" i="35"/>
  <c r="G54" i="35"/>
  <c r="F54" i="35"/>
  <c r="K53" i="35"/>
  <c r="J53" i="35"/>
  <c r="I53" i="35"/>
  <c r="H53" i="35"/>
  <c r="G53" i="35"/>
  <c r="F53" i="35"/>
  <c r="K52" i="35"/>
  <c r="J52" i="35"/>
  <c r="I52" i="35"/>
  <c r="H52" i="35"/>
  <c r="G52" i="35"/>
  <c r="F52" i="35"/>
  <c r="K51" i="35"/>
  <c r="J51" i="35"/>
  <c r="I51" i="35"/>
  <c r="H51" i="35"/>
  <c r="G51" i="35"/>
  <c r="F51" i="35"/>
  <c r="K50" i="35"/>
  <c r="J50" i="35"/>
  <c r="I50" i="35"/>
  <c r="H50" i="35"/>
  <c r="G50" i="35"/>
  <c r="F50" i="35"/>
  <c r="K49" i="35"/>
  <c r="J49" i="35"/>
  <c r="I49" i="35"/>
  <c r="H49" i="35"/>
  <c r="G49" i="35"/>
  <c r="F49" i="35"/>
  <c r="K48" i="35"/>
  <c r="J48" i="35"/>
  <c r="I48" i="35"/>
  <c r="H48" i="35"/>
  <c r="G48" i="35"/>
  <c r="F48" i="35"/>
  <c r="K47" i="35"/>
  <c r="J47" i="35"/>
  <c r="I47" i="35"/>
  <c r="H47" i="35"/>
  <c r="G47" i="35"/>
  <c r="F47" i="35"/>
  <c r="K46" i="35"/>
  <c r="J46" i="35"/>
  <c r="I46" i="35"/>
  <c r="H46" i="35"/>
  <c r="G46" i="35"/>
  <c r="F46" i="35"/>
  <c r="K45" i="35"/>
  <c r="J45" i="35"/>
  <c r="I45" i="35"/>
  <c r="H45" i="35"/>
  <c r="G45" i="35"/>
  <c r="F45" i="35"/>
  <c r="K44" i="35"/>
  <c r="J44" i="35"/>
  <c r="I44" i="35"/>
  <c r="H44" i="35"/>
  <c r="G44" i="35"/>
  <c r="F44" i="35"/>
  <c r="K43" i="35"/>
  <c r="J43" i="35"/>
  <c r="I43" i="35"/>
  <c r="H43" i="35"/>
  <c r="G43" i="35"/>
  <c r="F43" i="35"/>
  <c r="K42" i="35"/>
  <c r="J42" i="35"/>
  <c r="I42" i="35"/>
  <c r="H42" i="35"/>
  <c r="G42" i="35"/>
  <c r="F42" i="35"/>
  <c r="K41" i="35"/>
  <c r="J41" i="35"/>
  <c r="I41" i="35"/>
  <c r="H41" i="35"/>
  <c r="G41" i="35"/>
  <c r="F41" i="35"/>
  <c r="K40" i="35"/>
  <c r="J40" i="35"/>
  <c r="I40" i="35"/>
  <c r="H40" i="35"/>
  <c r="G40" i="35"/>
  <c r="F40" i="35"/>
  <c r="K39" i="35"/>
  <c r="J39" i="35"/>
  <c r="I39" i="35"/>
  <c r="H39" i="35"/>
  <c r="G39" i="35"/>
  <c r="F39" i="35"/>
  <c r="K38" i="35"/>
  <c r="J38" i="35"/>
  <c r="I38" i="35"/>
  <c r="H38" i="35"/>
  <c r="G38" i="35"/>
  <c r="F38" i="35"/>
  <c r="K37" i="35"/>
  <c r="J37" i="35"/>
  <c r="I37" i="35"/>
  <c r="H37" i="35"/>
  <c r="G37" i="35"/>
  <c r="F37" i="35"/>
  <c r="K36" i="35"/>
  <c r="J36" i="35"/>
  <c r="I36" i="35"/>
  <c r="H36" i="35"/>
  <c r="G36" i="35"/>
  <c r="F36" i="35"/>
  <c r="K35" i="35"/>
  <c r="J35" i="35"/>
  <c r="I35" i="35"/>
  <c r="H35" i="35"/>
  <c r="G35" i="35"/>
  <c r="F35" i="35"/>
  <c r="K34" i="35"/>
  <c r="J34" i="35"/>
  <c r="I34" i="35"/>
  <c r="H34" i="35"/>
  <c r="G34" i="35"/>
  <c r="F34" i="35"/>
  <c r="K33" i="35"/>
  <c r="J33" i="35"/>
  <c r="I33" i="35"/>
  <c r="H33" i="35"/>
  <c r="G33" i="35"/>
  <c r="F33" i="35"/>
  <c r="K32" i="35"/>
  <c r="J32" i="35"/>
  <c r="I32" i="35"/>
  <c r="H32" i="35"/>
  <c r="G32" i="35"/>
  <c r="F32" i="35"/>
  <c r="K31" i="35"/>
  <c r="J31" i="35"/>
  <c r="I31" i="35"/>
  <c r="H31" i="35"/>
  <c r="G31" i="35"/>
  <c r="F31" i="35"/>
  <c r="K30" i="35"/>
  <c r="J30" i="35"/>
  <c r="I30" i="35"/>
  <c r="H30" i="35"/>
  <c r="G30" i="35"/>
  <c r="F30" i="35"/>
  <c r="K29" i="35"/>
  <c r="J29" i="35"/>
  <c r="I29" i="35"/>
  <c r="H29" i="35"/>
  <c r="G29" i="35"/>
  <c r="F29" i="35"/>
  <c r="K28" i="35"/>
  <c r="J28" i="35"/>
  <c r="I28" i="35"/>
  <c r="H28" i="35"/>
  <c r="G28" i="35"/>
  <c r="F28" i="35"/>
  <c r="K27" i="35"/>
  <c r="J27" i="35"/>
  <c r="I27" i="35"/>
  <c r="H27" i="35"/>
  <c r="G27" i="35"/>
  <c r="F27" i="35"/>
  <c r="K26" i="35"/>
  <c r="J26" i="35"/>
  <c r="I26" i="35"/>
  <c r="H26" i="35"/>
  <c r="G26" i="35"/>
  <c r="F26" i="35"/>
  <c r="K25" i="35"/>
  <c r="J25" i="35"/>
  <c r="I25" i="35"/>
  <c r="H25" i="35"/>
  <c r="G25" i="35"/>
  <c r="F25" i="35"/>
  <c r="K24" i="35"/>
  <c r="J24" i="35"/>
  <c r="I24" i="35"/>
  <c r="H24" i="35"/>
  <c r="G24" i="35"/>
  <c r="F24" i="35"/>
  <c r="K23" i="35"/>
  <c r="J23" i="35"/>
  <c r="I23" i="35"/>
  <c r="H23" i="35"/>
  <c r="G23" i="35"/>
  <c r="F23" i="35"/>
  <c r="K22" i="35"/>
  <c r="J22" i="35"/>
  <c r="I22" i="35"/>
  <c r="H22" i="35"/>
  <c r="G22" i="35"/>
  <c r="F22" i="35"/>
  <c r="K21" i="35"/>
  <c r="J21" i="35"/>
  <c r="I21" i="35"/>
  <c r="H21" i="35"/>
  <c r="G21" i="35"/>
  <c r="F21" i="35"/>
  <c r="K20" i="35"/>
  <c r="J20" i="35"/>
  <c r="I20" i="35"/>
  <c r="H20" i="35"/>
  <c r="G20" i="35"/>
  <c r="F20" i="35"/>
  <c r="K19" i="35"/>
  <c r="J19" i="35"/>
  <c r="I19" i="35"/>
  <c r="H19" i="35"/>
  <c r="G19" i="35"/>
  <c r="F19" i="35"/>
  <c r="K18" i="35"/>
  <c r="J18" i="35"/>
  <c r="I18" i="35"/>
  <c r="H18" i="35"/>
  <c r="G18" i="35"/>
  <c r="F18" i="35"/>
  <c r="K17" i="35"/>
  <c r="J17" i="35"/>
  <c r="I17" i="35"/>
  <c r="H17" i="35"/>
  <c r="G17" i="35"/>
  <c r="F17" i="35"/>
  <c r="K16" i="35"/>
  <c r="J16" i="35"/>
  <c r="I16" i="35"/>
  <c r="H16" i="35"/>
  <c r="G16" i="35"/>
  <c r="F16" i="35"/>
  <c r="K15" i="35"/>
  <c r="J15" i="35"/>
  <c r="I15" i="35"/>
  <c r="H15" i="35"/>
  <c r="G15" i="35"/>
  <c r="F15" i="35"/>
  <c r="K14" i="35"/>
  <c r="J14" i="35"/>
  <c r="I14" i="35"/>
  <c r="H14" i="35"/>
  <c r="G14" i="35"/>
  <c r="F14" i="35"/>
  <c r="K13" i="35"/>
  <c r="J13" i="35"/>
  <c r="I13" i="35"/>
  <c r="H13" i="35"/>
  <c r="G13" i="35"/>
  <c r="F13" i="35"/>
  <c r="K12" i="35"/>
  <c r="J12" i="35"/>
  <c r="I12" i="35"/>
  <c r="H12" i="35"/>
  <c r="G12" i="35"/>
  <c r="F12" i="35"/>
  <c r="K11" i="35"/>
  <c r="J11" i="35"/>
  <c r="I11" i="35"/>
  <c r="H11" i="35"/>
  <c r="G11" i="35"/>
  <c r="F11" i="35"/>
  <c r="K10" i="35"/>
  <c r="J10" i="35"/>
  <c r="I10" i="35"/>
  <c r="H10" i="35"/>
  <c r="G10" i="35"/>
  <c r="F10" i="35"/>
  <c r="K9" i="35"/>
  <c r="J9" i="35"/>
  <c r="I9" i="35"/>
  <c r="H9" i="35"/>
  <c r="G9" i="35"/>
  <c r="F9" i="35"/>
  <c r="K8" i="35"/>
  <c r="J8" i="35"/>
  <c r="I8" i="35"/>
  <c r="H8" i="35"/>
  <c r="G8" i="35"/>
  <c r="F8" i="35"/>
  <c r="K7" i="35"/>
  <c r="J7" i="35"/>
  <c r="I7" i="35"/>
  <c r="H7" i="35"/>
  <c r="G7" i="35"/>
  <c r="F7" i="35"/>
  <c r="K6" i="35"/>
  <c r="J6" i="35"/>
  <c r="I6" i="35"/>
  <c r="H6" i="35"/>
  <c r="G6" i="35"/>
  <c r="F6" i="35"/>
  <c r="K5" i="35"/>
  <c r="J5" i="35"/>
  <c r="I5" i="35"/>
  <c r="H5" i="35"/>
  <c r="G5" i="35"/>
  <c r="F5" i="35"/>
  <c r="K4" i="35"/>
  <c r="J4" i="35"/>
  <c r="I4" i="35"/>
  <c r="H4" i="35"/>
  <c r="G4" i="35"/>
  <c r="F4" i="35"/>
  <c r="K3" i="35"/>
  <c r="J3" i="35"/>
  <c r="I3" i="35"/>
  <c r="H3" i="35"/>
  <c r="G3" i="35"/>
  <c r="F3" i="35"/>
  <c r="K2" i="35"/>
  <c r="J2" i="35"/>
  <c r="I2" i="35"/>
  <c r="H2" i="35"/>
  <c r="G2" i="35"/>
  <c r="F2" i="35"/>
  <c r="C1" i="43"/>
  <c r="A1" i="43"/>
  <c r="A4" i="43"/>
  <c r="B1" i="43"/>
  <c r="C4" i="43"/>
  <c r="B4" i="43"/>
  <c r="A3" i="43"/>
  <c r="C3" i="43"/>
  <c r="B3" i="43"/>
  <c r="C1" i="42"/>
  <c r="A1" i="42"/>
  <c r="A4" i="42"/>
  <c r="B1" i="42"/>
  <c r="C4" i="42"/>
  <c r="A3" i="42"/>
  <c r="C3" i="42"/>
  <c r="B4" i="42"/>
  <c r="B3" i="42"/>
  <c r="A3" i="41"/>
  <c r="D3" i="41"/>
  <c r="C3" i="41"/>
  <c r="B3" i="41"/>
  <c r="A3" i="40"/>
  <c r="C3" i="40"/>
  <c r="B3" i="39"/>
  <c r="D3" i="37"/>
  <c r="C3" i="37"/>
  <c r="D2" i="37"/>
  <c r="A3" i="64"/>
  <c r="B3" i="64"/>
  <c r="C3" i="64"/>
  <c r="D3" i="64"/>
  <c r="E3" i="64"/>
  <c r="F3" i="64"/>
  <c r="G3" i="64"/>
  <c r="H3" i="64"/>
  <c r="I3" i="64"/>
  <c r="J3" i="64"/>
  <c r="K3" i="64"/>
</calcChain>
</file>

<file path=xl/comments1.xml><?xml version="1.0" encoding="utf-8"?>
<comments xmlns="http://schemas.openxmlformats.org/spreadsheetml/2006/main">
  <authors>
    <author>吉澤 曜祐</author>
    <author>鷲見 政明</author>
  </authors>
  <commentList>
    <comment ref="C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出力データシートに追加する必要あり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値が高いほど優先度が高い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I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値が低いほど優先度が高い</t>
        </r>
      </text>
    </comment>
    <comment ref="J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0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5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6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7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8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9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0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<sst xmlns="http://schemas.openxmlformats.org/spreadsheetml/2006/main" count="907" uniqueCount="178">
  <si>
    <t>rare</t>
  </si>
  <si>
    <t>character_id</t>
  </si>
  <si>
    <t>start_date</t>
    <phoneticPr fontId="4"/>
  </si>
  <si>
    <t>end_date</t>
    <phoneticPr fontId="4"/>
  </si>
  <si>
    <t>priority</t>
    <phoneticPr fontId="4"/>
  </si>
  <si>
    <t>gacha_type_id</t>
    <phoneticPr fontId="4"/>
  </si>
  <si>
    <t>use_item</t>
    <phoneticPr fontId="4"/>
  </si>
  <si>
    <t>draw_cost</t>
    <phoneticPr fontId="4"/>
  </si>
  <si>
    <t>link</t>
    <phoneticPr fontId="4"/>
  </si>
  <si>
    <t>備考</t>
    <rPh sb="0" eb="2">
      <t>ビコウ</t>
    </rPh>
    <phoneticPr fontId="4"/>
  </si>
  <si>
    <t>gacha_id</t>
    <phoneticPr fontId="4"/>
  </si>
  <si>
    <t>order</t>
    <phoneticPr fontId="4"/>
  </si>
  <si>
    <t>table_no</t>
    <phoneticPr fontId="4"/>
  </si>
  <si>
    <t>character_id</t>
    <phoneticPr fontId="4"/>
  </si>
  <si>
    <t>unit_level</t>
    <phoneticPr fontId="4"/>
  </si>
  <si>
    <t>通常</t>
    <rPh sb="0" eb="2">
      <t>ツウジョウ</t>
    </rPh>
    <phoneticPr fontId="4"/>
  </si>
  <si>
    <t>weight</t>
    <phoneticPr fontId="4"/>
  </si>
  <si>
    <t>rare</t>
    <phoneticPr fontId="4"/>
  </si>
  <si>
    <t>start_date</t>
    <phoneticPr fontId="4"/>
  </si>
  <si>
    <t>end_date</t>
    <phoneticPr fontId="4"/>
  </si>
  <si>
    <t>rate</t>
    <phoneticPr fontId="4"/>
  </si>
  <si>
    <t>ガチャでレア4のユニットを引いたとき、表示上R3からシュポンしてR4にする</t>
    <rPh sb="13" eb="14">
      <t>ヒ</t>
    </rPh>
    <rPh sb="19" eb="22">
      <t>ヒョウジジョウ</t>
    </rPh>
    <phoneticPr fontId="4"/>
  </si>
  <si>
    <t>ガチャでレア5のユニットを引いたとき、表示上R3、もしくはR4からシュポンしてR5にする</t>
    <rPh sb="13" eb="14">
      <t>ヒ</t>
    </rPh>
    <rPh sb="19" eb="22">
      <t>ヒョウジジョウ</t>
    </rPh>
    <phoneticPr fontId="4"/>
  </si>
  <si>
    <t>gacha_id</t>
  </si>
  <si>
    <t>period_id</t>
  </si>
  <si>
    <t>period_id</t>
    <phoneticPr fontId="7"/>
  </si>
  <si>
    <t>detail</t>
    <phoneticPr fontId="4"/>
  </si>
  <si>
    <t>temp_layouts</t>
    <phoneticPr fontId="4"/>
  </si>
  <si>
    <t>start_date</t>
    <phoneticPr fontId="4"/>
  </si>
  <si>
    <t>end_date</t>
    <phoneticPr fontId="4"/>
  </si>
  <si>
    <t>period_id</t>
    <phoneticPr fontId="4"/>
  </si>
  <si>
    <t>gacha_type_id</t>
  </si>
  <si>
    <t>gacha_type_id</t>
    <phoneticPr fontId="4"/>
  </si>
  <si>
    <t>polygon</t>
    <phoneticPr fontId="4"/>
  </si>
  <si>
    <t>use_item</t>
  </si>
  <si>
    <t>use_item</t>
    <phoneticPr fontId="4"/>
  </si>
  <si>
    <t>draw_cost</t>
  </si>
  <si>
    <t>draw_cost</t>
    <phoneticPr fontId="4"/>
  </si>
  <si>
    <t>name</t>
    <phoneticPr fontId="4"/>
  </si>
  <si>
    <t>drop_label</t>
    <phoneticPr fontId="4"/>
  </si>
  <si>
    <t>rare</t>
    <phoneticPr fontId="4"/>
  </si>
  <si>
    <t>color</t>
    <phoneticPr fontId="4"/>
  </si>
  <si>
    <t>character_type_id</t>
    <phoneticPr fontId="4"/>
  </si>
  <si>
    <t>language</t>
    <phoneticPr fontId="4"/>
  </si>
  <si>
    <t>detail</t>
    <phoneticPr fontId="4"/>
  </si>
  <si>
    <t>gachas</t>
    <phoneticPr fontId="4"/>
  </si>
  <si>
    <t>ja</t>
    <phoneticPr fontId="4"/>
  </si>
  <si>
    <t>order</t>
  </si>
  <si>
    <t>temp_layouts</t>
    <phoneticPr fontId="4"/>
  </si>
  <si>
    <t>character_tribe_id</t>
    <phoneticPr fontId="4"/>
  </si>
  <si>
    <t>temp_gacha</t>
  </si>
  <si>
    <t>temp_gacha</t>
    <phoneticPr fontId="4"/>
  </si>
  <si>
    <t>table_no</t>
  </si>
  <si>
    <t>unit_level</t>
  </si>
  <si>
    <t>weight</t>
  </si>
  <si>
    <t>gacha_schedule_id</t>
    <phoneticPr fontId="4"/>
  </si>
  <si>
    <t>gacha_schedule_id</t>
    <phoneticPr fontId="4"/>
  </si>
  <si>
    <t>hp_plus</t>
    <phoneticPr fontId="39"/>
  </si>
  <si>
    <t>attack_plus</t>
    <phoneticPr fontId="39"/>
  </si>
  <si>
    <t>defense_plus</t>
    <phoneticPr fontId="39"/>
  </si>
  <si>
    <t>heal_plus</t>
    <phoneticPr fontId="39"/>
  </si>
  <si>
    <t>bug</t>
    <phoneticPr fontId="39"/>
  </si>
  <si>
    <t>hp_plus</t>
  </si>
  <si>
    <t>attack_plus</t>
  </si>
  <si>
    <t>defense_plus</t>
  </si>
  <si>
    <t>heal_plus</t>
  </si>
  <si>
    <t>bug</t>
  </si>
  <si>
    <t>【&lt;font color="#ff2626"&gt;超&lt;/font&gt;&lt;font color="#ffe22a"&gt;激&lt;/font&gt;&lt;font color="#0093ff"&gt;レ&lt;/font&gt;&lt;font color="#00e074"&gt;ア&lt;/font&gt;ユニットをGETしよう！】
レアガチャは&lt;font color="#ffab27"&gt;ポリゴン5個&lt;/font&gt;で1回引けるよ！</t>
    <rPh sb="0" eb="1">
      <t>ゲキ</t>
    </rPh>
    <rPh sb="167" eb="168">
      <t>コ</t>
    </rPh>
    <rPh sb="177" eb="178">
      <t>カイ</t>
    </rPh>
    <rPh sb="178" eb="179">
      <t>ヒ</t>
    </rPh>
    <phoneticPr fontId="4"/>
  </si>
  <si>
    <t>【リンクを使って無料でユニットGET！】
リンクガチャは&lt;font color="#ffab27"&gt;リンク100pt&lt;/font&gt;で1回引けるよ！
フレンドに&lt;font color="#ffab27"&gt;助っ人&lt;/font&gt;してもらってリンクを集めよう！</t>
    <rPh sb="4" eb="5">
      <t>ツカ</t>
    </rPh>
    <rPh sb="7" eb="9">
      <t>ムリョウ</t>
    </rPh>
    <rPh sb="66" eb="67">
      <t>カイ</t>
    </rPh>
    <rPh sb="67" eb="68">
      <t>ヒ</t>
    </rPh>
    <rPh sb="101" eb="102">
      <t>スケ</t>
    </rPh>
    <rPh sb="103" eb="104">
      <t>ト</t>
    </rPh>
    <rPh sb="121" eb="122">
      <t>アツ</t>
    </rPh>
    <phoneticPr fontId="4"/>
  </si>
  <si>
    <t>valid_flg</t>
    <phoneticPr fontId="4"/>
  </si>
  <si>
    <t>フレンドガチャ（常設）</t>
    <rPh sb="8" eb="10">
      <t>ジョウセツ</t>
    </rPh>
    <phoneticPr fontId="4"/>
  </si>
  <si>
    <t>image_filename</t>
    <phoneticPr fontId="4"/>
  </si>
  <si>
    <t>image_filename</t>
    <phoneticPr fontId="4"/>
  </si>
  <si>
    <t>valid_flg</t>
    <phoneticPr fontId="4"/>
  </si>
  <si>
    <t>gacha_schedule_id</t>
    <phoneticPr fontId="4"/>
  </si>
  <si>
    <t>period_id</t>
    <phoneticPr fontId="4"/>
  </si>
  <si>
    <t>priority</t>
    <phoneticPr fontId="4"/>
  </si>
  <si>
    <t>【&lt;font color="#ff2626"&gt;超&lt;/font&gt;&lt;font color="#ffe22a"&gt;激&lt;/font&gt;&lt;font color="#0093ff"&gt;レ&lt;/font&gt;&lt;font color="#00e074"&gt;ア&lt;/font&gt;ユニットをGETしよう！】
&lt;font color="#ffab27"&gt;8/28〜9/2&lt;/font&gt;は新ユニットの出現率UP!</t>
    <rPh sb="0" eb="1">
      <t>ゲキ</t>
    </rPh>
    <phoneticPr fontId="4"/>
  </si>
  <si>
    <t>レアガチャ（追加02 確率UP）</t>
    <rPh sb="6" eb="8">
      <t>ツイカ</t>
    </rPh>
    <rPh sb="11" eb="13">
      <t>カクリツ</t>
    </rPh>
    <phoneticPr fontId="4"/>
  </si>
  <si>
    <t>ピックアップ01　開始</t>
    <rPh sb="9" eb="11">
      <t>カイシ</t>
    </rPh>
    <phoneticPr fontId="4"/>
  </si>
  <si>
    <t>ピックアップ01　あと少し</t>
    <rPh sb="11" eb="12">
      <t>スコ</t>
    </rPh>
    <phoneticPr fontId="4"/>
  </si>
  <si>
    <t>ピックアップ01　最終日</t>
    <rPh sb="9" eb="12">
      <t>サイシュウビ</t>
    </rPh>
    <phoneticPr fontId="4"/>
  </si>
  <si>
    <t>赤アップ01　開始</t>
    <rPh sb="0" eb="1">
      <t>アカ</t>
    </rPh>
    <rPh sb="7" eb="9">
      <t>カイシ</t>
    </rPh>
    <phoneticPr fontId="4"/>
  </si>
  <si>
    <t>name</t>
    <phoneticPr fontId="4"/>
  </si>
  <si>
    <t>【&lt;font color="#ff2626"&gt;アレス&lt;/font&gt;、&lt;font color="#ffe22a"&gt;イザナミ&lt;/font&gt;、&lt;font color="#0093ff"&gt;ジークフリート&lt;/font&gt;、&lt;font color="#00e074"&gt;オセ&lt;/font&gt;をGETしよう！】
&lt;font color="#ffab27"&gt;9/11〜9/15&lt;/font&gt;はこの４体の出現率UP!</t>
    <rPh sb="0" eb="1">
      <t>ゲキ</t>
    </rPh>
    <rPh sb="188" eb="189">
      <t>タイ</t>
    </rPh>
    <phoneticPr fontId="4"/>
  </si>
  <si>
    <t>内容</t>
    <rPh sb="0" eb="2">
      <t>ナイヨウ</t>
    </rPh>
    <phoneticPr fontId="7"/>
  </si>
  <si>
    <t>内容</t>
    <rPh sb="0" eb="2">
      <t>ナイヨウ</t>
    </rPh>
    <phoneticPr fontId="4"/>
  </si>
  <si>
    <t>男気リンクガチャ（常設）</t>
    <rPh sb="0" eb="2">
      <t>オトコギ</t>
    </rPh>
    <rPh sb="2" eb="8">
      <t>シンリンク</t>
    </rPh>
    <rPh sb="9" eb="11">
      <t>ジョウセツ</t>
    </rPh>
    <phoneticPr fontId="4"/>
  </si>
  <si>
    <t>GachaTop_200.png</t>
  </si>
  <si>
    <t>ピックアップ02(沖田) 開始</t>
    <rPh sb="9" eb="11">
      <t>オキタ</t>
    </rPh>
    <rPh sb="13" eb="15">
      <t>カイシ</t>
    </rPh>
    <phoneticPr fontId="4"/>
  </si>
  <si>
    <t>ピックアップ02(沖田) あと少し</t>
    <rPh sb="9" eb="11">
      <t>オキタ</t>
    </rPh>
    <rPh sb="15" eb="17">
      <t>スk</t>
    </rPh>
    <phoneticPr fontId="4"/>
  </si>
  <si>
    <t>ピックアップ02(沖田) 最終日</t>
    <rPh sb="9" eb="11">
      <t>オキタ</t>
    </rPh>
    <rPh sb="13" eb="16">
      <t>サイシュウビ</t>
    </rPh>
    <phoneticPr fontId="4"/>
  </si>
  <si>
    <t>【&lt;font color="#0093ff"&gt;沖田総司&lt;/font&gt;、&lt;font color="#ffe22a"&gt;ミカエル&lt;/font&gt;、&lt;font color="#00e074"&gt;ヨルムンガンド&lt;/font&gt;をGETしよう！】
&lt;font color="#ffab27"&gt;9/22〜9/25&lt;/font&gt;はこの3体の出現率UP!</t>
    <rPh sb="156" eb="157">
      <t>タイ</t>
    </rPh>
    <phoneticPr fontId="4"/>
  </si>
  <si>
    <t>【超強力&lt;font color="#ff2626"&gt;赤&lt;/font&gt;ユニットをGETしよう！】
&lt;font color="#ffab27"&gt;9/26〜9/28&lt;/font&gt;は赤ユニットの出現率UP!</t>
    <rPh sb="0" eb="1">
      <t>ゲキ</t>
    </rPh>
    <rPh sb="87" eb="88">
      <t>アカ</t>
    </rPh>
    <phoneticPr fontId="4"/>
  </si>
  <si>
    <t>新キャラ追加04(ドラゴン）</t>
    <rPh sb="0" eb="4">
      <t>シンキャ</t>
    </rPh>
    <rPh sb="4" eb="6">
      <t>ツイカ</t>
    </rPh>
    <phoneticPr fontId="4"/>
  </si>
  <si>
    <t>新キャラ追加03（新撰組）</t>
    <rPh sb="0" eb="1">
      <t>シン</t>
    </rPh>
    <rPh sb="4" eb="6">
      <t>ツイカ</t>
    </rPh>
    <rPh sb="9" eb="12">
      <t>シンセングミ</t>
    </rPh>
    <phoneticPr fontId="4"/>
  </si>
  <si>
    <t>レアガチャ（追加02）（大罪）</t>
    <rPh sb="6" eb="8">
      <t>ツイカ</t>
    </rPh>
    <rPh sb="12" eb="14">
      <t>タイザイ</t>
    </rPh>
    <phoneticPr fontId="4"/>
  </si>
  <si>
    <t>青アップ01　開始</t>
    <rPh sb="0" eb="1">
      <t>アオ</t>
    </rPh>
    <rPh sb="7" eb="9">
      <t>カイシ</t>
    </rPh>
    <phoneticPr fontId="4"/>
  </si>
  <si>
    <t>赤アップ0１　あと少し</t>
    <rPh sb="0" eb="1">
      <t>アカ</t>
    </rPh>
    <rPh sb="9" eb="10">
      <t>スコ</t>
    </rPh>
    <phoneticPr fontId="4"/>
  </si>
  <si>
    <t>赤アップ0１　最終日</t>
    <rPh sb="0" eb="1">
      <t>アカ</t>
    </rPh>
    <rPh sb="7" eb="10">
      <t>サイシュウビ</t>
    </rPh>
    <phoneticPr fontId="4"/>
  </si>
  <si>
    <t>青アップ0１　あと少し</t>
    <rPh sb="0" eb="1">
      <t>アオ</t>
    </rPh>
    <rPh sb="9" eb="10">
      <t>スコ</t>
    </rPh>
    <phoneticPr fontId="4"/>
  </si>
  <si>
    <t>青アップ0１　最終日</t>
    <rPh sb="0" eb="1">
      <t>アオ</t>
    </rPh>
    <rPh sb="7" eb="10">
      <t>サイシュウビ</t>
    </rPh>
    <phoneticPr fontId="4"/>
  </si>
  <si>
    <t>緑アップ01 開始</t>
    <rPh sb="0" eb="1">
      <t>ミドリ</t>
    </rPh>
    <rPh sb="7" eb="9">
      <t>カイシ</t>
    </rPh>
    <phoneticPr fontId="4"/>
  </si>
  <si>
    <t>緑アップ01 あと少し</t>
    <rPh sb="0" eb="1">
      <t>ミドリ</t>
    </rPh>
    <rPh sb="9" eb="10">
      <t>スコ</t>
    </rPh>
    <phoneticPr fontId="4"/>
  </si>
  <si>
    <t>緑アップ01 最終日</t>
    <rPh sb="0" eb="1">
      <t>ミドリ</t>
    </rPh>
    <rPh sb="7" eb="10">
      <t>サイシュウビ</t>
    </rPh>
    <phoneticPr fontId="4"/>
  </si>
  <si>
    <t>【超強力&lt;font color="#00e074"&gt;緑&lt;/font&gt;ユニットをGETしよう！】
&lt;font color="#ffab27"&gt;10/5〜10/9&lt;/font&gt;は緑ユニットの出現率UP!</t>
    <rPh sb="0" eb="1">
      <t>ゲキ</t>
    </rPh>
    <rPh sb="26" eb="27">
      <t>ミドリ</t>
    </rPh>
    <rPh sb="87" eb="88">
      <t>ミドリ</t>
    </rPh>
    <phoneticPr fontId="4"/>
  </si>
  <si>
    <t>"【超強力&lt;font color=""#ff2626""&gt;赤&lt;/font&gt;ユニットをGETしよう！】
&lt;font color=""#ffab27""&gt;10/9〜10/10&lt;/font&gt;は赤ユニットの出現率UP!"</t>
    <rPh sb="29" eb="30">
      <t>アカ</t>
    </rPh>
    <rPh sb="93" eb="94">
      <t>アカ</t>
    </rPh>
    <phoneticPr fontId="4"/>
  </si>
  <si>
    <t>【超強力&lt;font color="#0093ff"&gt;青&lt;/font&gt;ユニットをGETしよう！】
&lt;font color="#ffab27"&gt;10/10〜10/12&lt;/font&gt;は青ユニットの出現率UP!</t>
    <rPh sb="0" eb="1">
      <t>ゲキ</t>
    </rPh>
    <rPh sb="26" eb="27">
      <t>アオ</t>
    </rPh>
    <rPh sb="89" eb="90">
      <t>アオ</t>
    </rPh>
    <phoneticPr fontId="4"/>
  </si>
  <si>
    <t>赤アップ02</t>
    <rPh sb="0" eb="1">
      <t>アカ</t>
    </rPh>
    <phoneticPr fontId="4"/>
  </si>
  <si>
    <t>1PremiumW4red</t>
  </si>
  <si>
    <t>1PremiumW4green</t>
  </si>
  <si>
    <t>1PremiumW4blue</t>
  </si>
  <si>
    <t>1PremiumW4yellow</t>
  </si>
  <si>
    <t>1PremiumN4red</t>
  </si>
  <si>
    <t>1PremiumN4green</t>
  </si>
  <si>
    <t>1PremiumN4blue</t>
  </si>
  <si>
    <t>1PremiumN4yellow</t>
  </si>
  <si>
    <t>1PremiumS4red</t>
  </si>
  <si>
    <t>1PremiumS4green</t>
  </si>
  <si>
    <t>1PremiumS4blue</t>
  </si>
  <si>
    <t>1PremiumS4yellow</t>
  </si>
  <si>
    <t>1PremiumN5red</t>
  </si>
  <si>
    <t>1PremiumN5green</t>
  </si>
  <si>
    <t>1PremiumN5blue</t>
  </si>
  <si>
    <t>1PremiumN5yellow</t>
  </si>
  <si>
    <t>1PremiumS5red</t>
  </si>
  <si>
    <t>1PremiumS5green</t>
  </si>
  <si>
    <t>1PremiumS5blue</t>
  </si>
  <si>
    <t>1PremiumS5yellow</t>
  </si>
  <si>
    <t>1PremiumSS4red</t>
  </si>
  <si>
    <t>1PremiumSS5red</t>
  </si>
  <si>
    <t>1PremiumSS4green</t>
  </si>
  <si>
    <t>1PremiumSS5green</t>
  </si>
  <si>
    <t>1PremiumSS4blue</t>
  </si>
  <si>
    <t>1PremiumSS5blue</t>
  </si>
  <si>
    <t>1PremiumSS4yellow</t>
  </si>
  <si>
    <t>1PremiumSS5yellow</t>
  </si>
  <si>
    <t>0PremiumW3red</t>
  </si>
  <si>
    <t>0PremiumW3green</t>
  </si>
  <si>
    <t>0PremiumW3blue</t>
  </si>
  <si>
    <t>0PremiumW3yellow</t>
  </si>
  <si>
    <t>0PremiumN3red</t>
  </si>
  <si>
    <t>0PremiumN3green</t>
  </si>
  <si>
    <t>0PremiumN3blue</t>
  </si>
  <si>
    <t>0PremiumN3yellow</t>
  </si>
  <si>
    <t>0PremiumS3red</t>
  </si>
  <si>
    <t>0PremiumS3green</t>
  </si>
  <si>
    <t>0PremiumS3blue</t>
  </si>
  <si>
    <t>0PremiumS3yellow</t>
  </si>
  <si>
    <t>0PremiumW4red</t>
  </si>
  <si>
    <t>0PremiumW4green</t>
  </si>
  <si>
    <t>0PremiumW4blue</t>
  </si>
  <si>
    <t>0PremiumW4yellow</t>
  </si>
  <si>
    <t>0PremiumN4red</t>
  </si>
  <si>
    <t>0PremiumN4green</t>
  </si>
  <si>
    <t>0PremiumN4blue</t>
  </si>
  <si>
    <t>0PremiumN4yellow</t>
  </si>
  <si>
    <t>0PremiumS4red</t>
  </si>
  <si>
    <t>0PremiumS4green</t>
  </si>
  <si>
    <t>0PremiumS4blue</t>
  </si>
  <si>
    <t>0PremiumS4yellow</t>
  </si>
  <si>
    <t>0PremiumN5red</t>
  </si>
  <si>
    <t>0PremiumN5green</t>
  </si>
  <si>
    <t>0PremiumN5blue</t>
  </si>
  <si>
    <t>0PremiumN5yellow</t>
  </si>
  <si>
    <t>0PremiumS5red</t>
  </si>
  <si>
    <t>0PremiumS5green</t>
  </si>
  <si>
    <t>0PremiumS5blue</t>
  </si>
  <si>
    <t>0PremiumS5yellow</t>
  </si>
  <si>
    <t>0PremiumSS4red</t>
  </si>
  <si>
    <t>0PremiumSS5red</t>
  </si>
  <si>
    <t>0PremiumSS4green</t>
  </si>
  <si>
    <t>0PremiumSS5green</t>
  </si>
  <si>
    <t>0PremiumSS4blue</t>
  </si>
  <si>
    <t>0PremiumSS5blue</t>
  </si>
  <si>
    <t>0PremiumSS4yellow</t>
  </si>
  <si>
    <t>0PremiumSS5yellow</t>
  </si>
  <si>
    <t>label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</si>
</sst>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656">
    <xf numFmtId="0" fontId="0" fillId="0" borderId="0"/>
    <xf numFmtId="0" fontId="3" fillId="0" borderId="0"/>
    <xf numFmtId="0" fontId="8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" fillId="0" borderId="0"/>
    <xf numFmtId="0" fontId="17" fillId="9" borderId="2" applyNumberFormat="0" applyAlignment="0" applyProtection="0"/>
    <xf numFmtId="0" fontId="18" fillId="10" borderId="0" applyNumberFormat="0" applyBorder="0" applyAlignment="0" applyProtection="0"/>
    <xf numFmtId="0" fontId="19" fillId="11" borderId="3" applyNumberFormat="0" applyAlignment="0" applyProtection="0"/>
    <xf numFmtId="0" fontId="20" fillId="0" borderId="0" applyNumberFormat="0" applyFill="0" applyBorder="0" applyAlignment="0" applyProtection="0"/>
    <xf numFmtId="0" fontId="21" fillId="12" borderId="0" applyNumberFormat="0" applyBorder="0" applyAlignment="0" applyProtection="0"/>
    <xf numFmtId="0" fontId="22" fillId="13" borderId="4" applyNumberFormat="0" applyAlignment="0" applyProtection="0"/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0" applyNumberFormat="0" applyBorder="0" applyAlignment="0" applyProtection="0"/>
    <xf numFmtId="0" fontId="27" fillId="10" borderId="0" applyNumberFormat="0" applyBorder="0" applyAlignment="0" applyProtection="0"/>
    <xf numFmtId="0" fontId="27" fillId="14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9" borderId="0" applyNumberFormat="0" applyBorder="0" applyAlignment="0" applyProtection="0"/>
    <xf numFmtId="0" fontId="27" fillId="11" borderId="0" applyNumberFormat="0" applyBorder="0" applyAlignment="0" applyProtection="0"/>
    <xf numFmtId="0" fontId="27" fillId="16" borderId="0" applyNumberFormat="0" applyBorder="0" applyAlignment="0" applyProtection="0"/>
    <xf numFmtId="0" fontId="27" fillId="14" borderId="0" applyNumberFormat="0" applyBorder="0" applyAlignment="0" applyProtection="0"/>
    <xf numFmtId="0" fontId="27" fillId="11" borderId="0" applyNumberFormat="0" applyBorder="0" applyAlignment="0" applyProtection="0"/>
    <xf numFmtId="0" fontId="27" fillId="17" borderId="0" applyNumberFormat="0" applyBorder="0" applyAlignment="0" applyProtection="0"/>
    <xf numFmtId="0" fontId="27" fillId="10" borderId="0" applyNumberFormat="0" applyBorder="0" applyAlignment="0" applyProtection="0"/>
    <xf numFmtId="0" fontId="28" fillId="18" borderId="0" applyNumberFormat="0" applyBorder="0" applyAlignment="0" applyProtection="0"/>
    <xf numFmtId="0" fontId="28" fillId="16" borderId="0" applyNumberFormat="0" applyBorder="0" applyAlignment="0" applyProtection="0"/>
    <xf numFmtId="0" fontId="28" fillId="14" borderId="0" applyNumberFormat="0" applyBorder="0" applyAlignment="0" applyProtection="0"/>
    <xf numFmtId="0" fontId="28" fillId="11" borderId="0" applyNumberFormat="0" applyBorder="0" applyAlignment="0" applyProtection="0"/>
    <xf numFmtId="0" fontId="28" fillId="18" borderId="0" applyNumberFormat="0" applyBorder="0" applyAlignment="0" applyProtection="0"/>
    <xf numFmtId="0" fontId="28" fillId="10" borderId="0" applyNumberFormat="0" applyBorder="0" applyAlignment="0" applyProtection="0"/>
    <xf numFmtId="0" fontId="20" fillId="0" borderId="0" applyNumberFormat="0" applyFill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28" fillId="14" borderId="0" applyNumberFormat="0" applyBorder="0" applyAlignment="0" applyProtection="0"/>
    <xf numFmtId="0" fontId="28" fillId="20" borderId="0" applyNumberFormat="0" applyBorder="0" applyAlignment="0" applyProtection="0"/>
    <xf numFmtId="0" fontId="28" fillId="18" borderId="0" applyNumberFormat="0" applyBorder="0" applyAlignment="0" applyProtection="0"/>
    <xf numFmtId="0" fontId="28" fillId="16" borderId="0" applyNumberFormat="0" applyBorder="0" applyAlignment="0" applyProtection="0"/>
    <xf numFmtId="0" fontId="29" fillId="21" borderId="0" applyNumberFormat="0" applyBorder="0" applyAlignment="0" applyProtection="0"/>
    <xf numFmtId="0" fontId="18" fillId="10" borderId="0" applyNumberFormat="0" applyBorder="0" applyAlignment="0" applyProtection="0"/>
    <xf numFmtId="0" fontId="30" fillId="0" borderId="8" applyNumberFormat="0" applyFill="0" applyAlignment="0" applyProtection="0"/>
    <xf numFmtId="0" fontId="31" fillId="11" borderId="9" applyNumberFormat="0" applyAlignment="0" applyProtection="0"/>
    <xf numFmtId="0" fontId="31" fillId="22" borderId="9" applyNumberFormat="0" applyAlignment="0" applyProtection="0"/>
    <xf numFmtId="0" fontId="19" fillId="10" borderId="3" applyNumberFormat="0" applyAlignment="0" applyProtection="0"/>
    <xf numFmtId="0" fontId="32" fillId="0" borderId="10" applyNumberFormat="0" applyFill="0" applyAlignment="0" applyProtection="0"/>
    <xf numFmtId="0" fontId="33" fillId="22" borderId="3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1" applyNumberFormat="0" applyFill="0" applyAlignment="0" applyProtection="0"/>
    <xf numFmtId="38" fontId="2" fillId="0" borderId="0" applyFont="0" applyFill="0" applyBorder="0" applyAlignment="0" applyProtection="0">
      <alignment vertical="center"/>
    </xf>
    <xf numFmtId="0" fontId="36" fillId="23" borderId="0" applyNumberFormat="0" applyBorder="0" applyAlignment="0" applyProtection="0"/>
    <xf numFmtId="0" fontId="37" fillId="24" borderId="0" applyNumberFormat="0" applyBorder="0" applyAlignment="0" applyProtection="0"/>
    <xf numFmtId="0" fontId="2" fillId="0" borderId="0"/>
    <xf numFmtId="0" fontId="38" fillId="24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06">
    <xf numFmtId="0" fontId="0" fillId="0" borderId="0" xfId="0"/>
    <xf numFmtId="0" fontId="10" fillId="0" borderId="0" xfId="2" applyFont="1" applyAlignment="1">
      <alignment vertical="center"/>
    </xf>
    <xf numFmtId="0" fontId="10" fillId="0" borderId="1" xfId="2" applyFont="1" applyBorder="1" applyAlignment="1">
      <alignment vertical="center"/>
    </xf>
    <xf numFmtId="22" fontId="10" fillId="0" borderId="1" xfId="2" quotePrefix="1" applyNumberFormat="1" applyFont="1" applyBorder="1" applyAlignment="1">
      <alignment vertical="center"/>
    </xf>
    <xf numFmtId="0" fontId="10" fillId="3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5" borderId="1" xfId="2" applyFont="1" applyFill="1" applyBorder="1" applyAlignment="1">
      <alignment vertical="center"/>
    </xf>
    <xf numFmtId="0" fontId="10" fillId="5" borderId="1" xfId="2" applyFont="1" applyFill="1" applyBorder="1" applyAlignment="1">
      <alignment vertical="center"/>
    </xf>
    <xf numFmtId="0" fontId="10" fillId="0" borderId="1" xfId="2" applyFont="1" applyFill="1" applyBorder="1" applyAlignment="1">
      <alignment vertical="center"/>
    </xf>
    <xf numFmtId="0" fontId="10" fillId="6" borderId="1" xfId="2" applyFont="1" applyFill="1" applyBorder="1" applyAlignment="1">
      <alignment vertical="center"/>
    </xf>
    <xf numFmtId="0" fontId="9" fillId="6" borderId="1" xfId="0" applyFont="1" applyFill="1" applyBorder="1" applyAlignment="1">
      <alignment horizontal="right" vertical="center"/>
    </xf>
    <xf numFmtId="0" fontId="11" fillId="0" borderId="1" xfId="0" applyFont="1" applyBorder="1" applyAlignment="1">
      <alignment horizontal="right" vertical="center" wrapText="1"/>
    </xf>
    <xf numFmtId="22" fontId="10" fillId="3" borderId="1" xfId="2" quotePrefix="1" applyNumberFormat="1" applyFont="1" applyFill="1" applyBorder="1" applyAlignment="1">
      <alignment vertical="center"/>
    </xf>
    <xf numFmtId="0" fontId="10" fillId="4" borderId="1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2" fillId="8" borderId="0" xfId="19" applyFont="1" applyFill="1"/>
    <xf numFmtId="176" fontId="2" fillId="8" borderId="0" xfId="19" applyNumberFormat="1" applyFont="1" applyFill="1"/>
    <xf numFmtId="0" fontId="16" fillId="0" borderId="0" xfId="19" applyFont="1" applyFill="1" applyBorder="1"/>
    <xf numFmtId="0" fontId="2" fillId="0" borderId="0" xfId="19" applyFont="1"/>
    <xf numFmtId="0" fontId="2" fillId="0" borderId="0" xfId="19"/>
    <xf numFmtId="0" fontId="2" fillId="0" borderId="0" xfId="19" applyFont="1" applyFill="1"/>
    <xf numFmtId="0" fontId="10" fillId="2" borderId="0" xfId="19" applyFont="1" applyFill="1" applyBorder="1" applyAlignment="1">
      <alignment horizontal="center"/>
    </xf>
    <xf numFmtId="0" fontId="2" fillId="2" borderId="0" xfId="19" applyFont="1" applyFill="1"/>
    <xf numFmtId="0" fontId="15" fillId="7" borderId="0" xfId="19" applyFont="1" applyFill="1" applyBorder="1" applyAlignment="1">
      <alignment horizontal="center"/>
    </xf>
    <xf numFmtId="0" fontId="15" fillId="7" borderId="0" xfId="19" applyFont="1" applyFill="1" applyBorder="1"/>
    <xf numFmtId="0" fontId="10" fillId="3" borderId="1" xfId="2" applyFont="1" applyFill="1" applyBorder="1" applyAlignment="1">
      <alignment vertical="center"/>
    </xf>
    <xf numFmtId="0" fontId="2" fillId="8" borderId="0" xfId="70" applyFont="1" applyFill="1"/>
    <xf numFmtId="176" fontId="2" fillId="8" borderId="0" xfId="70" applyNumberFormat="1" applyFont="1" applyFill="1"/>
    <xf numFmtId="0" fontId="12" fillId="7" borderId="0" xfId="19" applyFont="1" applyFill="1"/>
    <xf numFmtId="0" fontId="2" fillId="2" borderId="0" xfId="19" applyFill="1"/>
    <xf numFmtId="0" fontId="15" fillId="7" borderId="0" xfId="70" applyFont="1" applyFill="1" applyBorder="1"/>
    <xf numFmtId="0" fontId="16" fillId="0" borderId="0" xfId="70" applyFont="1" applyFill="1" applyBorder="1"/>
    <xf numFmtId="0" fontId="9" fillId="0" borderId="1" xfId="0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40" fillId="25" borderId="1" xfId="0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center" vertical="center"/>
    </xf>
    <xf numFmtId="0" fontId="40" fillId="0" borderId="13" xfId="0" applyFont="1" applyBorder="1" applyAlignment="1">
      <alignment vertical="center"/>
    </xf>
    <xf numFmtId="0" fontId="40" fillId="0" borderId="14" xfId="0" applyFont="1" applyBorder="1" applyAlignment="1">
      <alignment vertical="center"/>
    </xf>
    <xf numFmtId="49" fontId="10" fillId="0" borderId="1" xfId="2" quotePrefix="1" applyNumberFormat="1" applyFont="1" applyBorder="1" applyAlignment="1">
      <alignment vertical="center" wrapText="1"/>
    </xf>
    <xf numFmtId="22" fontId="10" fillId="0" borderId="1" xfId="2" quotePrefix="1" applyNumberFormat="1" applyFont="1" applyBorder="1" applyAlignment="1">
      <alignment vertical="center" wrapText="1"/>
    </xf>
    <xf numFmtId="0" fontId="10" fillId="3" borderId="1" xfId="2" quotePrefix="1" applyNumberFormat="1" applyFont="1" applyFill="1" applyBorder="1" applyAlignment="1">
      <alignment vertical="center"/>
    </xf>
    <xf numFmtId="0" fontId="10" fillId="3" borderId="1" xfId="2" quotePrefix="1" applyNumberFormat="1" applyFont="1" applyFill="1" applyBorder="1" applyAlignment="1">
      <alignment vertical="center" wrapText="1"/>
    </xf>
    <xf numFmtId="0" fontId="1" fillId="2" borderId="0" xfId="19" applyFont="1" applyFill="1"/>
    <xf numFmtId="0" fontId="11" fillId="6" borderId="1" xfId="0" applyFont="1" applyFill="1" applyBorder="1" applyAlignment="1">
      <alignment vertical="center"/>
    </xf>
    <xf numFmtId="0" fontId="10" fillId="3" borderId="13" xfId="2" applyFont="1" applyFill="1" applyBorder="1" applyAlignment="1">
      <alignment vertical="center"/>
    </xf>
    <xf numFmtId="0" fontId="10" fillId="6" borderId="13" xfId="2" applyFont="1" applyFill="1" applyBorder="1" applyAlignment="1">
      <alignment vertical="center"/>
    </xf>
    <xf numFmtId="0" fontId="15" fillId="7" borderId="15" xfId="2" applyFont="1" applyFill="1" applyBorder="1" applyAlignment="1">
      <alignment vertical="center"/>
    </xf>
    <xf numFmtId="0" fontId="10" fillId="3" borderId="16" xfId="2" applyFont="1" applyFill="1" applyBorder="1" applyAlignment="1">
      <alignment vertical="center"/>
    </xf>
    <xf numFmtId="0" fontId="10" fillId="6" borderId="16" xfId="2" applyFont="1" applyFill="1" applyBorder="1" applyAlignment="1">
      <alignment vertical="center"/>
    </xf>
    <xf numFmtId="0" fontId="9" fillId="6" borderId="16" xfId="0" applyFont="1" applyFill="1" applyBorder="1" applyAlignment="1">
      <alignment horizontal="right" vertical="center"/>
    </xf>
    <xf numFmtId="0" fontId="10" fillId="0" borderId="15" xfId="2" applyFont="1" applyBorder="1" applyAlignment="1">
      <alignment vertical="center"/>
    </xf>
    <xf numFmtId="0" fontId="9" fillId="6" borderId="13" xfId="0" applyFont="1" applyFill="1" applyBorder="1" applyAlignment="1">
      <alignment horizontal="right" vertical="center"/>
    </xf>
    <xf numFmtId="0" fontId="10" fillId="0" borderId="0" xfId="2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0" fillId="26" borderId="1" xfId="2" applyFont="1" applyFill="1" applyBorder="1" applyAlignment="1">
      <alignment vertical="center"/>
    </xf>
    <xf numFmtId="0" fontId="9" fillId="26" borderId="1" xfId="0" applyFont="1" applyFill="1" applyBorder="1" applyAlignment="1">
      <alignment horizontal="right" vertical="center"/>
    </xf>
    <xf numFmtId="0" fontId="10" fillId="0" borderId="13" xfId="2" applyFont="1" applyBorder="1" applyAlignment="1">
      <alignment vertical="center"/>
    </xf>
    <xf numFmtId="0" fontId="10" fillId="0" borderId="16" xfId="2" applyFont="1" applyBorder="1" applyAlignment="1">
      <alignment vertical="center"/>
    </xf>
    <xf numFmtId="0" fontId="10" fillId="26" borderId="16" xfId="2" applyFont="1" applyFill="1" applyBorder="1" applyAlignment="1">
      <alignment vertical="center"/>
    </xf>
    <xf numFmtId="0" fontId="9" fillId="26" borderId="16" xfId="0" applyFont="1" applyFill="1" applyBorder="1" applyAlignment="1">
      <alignment horizontal="right" vertical="center"/>
    </xf>
    <xf numFmtId="0" fontId="40" fillId="0" borderId="16" xfId="0" applyFont="1" applyBorder="1" applyAlignment="1">
      <alignment vertical="center"/>
    </xf>
    <xf numFmtId="0" fontId="11" fillId="6" borderId="1" xfId="0" applyFont="1" applyFill="1" applyBorder="1" applyAlignment="1">
      <alignment horizontal="right" vertical="center" wrapText="1"/>
    </xf>
    <xf numFmtId="0" fontId="11" fillId="26" borderId="1" xfId="0" applyFont="1" applyFill="1" applyBorder="1" applyAlignment="1">
      <alignment vertical="center"/>
    </xf>
    <xf numFmtId="0" fontId="10" fillId="26" borderId="13" xfId="2" applyFont="1" applyFill="1" applyBorder="1" applyAlignment="1">
      <alignment vertical="center"/>
    </xf>
    <xf numFmtId="0" fontId="10" fillId="27" borderId="1" xfId="2" applyFont="1" applyFill="1" applyBorder="1" applyAlignment="1">
      <alignment vertical="center"/>
    </xf>
    <xf numFmtId="0" fontId="9" fillId="26" borderId="13" xfId="0" applyFont="1" applyFill="1" applyBorder="1" applyAlignment="1">
      <alignment horizontal="right" vertical="center"/>
    </xf>
    <xf numFmtId="0" fontId="11" fillId="6" borderId="13" xfId="0" applyFont="1" applyFill="1" applyBorder="1" applyAlignment="1">
      <alignment vertical="center"/>
    </xf>
    <xf numFmtId="0" fontId="10" fillId="2" borderId="16" xfId="2" applyFont="1" applyFill="1" applyBorder="1" applyAlignment="1">
      <alignment horizontal="center" vertical="center"/>
    </xf>
    <xf numFmtId="0" fontId="10" fillId="3" borderId="16" xfId="2" applyFont="1" applyFill="1" applyBorder="1" applyAlignment="1">
      <alignment horizontal="center" vertical="center"/>
    </xf>
    <xf numFmtId="0" fontId="40" fillId="25" borderId="16" xfId="0" applyFont="1" applyFill="1" applyBorder="1" applyAlignment="1">
      <alignment horizontal="center" vertical="center"/>
    </xf>
    <xf numFmtId="0" fontId="10" fillId="0" borderId="1" xfId="2" quotePrefix="1" applyNumberFormat="1" applyFont="1" applyFill="1" applyBorder="1" applyAlignment="1">
      <alignment vertical="center" wrapText="1"/>
    </xf>
    <xf numFmtId="0" fontId="11" fillId="6" borderId="17" xfId="0" applyFont="1" applyFill="1" applyBorder="1" applyAlignment="1">
      <alignment vertical="center"/>
    </xf>
    <xf numFmtId="0" fontId="0" fillId="28" borderId="16" xfId="0" applyFill="1" applyBorder="1" applyAlignment="1">
      <alignment vertical="center"/>
    </xf>
    <xf numFmtId="0" fontId="40" fillId="28" borderId="1" xfId="0" applyFont="1" applyFill="1" applyBorder="1" applyAlignment="1">
      <alignment vertical="center"/>
    </xf>
    <xf numFmtId="0" fontId="15" fillId="7" borderId="0" xfId="2" applyFont="1" applyFill="1" applyBorder="1" applyAlignment="1">
      <alignment vertical="center"/>
    </xf>
    <xf numFmtId="0" fontId="10" fillId="6" borderId="18" xfId="2" applyFont="1" applyFill="1" applyBorder="1" applyAlignment="1">
      <alignment vertical="center"/>
    </xf>
    <xf numFmtId="0" fontId="9" fillId="6" borderId="18" xfId="0" applyFont="1" applyFill="1" applyBorder="1" applyAlignment="1">
      <alignment horizontal="right" vertical="center"/>
    </xf>
    <xf numFmtId="0" fontId="10" fillId="3" borderId="19" xfId="2" applyFont="1" applyFill="1" applyBorder="1" applyAlignment="1">
      <alignment vertical="center"/>
    </xf>
    <xf numFmtId="0" fontId="10" fillId="6" borderId="20" xfId="2" applyFont="1" applyFill="1" applyBorder="1" applyAlignment="1">
      <alignment vertical="center"/>
    </xf>
    <xf numFmtId="0" fontId="9" fillId="6" borderId="20" xfId="0" applyFont="1" applyFill="1" applyBorder="1" applyAlignment="1">
      <alignment horizontal="right" vertical="center"/>
    </xf>
    <xf numFmtId="0" fontId="10" fillId="3" borderId="20" xfId="2" applyFont="1" applyFill="1" applyBorder="1" applyAlignment="1">
      <alignment vertical="center"/>
    </xf>
    <xf numFmtId="0" fontId="40" fillId="0" borderId="20" xfId="0" applyFont="1" applyBorder="1" applyAlignment="1">
      <alignment vertical="center"/>
    </xf>
    <xf numFmtId="0" fontId="10" fillId="0" borderId="20" xfId="2" applyFont="1" applyBorder="1" applyAlignment="1">
      <alignment vertical="center"/>
    </xf>
    <xf numFmtId="0" fontId="10" fillId="3" borderId="22" xfId="2" applyFont="1" applyFill="1" applyBorder="1" applyAlignment="1">
      <alignment vertical="center"/>
    </xf>
    <xf numFmtId="0" fontId="15" fillId="7" borderId="21" xfId="2" applyFont="1" applyFill="1" applyBorder="1" applyAlignment="1">
      <alignment vertical="center"/>
    </xf>
    <xf numFmtId="0" fontId="10" fillId="3" borderId="23" xfId="2" applyFont="1" applyFill="1" applyBorder="1" applyAlignment="1">
      <alignment vertical="center"/>
    </xf>
    <xf numFmtId="0" fontId="10" fillId="0" borderId="21" xfId="2" applyFont="1" applyBorder="1" applyAlignment="1">
      <alignment vertical="center"/>
    </xf>
    <xf numFmtId="0" fontId="10" fillId="6" borderId="24" xfId="2" applyFont="1" applyFill="1" applyBorder="1" applyAlignment="1">
      <alignment vertical="center"/>
    </xf>
    <xf numFmtId="0" fontId="10" fillId="29" borderId="1" xfId="2" applyFont="1" applyFill="1" applyBorder="1" applyAlignment="1">
      <alignment vertical="center"/>
    </xf>
    <xf numFmtId="0" fontId="9" fillId="29" borderId="1" xfId="0" applyFont="1" applyFill="1" applyBorder="1" applyAlignment="1">
      <alignment horizontal="right" vertical="center"/>
    </xf>
    <xf numFmtId="0" fontId="11" fillId="29" borderId="1" xfId="0" applyFont="1" applyFill="1" applyBorder="1" applyAlignment="1">
      <alignment vertical="center"/>
    </xf>
    <xf numFmtId="0" fontId="9" fillId="29" borderId="13" xfId="0" applyFont="1" applyFill="1" applyBorder="1" applyAlignment="1">
      <alignment horizontal="right" vertical="center"/>
    </xf>
    <xf numFmtId="0" fontId="10" fillId="29" borderId="20" xfId="2" applyFont="1" applyFill="1" applyBorder="1" applyAlignment="1">
      <alignment vertical="center"/>
    </xf>
    <xf numFmtId="0" fontId="9" fillId="29" borderId="18" xfId="0" applyFont="1" applyFill="1" applyBorder="1" applyAlignment="1">
      <alignment horizontal="right" vertical="center"/>
    </xf>
    <xf numFmtId="0" fontId="10" fillId="29" borderId="13" xfId="2" applyFont="1" applyFill="1" applyBorder="1" applyAlignment="1">
      <alignment vertical="center"/>
    </xf>
    <xf numFmtId="0" fontId="10" fillId="29" borderId="24" xfId="2" applyFont="1" applyFill="1" applyBorder="1" applyAlignment="1">
      <alignment vertical="center"/>
    </xf>
    <xf numFmtId="0" fontId="10" fillId="29" borderId="18" xfId="2" applyFont="1" applyFill="1" applyBorder="1" applyAlignment="1">
      <alignment vertical="center"/>
    </xf>
    <xf numFmtId="0" fontId="40" fillId="30" borderId="1" xfId="0" applyFont="1" applyFill="1" applyBorder="1" applyAlignment="1">
      <alignment vertical="center"/>
    </xf>
    <xf numFmtId="0" fontId="10" fillId="31" borderId="1" xfId="2" applyFont="1" applyFill="1" applyBorder="1" applyAlignment="1">
      <alignment vertical="center"/>
    </xf>
    <xf numFmtId="0" fontId="9" fillId="31" borderId="1" xfId="0" applyFont="1" applyFill="1" applyBorder="1" applyAlignment="1">
      <alignment horizontal="right" vertical="center"/>
    </xf>
    <xf numFmtId="0" fontId="11" fillId="31" borderId="1" xfId="0" applyFont="1" applyFill="1" applyBorder="1" applyAlignment="1">
      <alignment vertical="center"/>
    </xf>
    <xf numFmtId="0" fontId="9" fillId="31" borderId="13" xfId="0" applyFont="1" applyFill="1" applyBorder="1" applyAlignment="1">
      <alignment horizontal="right" vertical="center"/>
    </xf>
    <xf numFmtId="0" fontId="10" fillId="31" borderId="13" xfId="2" applyFont="1" applyFill="1" applyBorder="1" applyAlignment="1">
      <alignment vertical="center"/>
    </xf>
    <xf numFmtId="0" fontId="10" fillId="31" borderId="24" xfId="2" applyFont="1" applyFill="1" applyBorder="1" applyAlignment="1">
      <alignment vertical="center"/>
    </xf>
    <xf numFmtId="0" fontId="10" fillId="0" borderId="1" xfId="2" applyFont="1" applyBorder="1" applyAlignment="1">
      <alignment horizontal="right" vertical="center"/>
    </xf>
  </cellXfs>
  <cellStyles count="265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calcChain" Target="calcChain.xml"/><Relationship Id="rId64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externalLink" Target="externalLinks/externalLink1.xml"/><Relationship Id="rId59" Type="http://schemas.openxmlformats.org/officeDocument/2006/relationships/externalLink" Target="externalLinks/externalLink2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theme" Target="theme/theme1.xml"/><Relationship Id="rId61" Type="http://schemas.openxmlformats.org/officeDocument/2006/relationships/styles" Target="styles.xml"/><Relationship Id="rId6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periods"/>
      <sheetName val="periods.csv"/>
    </sheetNames>
    <sheetDataSet>
      <sheetData sheetId="0"/>
      <sheetData sheetId="1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11</v>
          </cell>
        </row>
        <row r="30">
          <cell r="A30">
            <v>12</v>
          </cell>
        </row>
        <row r="31">
          <cell r="A31">
            <v>13</v>
          </cell>
        </row>
        <row r="32">
          <cell r="A32">
            <v>14</v>
          </cell>
        </row>
        <row r="33">
          <cell r="A33">
            <v>15</v>
          </cell>
        </row>
        <row r="34">
          <cell r="A34">
            <v>16</v>
          </cell>
        </row>
        <row r="35">
          <cell r="A35">
            <v>17</v>
          </cell>
        </row>
        <row r="36">
          <cell r="A36">
            <v>18</v>
          </cell>
        </row>
        <row r="37">
          <cell r="A37">
            <v>19</v>
          </cell>
        </row>
        <row r="38">
          <cell r="A38">
            <v>20</v>
          </cell>
        </row>
        <row r="39">
          <cell r="A39">
            <v>21</v>
          </cell>
        </row>
        <row r="40">
          <cell r="A40">
            <v>22</v>
          </cell>
        </row>
        <row r="41">
          <cell r="A41">
            <v>23</v>
          </cell>
        </row>
        <row r="42">
          <cell r="A42">
            <v>24</v>
          </cell>
        </row>
        <row r="43">
          <cell r="A43">
            <v>25</v>
          </cell>
        </row>
        <row r="44">
          <cell r="A44">
            <v>26</v>
          </cell>
        </row>
        <row r="45">
          <cell r="A45">
            <v>27</v>
          </cell>
        </row>
        <row r="46">
          <cell r="A46">
            <v>28</v>
          </cell>
        </row>
        <row r="47">
          <cell r="A47">
            <v>29</v>
          </cell>
        </row>
        <row r="48">
          <cell r="A48">
            <v>30</v>
          </cell>
        </row>
        <row r="49">
          <cell r="A49">
            <v>31</v>
          </cell>
        </row>
        <row r="50">
          <cell r="A50">
            <v>32</v>
          </cell>
        </row>
        <row r="51">
          <cell r="A51">
            <v>33</v>
          </cell>
        </row>
        <row r="52">
          <cell r="A52">
            <v>34</v>
          </cell>
        </row>
        <row r="53">
          <cell r="A53">
            <v>35</v>
          </cell>
        </row>
        <row r="54">
          <cell r="A54">
            <v>100</v>
          </cell>
        </row>
        <row r="55">
          <cell r="A55">
            <v>101</v>
          </cell>
        </row>
        <row r="56">
          <cell r="A56">
            <v>102</v>
          </cell>
        </row>
        <row r="57">
          <cell r="A57">
            <v>110</v>
          </cell>
        </row>
        <row r="58">
          <cell r="A58">
            <v>111</v>
          </cell>
        </row>
        <row r="59">
          <cell r="A59">
            <v>112</v>
          </cell>
        </row>
        <row r="60">
          <cell r="A60">
            <v>120</v>
          </cell>
        </row>
        <row r="61">
          <cell r="A61">
            <v>121</v>
          </cell>
        </row>
        <row r="62">
          <cell r="A62">
            <v>122</v>
          </cell>
        </row>
        <row r="63">
          <cell r="A63">
            <v>130</v>
          </cell>
        </row>
        <row r="64">
          <cell r="A64">
            <v>131</v>
          </cell>
        </row>
        <row r="65">
          <cell r="A65">
            <v>132</v>
          </cell>
        </row>
        <row r="66">
          <cell r="A66">
            <v>140</v>
          </cell>
        </row>
        <row r="67">
          <cell r="A67">
            <v>141</v>
          </cell>
        </row>
        <row r="68">
          <cell r="A68">
            <v>142</v>
          </cell>
        </row>
        <row r="69">
          <cell r="A69">
            <v>150</v>
          </cell>
        </row>
        <row r="70">
          <cell r="A70">
            <v>151</v>
          </cell>
        </row>
        <row r="71">
          <cell r="A71">
            <v>152</v>
          </cell>
        </row>
        <row r="72">
          <cell r="A72">
            <v>160</v>
          </cell>
        </row>
        <row r="73">
          <cell r="A73">
            <v>161</v>
          </cell>
        </row>
        <row r="74">
          <cell r="A74">
            <v>162</v>
          </cell>
        </row>
        <row r="75">
          <cell r="A75">
            <v>170</v>
          </cell>
        </row>
        <row r="76">
          <cell r="A76">
            <v>171</v>
          </cell>
        </row>
        <row r="77">
          <cell r="A77">
            <v>172</v>
          </cell>
        </row>
        <row r="78">
          <cell r="A78">
            <v>180</v>
          </cell>
        </row>
        <row r="79">
          <cell r="A79">
            <v>190</v>
          </cell>
        </row>
        <row r="80">
          <cell r="A80">
            <v>11101</v>
          </cell>
        </row>
        <row r="81">
          <cell r="A81">
            <v>11102</v>
          </cell>
        </row>
        <row r="82">
          <cell r="A82">
            <v>11103</v>
          </cell>
        </row>
        <row r="83">
          <cell r="A83">
            <v>11104</v>
          </cell>
        </row>
        <row r="84">
          <cell r="A84">
            <v>11105</v>
          </cell>
        </row>
        <row r="85">
          <cell r="A85">
            <v>11106</v>
          </cell>
        </row>
        <row r="86">
          <cell r="A86">
            <v>11206</v>
          </cell>
        </row>
        <row r="87">
          <cell r="A87">
            <v>11207</v>
          </cell>
        </row>
        <row r="88">
          <cell r="A88">
            <v>11208</v>
          </cell>
        </row>
        <row r="89">
          <cell r="A89">
            <v>11209</v>
          </cell>
        </row>
        <row r="90">
          <cell r="A90">
            <v>11210</v>
          </cell>
        </row>
        <row r="91">
          <cell r="A91">
            <v>11211</v>
          </cell>
        </row>
        <row r="92">
          <cell r="A92">
            <v>11212</v>
          </cell>
        </row>
        <row r="93">
          <cell r="A93">
            <v>11213</v>
          </cell>
        </row>
        <row r="94">
          <cell r="A94">
            <v>11214</v>
          </cell>
        </row>
        <row r="95">
          <cell r="A95">
            <v>11215</v>
          </cell>
        </row>
        <row r="96">
          <cell r="A96">
            <v>11216</v>
          </cell>
        </row>
        <row r="97">
          <cell r="A97">
            <v>11217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Relationship Id="rId2" Type="http://schemas.openxmlformats.org/officeDocument/2006/relationships/comments" Target="../comments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Relationship Id="rId2" Type="http://schemas.openxmlformats.org/officeDocument/2006/relationships/comments" Target="../comments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Relationship Id="rId2" Type="http://schemas.openxmlformats.org/officeDocument/2006/relationships/comments" Target="../comments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Relationship Id="rId2" Type="http://schemas.openxmlformats.org/officeDocument/2006/relationships/comments" Target="../comments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5.vml"/><Relationship Id="rId2" Type="http://schemas.openxmlformats.org/officeDocument/2006/relationships/comments" Target="../comments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6.vml"/><Relationship Id="rId2" Type="http://schemas.openxmlformats.org/officeDocument/2006/relationships/comments" Target="../comments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7.vml"/><Relationship Id="rId2" Type="http://schemas.openxmlformats.org/officeDocument/2006/relationships/comments" Target="../comments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8.vml"/><Relationship Id="rId2" Type="http://schemas.openxmlformats.org/officeDocument/2006/relationships/comments" Target="../comments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9.vml"/><Relationship Id="rId2" Type="http://schemas.openxmlformats.org/officeDocument/2006/relationships/comments" Target="../comments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0.vml"/><Relationship Id="rId2" Type="http://schemas.openxmlformats.org/officeDocument/2006/relationships/comments" Target="../comments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1.vml"/><Relationship Id="rId2" Type="http://schemas.openxmlformats.org/officeDocument/2006/relationships/comments" Target="../comments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2.vml"/><Relationship Id="rId2" Type="http://schemas.openxmlformats.org/officeDocument/2006/relationships/comments" Target="../comments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3.vml"/><Relationship Id="rId2" Type="http://schemas.openxmlformats.org/officeDocument/2006/relationships/comments" Target="../comments2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4.vml"/><Relationship Id="rId2" Type="http://schemas.openxmlformats.org/officeDocument/2006/relationships/comments" Target="../comments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H23"/>
  <sheetViews>
    <sheetView showGridLines="0" workbookViewId="0">
      <pane ySplit="1" topLeftCell="A14" activePane="bottomLeft" state="frozen"/>
      <selection pane="bottomLeft" activeCell="B19" sqref="B19"/>
    </sheetView>
  </sheetViews>
  <sheetFormatPr baseColWidth="12" defaultRowHeight="21" customHeight="1" x14ac:dyDescent="0"/>
  <cols>
    <col min="1" max="1" width="14.6640625" style="1" bestFit="1" customWidth="1"/>
    <col min="2" max="2" width="18.6640625" style="1" bestFit="1" customWidth="1"/>
    <col min="3" max="3" width="6.83203125" style="1" bestFit="1" customWidth="1"/>
    <col min="4" max="5" width="62" style="1" customWidth="1"/>
    <col min="6" max="6" width="29.1640625" style="1" customWidth="1"/>
    <col min="7" max="16384" width="12.83203125" style="1"/>
  </cols>
  <sheetData>
    <row r="1" spans="1:8" ht="21" customHeight="1">
      <c r="A1" s="5" t="s">
        <v>10</v>
      </c>
      <c r="B1" s="5" t="s">
        <v>5</v>
      </c>
      <c r="C1" s="5" t="s">
        <v>69</v>
      </c>
      <c r="D1" s="14" t="s">
        <v>26</v>
      </c>
      <c r="E1" s="5" t="s">
        <v>71</v>
      </c>
      <c r="F1" s="4" t="s">
        <v>9</v>
      </c>
      <c r="G1" s="4" t="s">
        <v>35</v>
      </c>
      <c r="H1" s="4" t="s">
        <v>37</v>
      </c>
    </row>
    <row r="2" spans="1:8" ht="40">
      <c r="A2" s="2">
        <v>102</v>
      </c>
      <c r="B2" s="2">
        <v>100</v>
      </c>
      <c r="C2" s="2">
        <v>3</v>
      </c>
      <c r="D2" s="39" t="s">
        <v>77</v>
      </c>
      <c r="E2" s="42" t="str">
        <f t="shared" ref="E2:E22" si="0">"GachaTop_"&amp;A2&amp;".png"</f>
        <v>GachaTop_102.png</v>
      </c>
      <c r="F2" s="2" t="s">
        <v>78</v>
      </c>
      <c r="G2" s="8" t="str">
        <f>VLOOKUP($B2,gacha_types!$A:$D,2,FALSE)</f>
        <v>polygon</v>
      </c>
      <c r="H2" s="8">
        <f>VLOOKUP($B2,gacha_types!$A:$D,3,FALSE)</f>
        <v>5</v>
      </c>
    </row>
    <row r="3" spans="1:8" ht="40">
      <c r="A3" s="65">
        <v>103</v>
      </c>
      <c r="B3" s="2">
        <v>100</v>
      </c>
      <c r="C3" s="2">
        <v>3</v>
      </c>
      <c r="D3" s="39" t="s">
        <v>67</v>
      </c>
      <c r="E3" s="42" t="str">
        <f t="shared" si="0"/>
        <v>GachaTop_103.png</v>
      </c>
      <c r="F3" s="2" t="s">
        <v>96</v>
      </c>
      <c r="G3" s="8" t="str">
        <f>VLOOKUP($B3,gacha_types!$A:$D,2,FALSE)</f>
        <v>polygon</v>
      </c>
      <c r="H3" s="8">
        <f>VLOOKUP($B3,gacha_types!$A:$D,3,FALSE)</f>
        <v>5</v>
      </c>
    </row>
    <row r="4" spans="1:8" ht="53">
      <c r="A4" s="10">
        <v>104</v>
      </c>
      <c r="B4" s="2">
        <v>100</v>
      </c>
      <c r="C4" s="2">
        <v>3</v>
      </c>
      <c r="D4" s="39" t="s">
        <v>84</v>
      </c>
      <c r="E4" s="42" t="str">
        <f t="shared" ref="E4:E5" si="1">"GachaTop_"&amp;A4&amp;".png"</f>
        <v>GachaTop_104.png</v>
      </c>
      <c r="F4" s="2" t="s">
        <v>79</v>
      </c>
      <c r="G4" s="8" t="str">
        <f>VLOOKUP($B4,gacha_types!$A:$D,2,FALSE)</f>
        <v>polygon</v>
      </c>
      <c r="H4" s="8">
        <f>VLOOKUP($B4,gacha_types!$A:$D,3,FALSE)</f>
        <v>5</v>
      </c>
    </row>
    <row r="5" spans="1:8" ht="53">
      <c r="A5" s="10">
        <v>105</v>
      </c>
      <c r="B5" s="2">
        <v>100</v>
      </c>
      <c r="C5" s="2">
        <v>3</v>
      </c>
      <c r="D5" s="39" t="s">
        <v>84</v>
      </c>
      <c r="E5" s="42" t="str">
        <f t="shared" si="1"/>
        <v>GachaTop_105.png</v>
      </c>
      <c r="F5" s="2" t="s">
        <v>80</v>
      </c>
      <c r="G5" s="8" t="str">
        <f>VLOOKUP($B5,gacha_types!$A:$D,2,FALSE)</f>
        <v>polygon</v>
      </c>
      <c r="H5" s="8">
        <f>VLOOKUP($B5,gacha_types!$A:$D,3,FALSE)</f>
        <v>5</v>
      </c>
    </row>
    <row r="6" spans="1:8" ht="53">
      <c r="A6" s="10">
        <v>106</v>
      </c>
      <c r="B6" s="2">
        <v>100</v>
      </c>
      <c r="C6" s="2">
        <v>3</v>
      </c>
      <c r="D6" s="39" t="s">
        <v>84</v>
      </c>
      <c r="E6" s="42" t="str">
        <f t="shared" ref="E6" si="2">"GachaTop_"&amp;A6&amp;".png"</f>
        <v>GachaTop_106.png</v>
      </c>
      <c r="F6" s="2" t="s">
        <v>81</v>
      </c>
      <c r="G6" s="8" t="str">
        <f>VLOOKUP($B6,gacha_types!$A:$D,2,FALSE)</f>
        <v>polygon</v>
      </c>
      <c r="H6" s="8">
        <f>VLOOKUP($B6,gacha_types!$A:$D,3,FALSE)</f>
        <v>5</v>
      </c>
    </row>
    <row r="7" spans="1:8" ht="40">
      <c r="A7" s="10">
        <v>107</v>
      </c>
      <c r="B7" s="2">
        <v>100</v>
      </c>
      <c r="C7" s="2">
        <v>3</v>
      </c>
      <c r="D7" s="39" t="s">
        <v>67</v>
      </c>
      <c r="E7" s="42" t="str">
        <f t="shared" ref="E7:E8" si="3">"GachaTop_"&amp;A7&amp;".png"</f>
        <v>GachaTop_107.png</v>
      </c>
      <c r="F7" s="2" t="s">
        <v>95</v>
      </c>
      <c r="G7" s="8" t="str">
        <f>VLOOKUP($B7,gacha_types!$A:$D,2,FALSE)</f>
        <v>polygon</v>
      </c>
      <c r="H7" s="8">
        <f>VLOOKUP($B7,gacha_types!$A:$D,3,FALSE)</f>
        <v>5</v>
      </c>
    </row>
    <row r="8" spans="1:8" ht="27">
      <c r="A8" s="10">
        <v>108</v>
      </c>
      <c r="B8" s="2">
        <v>100</v>
      </c>
      <c r="C8" s="2">
        <v>3</v>
      </c>
      <c r="D8" s="39" t="s">
        <v>93</v>
      </c>
      <c r="E8" s="42" t="str">
        <f t="shared" si="3"/>
        <v>GachaTop_108.png</v>
      </c>
      <c r="F8" s="2" t="s">
        <v>82</v>
      </c>
      <c r="G8" s="8" t="str">
        <f>VLOOKUP($B8,gacha_types!$A:$D,2,FALSE)</f>
        <v>polygon</v>
      </c>
      <c r="H8" s="8">
        <f>VLOOKUP($B8,gacha_types!$A:$D,3,FALSE)</f>
        <v>5</v>
      </c>
    </row>
    <row r="9" spans="1:8" ht="27">
      <c r="A9" s="10">
        <v>109</v>
      </c>
      <c r="B9" s="2">
        <v>100</v>
      </c>
      <c r="C9" s="2">
        <v>3</v>
      </c>
      <c r="D9" s="39" t="s">
        <v>93</v>
      </c>
      <c r="E9" s="42" t="str">
        <f t="shared" ref="E9" si="4">"GachaTop_"&amp;A9&amp;".png"</f>
        <v>GachaTop_109.png</v>
      </c>
      <c r="F9" s="2" t="s">
        <v>98</v>
      </c>
      <c r="G9" s="8" t="str">
        <f>VLOOKUP($B9,gacha_types!$A:$D,2,FALSE)</f>
        <v>polygon</v>
      </c>
      <c r="H9" s="8">
        <f>VLOOKUP($B9,gacha_types!$A:$D,3,FALSE)</f>
        <v>5</v>
      </c>
    </row>
    <row r="10" spans="1:8" ht="27">
      <c r="A10" s="10">
        <v>110</v>
      </c>
      <c r="B10" s="2">
        <v>100</v>
      </c>
      <c r="C10" s="2">
        <v>3</v>
      </c>
      <c r="D10" s="39" t="s">
        <v>93</v>
      </c>
      <c r="E10" s="42" t="str">
        <f>"GachaTop_"&amp;A10&amp;".png"</f>
        <v>GachaTop_110.png</v>
      </c>
      <c r="F10" s="2" t="s">
        <v>99</v>
      </c>
      <c r="G10" s="8" t="str">
        <f>VLOOKUP($B10,gacha_types!$A:$D,2,FALSE)</f>
        <v>polygon</v>
      </c>
      <c r="H10" s="8">
        <f>VLOOKUP($B10,gacha_types!$A:$D,3,FALSE)</f>
        <v>5</v>
      </c>
    </row>
    <row r="11" spans="1:8" ht="40">
      <c r="A11" s="10">
        <v>111</v>
      </c>
      <c r="B11" s="2">
        <v>100</v>
      </c>
      <c r="C11" s="2">
        <v>3</v>
      </c>
      <c r="D11" s="39" t="s">
        <v>92</v>
      </c>
      <c r="E11" s="42" t="str">
        <f>"GachaTop_"&amp;A11&amp;"_2.png"</f>
        <v>GachaTop_111_2.png</v>
      </c>
      <c r="F11" s="2" t="s">
        <v>89</v>
      </c>
      <c r="G11" s="8" t="str">
        <f>VLOOKUP($B11,gacha_types!$A:$D,2,FALSE)</f>
        <v>polygon</v>
      </c>
      <c r="H11" s="8">
        <f>VLOOKUP($B11,gacha_types!$A:$D,3,FALSE)</f>
        <v>5</v>
      </c>
    </row>
    <row r="12" spans="1:8" ht="40">
      <c r="A12" s="10">
        <v>112</v>
      </c>
      <c r="B12" s="2">
        <v>100</v>
      </c>
      <c r="C12" s="2">
        <v>3</v>
      </c>
      <c r="D12" s="39" t="s">
        <v>92</v>
      </c>
      <c r="E12" s="42" t="str">
        <f>"GachaTop_"&amp;A12&amp;"_2.png"</f>
        <v>GachaTop_112_2.png</v>
      </c>
      <c r="F12" s="2" t="s">
        <v>90</v>
      </c>
      <c r="G12" s="8" t="str">
        <f>VLOOKUP($B12,gacha_types!$A:$D,2,FALSE)</f>
        <v>polygon</v>
      </c>
      <c r="H12" s="8">
        <f>VLOOKUP($B12,gacha_types!$A:$D,3,FALSE)</f>
        <v>5</v>
      </c>
    </row>
    <row r="13" spans="1:8" ht="40">
      <c r="A13" s="10">
        <v>113</v>
      </c>
      <c r="B13" s="2">
        <v>100</v>
      </c>
      <c r="C13" s="2">
        <v>3</v>
      </c>
      <c r="D13" s="39" t="s">
        <v>92</v>
      </c>
      <c r="E13" s="42" t="str">
        <f>"GachaTop_"&amp;A13&amp;"_2.png"</f>
        <v>GachaTop_113_2.png</v>
      </c>
      <c r="F13" s="2" t="s">
        <v>91</v>
      </c>
      <c r="G13" s="8" t="str">
        <f>VLOOKUP($B13,gacha_types!$A:$D,2,FALSE)</f>
        <v>polygon</v>
      </c>
      <c r="H13" s="8">
        <f>VLOOKUP($B13,gacha_types!$A:$D,3,FALSE)</f>
        <v>5</v>
      </c>
    </row>
    <row r="14" spans="1:8" ht="40">
      <c r="A14" s="10">
        <v>114</v>
      </c>
      <c r="B14" s="2">
        <v>100</v>
      </c>
      <c r="C14" s="2">
        <v>2</v>
      </c>
      <c r="D14" s="39" t="s">
        <v>67</v>
      </c>
      <c r="E14" s="42" t="str">
        <f>"GachaTop_"&amp;A14&amp;".png"</f>
        <v>GachaTop_114.png</v>
      </c>
      <c r="F14" s="2" t="s">
        <v>94</v>
      </c>
      <c r="G14" s="8" t="str">
        <f>VLOOKUP($B14,gacha_types!$A:$D,2,FALSE)</f>
        <v>polygon</v>
      </c>
      <c r="H14" s="8">
        <f>VLOOKUP($B14,gacha_types!$A:$D,3,FALSE)</f>
        <v>5</v>
      </c>
    </row>
    <row r="15" spans="1:8" ht="27">
      <c r="A15" s="10">
        <v>115</v>
      </c>
      <c r="B15" s="2">
        <v>100</v>
      </c>
      <c r="C15" s="2">
        <v>2</v>
      </c>
      <c r="D15" s="39" t="s">
        <v>107</v>
      </c>
      <c r="E15" s="42" t="str">
        <f t="shared" ref="E15:E19" si="5">"GachaTop_"&amp;A15&amp;".png"</f>
        <v>GachaTop_115.png</v>
      </c>
      <c r="F15" s="2" t="s">
        <v>97</v>
      </c>
      <c r="G15" s="8" t="str">
        <f>VLOOKUP($B15,gacha_types!$A:$D,2,FALSE)</f>
        <v>polygon</v>
      </c>
      <c r="H15" s="8">
        <f>VLOOKUP($B15,gacha_types!$A:$D,3,FALSE)</f>
        <v>5</v>
      </c>
    </row>
    <row r="16" spans="1:8" ht="27">
      <c r="A16" s="10">
        <v>116</v>
      </c>
      <c r="B16" s="2">
        <v>100</v>
      </c>
      <c r="C16" s="2">
        <v>2</v>
      </c>
      <c r="D16" s="39" t="s">
        <v>107</v>
      </c>
      <c r="E16" s="42" t="str">
        <f t="shared" si="5"/>
        <v>GachaTop_116.png</v>
      </c>
      <c r="F16" s="2" t="s">
        <v>100</v>
      </c>
      <c r="G16" s="8" t="str">
        <f>VLOOKUP($B16,gacha_types!$A:$D,2,FALSE)</f>
        <v>polygon</v>
      </c>
      <c r="H16" s="8">
        <f>VLOOKUP($B16,gacha_types!$A:$D,3,FALSE)</f>
        <v>5</v>
      </c>
    </row>
    <row r="17" spans="1:8" ht="27">
      <c r="A17" s="10">
        <v>117</v>
      </c>
      <c r="B17" s="2">
        <v>100</v>
      </c>
      <c r="C17" s="2">
        <v>2</v>
      </c>
      <c r="D17" s="39" t="s">
        <v>107</v>
      </c>
      <c r="E17" s="42" t="str">
        <f>"GachaTop_"&amp;A17&amp;".png"</f>
        <v>GachaTop_117.png</v>
      </c>
      <c r="F17" s="2" t="s">
        <v>101</v>
      </c>
      <c r="G17" s="8" t="str">
        <f>VLOOKUP($B17,gacha_types!$A:$D,2,FALSE)</f>
        <v>polygon</v>
      </c>
      <c r="H17" s="8">
        <f>VLOOKUP($B17,gacha_types!$A:$D,3,FALSE)</f>
        <v>5</v>
      </c>
    </row>
    <row r="18" spans="1:8" ht="27">
      <c r="A18" s="10">
        <v>118</v>
      </c>
      <c r="B18" s="2">
        <v>100</v>
      </c>
      <c r="C18" s="2">
        <v>1</v>
      </c>
      <c r="D18" s="39" t="s">
        <v>105</v>
      </c>
      <c r="E18" s="42" t="str">
        <f t="shared" si="5"/>
        <v>GachaTop_118.png</v>
      </c>
      <c r="F18" s="2" t="s">
        <v>102</v>
      </c>
      <c r="G18" s="8" t="str">
        <f>VLOOKUP($B18,gacha_types!$A:$D,2,FALSE)</f>
        <v>polygon</v>
      </c>
      <c r="H18" s="8">
        <f>VLOOKUP($B18,gacha_types!$A:$D,3,FALSE)</f>
        <v>5</v>
      </c>
    </row>
    <row r="19" spans="1:8" ht="27">
      <c r="A19" s="10">
        <v>119</v>
      </c>
      <c r="B19" s="2">
        <v>100</v>
      </c>
      <c r="C19" s="2">
        <v>1</v>
      </c>
      <c r="D19" s="39" t="s">
        <v>105</v>
      </c>
      <c r="E19" s="42" t="str">
        <f t="shared" si="5"/>
        <v>GachaTop_119.png</v>
      </c>
      <c r="F19" s="2" t="s">
        <v>103</v>
      </c>
      <c r="G19" s="8" t="str">
        <f>VLOOKUP($B19,gacha_types!$A:$D,2,FALSE)</f>
        <v>polygon</v>
      </c>
      <c r="H19" s="8">
        <f>VLOOKUP($B19,gacha_types!$A:$D,3,FALSE)</f>
        <v>5</v>
      </c>
    </row>
    <row r="20" spans="1:8" ht="27">
      <c r="A20" s="10">
        <v>120</v>
      </c>
      <c r="B20" s="2">
        <v>100</v>
      </c>
      <c r="C20" s="2">
        <v>1</v>
      </c>
      <c r="D20" s="39" t="s">
        <v>105</v>
      </c>
      <c r="E20" s="42" t="str">
        <f>"GachaTop_"&amp;A20&amp;".png"</f>
        <v>GachaTop_120.png</v>
      </c>
      <c r="F20" s="2" t="s">
        <v>104</v>
      </c>
      <c r="G20" s="8" t="str">
        <f>VLOOKUP($B20,gacha_types!$A:$D,2,FALSE)</f>
        <v>polygon</v>
      </c>
      <c r="H20" s="8">
        <f>VLOOKUP($B20,gacha_types!$A:$D,3,FALSE)</f>
        <v>5</v>
      </c>
    </row>
    <row r="21" spans="1:8" ht="27">
      <c r="A21" s="10">
        <v>121</v>
      </c>
      <c r="B21" s="2">
        <v>100</v>
      </c>
      <c r="C21" s="2">
        <v>1</v>
      </c>
      <c r="D21" s="39" t="s">
        <v>106</v>
      </c>
      <c r="E21" s="42" t="str">
        <f t="shared" ref="E21" si="6">"GachaTop_"&amp;A21&amp;".png"</f>
        <v>GachaTop_121.png</v>
      </c>
      <c r="F21" s="2" t="s">
        <v>108</v>
      </c>
      <c r="G21" s="8" t="str">
        <f>VLOOKUP($B21,gacha_types!$A:$D,2,FALSE)</f>
        <v>polygon</v>
      </c>
      <c r="H21" s="8">
        <f>VLOOKUP($B21,gacha_types!$A:$D,3,FALSE)</f>
        <v>5</v>
      </c>
    </row>
    <row r="22" spans="1:8" ht="40">
      <c r="A22" s="2">
        <v>200</v>
      </c>
      <c r="B22" s="2">
        <v>200</v>
      </c>
      <c r="C22" s="2">
        <v>3</v>
      </c>
      <c r="D22" s="40" t="s">
        <v>68</v>
      </c>
      <c r="E22" s="42" t="str">
        <f t="shared" si="0"/>
        <v>GachaTop_200.png</v>
      </c>
      <c r="F22" s="2" t="s">
        <v>70</v>
      </c>
      <c r="G22" s="7" t="str">
        <f>VLOOKUP($B22,gacha_types!$A:$D,2,FALSE)</f>
        <v>link</v>
      </c>
      <c r="H22" s="7">
        <f>VLOOKUP($B22,gacha_types!$A:$D,3,FALSE)</f>
        <v>100</v>
      </c>
    </row>
    <row r="23" spans="1:8" ht="40">
      <c r="A23" s="2">
        <v>201</v>
      </c>
      <c r="B23" s="2">
        <v>200</v>
      </c>
      <c r="C23" s="2">
        <v>3</v>
      </c>
      <c r="D23" s="40" t="s">
        <v>68</v>
      </c>
      <c r="E23" s="71" t="s">
        <v>88</v>
      </c>
      <c r="F23" s="2" t="s">
        <v>87</v>
      </c>
      <c r="G23" s="8" t="str">
        <f>VLOOKUP($B23,gacha_types!$A:$D,2,FALSE)</f>
        <v>link</v>
      </c>
      <c r="H23" s="8">
        <f>VLOOKUP($B23,gacha_types!$A:$D,3,FALSE)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G27"/>
  <sheetViews>
    <sheetView showGridLines="0" workbookViewId="0">
      <selection activeCell="D26" sqref="D26"/>
    </sheetView>
  </sheetViews>
  <sheetFormatPr baseColWidth="12" defaultRowHeight="21" customHeight="1" outlineLevelCol="1" x14ac:dyDescent="0"/>
  <cols>
    <col min="1" max="1" width="14.83203125" style="1" bestFit="1" customWidth="1"/>
    <col min="2" max="2" width="7.5" style="1" bestFit="1" customWidth="1"/>
    <col min="3" max="4" width="16.1640625" style="1" bestFit="1" customWidth="1" outlineLevel="1"/>
    <col min="5" max="5" width="24.5" style="1" bestFit="1" customWidth="1" outlineLevel="1"/>
    <col min="6" max="6" width="6.5" style="1" bestFit="1" customWidth="1"/>
    <col min="7" max="16384" width="12.83203125" style="1"/>
  </cols>
  <sheetData>
    <row r="1" spans="1:7" ht="21" customHeight="1">
      <c r="A1" s="5" t="s">
        <v>55</v>
      </c>
      <c r="B1" s="5" t="s">
        <v>25</v>
      </c>
      <c r="C1" s="4" t="s">
        <v>2</v>
      </c>
      <c r="D1" s="4" t="s">
        <v>3</v>
      </c>
      <c r="E1" s="4" t="s">
        <v>85</v>
      </c>
      <c r="F1" s="5" t="s">
        <v>4</v>
      </c>
    </row>
    <row r="2" spans="1:7" ht="21" customHeight="1">
      <c r="A2" s="12">
        <v>1010</v>
      </c>
      <c r="B2" s="12">
        <v>5010</v>
      </c>
      <c r="C2" s="13" t="str">
        <f ca="1">VLOOKUP($B2,OFFSET([1]periods!$A$3,0,0,COUNTA([1]periods!$A:$A),MATCH(C$1,[1]periods!$1:$1,0)-MATCH($B$1,[1]periods!$1:$1,0)+1),MATCH(C$1,[1]periods!$1:$1,0)-MATCH($B$1,[1]periods!$1:$1,0)+1,FALSE)</f>
        <v>2015-03-01 09:00:00</v>
      </c>
      <c r="D2" s="13" t="str">
        <f ca="1">VLOOKUP($B2,OFFSET([1]periods!$A$3,0,0,COUNTA([1]periods!$A:$A),MATCH(D$1,[1]periods!$1:$1,0)-MATCH($B$1,[1]periods!$1:$1,0)+1),MATCH(D$1,[1]periods!$1:$1,0)-MATCH($B$1,[1]periods!$1:$1,0)+1,FALSE)</f>
        <v>2015-08-28 14:59:59</v>
      </c>
      <c r="E2" s="13" t="str">
        <f ca="1">VLOOKUP($B2,OFFSET([1]periods!$A$3,0,0,COUNTA([1]periods!$A:$A),MATCH(E$1,[1]periods!$1:$1,0)-MATCH($B$1,[1]periods!$1:$1,0)+1),MATCH(E$1,[1]periods!$1:$1,0)-MATCH($B$1,[1]periods!$1:$1,0)+1,FALSE)</f>
        <v>９月１日まで　</v>
      </c>
      <c r="F2" s="2">
        <v>50</v>
      </c>
    </row>
    <row r="3" spans="1:7" ht="21" customHeight="1">
      <c r="A3" s="12">
        <v>1011</v>
      </c>
      <c r="B3" s="12">
        <v>5011</v>
      </c>
      <c r="C3" s="13" t="str">
        <f ca="1">VLOOKUP($B3,OFFSET([1]periods!$A$3,0,0,COUNTA([1]periods!$A:$A),MATCH(C$1,[1]periods!$1:$1,0)-MATCH($B$1,[1]periods!$1:$1,0)+1),MATCH(C$1,[1]periods!$1:$1,0)-MATCH($B$1,[1]periods!$1:$1,0)+1,FALSE)</f>
        <v>2500-08-20 15:00:00</v>
      </c>
      <c r="D3" s="13" t="str">
        <f ca="1">VLOOKUP($B3,OFFSET([1]periods!$A$3,0,0,COUNTA([1]periods!$A:$A),MATCH(D$1,[1]periods!$1:$1,0)-MATCH($B$1,[1]periods!$1:$1,0)+1),MATCH(D$1,[1]periods!$1:$1,0)-MATCH($B$1,[1]periods!$1:$1,0)+1,FALSE)</f>
        <v>2500-08-25 14:59:59</v>
      </c>
      <c r="E3" s="13" t="str">
        <f ca="1">VLOOKUP($B3,OFFSET([1]periods!$A$3,0,0,COUNTA([1]periods!$A:$A),MATCH(E$1,[1]periods!$1:$1,0)-MATCH($B$1,[1]periods!$1:$1,0)+1),MATCH(E$1,[1]periods!$1:$1,0)-MATCH($B$1,[1]periods!$1:$1,0)+1,FALSE)</f>
        <v>リンクガチャキャンペーン　5日間</v>
      </c>
      <c r="F3" s="2">
        <v>100</v>
      </c>
    </row>
    <row r="4" spans="1:7" ht="21" customHeight="1">
      <c r="A4" s="12">
        <v>1020</v>
      </c>
      <c r="B4" s="12">
        <v>5020</v>
      </c>
      <c r="C4" s="13" t="str">
        <f ca="1">VLOOKUP($B4,OFFSET([1]periods!$A$3,0,0,COUNTA([1]periods!$A:$A),MATCH(C$1,[1]periods!$1:$1,0)-MATCH($B$1,[1]periods!$1:$1,0)+1),MATCH(C$1,[1]periods!$1:$1,0)-MATCH($B$1,[1]periods!$1:$1,0)+1,FALSE)</f>
        <v>2015-09-02 15:00:00</v>
      </c>
      <c r="D4" s="13" t="str">
        <f ca="1">VLOOKUP($B4,OFFSET([1]periods!$A$3,0,0,COUNTA([1]periods!$A:$A),MATCH(D$1,[1]periods!$1:$1,0)-MATCH($B$1,[1]periods!$1:$1,0)+1),MATCH(D$1,[1]periods!$1:$1,0)-MATCH($B$1,[1]periods!$1:$1,0)+1,FALSE)</f>
        <v>2015-09-11 14:59:59</v>
      </c>
      <c r="E4" s="13" t="str">
        <f ca="1">VLOOKUP($B4,OFFSET([1]periods!$A$3,0,0,COUNTA([1]periods!$A:$A),MATCH(E$1,[1]periods!$1:$1,0)-MATCH($B$1,[1]periods!$1:$1,0)+1),MATCH(E$1,[1]periods!$1:$1,0)-MATCH($B$1,[1]periods!$1:$1,0)+1,FALSE)</f>
        <v>９月１日から　新規ガチャ２追加</v>
      </c>
      <c r="F4" s="2">
        <v>50</v>
      </c>
    </row>
    <row r="5" spans="1:7" ht="21" customHeight="1">
      <c r="A5" s="12">
        <v>1021</v>
      </c>
      <c r="B5" s="12">
        <v>5021</v>
      </c>
      <c r="C5" s="13" t="str">
        <f ca="1">VLOOKUP($B5,OFFSET([1]periods!$A$3,0,0,COUNTA([1]periods!$A:$A),MATCH(C$1,[1]periods!$1:$1,0)-MATCH($B$1,[1]periods!$1:$1,0)+1),MATCH(C$1,[1]periods!$1:$1,0)-MATCH($B$1,[1]periods!$1:$1,0)+1,FALSE)</f>
        <v>2015-08-28 15:00:00</v>
      </c>
      <c r="D5" s="13" t="str">
        <f ca="1">VLOOKUP($B5,OFFSET([1]periods!$A$3,0,0,COUNTA([1]periods!$A:$A),MATCH(D$1,[1]periods!$1:$1,0)-MATCH($B$1,[1]periods!$1:$1,0)+1),MATCH(D$1,[1]periods!$1:$1,0)-MATCH($B$1,[1]periods!$1:$1,0)+1,FALSE)</f>
        <v>2015-09-02 14:59:59</v>
      </c>
      <c r="E5" s="13" t="str">
        <f ca="1">VLOOKUP($B5,OFFSET([1]periods!$A$3,0,0,COUNTA([1]periods!$A:$A),MATCH(E$1,[1]periods!$1:$1,0)-MATCH($B$1,[1]periods!$1:$1,0)+1),MATCH(E$1,[1]periods!$1:$1,0)-MATCH($B$1,[1]periods!$1:$1,0)+1,FALSE)</f>
        <v>レアガチャ確率アップ　5日間</v>
      </c>
      <c r="F5" s="2">
        <v>100</v>
      </c>
    </row>
    <row r="6" spans="1:7" ht="21" customHeight="1">
      <c r="A6" s="62">
        <v>1030</v>
      </c>
      <c r="B6" s="12">
        <v>5022</v>
      </c>
      <c r="C6" s="13" t="str">
        <f ca="1">VLOOKUP($B6,OFFSET([1]periods!$A$3,0,0,COUNTA([1]periods!$A:$A),MATCH(C$1,[1]periods!$1:$1,0)-MATCH($B$1,[1]periods!$1:$1,0)+1),MATCH(C$1,[1]periods!$1:$1,0)-MATCH($B$1,[1]periods!$1:$1,0)+1,FALSE)</f>
        <v>2015-09-11 15:00:00</v>
      </c>
      <c r="D6" s="13" t="str">
        <f ca="1">VLOOKUP($B6,OFFSET([1]periods!$A$3,0,0,COUNTA([1]periods!$A:$A),MATCH(D$1,[1]periods!$1:$1,0)-MATCH($B$1,[1]periods!$1:$1,0)+1),MATCH(D$1,[1]periods!$1:$1,0)-MATCH($B$1,[1]periods!$1:$1,0)+1,FALSE)</f>
        <v>2015-09-13 23:59:59</v>
      </c>
      <c r="E6" s="13" t="str">
        <f ca="1">VLOOKUP($B6,OFFSET([1]periods!$A$3,0,0,COUNTA([1]periods!$A:$A),MATCH(E$1,[1]periods!$1:$1,0)-MATCH($B$1,[1]periods!$1:$1,0)+1),MATCH(E$1,[1]periods!$1:$1,0)-MATCH($B$1,[1]periods!$1:$1,0)+1,FALSE)</f>
        <v>ピックアップ01　開始</v>
      </c>
      <c r="F6" s="2">
        <v>100</v>
      </c>
    </row>
    <row r="7" spans="1:7" ht="21" customHeight="1">
      <c r="A7" s="62">
        <v>1040</v>
      </c>
      <c r="B7" s="12">
        <v>5023</v>
      </c>
      <c r="C7" s="13" t="str">
        <f ca="1">VLOOKUP($B7,OFFSET([1]periods!$A$3,0,0,COUNTA([1]periods!$A:$A),MATCH(C$1,[1]periods!$1:$1,0)-MATCH($B$1,[1]periods!$1:$1,0)+1),MATCH(C$1,[1]periods!$1:$1,0)-MATCH($B$1,[1]periods!$1:$1,0)+1,FALSE)</f>
        <v>2015-09-14 00:00:00</v>
      </c>
      <c r="D7" s="13" t="str">
        <f ca="1">VLOOKUP($B7,OFFSET([1]periods!$A$3,0,0,COUNTA([1]periods!$A:$A),MATCH(D$1,[1]periods!$1:$1,0)-MATCH($B$1,[1]periods!$1:$1,0)+1),MATCH(D$1,[1]periods!$1:$1,0)-MATCH($B$1,[1]periods!$1:$1,0)+1,FALSE)</f>
        <v>2015-09-14 23:59:59</v>
      </c>
      <c r="E7" s="13" t="str">
        <f ca="1">VLOOKUP($B7,OFFSET([1]periods!$A$3,0,0,COUNTA([1]periods!$A:$A),MATCH(E$1,[1]periods!$1:$1,0)-MATCH($B$1,[1]periods!$1:$1,0)+1),MATCH(E$1,[1]periods!$1:$1,0)-MATCH($B$1,[1]periods!$1:$1,0)+1,FALSE)</f>
        <v>ピックアップ01　後少し</v>
      </c>
      <c r="F7" s="2">
        <v>100</v>
      </c>
    </row>
    <row r="8" spans="1:7" ht="21" customHeight="1">
      <c r="A8" s="62">
        <v>1050</v>
      </c>
      <c r="B8" s="12">
        <v>5024</v>
      </c>
      <c r="C8" s="13" t="str">
        <f ca="1">VLOOKUP($B8,OFFSET([1]periods!$A$3,0,0,COUNTA([1]periods!$A:$A),MATCH(C$1,[1]periods!$1:$1,0)-MATCH($B$1,[1]periods!$1:$1,0)+1),MATCH(C$1,[1]periods!$1:$1,0)-MATCH($B$1,[1]periods!$1:$1,0)+1,FALSE)</f>
        <v>2015-09-15 00:00:00</v>
      </c>
      <c r="D8" s="13" t="str">
        <f ca="1">VLOOKUP($B8,OFFSET([1]periods!$A$3,0,0,COUNTA([1]periods!$A:$A),MATCH(D$1,[1]periods!$1:$1,0)-MATCH($B$1,[1]periods!$1:$1,0)+1),MATCH(D$1,[1]periods!$1:$1,0)-MATCH($B$1,[1]periods!$1:$1,0)+1,FALSE)</f>
        <v>2015-09-15 14:59:59</v>
      </c>
      <c r="E8" s="13" t="str">
        <f ca="1">VLOOKUP($B8,OFFSET([1]periods!$A$3,0,0,COUNTA([1]periods!$A:$A),MATCH(E$1,[1]periods!$1:$1,0)-MATCH($B$1,[1]periods!$1:$1,0)+1),MATCH(E$1,[1]periods!$1:$1,0)-MATCH($B$1,[1]periods!$1:$1,0)+1,FALSE)</f>
        <v>ピックアップ01　後1日</v>
      </c>
      <c r="F8" s="2">
        <v>50</v>
      </c>
    </row>
    <row r="9" spans="1:7" ht="21" customHeight="1">
      <c r="A9" s="62">
        <v>1060</v>
      </c>
      <c r="B9" s="12">
        <v>5025</v>
      </c>
      <c r="C9" s="13" t="str">
        <f ca="1">VLOOKUP($B9,OFFSET([1]periods!$A$3,0,0,COUNTA([1]periods!$A:$A),MATCH(C$1,[1]periods!$1:$1,0)-MATCH($B$1,[1]periods!$1:$1,0)+1),MATCH(C$1,[1]periods!$1:$1,0)-MATCH($B$1,[1]periods!$1:$1,0)+1,FALSE)</f>
        <v>2015-09-15 15:00:00</v>
      </c>
      <c r="D9" s="13" t="str">
        <f ca="1">VLOOKUP($B9,OFFSET([1]periods!$A$3,0,0,COUNTA([1]periods!$A:$A),MATCH(D$1,[1]periods!$1:$1,0)-MATCH($B$1,[1]periods!$1:$1,0)+1),MATCH(D$1,[1]periods!$1:$1,0)-MATCH($B$1,[1]periods!$1:$1,0)+1,FALSE)</f>
        <v>2015-09-16 14:59:59</v>
      </c>
      <c r="E9" s="13" t="str">
        <f ca="1">VLOOKUP($B9,OFFSET([1]periods!$A$3,0,0,COUNTA([1]periods!$A:$A),MATCH(E$1,[1]periods!$1:$1,0)-MATCH($B$1,[1]periods!$1:$1,0)+1),MATCH(E$1,[1]periods!$1:$1,0)-MATCH($B$1,[1]periods!$1:$1,0)+1,FALSE)</f>
        <v>新ガチャ０２(大罪</v>
      </c>
      <c r="F9" s="2">
        <v>50</v>
      </c>
    </row>
    <row r="10" spans="1:7" ht="21" customHeight="1">
      <c r="A10" s="62">
        <v>1070</v>
      </c>
      <c r="B10" s="12">
        <v>5026</v>
      </c>
      <c r="C10" s="13" t="str">
        <f ca="1">VLOOKUP($B10,OFFSET([1]periods!$A$3,0,0,COUNTA([1]periods!$A:$A),MATCH(C$1,[1]periods!$1:$1,0)-MATCH($B$1,[1]periods!$1:$1,0)+1),MATCH(C$1,[1]periods!$1:$1,0)-MATCH($B$1,[1]periods!$1:$1,0)+1,FALSE)</f>
        <v>2015-09-16 15:00:00</v>
      </c>
      <c r="D10" s="13" t="str">
        <f ca="1">VLOOKUP($B10,OFFSET([1]periods!$A$3,0,0,COUNTA([1]periods!$A:$A),MATCH(D$1,[1]periods!$1:$1,0)-MATCH($B$1,[1]periods!$1:$1,0)+1),MATCH(D$1,[1]periods!$1:$1,0)-MATCH($B$1,[1]periods!$1:$1,0)+1,FALSE)</f>
        <v>2015-09-22 14:59:59</v>
      </c>
      <c r="E10" s="13" t="str">
        <f ca="1">VLOOKUP($B10,OFFSET([1]periods!$A$3,0,0,COUNTA([1]periods!$A:$A),MATCH(E$1,[1]periods!$1:$1,0)-MATCH($B$1,[1]periods!$1:$1,0)+1),MATCH(E$1,[1]periods!$1:$1,0)-MATCH($B$1,[1]periods!$1:$1,0)+1,FALSE)</f>
        <v>新ガチャ０３（新撰組</v>
      </c>
      <c r="F10" s="2">
        <v>100</v>
      </c>
    </row>
    <row r="11" spans="1:7" ht="21" customHeight="1">
      <c r="A11" s="62">
        <v>1080</v>
      </c>
      <c r="B11" s="12">
        <v>5027</v>
      </c>
      <c r="C11" s="13" t="str">
        <f ca="1">VLOOKUP($B11,OFFSET([1]periods!$A$3,0,0,COUNTA([1]periods!$A:$A),MATCH(C$1,[1]periods!$1:$1,0)-MATCH($B$1,[1]periods!$1:$1,0)+1),MATCH(C$1,[1]periods!$1:$1,0)-MATCH($B$1,[1]periods!$1:$1,0)+1,FALSE)</f>
        <v>2015-09-26 15:00:00</v>
      </c>
      <c r="D11" s="13" t="str">
        <f ca="1">VLOOKUP($B11,OFFSET([1]periods!$A$3,0,0,COUNTA([1]periods!$A:$A),MATCH(D$1,[1]periods!$1:$1,0)-MATCH($B$1,[1]periods!$1:$1,0)+1),MATCH(D$1,[1]periods!$1:$1,0)-MATCH($B$1,[1]periods!$1:$1,0)+1,FALSE)</f>
        <v>2015-09-26 23:59:59</v>
      </c>
      <c r="E11" s="13" t="str">
        <f ca="1">VLOOKUP($B11,OFFSET([1]periods!$A$3,0,0,COUNTA([1]periods!$A:$A),MATCH(E$1,[1]periods!$1:$1,0)-MATCH($B$1,[1]periods!$1:$1,0)+1),MATCH(E$1,[1]periods!$1:$1,0)-MATCH($B$1,[1]periods!$1:$1,0)+1,FALSE)</f>
        <v>レッド01　開始</v>
      </c>
      <c r="F11" s="2">
        <v>100</v>
      </c>
    </row>
    <row r="12" spans="1:7" ht="21" customHeight="1">
      <c r="A12" s="62">
        <v>1090</v>
      </c>
      <c r="B12" s="12">
        <v>5028</v>
      </c>
      <c r="C12" s="13" t="str">
        <f ca="1">VLOOKUP($B12,OFFSET([1]periods!$A$3,0,0,COUNTA([1]periods!$A:$A),MATCH(C$1,[1]periods!$1:$1,0)-MATCH($B$1,[1]periods!$1:$1,0)+1),MATCH(C$1,[1]periods!$1:$1,0)-MATCH($B$1,[1]periods!$1:$1,0)+1,FALSE)</f>
        <v>2015-09-27 00:00:00</v>
      </c>
      <c r="D12" s="13" t="str">
        <f ca="1">VLOOKUP($B12,OFFSET([1]periods!$A$3,0,0,COUNTA([1]periods!$A:$A),MATCH(D$1,[1]periods!$1:$1,0)-MATCH($B$1,[1]periods!$1:$1,0)+1),MATCH(D$1,[1]periods!$1:$1,0)-MATCH($B$1,[1]periods!$1:$1,0)+1,FALSE)</f>
        <v>2015-09-27 23:59:59</v>
      </c>
      <c r="E12" s="13" t="str">
        <f ca="1">VLOOKUP($B12,OFFSET([1]periods!$A$3,0,0,COUNTA([1]periods!$A:$A),MATCH(E$1,[1]periods!$1:$1,0)-MATCH($B$1,[1]periods!$1:$1,0)+1),MATCH(E$1,[1]periods!$1:$1,0)-MATCH($B$1,[1]periods!$1:$1,0)+1,FALSE)</f>
        <v>レッド01　あと少し</v>
      </c>
      <c r="F12" s="2">
        <v>100</v>
      </c>
    </row>
    <row r="13" spans="1:7" ht="21" customHeight="1">
      <c r="A13" s="62">
        <v>1100</v>
      </c>
      <c r="B13" s="12">
        <v>5033</v>
      </c>
      <c r="C13" s="13" t="str">
        <f ca="1">VLOOKUP($B13,OFFSET([1]periods!$A$3,0,0,COUNTA([1]periods!$A:$A),MATCH(C$1,[1]periods!$1:$1,0)-MATCH($B$1,[1]periods!$1:$1,0)+1),MATCH(C$1,[1]periods!$1:$1,0)-MATCH($B$1,[1]periods!$1:$1,0)+1,FALSE)</f>
        <v>2015-09-28 00:00:00</v>
      </c>
      <c r="D13" s="13" t="str">
        <f ca="1">VLOOKUP($B13,OFFSET([1]periods!$A$3,0,0,COUNTA([1]periods!$A:$A),MATCH(D$1,[1]periods!$1:$1,0)-MATCH($B$1,[1]periods!$1:$1,0)+1),MATCH(D$1,[1]periods!$1:$1,0)-MATCH($B$1,[1]periods!$1:$1,0)+1,FALSE)</f>
        <v>2015-09-28 14:59:59</v>
      </c>
      <c r="E13" s="13" t="str">
        <f ca="1">VLOOKUP($B13,OFFSET([1]periods!$A$3,0,0,COUNTA([1]periods!$A:$A),MATCH(E$1,[1]periods!$1:$1,0)-MATCH($B$1,[1]periods!$1:$1,0)+1),MATCH(E$1,[1]periods!$1:$1,0)-MATCH($B$1,[1]periods!$1:$1,0)+1,FALSE)</f>
        <v>レッド01　後1日</v>
      </c>
      <c r="F13" s="2">
        <v>100</v>
      </c>
    </row>
    <row r="14" spans="1:7" ht="21" customHeight="1">
      <c r="A14" s="62">
        <v>1110</v>
      </c>
      <c r="B14" s="12">
        <v>5030</v>
      </c>
      <c r="C14" s="13" t="str">
        <f ca="1">VLOOKUP($B14,OFFSET([1]periods!$A$3,0,0,COUNTA([1]periods!$A:$A),MATCH(C$1,[1]periods!$1:$1,0)-MATCH($B$1,[1]periods!$1:$1,0)+1),MATCH(C$1,[1]periods!$1:$1,0)-MATCH($B$1,[1]periods!$1:$1,0)+1,FALSE)</f>
        <v>2015-09-22 15:00:00</v>
      </c>
      <c r="D14" s="13" t="str">
        <f ca="1">VLOOKUP($B14,OFFSET([1]periods!$A$3,0,0,COUNTA([1]periods!$A:$A),MATCH(D$1,[1]periods!$1:$1,0)-MATCH($B$1,[1]periods!$1:$1,0)+1),MATCH(D$1,[1]periods!$1:$1,0)-MATCH($B$1,[1]periods!$1:$1,0)+1,FALSE)</f>
        <v>2015-09-23 23:59:59</v>
      </c>
      <c r="E14" s="13" t="str">
        <f ca="1">VLOOKUP($B14,OFFSET([1]periods!$A$3,0,0,COUNTA([1]periods!$A:$A),MATCH(E$1,[1]periods!$1:$1,0)-MATCH($B$1,[1]periods!$1:$1,0)+1),MATCH(E$1,[1]periods!$1:$1,0)-MATCH($B$1,[1]periods!$1:$1,0)+1,FALSE)</f>
        <v>ピックアップ02(沖田)　開始</v>
      </c>
      <c r="F14" s="2">
        <v>100</v>
      </c>
      <c r="G14" s="53"/>
    </row>
    <row r="15" spans="1:7" ht="21" customHeight="1">
      <c r="A15" s="62">
        <v>1120</v>
      </c>
      <c r="B15" s="12">
        <v>5031</v>
      </c>
      <c r="C15" s="13" t="str">
        <f ca="1">VLOOKUP($B15,OFFSET([1]periods!$A$3,0,0,COUNTA([1]periods!$A:$A),MATCH(C$1,[1]periods!$1:$1,0)-MATCH($B$1,[1]periods!$1:$1,0)+1),MATCH(C$1,[1]periods!$1:$1,0)-MATCH($B$1,[1]periods!$1:$1,0)+1,FALSE)</f>
        <v>2015-09-24 00:00:00</v>
      </c>
      <c r="D15" s="13" t="str">
        <f ca="1">VLOOKUP($B15,OFFSET([1]periods!$A$3,0,0,COUNTA([1]periods!$A:$A),MATCH(D$1,[1]periods!$1:$1,0)-MATCH($B$1,[1]periods!$1:$1,0)+1),MATCH(D$1,[1]periods!$1:$1,0)-MATCH($B$1,[1]periods!$1:$1,0)+1,FALSE)</f>
        <v>2015-09-24 23:59:59</v>
      </c>
      <c r="E15" s="13" t="str">
        <f ca="1">VLOOKUP($B15,OFFSET([1]periods!$A$3,0,0,COUNTA([1]periods!$A:$A),MATCH(E$1,[1]periods!$1:$1,0)-MATCH($B$1,[1]periods!$1:$1,0)+1),MATCH(E$1,[1]periods!$1:$1,0)-MATCH($B$1,[1]periods!$1:$1,0)+1,FALSE)</f>
        <v>ピックアップ02(沖田)　後少し</v>
      </c>
      <c r="F15" s="2">
        <v>100</v>
      </c>
    </row>
    <row r="16" spans="1:7" ht="21" customHeight="1">
      <c r="A16" s="62">
        <v>1130</v>
      </c>
      <c r="B16" s="12">
        <v>5032</v>
      </c>
      <c r="C16" s="13" t="str">
        <f ca="1">VLOOKUP($B16,OFFSET([1]periods!$A$3,0,0,COUNTA([1]periods!$A:$A),MATCH(C$1,[1]periods!$1:$1,0)-MATCH($B$1,[1]periods!$1:$1,0)+1),MATCH(C$1,[1]periods!$1:$1,0)-MATCH($B$1,[1]periods!$1:$1,0)+1,FALSE)</f>
        <v>2015-09-25 00:00:00</v>
      </c>
      <c r="D16" s="13" t="str">
        <f ca="1">VLOOKUP($B16,OFFSET([1]periods!$A$3,0,0,COUNTA([1]periods!$A:$A),MATCH(D$1,[1]periods!$1:$1,0)-MATCH($B$1,[1]periods!$1:$1,0)+1),MATCH(D$1,[1]periods!$1:$1,0)-MATCH($B$1,[1]periods!$1:$1,0)+1,FALSE)</f>
        <v>2015-09-25 14:59:59</v>
      </c>
      <c r="E16" s="13" t="str">
        <f ca="1">VLOOKUP($B16,OFFSET([1]periods!$A$3,0,0,COUNTA([1]periods!$A:$A),MATCH(E$1,[1]periods!$1:$1,0)-MATCH($B$1,[1]periods!$1:$1,0)+1),MATCH(E$1,[1]periods!$1:$1,0)-MATCH($B$1,[1]periods!$1:$1,0)+1,FALSE)</f>
        <v>ピックアップ02(沖田)　後1日</v>
      </c>
      <c r="F16" s="2">
        <v>100</v>
      </c>
    </row>
    <row r="17" spans="1:6" ht="21" customHeight="1">
      <c r="A17" s="62">
        <v>1131</v>
      </c>
      <c r="B17" s="12">
        <v>5034</v>
      </c>
      <c r="C17" s="13" t="str">
        <f ca="1">VLOOKUP($B17,OFFSET([1]periods!$A$3,0,0,COUNTA([1]periods!$A:$A),MATCH(C$1,[1]periods!$1:$1,0)-MATCH($B$1,[1]periods!$1:$1,0)+1),MATCH(C$1,[1]periods!$1:$1,0)-MATCH($B$1,[1]periods!$1:$1,0)+1,FALSE)</f>
        <v>2015-09-25 15:00:00</v>
      </c>
      <c r="D17" s="13" t="str">
        <f ca="1">VLOOKUP($B17,OFFSET([1]periods!$A$3,0,0,COUNTA([1]periods!$A:$A),MATCH(D$1,[1]periods!$1:$1,0)-MATCH($B$1,[1]periods!$1:$1,0)+1),MATCH(D$1,[1]periods!$1:$1,0)-MATCH($B$1,[1]periods!$1:$1,0)+1,FALSE)</f>
        <v>2015-09-26 14:59:59</v>
      </c>
      <c r="E17" s="13" t="str">
        <f ca="1">VLOOKUP($B17,OFFSET([1]periods!$A$3,0,0,COUNTA([1]periods!$A:$A),MATCH(E$1,[1]periods!$1:$1,0)-MATCH($B$1,[1]periods!$1:$1,0)+1),MATCH(E$1,[1]periods!$1:$1,0)-MATCH($B$1,[1]periods!$1:$1,0)+1,FALSE)</f>
        <v>新ガチャ０３（新撰組)ピックアップ後用</v>
      </c>
      <c r="F17" s="2">
        <v>50</v>
      </c>
    </row>
    <row r="18" spans="1:6" ht="21" customHeight="1">
      <c r="A18" s="62">
        <v>1132</v>
      </c>
      <c r="B18" s="12">
        <v>5029</v>
      </c>
      <c r="C18" s="13" t="str">
        <f ca="1">VLOOKUP($B18,OFFSET([1]periods!$A$3,0,0,COUNTA([1]periods!$A:$A),MATCH(C$1,[1]periods!$1:$1,0)-MATCH($B$1,[1]periods!$1:$1,0)+1),MATCH(C$1,[1]periods!$1:$1,0)-MATCH($B$1,[1]periods!$1:$1,0)+1,FALSE)</f>
        <v>2015-09-28 15:00:00</v>
      </c>
      <c r="D18" s="13" t="str">
        <f ca="1">VLOOKUP($B18,OFFSET([1]periods!$A$3,0,0,COUNTA([1]periods!$A:$A),MATCH(D$1,[1]periods!$1:$1,0)-MATCH($B$1,[1]periods!$1:$1,0)+1),MATCH(D$1,[1]periods!$1:$1,0)-MATCH($B$1,[1]periods!$1:$1,0)+1,FALSE)</f>
        <v>2015-09-30 14:59:59</v>
      </c>
      <c r="E18" s="13" t="str">
        <f ca="1">VLOOKUP($B18,OFFSET([1]periods!$A$3,0,0,COUNTA([1]periods!$A:$A),MATCH(E$1,[1]periods!$1:$1,0)-MATCH($B$1,[1]periods!$1:$1,0)+1),MATCH(E$1,[1]periods!$1:$1,0)-MATCH($B$1,[1]periods!$1:$1,0)+1,FALSE)</f>
        <v>新ガチャ０３（新撰組）レッド０１後用</v>
      </c>
      <c r="F18" s="2">
        <v>50</v>
      </c>
    </row>
    <row r="19" spans="1:6" ht="21" customHeight="1">
      <c r="A19" s="62">
        <v>1140</v>
      </c>
      <c r="B19" s="12">
        <v>5035</v>
      </c>
      <c r="C19" s="13" t="str">
        <f ca="1">VLOOKUP($B19,OFFSET([1]periods!$A$3,0,0,COUNTA([1]periods!$A:$A),MATCH(C$1,[1]periods!$1:$1,0)-MATCH($B$1,[1]periods!$1:$1,0)+1),MATCH(C$1,[1]periods!$1:$1,0)-MATCH($B$1,[1]periods!$1:$1,0)+1,FALSE)</f>
        <v>2015-09-30 15:00:00</v>
      </c>
      <c r="D19" s="13" t="str">
        <f ca="1">VLOOKUP($B19,OFFSET([1]periods!$A$3,0,0,COUNTA([1]periods!$A:$A),MATCH(D$1,[1]periods!$1:$1,0)-MATCH($B$1,[1]periods!$1:$1,0)+1),MATCH(D$1,[1]periods!$1:$1,0)-MATCH($B$1,[1]periods!$1:$1,0)+1,FALSE)</f>
        <v>2015-10-05 14:59:59</v>
      </c>
      <c r="E19" s="13" t="str">
        <f ca="1">VLOOKUP($B19,OFFSET([1]periods!$A$3,0,0,COUNTA([1]periods!$A:$A),MATCH(E$1,[1]periods!$1:$1,0)-MATCH($B$1,[1]periods!$1:$1,0)+1),MATCH(E$1,[1]periods!$1:$1,0)-MATCH($B$1,[1]periods!$1:$1,0)+1,FALSE)</f>
        <v>新ガチャ０4（ドラゴン)</v>
      </c>
      <c r="F19" s="2">
        <v>100</v>
      </c>
    </row>
    <row r="20" spans="1:6" ht="21" customHeight="1">
      <c r="A20" s="62">
        <v>1141</v>
      </c>
      <c r="B20" s="12">
        <v>5036</v>
      </c>
      <c r="C20" s="13" t="str">
        <f ca="1">VLOOKUP($B20,OFFSET([1]periods!$A$3,0,0,COUNTA([1]periods!$A:$A),MATCH(C$1,[1]periods!$1:$1,0)-MATCH($B$1,[1]periods!$1:$1,0)+1),MATCH(C$1,[1]periods!$1:$1,0)-MATCH($B$1,[1]periods!$1:$1,0)+1,FALSE)</f>
        <v>2015-10-05 15:00:00</v>
      </c>
      <c r="D20" s="13" t="str">
        <f ca="1">VLOOKUP($B20,OFFSET([1]periods!$A$3,0,0,COUNTA([1]periods!$A:$A),MATCH(D$1,[1]periods!$1:$1,0)-MATCH($B$1,[1]periods!$1:$1,0)+1),MATCH(D$1,[1]periods!$1:$1,0)-MATCH($B$1,[1]periods!$1:$1,0)+1,FALSE)</f>
        <v>2015-10-09 14:59:59</v>
      </c>
      <c r="E20" s="13" t="str">
        <f ca="1">VLOOKUP($B20,OFFSET([1]periods!$A$3,0,0,COUNTA([1]periods!$A:$A),MATCH(E$1,[1]periods!$1:$1,0)-MATCH($B$1,[1]periods!$1:$1,0)+1),MATCH(E$1,[1]periods!$1:$1,0)-MATCH($B$1,[1]periods!$1:$1,0)+1,FALSE)</f>
        <v>緑ガチャ０1　開始</v>
      </c>
      <c r="F20" s="2">
        <v>100</v>
      </c>
    </row>
    <row r="21" spans="1:6" ht="21" customHeight="1">
      <c r="A21" s="62">
        <v>1142</v>
      </c>
      <c r="B21" s="12">
        <v>5037</v>
      </c>
      <c r="C21" s="13" t="str">
        <f ca="1">VLOOKUP($B21,OFFSET([1]periods!$A$3,0,0,COUNTA([1]periods!$A:$A),MATCH(C$1,[1]periods!$1:$1,0)-MATCH($B$1,[1]periods!$1:$1,0)+1),MATCH(C$1,[1]periods!$1:$1,0)-MATCH($B$1,[1]periods!$1:$1,0)+1,FALSE)</f>
        <v>2015-10-08 00:00:00</v>
      </c>
      <c r="D21" s="13" t="str">
        <f ca="1">VLOOKUP($B21,OFFSET([1]periods!$A$3,0,0,COUNTA([1]periods!$A:$A),MATCH(D$1,[1]periods!$1:$1,0)-MATCH($B$1,[1]periods!$1:$1,0)+1),MATCH(D$1,[1]periods!$1:$1,0)-MATCH($B$1,[1]periods!$1:$1,0)+1,FALSE)</f>
        <v>2015-10-08 23:59:59</v>
      </c>
      <c r="E21" s="13" t="str">
        <f ca="1">VLOOKUP($B21,OFFSET([1]periods!$A$3,0,0,COUNTA([1]periods!$A:$A),MATCH(E$1,[1]periods!$1:$1,0)-MATCH($B$1,[1]periods!$1:$1,0)+1),MATCH(E$1,[1]periods!$1:$1,0)-MATCH($B$1,[1]periods!$1:$1,0)+1,FALSE)</f>
        <v>緑ガチャ０1　あと少し</v>
      </c>
      <c r="F21" s="2">
        <v>100</v>
      </c>
    </row>
    <row r="22" spans="1:6" ht="21" customHeight="1">
      <c r="A22" s="62">
        <v>1143</v>
      </c>
      <c r="B22" s="12">
        <v>5038</v>
      </c>
      <c r="C22" s="13" t="str">
        <f ca="1">VLOOKUP($B22,OFFSET([1]periods!$A$3,0,0,COUNTA([1]periods!$A:$A),MATCH(C$1,[1]periods!$1:$1,0)-MATCH($B$1,[1]periods!$1:$1,0)+1),MATCH(C$1,[1]periods!$1:$1,0)-MATCH($B$1,[1]periods!$1:$1,0)+1,FALSE)</f>
        <v>2015-10-09 00:00:00</v>
      </c>
      <c r="D22" s="13" t="str">
        <f ca="1">VLOOKUP($B22,OFFSET([1]periods!$A$3,0,0,COUNTA([1]periods!$A:$A),MATCH(D$1,[1]periods!$1:$1,0)-MATCH($B$1,[1]periods!$1:$1,0)+1),MATCH(D$1,[1]periods!$1:$1,0)-MATCH($B$1,[1]periods!$1:$1,0)+1,FALSE)</f>
        <v>2015-10-09 14:59:59</v>
      </c>
      <c r="E22" s="13" t="str">
        <f ca="1">VLOOKUP($B22,OFFSET([1]periods!$A$3,0,0,COUNTA([1]periods!$A:$A),MATCH(E$1,[1]periods!$1:$1,0)-MATCH($B$1,[1]periods!$1:$1,0)+1),MATCH(E$1,[1]periods!$1:$1,0)-MATCH($B$1,[1]periods!$1:$1,0)+1,FALSE)</f>
        <v>緑ガチャ０1あと１日</v>
      </c>
      <c r="F22" s="2">
        <v>100</v>
      </c>
    </row>
    <row r="23" spans="1:6" ht="21" customHeight="1">
      <c r="A23" s="62">
        <v>1144</v>
      </c>
      <c r="B23" s="12">
        <v>5039</v>
      </c>
      <c r="C23" s="13" t="str">
        <f ca="1">VLOOKUP($B23,OFFSET([1]periods!$A$3,0,0,COUNTA([1]periods!$A:$A),MATCH(C$1,[1]periods!$1:$1,0)-MATCH($B$1,[1]periods!$1:$1,0)+1),MATCH(C$1,[1]periods!$1:$1,0)-MATCH($B$1,[1]periods!$1:$1,0)+1,FALSE)</f>
        <v>2015-10-09 15:00:00</v>
      </c>
      <c r="D23" s="13" t="str">
        <f ca="1">VLOOKUP($B23,OFFSET([1]periods!$A$3,0,0,COUNTA([1]periods!$A:$A),MATCH(D$1,[1]periods!$1:$1,0)-MATCH($B$1,[1]periods!$1:$1,0)+1),MATCH(D$1,[1]periods!$1:$1,0)-MATCH($B$1,[1]periods!$1:$1,0)+1,FALSE)</f>
        <v>2015-10-10 14:59:59</v>
      </c>
      <c r="E23" s="13" t="str">
        <f ca="1">VLOOKUP($B23,OFFSET([1]periods!$A$3,0,0,COUNTA([1]periods!$A:$A),MATCH(E$1,[1]periods!$1:$1,0)-MATCH($B$1,[1]periods!$1:$1,0)+1),MATCH(E$1,[1]periods!$1:$1,0)-MATCH($B$1,[1]periods!$1:$1,0)+1,FALSE)</f>
        <v>赤ガチャ０２　１日限定</v>
      </c>
      <c r="F23" s="2">
        <v>100</v>
      </c>
    </row>
    <row r="24" spans="1:6" ht="21" customHeight="1">
      <c r="A24" s="62">
        <v>1150</v>
      </c>
      <c r="B24" s="12">
        <v>5040</v>
      </c>
      <c r="C24" s="13" t="str">
        <f ca="1">VLOOKUP($B24,OFFSET([1]periods!$A$3,0,0,COUNTA([1]periods!$A:$A),MATCH(C$1,[1]periods!$1:$1,0)-MATCH($B$1,[1]periods!$1:$1,0)+1),MATCH(C$1,[1]periods!$1:$1,0)-MATCH($B$1,[1]periods!$1:$1,0)+1,FALSE)</f>
        <v>2015-10-10 15:00:00</v>
      </c>
      <c r="D24" s="13" t="str">
        <f ca="1">VLOOKUP($B24,OFFSET([1]periods!$A$3,0,0,COUNTA([1]periods!$A:$A),MATCH(D$1,[1]periods!$1:$1,0)-MATCH($B$1,[1]periods!$1:$1,0)+1),MATCH(D$1,[1]periods!$1:$1,0)-MATCH($B$1,[1]periods!$1:$1,0)+1,FALSE)</f>
        <v>2015-10-12 14:59:59</v>
      </c>
      <c r="E24" s="13" t="str">
        <f ca="1">VLOOKUP($B24,OFFSET([1]periods!$A$3,0,0,COUNTA([1]periods!$A:$A),MATCH(E$1,[1]periods!$1:$1,0)-MATCH($B$1,[1]periods!$1:$1,0)+1),MATCH(E$1,[1]periods!$1:$1,0)-MATCH($B$1,[1]periods!$1:$1,0)+1,FALSE)</f>
        <v>青ガチャ０1　開始</v>
      </c>
      <c r="F24" s="2">
        <v>100</v>
      </c>
    </row>
    <row r="25" spans="1:6" ht="21" customHeight="1">
      <c r="A25" s="62">
        <v>1160</v>
      </c>
      <c r="B25" s="12">
        <v>5041</v>
      </c>
      <c r="C25" s="13" t="str">
        <f ca="1">VLOOKUP($B25,OFFSET([1]periods!$A$3,0,0,COUNTA([1]periods!$A:$A),MATCH(C$1,[1]periods!$1:$1,0)-MATCH($B$1,[1]periods!$1:$1,0)+1),MATCH(C$1,[1]periods!$1:$1,0)-MATCH($B$1,[1]periods!$1:$1,0)+1,FALSE)</f>
        <v>2015-10-11 00:00:00</v>
      </c>
      <c r="D25" s="13" t="str">
        <f ca="1">VLOOKUP($B25,OFFSET([1]periods!$A$3,0,0,COUNTA([1]periods!$A:$A),MATCH(D$1,[1]periods!$1:$1,0)-MATCH($B$1,[1]periods!$1:$1,0)+1),MATCH(D$1,[1]periods!$1:$1,0)-MATCH($B$1,[1]periods!$1:$1,0)+1,FALSE)</f>
        <v>2015-10-11 23:59:59</v>
      </c>
      <c r="E25" s="13" t="str">
        <f ca="1">VLOOKUP($B25,OFFSET([1]periods!$A$3,0,0,COUNTA([1]periods!$A:$A),MATCH(E$1,[1]periods!$1:$1,0)-MATCH($B$1,[1]periods!$1:$1,0)+1),MATCH(E$1,[1]periods!$1:$1,0)-MATCH($B$1,[1]periods!$1:$1,0)+1,FALSE)</f>
        <v>青ガチャ０1　あと少し</v>
      </c>
      <c r="F25" s="2">
        <v>100</v>
      </c>
    </row>
    <row r="26" spans="1:6" ht="21" customHeight="1">
      <c r="A26" s="62">
        <v>1170</v>
      </c>
      <c r="B26" s="12">
        <v>5042</v>
      </c>
      <c r="C26" s="13" t="str">
        <f ca="1">VLOOKUP($B26,OFFSET([1]periods!$A$3,0,0,COUNTA([1]periods!$A:$A),MATCH(C$1,[1]periods!$1:$1,0)-MATCH($B$1,[1]periods!$1:$1,0)+1),MATCH(C$1,[1]periods!$1:$1,0)-MATCH($B$1,[1]periods!$1:$1,0)+1,FALSE)</f>
        <v>2015-10-12 00:00:00</v>
      </c>
      <c r="D26" s="13" t="str">
        <f ca="1">VLOOKUP($B26,OFFSET([1]periods!$A$3,0,0,COUNTA([1]periods!$A:$A),MATCH(D$1,[1]periods!$1:$1,0)-MATCH($B$1,[1]periods!$1:$1,0)+1),MATCH(D$1,[1]periods!$1:$1,0)-MATCH($B$1,[1]periods!$1:$1,0)+1,FALSE)</f>
        <v>2015-10-12 14:59:59</v>
      </c>
      <c r="E26" s="13" t="str">
        <f ca="1">VLOOKUP($B26,OFFSET([1]periods!$A$3,0,0,COUNTA([1]periods!$A:$A),MATCH(E$1,[1]periods!$1:$1,0)-MATCH($B$1,[1]periods!$1:$1,0)+1),MATCH(E$1,[1]periods!$1:$1,0)-MATCH($B$1,[1]periods!$1:$1,0)+1,FALSE)</f>
        <v>青ガチャ０1あと１日</v>
      </c>
      <c r="F26" s="2">
        <v>100</v>
      </c>
    </row>
    <row r="27" spans="1:6" ht="21" customHeight="1">
      <c r="A27" s="62">
        <v>1171</v>
      </c>
      <c r="B27" s="12">
        <v>5043</v>
      </c>
      <c r="C27" s="13" t="str">
        <f ca="1">VLOOKUP($B27,OFFSET([1]periods!$A$3,0,0,COUNTA([1]periods!$A:$A),MATCH(C$1,[1]periods!$1:$1,0)-MATCH($B$1,[1]periods!$1:$1,0)+1),MATCH(C$1,[1]periods!$1:$1,0)-MATCH($B$1,[1]periods!$1:$1,0)+1,FALSE)</f>
        <v>2015-10-12 15:00:00</v>
      </c>
      <c r="D27" s="13" t="str">
        <f ca="1">VLOOKUP($B27,OFFSET([1]periods!$A$3,0,0,COUNTA([1]periods!$A:$A),MATCH(D$1,[1]periods!$1:$1,0)-MATCH($B$1,[1]periods!$1:$1,0)+1),MATCH(D$1,[1]periods!$1:$1,0)-MATCH($B$1,[1]periods!$1:$1,0)+1,FALSE)</f>
        <v>2100-01-01 14:59:59</v>
      </c>
      <c r="E27" s="13" t="str">
        <f ca="1">VLOOKUP($B27,OFFSET([1]periods!$A$3,0,0,COUNTA([1]periods!$A:$A),MATCH(E$1,[1]periods!$1:$1,0)-MATCH($B$1,[1]periods!$1:$1,0)+1),MATCH(E$1,[1]periods!$1:$1,0)-MATCH($B$1,[1]periods!$1:$1,0)+1,FALSE)</f>
        <v>新ガチャ０4（ドラゴン)青ガチャ後用</v>
      </c>
      <c r="F27" s="2">
        <v>50</v>
      </c>
    </row>
  </sheetData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K41"/>
  <sheetViews>
    <sheetView showGridLines="0" topLeftCell="A19" workbookViewId="0">
      <selection activeCell="D40" sqref="D40"/>
    </sheetView>
  </sheetViews>
  <sheetFormatPr baseColWidth="12" defaultRowHeight="21" customHeight="1" outlineLevelCol="1" x14ac:dyDescent="0"/>
  <cols>
    <col min="1" max="1" width="10.5" style="15" bestFit="1" customWidth="1"/>
    <col min="2" max="2" width="14.83203125" style="1" bestFit="1" customWidth="1"/>
    <col min="3" max="3" width="7.33203125" style="1" bestFit="1" customWidth="1"/>
    <col min="4" max="4" width="27" style="1" bestFit="1" customWidth="1" outlineLevel="1"/>
    <col min="5" max="5" width="5.33203125" style="1" bestFit="1" customWidth="1"/>
    <col min="6" max="7" width="16.1640625" style="1" bestFit="1" customWidth="1"/>
    <col min="8" max="8" width="23.6640625" style="1" bestFit="1" customWidth="1"/>
    <col min="9" max="9" width="6.5" style="1" bestFit="1" customWidth="1"/>
    <col min="10" max="10" width="11" style="1" bestFit="1" customWidth="1"/>
    <col min="11" max="11" width="8.33203125" style="1" bestFit="1" customWidth="1"/>
    <col min="12" max="16384" width="12.83203125" style="1"/>
  </cols>
  <sheetData>
    <row r="1" spans="1:11" ht="21" customHeight="1">
      <c r="A1" s="15" t="s">
        <v>27</v>
      </c>
      <c r="B1" s="5" t="s">
        <v>55</v>
      </c>
      <c r="C1" s="5" t="s">
        <v>10</v>
      </c>
      <c r="D1" s="4" t="s">
        <v>9</v>
      </c>
      <c r="E1" s="5" t="s">
        <v>11</v>
      </c>
      <c r="F1" s="4" t="s">
        <v>28</v>
      </c>
      <c r="G1" s="4" t="s">
        <v>29</v>
      </c>
      <c r="H1" s="4" t="s">
        <v>86</v>
      </c>
      <c r="I1" s="4" t="s">
        <v>4</v>
      </c>
      <c r="J1" s="4" t="s">
        <v>35</v>
      </c>
      <c r="K1" s="4" t="s">
        <v>7</v>
      </c>
    </row>
    <row r="2" spans="1:11" ht="21" customHeight="1">
      <c r="A2" s="15" t="str">
        <f t="shared" ref="A2:A5" si="0">B2&amp;"_"&amp;C2</f>
        <v>1020_103</v>
      </c>
      <c r="B2" s="12">
        <v>1020</v>
      </c>
      <c r="C2" s="2">
        <v>103</v>
      </c>
      <c r="D2" s="41" t="str">
        <f ca="1">VLOOKUP($C2,OFFSET(gachas!$A$1,0,0,COUNTA(gachas!$A:$A),MATCH(D$1,gachas!$1:$1,0)-MATCH($C$1,gachas!$1:$1,0)+1),MATCH(D$1,gachas!$1:$1,0)-MATCH($C$1,gachas!$1:$1,0)+1,FALSE)</f>
        <v>レアガチャ（追加02）（大罪）</v>
      </c>
      <c r="E2" s="2">
        <v>1</v>
      </c>
      <c r="F2" s="13" t="str">
        <f ca="1">VLOOKUP($B2,OFFSET(gacha_schedules!$A$1,0,0,COUNTA(gacha_schedules!$A:$A),MATCH(F$1,gacha_schedules!$1:$1,0)-MATCH($B$1,gacha_schedules!$1:$1,0)+1),MATCH(F$1,gacha_schedules!$1:$1,0)-MATCH($B$1,gacha_schedules!$1:$1,0)+1,FALSE)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2" s="13" t="str">
        <f ca="1">VLOOKUP($B2,OFFSET(gacha_schedules!$A$1,0,0,COUNTA(gacha_schedules!$A:$A),MATCH(G$1,gacha_schedules!$1:$1,0)-MATCH($B$1,gacha_schedules!$1:$1,0)+1),MATCH(G$1,gacha_schedules!$1:$1,0)-MATCH($B$1,gacha_schedules!$1:$1,0)+1,FALSE)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2" s="13" t="str">
        <f ca="1">VLOOKUP($B2,OFFSET(gacha_schedules!$A$1,0,0,COUNTA(gacha_schedules!$A:$A),MATCH(H$1,gacha_schedules!$1:$1,0)-MATCH($B$1,gacha_schedules!$1:$1,0)+1),MATCH(H$1,gacha_schedules!$1:$1,0)-MATCH($B$1,gacha_schedules!$1:$1,0)+1,FALSE)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2" s="41">
        <f ca="1">VLOOKUP($B2,OFFSET(gacha_schedules!$A$1,0,0,COUNTA(gacha_schedules!$A:$A),MATCH(I$1,gacha_schedules!$1:$1,0)-MATCH($B$1,gacha_schedules!$1:$1,0)+1),MATCH(I$1,gacha_schedules!$1:$1,0)-MATCH($B$1,gacha_schedules!$1:$1,0)+1,FALSE)</f>
        <v>50</v>
      </c>
      <c r="J2" s="41" t="str">
        <f ca="1">VLOOKUP($C2,OFFSET(gachas!$A$1,0,0,COUNTA(gachas!$A:$A),MATCH(J$1,gachas!$1:$1,0)-MATCH($C$1,gachas!$1:$1,0)+1),MATCH(J$1,gachas!$1:$1,0)-MATCH($C$1,gachas!$1:$1,0)+1,FALSE)</f>
        <v>polygon</v>
      </c>
      <c r="K2" s="41">
        <f ca="1">VLOOKUP($C2,OFFSET(gachas!$A$1,0,0,COUNTA(gachas!$A:$A),MATCH(K$1,gachas!$1:$1,0)-MATCH($C$1,gachas!$1:$1,0)+1),MATCH(K$1,gachas!$1:$1,0)-MATCH($C$1,gachas!$1:$1,0)+1,FALSE)</f>
        <v>5</v>
      </c>
    </row>
    <row r="3" spans="1:11" ht="21" customHeight="1">
      <c r="A3" s="15" t="str">
        <f t="shared" si="0"/>
        <v>1020_200</v>
      </c>
      <c r="B3" s="12">
        <v>1020</v>
      </c>
      <c r="C3" s="2">
        <v>200</v>
      </c>
      <c r="D3" s="41" t="str">
        <f ca="1">VLOOKUP($C3,OFFSET(gachas!$A$1,0,0,COUNTA(gachas!$A:$A),MATCH(D$1,gachas!$1:$1,0)-MATCH($C$1,gachas!$1:$1,0)+1),MATCH(D$1,gachas!$1:$1,0)-MATCH($C$1,gachas!$1:$1,0)+1,FALSE)</f>
        <v>フレンドガチャ（常設）</v>
      </c>
      <c r="E3" s="2">
        <v>2</v>
      </c>
      <c r="F3" s="13" t="str">
        <f ca="1">VLOOKUP($B3,OFFSET(gacha_schedules!$A$1,0,0,COUNTA(gacha_schedules!$A:$A),MATCH(F$1,gacha_schedules!$1:$1,0)-MATCH($B$1,gacha_schedules!$1:$1,0)+1),MATCH(F$1,gacha_schedules!$1:$1,0)-MATCH($B$1,gacha_schedules!$1:$1,0)+1,FALSE)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3" s="13" t="str">
        <f ca="1">VLOOKUP($B3,OFFSET(gacha_schedules!$A$1,0,0,COUNTA(gacha_schedules!$A:$A),MATCH(G$1,gacha_schedules!$1:$1,0)-MATCH($B$1,gacha_schedules!$1:$1,0)+1),MATCH(G$1,gacha_schedules!$1:$1,0)-MATCH($B$1,gacha_schedules!$1:$1,0)+1,FALSE)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3" s="13" t="str">
        <f ca="1">VLOOKUP($B3,OFFSET(gacha_schedules!$A$1,0,0,COUNTA(gacha_schedules!$A:$A),MATCH(H$1,gacha_schedules!$1:$1,0)-MATCH($B$1,gacha_schedules!$1:$1,0)+1),MATCH(H$1,gacha_schedules!$1:$1,0)-MATCH($B$1,gacha_schedules!$1:$1,0)+1,FALSE)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3" s="41">
        <f ca="1">VLOOKUP($B3,OFFSET(gacha_schedules!$A$1,0,0,COUNTA(gacha_schedules!$A:$A),MATCH(I$1,gacha_schedules!$1:$1,0)-MATCH($B$1,gacha_schedules!$1:$1,0)+1),MATCH(I$1,gacha_schedules!$1:$1,0)-MATCH($B$1,gacha_schedules!$1:$1,0)+1,FALSE)</f>
        <v>50</v>
      </c>
      <c r="J3" s="41" t="str">
        <f ca="1">VLOOKUP($C3,OFFSET(gachas!$A$1,0,0,COUNTA(gachas!$A:$A),MATCH(J$1,gachas!$1:$1,0)-MATCH($C$1,gachas!$1:$1,0)+1),MATCH(J$1,gachas!$1:$1,0)-MATCH($C$1,gachas!$1:$1,0)+1,FALSE)</f>
        <v>link</v>
      </c>
      <c r="K3" s="41">
        <f ca="1">VLOOKUP($C3,OFFSET(gachas!$A$1,0,0,COUNTA(gachas!$A:$A),MATCH(K$1,gachas!$1:$1,0)-MATCH($C$1,gachas!$1:$1,0)+1),MATCH(K$1,gachas!$1:$1,0)-MATCH($C$1,gachas!$1:$1,0)+1,FALSE)</f>
        <v>100</v>
      </c>
    </row>
    <row r="4" spans="1:11" ht="21" customHeight="1">
      <c r="A4" s="15" t="str">
        <f t="shared" si="0"/>
        <v>1021_102</v>
      </c>
      <c r="B4" s="12">
        <v>1021</v>
      </c>
      <c r="C4" s="2">
        <v>102</v>
      </c>
      <c r="D4" s="41" t="str">
        <f ca="1">VLOOKUP($C4,OFFSET(gachas!$A$1,0,0,COUNTA(gachas!$A:$A),MATCH(D$1,gachas!$1:$1,0)-MATCH($C$1,gachas!$1:$1,0)+1),MATCH(D$1,gachas!$1:$1,0)-MATCH($C$1,gachas!$1:$1,0)+1,FALSE)</f>
        <v>レアガチャ（追加02 確率UP）</v>
      </c>
      <c r="E4" s="2">
        <v>1</v>
      </c>
      <c r="F4" s="13" t="str">
        <f ca="1">VLOOKUP($B4,OFFSET(gacha_schedules!$A$1,0,0,COUNTA(gacha_schedules!$A:$A),MATCH(F$1,gacha_schedules!$1:$1,0)-MATCH($B$1,gacha_schedules!$1:$1,0)+1),MATCH(F$1,gacha_schedules!$1:$1,0)-MATCH($B$1,gacha_schedules!$1:$1,0)+1,FALSE)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4" s="13" t="str">
        <f ca="1">VLOOKUP($B4,OFFSET(gacha_schedules!$A$1,0,0,COUNTA(gacha_schedules!$A:$A),MATCH(G$1,gacha_schedules!$1:$1,0)-MATCH($B$1,gacha_schedules!$1:$1,0)+1),MATCH(G$1,gacha_schedules!$1:$1,0)-MATCH($B$1,gacha_schedules!$1:$1,0)+1,FALSE)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4" s="13" t="str">
        <f ca="1">VLOOKUP($B4,OFFSET(gacha_schedules!$A$1,0,0,COUNTA(gacha_schedules!$A:$A),MATCH(H$1,gacha_schedules!$1:$1,0)-MATCH($B$1,gacha_schedules!$1:$1,0)+1),MATCH(H$1,gacha_schedules!$1:$1,0)-MATCH($B$1,gacha_schedules!$1:$1,0)+1,FALSE)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4" s="41">
        <f ca="1">VLOOKUP($B4,OFFSET(gacha_schedules!$A$1,0,0,COUNTA(gacha_schedules!$A:$A),MATCH(I$1,gacha_schedules!$1:$1,0)-MATCH($B$1,gacha_schedules!$1:$1,0)+1),MATCH(I$1,gacha_schedules!$1:$1,0)-MATCH($B$1,gacha_schedules!$1:$1,0)+1,FALSE)</f>
        <v>100</v>
      </c>
      <c r="J4" s="41" t="str">
        <f ca="1">VLOOKUP($C4,OFFSET(gachas!$A$1,0,0,COUNTA(gachas!$A:$A),MATCH(J$1,gachas!$1:$1,0)-MATCH($C$1,gachas!$1:$1,0)+1),MATCH(J$1,gachas!$1:$1,0)-MATCH($C$1,gachas!$1:$1,0)+1,FALSE)</f>
        <v>polygon</v>
      </c>
      <c r="K4" s="41">
        <f ca="1">VLOOKUP($C4,OFFSET(gachas!$A$1,0,0,COUNTA(gachas!$A:$A),MATCH(K$1,gachas!$1:$1,0)-MATCH($C$1,gachas!$1:$1,0)+1),MATCH(K$1,gachas!$1:$1,0)-MATCH($C$1,gachas!$1:$1,0)+1,FALSE)</f>
        <v>5</v>
      </c>
    </row>
    <row r="5" spans="1:11" ht="21" customHeight="1">
      <c r="A5" s="15" t="str">
        <f t="shared" si="0"/>
        <v>1021_200</v>
      </c>
      <c r="B5" s="12">
        <v>1021</v>
      </c>
      <c r="C5" s="2">
        <v>200</v>
      </c>
      <c r="D5" s="41" t="str">
        <f ca="1">VLOOKUP($C5,OFFSET(gachas!$A$1,0,0,COUNTA(gachas!$A:$A),MATCH(D$1,gachas!$1:$1,0)-MATCH($C$1,gachas!$1:$1,0)+1),MATCH(D$1,gachas!$1:$1,0)-MATCH($C$1,gachas!$1:$1,0)+1,FALSE)</f>
        <v>フレンドガチャ（常設）</v>
      </c>
      <c r="E5" s="2">
        <v>2</v>
      </c>
      <c r="F5" s="13" t="str">
        <f ca="1">VLOOKUP($B5,OFFSET(gacha_schedules!$A$1,0,0,COUNTA(gacha_schedules!$A:$A),MATCH(F$1,gacha_schedules!$1:$1,0)-MATCH($B$1,gacha_schedules!$1:$1,0)+1),MATCH(F$1,gacha_schedules!$1:$1,0)-MATCH($B$1,gacha_schedules!$1:$1,0)+1,FALSE)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5" s="13" t="str">
        <f ca="1">VLOOKUP($B5,OFFSET(gacha_schedules!$A$1,0,0,COUNTA(gacha_schedules!$A:$A),MATCH(G$1,gacha_schedules!$1:$1,0)-MATCH($B$1,gacha_schedules!$1:$1,0)+1),MATCH(G$1,gacha_schedules!$1:$1,0)-MATCH($B$1,gacha_schedules!$1:$1,0)+1,FALSE)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5" s="13" t="str">
        <f ca="1">VLOOKUP($B5,OFFSET(gacha_schedules!$A$1,0,0,COUNTA(gacha_schedules!$A:$A),MATCH(H$1,gacha_schedules!$1:$1,0)-MATCH($B$1,gacha_schedules!$1:$1,0)+1),MATCH(H$1,gacha_schedules!$1:$1,0)-MATCH($B$1,gacha_schedules!$1:$1,0)+1,FALSE)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5" s="41">
        <f ca="1">VLOOKUP($B5,OFFSET(gacha_schedules!$A$1,0,0,COUNTA(gacha_schedules!$A:$A),MATCH(I$1,gacha_schedules!$1:$1,0)-MATCH($B$1,gacha_schedules!$1:$1,0)+1),MATCH(I$1,gacha_schedules!$1:$1,0)-MATCH($B$1,gacha_schedules!$1:$1,0)+1,FALSE)</f>
        <v>100</v>
      </c>
      <c r="J5" s="41" t="str">
        <f ca="1">VLOOKUP($C5,OFFSET(gachas!$A$1,0,0,COUNTA(gachas!$A:$A),MATCH(J$1,gachas!$1:$1,0)-MATCH($C$1,gachas!$1:$1,0)+1),MATCH(J$1,gachas!$1:$1,0)-MATCH($C$1,gachas!$1:$1,0)+1,FALSE)</f>
        <v>link</v>
      </c>
      <c r="K5" s="41">
        <f ca="1">VLOOKUP($C5,OFFSET(gachas!$A$1,0,0,COUNTA(gachas!$A:$A),MATCH(K$1,gachas!$1:$1,0)-MATCH($C$1,gachas!$1:$1,0)+1),MATCH(K$1,gachas!$1:$1,0)-MATCH($C$1,gachas!$1:$1,0)+1,FALSE)</f>
        <v>100</v>
      </c>
    </row>
    <row r="6" spans="1:11" ht="21" customHeight="1">
      <c r="A6" s="15" t="str">
        <f t="shared" ref="A6:A13" si="1">B6&amp;"_"&amp;C6</f>
        <v>1030_104</v>
      </c>
      <c r="B6" s="62">
        <v>1030</v>
      </c>
      <c r="C6" s="2">
        <v>104</v>
      </c>
      <c r="D6" s="41" t="str">
        <f ca="1">VLOOKUP($C6,OFFSET(gachas!$A$1,0,0,COUNTA(gachas!$A:$A),MATCH(D$1,gachas!$1:$1,0)-MATCH($C$1,gachas!$1:$1,0)+1),MATCH(D$1,gachas!$1:$1,0)-MATCH($C$1,gachas!$1:$1,0)+1,FALSE)</f>
        <v>ピックアップ01　開始</v>
      </c>
      <c r="E6" s="2">
        <v>1</v>
      </c>
      <c r="F6" s="13" t="str">
        <f ca="1">VLOOKUP($B6,OFFSET(gacha_schedules!$A$1,0,0,COUNTA(gacha_schedules!$A:$A),MATCH(F$1,gacha_schedules!$1:$1,0)-MATCH($B$1,gacha_schedules!$1:$1,0)+1),MATCH(F$1,gacha_schedules!$1:$1,0)-MATCH($B$1,gacha_schedules!$1:$1,0)+1,FALSE)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6" s="13" t="str">
        <f ca="1">VLOOKUP($B6,OFFSET(gacha_schedules!$A$1,0,0,COUNTA(gacha_schedules!$A:$A),MATCH(G$1,gacha_schedules!$1:$1,0)-MATCH($B$1,gacha_schedules!$1:$1,0)+1),MATCH(G$1,gacha_schedules!$1:$1,0)-MATCH($B$1,gacha_schedules!$1:$1,0)+1,FALSE)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6" s="13" t="str">
        <f ca="1">VLOOKUP($B6,OFFSET(gacha_schedules!$A$1,0,0,COUNTA(gacha_schedules!$A:$A),MATCH(H$1,gacha_schedules!$1:$1,0)-MATCH($B$1,gacha_schedules!$1:$1,0)+1),MATCH(H$1,gacha_schedules!$1:$1,0)-MATCH($B$1,gacha_schedules!$1:$1,0)+1,FALSE)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6" s="41">
        <f ca="1">VLOOKUP($B6,OFFSET(gacha_schedules!$A$1,0,0,COUNTA(gacha_schedules!$A:$A),MATCH(I$1,gacha_schedules!$1:$1,0)-MATCH($B$1,gacha_schedules!$1:$1,0)+1),MATCH(I$1,gacha_schedules!$1:$1,0)-MATCH($B$1,gacha_schedules!$1:$1,0)+1,FALSE)</f>
        <v>100</v>
      </c>
      <c r="J6" s="41" t="str">
        <f ca="1">VLOOKUP($C6,OFFSET(gachas!$A$1,0,0,COUNTA(gachas!$A:$A),MATCH(J$1,gachas!$1:$1,0)-MATCH($C$1,gachas!$1:$1,0)+1),MATCH(J$1,gachas!$1:$1,0)-MATCH($C$1,gachas!$1:$1,0)+1,FALSE)</f>
        <v>polygon</v>
      </c>
      <c r="K6" s="41">
        <f ca="1">VLOOKUP($C6,OFFSET(gachas!$A$1,0,0,COUNTA(gachas!$A:$A),MATCH(K$1,gachas!$1:$1,0)-MATCH($C$1,gachas!$1:$1,0)+1),MATCH(K$1,gachas!$1:$1,0)-MATCH($C$1,gachas!$1:$1,0)+1,FALSE)</f>
        <v>5</v>
      </c>
    </row>
    <row r="7" spans="1:11" ht="21" customHeight="1">
      <c r="A7" s="15" t="str">
        <f t="shared" si="1"/>
        <v>1030_200</v>
      </c>
      <c r="B7" s="62">
        <v>1030</v>
      </c>
      <c r="C7" s="2">
        <v>200</v>
      </c>
      <c r="D7" s="41" t="str">
        <f ca="1">VLOOKUP($C7,OFFSET(gachas!$A$1,0,0,COUNTA(gachas!$A:$A),MATCH(D$1,gachas!$1:$1,0)-MATCH($C$1,gachas!$1:$1,0)+1),MATCH(D$1,gachas!$1:$1,0)-MATCH($C$1,gachas!$1:$1,0)+1,FALSE)</f>
        <v>フレンドガチャ（常設）</v>
      </c>
      <c r="E7" s="2">
        <v>2</v>
      </c>
      <c r="F7" s="13" t="str">
        <f ca="1">VLOOKUP($B7,OFFSET(gacha_schedules!$A$1,0,0,COUNTA(gacha_schedules!$A:$A),MATCH(F$1,gacha_schedules!$1:$1,0)-MATCH($B$1,gacha_schedules!$1:$1,0)+1),MATCH(F$1,gacha_schedules!$1:$1,0)-MATCH($B$1,gacha_schedules!$1:$1,0)+1,FALSE)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7" s="13" t="str">
        <f ca="1">VLOOKUP($B7,OFFSET(gacha_schedules!$A$1,0,0,COUNTA(gacha_schedules!$A:$A),MATCH(G$1,gacha_schedules!$1:$1,0)-MATCH($B$1,gacha_schedules!$1:$1,0)+1),MATCH(G$1,gacha_schedules!$1:$1,0)-MATCH($B$1,gacha_schedules!$1:$1,0)+1,FALSE)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7" s="13" t="str">
        <f ca="1">VLOOKUP($B7,OFFSET(gacha_schedules!$A$1,0,0,COUNTA(gacha_schedules!$A:$A),MATCH(H$1,gacha_schedules!$1:$1,0)-MATCH($B$1,gacha_schedules!$1:$1,0)+1),MATCH(H$1,gacha_schedules!$1:$1,0)-MATCH($B$1,gacha_schedules!$1:$1,0)+1,FALSE)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7" s="41">
        <f ca="1">VLOOKUP($B7,OFFSET(gacha_schedules!$A$1,0,0,COUNTA(gacha_schedules!$A:$A),MATCH(I$1,gacha_schedules!$1:$1,0)-MATCH($B$1,gacha_schedules!$1:$1,0)+1),MATCH(I$1,gacha_schedules!$1:$1,0)-MATCH($B$1,gacha_schedules!$1:$1,0)+1,FALSE)</f>
        <v>100</v>
      </c>
      <c r="J7" s="41" t="str">
        <f ca="1">VLOOKUP($C7,OFFSET(gachas!$A$1,0,0,COUNTA(gachas!$A:$A),MATCH(J$1,gachas!$1:$1,0)-MATCH($C$1,gachas!$1:$1,0)+1),MATCH(J$1,gachas!$1:$1,0)-MATCH($C$1,gachas!$1:$1,0)+1,FALSE)</f>
        <v>link</v>
      </c>
      <c r="K7" s="41">
        <f ca="1">VLOOKUP($C7,OFFSET(gachas!$A$1,0,0,COUNTA(gachas!$A:$A),MATCH(K$1,gachas!$1:$1,0)-MATCH($C$1,gachas!$1:$1,0)+1),MATCH(K$1,gachas!$1:$1,0)-MATCH($C$1,gachas!$1:$1,0)+1,FALSE)</f>
        <v>100</v>
      </c>
    </row>
    <row r="8" spans="1:11" ht="21" customHeight="1">
      <c r="A8" s="15" t="str">
        <f t="shared" si="1"/>
        <v>1040_105</v>
      </c>
      <c r="B8" s="62">
        <v>1040</v>
      </c>
      <c r="C8" s="2">
        <v>105</v>
      </c>
      <c r="D8" s="41" t="str">
        <f ca="1">VLOOKUP($C8,OFFSET(gachas!$A$1,0,0,COUNTA(gachas!$A:$A),MATCH(D$1,gachas!$1:$1,0)-MATCH($C$1,gachas!$1:$1,0)+1),MATCH(D$1,gachas!$1:$1,0)-MATCH($C$1,gachas!$1:$1,0)+1,FALSE)</f>
        <v>ピックアップ01　あと少し</v>
      </c>
      <c r="E8" s="2">
        <v>1</v>
      </c>
      <c r="F8" s="13" t="str">
        <f ca="1">VLOOKUP($B8,OFFSET(gacha_schedules!$A$1,0,0,COUNTA(gacha_schedules!$A:$A),MATCH(F$1,gacha_schedules!$1:$1,0)-MATCH($B$1,gacha_schedules!$1:$1,0)+1),MATCH(F$1,gacha_schedules!$1:$1,0)-MATCH($B$1,gacha_schedules!$1:$1,0)+1,FALSE)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8" s="13" t="str">
        <f ca="1">VLOOKUP($B8,OFFSET(gacha_schedules!$A$1,0,0,COUNTA(gacha_schedules!$A:$A),MATCH(G$1,gacha_schedules!$1:$1,0)-MATCH($B$1,gacha_schedules!$1:$1,0)+1),MATCH(G$1,gacha_schedules!$1:$1,0)-MATCH($B$1,gacha_schedules!$1:$1,0)+1,FALSE)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8" s="13" t="str">
        <f ca="1">VLOOKUP($B8,OFFSET(gacha_schedules!$A$1,0,0,COUNTA(gacha_schedules!$A:$A),MATCH(H$1,gacha_schedules!$1:$1,0)-MATCH($B$1,gacha_schedules!$1:$1,0)+1),MATCH(H$1,gacha_schedules!$1:$1,0)-MATCH($B$1,gacha_schedules!$1:$1,0)+1,FALSE)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8" s="41">
        <f ca="1">VLOOKUP($B8,OFFSET(gacha_schedules!$A$1,0,0,COUNTA(gacha_schedules!$A:$A),MATCH(I$1,gacha_schedules!$1:$1,0)-MATCH($B$1,gacha_schedules!$1:$1,0)+1),MATCH(I$1,gacha_schedules!$1:$1,0)-MATCH($B$1,gacha_schedules!$1:$1,0)+1,FALSE)</f>
        <v>100</v>
      </c>
      <c r="J8" s="41" t="str">
        <f ca="1">VLOOKUP($C8,OFFSET(gachas!$A$1,0,0,COUNTA(gachas!$A:$A),MATCH(J$1,gachas!$1:$1,0)-MATCH($C$1,gachas!$1:$1,0)+1),MATCH(J$1,gachas!$1:$1,0)-MATCH($C$1,gachas!$1:$1,0)+1,FALSE)</f>
        <v>polygon</v>
      </c>
      <c r="K8" s="41">
        <f ca="1">VLOOKUP($C8,OFFSET(gachas!$A$1,0,0,COUNTA(gachas!$A:$A),MATCH(K$1,gachas!$1:$1,0)-MATCH($C$1,gachas!$1:$1,0)+1),MATCH(K$1,gachas!$1:$1,0)-MATCH($C$1,gachas!$1:$1,0)+1,FALSE)</f>
        <v>5</v>
      </c>
    </row>
    <row r="9" spans="1:11" ht="21" customHeight="1">
      <c r="A9" s="15" t="str">
        <f t="shared" si="1"/>
        <v>1040_200</v>
      </c>
      <c r="B9" s="62">
        <v>1040</v>
      </c>
      <c r="C9" s="2">
        <v>200</v>
      </c>
      <c r="D9" s="41" t="str">
        <f ca="1">VLOOKUP($C9,OFFSET(gachas!$A$1,0,0,COUNTA(gachas!$A:$A),MATCH(D$1,gachas!$1:$1,0)-MATCH($C$1,gachas!$1:$1,0)+1),MATCH(D$1,gachas!$1:$1,0)-MATCH($C$1,gachas!$1:$1,0)+1,FALSE)</f>
        <v>フレンドガチャ（常設）</v>
      </c>
      <c r="E9" s="2">
        <v>2</v>
      </c>
      <c r="F9" s="13" t="str">
        <f ca="1">VLOOKUP($B9,OFFSET(gacha_schedules!$A$1,0,0,COUNTA(gacha_schedules!$A:$A),MATCH(F$1,gacha_schedules!$1:$1,0)-MATCH($B$1,gacha_schedules!$1:$1,0)+1),MATCH(F$1,gacha_schedules!$1:$1,0)-MATCH($B$1,gacha_schedules!$1:$1,0)+1,FALSE)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9" s="13" t="str">
        <f ca="1">VLOOKUP($B9,OFFSET(gacha_schedules!$A$1,0,0,COUNTA(gacha_schedules!$A:$A),MATCH(G$1,gacha_schedules!$1:$1,0)-MATCH($B$1,gacha_schedules!$1:$1,0)+1),MATCH(G$1,gacha_schedules!$1:$1,0)-MATCH($B$1,gacha_schedules!$1:$1,0)+1,FALSE)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9" s="13" t="str">
        <f ca="1">VLOOKUP($B9,OFFSET(gacha_schedules!$A$1,0,0,COUNTA(gacha_schedules!$A:$A),MATCH(H$1,gacha_schedules!$1:$1,0)-MATCH($B$1,gacha_schedules!$1:$1,0)+1),MATCH(H$1,gacha_schedules!$1:$1,0)-MATCH($B$1,gacha_schedules!$1:$1,0)+1,FALSE)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9" s="41">
        <f ca="1">VLOOKUP($B9,OFFSET(gacha_schedules!$A$1,0,0,COUNTA(gacha_schedules!$A:$A),MATCH(I$1,gacha_schedules!$1:$1,0)-MATCH($B$1,gacha_schedules!$1:$1,0)+1),MATCH(I$1,gacha_schedules!$1:$1,0)-MATCH($B$1,gacha_schedules!$1:$1,0)+1,FALSE)</f>
        <v>100</v>
      </c>
      <c r="J9" s="41" t="str">
        <f ca="1">VLOOKUP($C9,OFFSET(gachas!$A$1,0,0,COUNTA(gachas!$A:$A),MATCH(J$1,gachas!$1:$1,0)-MATCH($C$1,gachas!$1:$1,0)+1),MATCH(J$1,gachas!$1:$1,0)-MATCH($C$1,gachas!$1:$1,0)+1,FALSE)</f>
        <v>link</v>
      </c>
      <c r="K9" s="41">
        <f ca="1">VLOOKUP($C9,OFFSET(gachas!$A$1,0,0,COUNTA(gachas!$A:$A),MATCH(K$1,gachas!$1:$1,0)-MATCH($C$1,gachas!$1:$1,0)+1),MATCH(K$1,gachas!$1:$1,0)-MATCH($C$1,gachas!$1:$1,0)+1,FALSE)</f>
        <v>100</v>
      </c>
    </row>
    <row r="10" spans="1:11" ht="21" customHeight="1">
      <c r="A10" s="15" t="str">
        <f t="shared" si="1"/>
        <v>1050_106</v>
      </c>
      <c r="B10" s="62">
        <v>1050</v>
      </c>
      <c r="C10" s="2">
        <v>106</v>
      </c>
      <c r="D10" s="41" t="str">
        <f ca="1">VLOOKUP($C10,OFFSET(gachas!$A$1,0,0,COUNTA(gachas!$A:$A),MATCH(D$1,gachas!$1:$1,0)-MATCH($C$1,gachas!$1:$1,0)+1),MATCH(D$1,gachas!$1:$1,0)-MATCH($C$1,gachas!$1:$1,0)+1,FALSE)</f>
        <v>ピックアップ01　最終日</v>
      </c>
      <c r="E10" s="2">
        <v>1</v>
      </c>
      <c r="F10" s="13" t="str">
        <f ca="1">VLOOKUP($B10,OFFSET(gacha_schedules!$A$1,0,0,COUNTA(gacha_schedules!$A:$A),MATCH(F$1,gacha_schedules!$1:$1,0)-MATCH($B$1,gacha_schedules!$1:$1,0)+1),MATCH(F$1,gacha_schedules!$1:$1,0)-MATCH($B$1,gacha_schedules!$1:$1,0)+1,FALSE)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0" s="13" t="str">
        <f ca="1">VLOOKUP($B10,OFFSET(gacha_schedules!$A$1,0,0,COUNTA(gacha_schedules!$A:$A),MATCH(G$1,gacha_schedules!$1:$1,0)-MATCH($B$1,gacha_schedules!$1:$1,0)+1),MATCH(G$1,gacha_schedules!$1:$1,0)-MATCH($B$1,gacha_schedules!$1:$1,0)+1,FALSE)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0" s="13" t="str">
        <f ca="1">VLOOKUP($B10,OFFSET(gacha_schedules!$A$1,0,0,COUNTA(gacha_schedules!$A:$A),MATCH(H$1,gacha_schedules!$1:$1,0)-MATCH($B$1,gacha_schedules!$1:$1,0)+1),MATCH(H$1,gacha_schedules!$1:$1,0)-MATCH($B$1,gacha_schedules!$1:$1,0)+1,FALSE)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0" s="41">
        <f ca="1">VLOOKUP($B10,OFFSET(gacha_schedules!$A$1,0,0,COUNTA(gacha_schedules!$A:$A),MATCH(I$1,gacha_schedules!$1:$1,0)-MATCH($B$1,gacha_schedules!$1:$1,0)+1),MATCH(I$1,gacha_schedules!$1:$1,0)-MATCH($B$1,gacha_schedules!$1:$1,0)+1,FALSE)</f>
        <v>50</v>
      </c>
      <c r="J10" s="41" t="str">
        <f ca="1">VLOOKUP($C10,OFFSET(gachas!$A$1,0,0,COUNTA(gachas!$A:$A),MATCH(J$1,gachas!$1:$1,0)-MATCH($C$1,gachas!$1:$1,0)+1),MATCH(J$1,gachas!$1:$1,0)-MATCH($C$1,gachas!$1:$1,0)+1,FALSE)</f>
        <v>polygon</v>
      </c>
      <c r="K10" s="41">
        <f ca="1">VLOOKUP($C10,OFFSET(gachas!$A$1,0,0,COUNTA(gachas!$A:$A),MATCH(K$1,gachas!$1:$1,0)-MATCH($C$1,gachas!$1:$1,0)+1),MATCH(K$1,gachas!$1:$1,0)-MATCH($C$1,gachas!$1:$1,0)+1,FALSE)</f>
        <v>5</v>
      </c>
    </row>
    <row r="11" spans="1:11" ht="21" customHeight="1">
      <c r="A11" s="15" t="str">
        <f t="shared" si="1"/>
        <v>1050_200</v>
      </c>
      <c r="B11" s="62">
        <v>1050</v>
      </c>
      <c r="C11" s="2">
        <v>200</v>
      </c>
      <c r="D11" s="41" t="str">
        <f ca="1">VLOOKUP($C11,OFFSET(gachas!$A$1,0,0,COUNTA(gachas!$A:$A),MATCH(D$1,gachas!$1:$1,0)-MATCH($C$1,gachas!$1:$1,0)+1),MATCH(D$1,gachas!$1:$1,0)-MATCH($C$1,gachas!$1:$1,0)+1,FALSE)</f>
        <v>フレンドガチャ（常設）</v>
      </c>
      <c r="E11" s="2">
        <v>2</v>
      </c>
      <c r="F11" s="13" t="str">
        <f ca="1">VLOOKUP($B11,OFFSET(gacha_schedules!$A$1,0,0,COUNTA(gacha_schedules!$A:$A),MATCH(F$1,gacha_schedules!$1:$1,0)-MATCH($B$1,gacha_schedules!$1:$1,0)+1),MATCH(F$1,gacha_schedules!$1:$1,0)-MATCH($B$1,gacha_schedules!$1:$1,0)+1,FALSE)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1" s="13" t="str">
        <f ca="1">VLOOKUP($B11,OFFSET(gacha_schedules!$A$1,0,0,COUNTA(gacha_schedules!$A:$A),MATCH(G$1,gacha_schedules!$1:$1,0)-MATCH($B$1,gacha_schedules!$1:$1,0)+1),MATCH(G$1,gacha_schedules!$1:$1,0)-MATCH($B$1,gacha_schedules!$1:$1,0)+1,FALSE)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1" s="13" t="str">
        <f ca="1">VLOOKUP($B11,OFFSET(gacha_schedules!$A$1,0,0,COUNTA(gacha_schedules!$A:$A),MATCH(H$1,gacha_schedules!$1:$1,0)-MATCH($B$1,gacha_schedules!$1:$1,0)+1),MATCH(H$1,gacha_schedules!$1:$1,0)-MATCH($B$1,gacha_schedules!$1:$1,0)+1,FALSE)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1" s="41">
        <f ca="1">VLOOKUP($B11,OFFSET(gacha_schedules!$A$1,0,0,COUNTA(gacha_schedules!$A:$A),MATCH(I$1,gacha_schedules!$1:$1,0)-MATCH($B$1,gacha_schedules!$1:$1,0)+1),MATCH(I$1,gacha_schedules!$1:$1,0)-MATCH($B$1,gacha_schedules!$1:$1,0)+1,FALSE)</f>
        <v>50</v>
      </c>
      <c r="J11" s="41" t="str">
        <f ca="1">VLOOKUP($C11,OFFSET(gachas!$A$1,0,0,COUNTA(gachas!$A:$A),MATCH(J$1,gachas!$1:$1,0)-MATCH($C$1,gachas!$1:$1,0)+1),MATCH(J$1,gachas!$1:$1,0)-MATCH($C$1,gachas!$1:$1,0)+1,FALSE)</f>
        <v>link</v>
      </c>
      <c r="K11" s="41">
        <f ca="1">VLOOKUP($C11,OFFSET(gachas!$A$1,0,0,COUNTA(gachas!$A:$A),MATCH(K$1,gachas!$1:$1,0)-MATCH($C$1,gachas!$1:$1,0)+1),MATCH(K$1,gachas!$1:$1,0)-MATCH($C$1,gachas!$1:$1,0)+1,FALSE)</f>
        <v>100</v>
      </c>
    </row>
    <row r="12" spans="1:11" ht="21" customHeight="1">
      <c r="A12" s="15" t="str">
        <f t="shared" si="1"/>
        <v>1060_103</v>
      </c>
      <c r="B12" s="62">
        <v>1060</v>
      </c>
      <c r="C12" s="2">
        <v>103</v>
      </c>
      <c r="D12" s="41" t="str">
        <f ca="1">VLOOKUP($C12,OFFSET(gachas!$A$1,0,0,COUNTA(gachas!$A:$A),MATCH(D$1,gachas!$1:$1,0)-MATCH($C$1,gachas!$1:$1,0)+1),MATCH(D$1,gachas!$1:$1,0)-MATCH($C$1,gachas!$1:$1,0)+1,FALSE)</f>
        <v>レアガチャ（追加02）（大罪）</v>
      </c>
      <c r="E12" s="2">
        <v>1</v>
      </c>
      <c r="F12" s="13" t="str">
        <f ca="1">VLOOKUP($B12,OFFSET(gacha_schedules!$A$1,0,0,COUNTA(gacha_schedules!$A:$A),MATCH(F$1,gacha_schedules!$1:$1,0)-MATCH($B$1,gacha_schedules!$1:$1,0)+1),MATCH(F$1,gacha_schedules!$1:$1,0)-MATCH($B$1,gacha_schedules!$1:$1,0)+1,FALSE)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2" s="13" t="str">
        <f ca="1">VLOOKUP($B12,OFFSET(gacha_schedules!$A$1,0,0,COUNTA(gacha_schedules!$A:$A),MATCH(G$1,gacha_schedules!$1:$1,0)-MATCH($B$1,gacha_schedules!$1:$1,0)+1),MATCH(G$1,gacha_schedules!$1:$1,0)-MATCH($B$1,gacha_schedules!$1:$1,0)+1,FALSE)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2" s="13" t="str">
        <f ca="1">VLOOKUP($B12,OFFSET(gacha_schedules!$A$1,0,0,COUNTA(gacha_schedules!$A:$A),MATCH(H$1,gacha_schedules!$1:$1,0)-MATCH($B$1,gacha_schedules!$1:$1,0)+1),MATCH(H$1,gacha_schedules!$1:$1,0)-MATCH($B$1,gacha_schedules!$1:$1,0)+1,FALSE)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2" s="41">
        <f ca="1">VLOOKUP($B12,OFFSET(gacha_schedules!$A$1,0,0,COUNTA(gacha_schedules!$A:$A),MATCH(I$1,gacha_schedules!$1:$1,0)-MATCH($B$1,gacha_schedules!$1:$1,0)+1),MATCH(I$1,gacha_schedules!$1:$1,0)-MATCH($B$1,gacha_schedules!$1:$1,0)+1,FALSE)</f>
        <v>50</v>
      </c>
      <c r="J12" s="41" t="str">
        <f ca="1">VLOOKUP($C12,OFFSET(gachas!$A$1,0,0,COUNTA(gachas!$A:$A),MATCH(J$1,gachas!$1:$1,0)-MATCH($C$1,gachas!$1:$1,0)+1),MATCH(J$1,gachas!$1:$1,0)-MATCH($C$1,gachas!$1:$1,0)+1,FALSE)</f>
        <v>polygon</v>
      </c>
      <c r="K12" s="41">
        <f ca="1">VLOOKUP($C12,OFFSET(gachas!$A$1,0,0,COUNTA(gachas!$A:$A),MATCH(K$1,gachas!$1:$1,0)-MATCH($C$1,gachas!$1:$1,0)+1),MATCH(K$1,gachas!$1:$1,0)-MATCH($C$1,gachas!$1:$1,0)+1,FALSE)</f>
        <v>5</v>
      </c>
    </row>
    <row r="13" spans="1:11" ht="21" customHeight="1">
      <c r="A13" s="15" t="str">
        <f t="shared" si="1"/>
        <v>1060_201</v>
      </c>
      <c r="B13" s="62">
        <v>1060</v>
      </c>
      <c r="C13" s="2">
        <v>201</v>
      </c>
      <c r="D13" s="41" t="str">
        <f ca="1">VLOOKUP($C13,OFFSET(gachas!$A$1,0,0,COUNTA(gachas!$A:$A),MATCH(D$1,gachas!$1:$1,0)-MATCH($C$1,gachas!$1:$1,0)+1),MATCH(D$1,gachas!$1:$1,0)-MATCH($C$1,gachas!$1:$1,0)+1,FALSE)</f>
        <v>男気リンクガチャ（常設）</v>
      </c>
      <c r="E13" s="2">
        <v>2</v>
      </c>
      <c r="F13" s="13" t="str">
        <f ca="1">VLOOKUP($B13,OFFSET(gacha_schedules!$A$1,0,0,COUNTA(gacha_schedules!$A:$A),MATCH(F$1,gacha_schedules!$1:$1,0)-MATCH($B$1,gacha_schedules!$1:$1,0)+1),MATCH(F$1,gacha_schedules!$1:$1,0)-MATCH($B$1,gacha_schedules!$1:$1,0)+1,FALSE)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3" s="13" t="str">
        <f ca="1">VLOOKUP($B13,OFFSET(gacha_schedules!$A$1,0,0,COUNTA(gacha_schedules!$A:$A),MATCH(G$1,gacha_schedules!$1:$1,0)-MATCH($B$1,gacha_schedules!$1:$1,0)+1),MATCH(G$1,gacha_schedules!$1:$1,0)-MATCH($B$1,gacha_schedules!$1:$1,0)+1,FALSE)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3" s="13" t="str">
        <f ca="1">VLOOKUP($B13,OFFSET(gacha_schedules!$A$1,0,0,COUNTA(gacha_schedules!$A:$A),MATCH(H$1,gacha_schedules!$1:$1,0)-MATCH($B$1,gacha_schedules!$1:$1,0)+1),MATCH(H$1,gacha_schedules!$1:$1,0)-MATCH($B$1,gacha_schedules!$1:$1,0)+1,FALSE)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3" s="41">
        <f ca="1">VLOOKUP($B13,OFFSET(gacha_schedules!$A$1,0,0,COUNTA(gacha_schedules!$A:$A),MATCH(I$1,gacha_schedules!$1:$1,0)-MATCH($B$1,gacha_schedules!$1:$1,0)+1),MATCH(I$1,gacha_schedules!$1:$1,0)-MATCH($B$1,gacha_schedules!$1:$1,0)+1,FALSE)</f>
        <v>50</v>
      </c>
      <c r="J13" s="41" t="str">
        <f ca="1">VLOOKUP($C13,OFFSET(gachas!$A$1,0,0,COUNTA(gachas!$A:$A),MATCH(J$1,gachas!$1:$1,0)-MATCH($C$1,gachas!$1:$1,0)+1),MATCH(J$1,gachas!$1:$1,0)-MATCH($C$1,gachas!$1:$1,0)+1,FALSE)</f>
        <v>link</v>
      </c>
      <c r="K13" s="41">
        <f ca="1">VLOOKUP($C13,OFFSET(gachas!$A$1,0,0,COUNTA(gachas!$A:$A),MATCH(K$1,gachas!$1:$1,0)-MATCH($C$1,gachas!$1:$1,0)+1),MATCH(K$1,gachas!$1:$1,0)-MATCH($C$1,gachas!$1:$1,0)+1,FALSE)</f>
        <v>100</v>
      </c>
    </row>
    <row r="14" spans="1:11" ht="21" customHeight="1">
      <c r="A14" s="15" t="str">
        <f t="shared" ref="A14:A17" si="2">B14&amp;"_"&amp;C14</f>
        <v>1070_107</v>
      </c>
      <c r="B14" s="62">
        <v>1070</v>
      </c>
      <c r="C14" s="2">
        <v>107</v>
      </c>
      <c r="D14" s="41" t="str">
        <f ca="1">VLOOKUP($C14,OFFSET(gachas!$A$1,0,0,COUNTA(gachas!$A:$A),MATCH(D$1,gachas!$1:$1,0)-MATCH($C$1,gachas!$1:$1,0)+1),MATCH(D$1,gachas!$1:$1,0)-MATCH($C$1,gachas!$1:$1,0)+1,FALSE)</f>
        <v>新キャラ追加03（新撰組）</v>
      </c>
      <c r="E14" s="2">
        <v>1</v>
      </c>
      <c r="F14" s="13" t="str">
        <f ca="1">VLOOKUP($B14,OFFSET(gacha_schedules!$A$1,0,0,COUNTA(gacha_schedules!$A:$A),MATCH(F$1,gacha_schedules!$1:$1,0)-MATCH($B$1,gacha_schedules!$1:$1,0)+1),MATCH(F$1,gacha_schedules!$1:$1,0)-MATCH($B$1,gacha_schedules!$1:$1,0)+1,FALSE)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4" s="13" t="str">
        <f ca="1">VLOOKUP($B14,OFFSET(gacha_schedules!$A$1,0,0,COUNTA(gacha_schedules!$A:$A),MATCH(G$1,gacha_schedules!$1:$1,0)-MATCH($B$1,gacha_schedules!$1:$1,0)+1),MATCH(G$1,gacha_schedules!$1:$1,0)-MATCH($B$1,gacha_schedules!$1:$1,0)+1,FALSE)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4" s="13" t="str">
        <f ca="1">VLOOKUP($B14,OFFSET(gacha_schedules!$A$1,0,0,COUNTA(gacha_schedules!$A:$A),MATCH(H$1,gacha_schedules!$1:$1,0)-MATCH($B$1,gacha_schedules!$1:$1,0)+1),MATCH(H$1,gacha_schedules!$1:$1,0)-MATCH($B$1,gacha_schedules!$1:$1,0)+1,FALSE)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4" s="41">
        <f ca="1">VLOOKUP($B14,OFFSET(gacha_schedules!$A$1,0,0,COUNTA(gacha_schedules!$A:$A),MATCH(I$1,gacha_schedules!$1:$1,0)-MATCH($B$1,gacha_schedules!$1:$1,0)+1),MATCH(I$1,gacha_schedules!$1:$1,0)-MATCH($B$1,gacha_schedules!$1:$1,0)+1,FALSE)</f>
        <v>100</v>
      </c>
      <c r="J14" s="41" t="str">
        <f ca="1">VLOOKUP($C14,OFFSET(gachas!$A$1,0,0,COUNTA(gachas!$A:$A),MATCH(J$1,gachas!$1:$1,0)-MATCH($C$1,gachas!$1:$1,0)+1),MATCH(J$1,gachas!$1:$1,0)-MATCH($C$1,gachas!$1:$1,0)+1,FALSE)</f>
        <v>polygon</v>
      </c>
      <c r="K14" s="41">
        <f ca="1">VLOOKUP($C14,OFFSET(gachas!$A$1,0,0,COUNTA(gachas!$A:$A),MATCH(K$1,gachas!$1:$1,0)-MATCH($C$1,gachas!$1:$1,0)+1),MATCH(K$1,gachas!$1:$1,0)-MATCH($C$1,gachas!$1:$1,0)+1,FALSE)</f>
        <v>5</v>
      </c>
    </row>
    <row r="15" spans="1:11" ht="21" customHeight="1">
      <c r="A15" s="15" t="str">
        <f t="shared" si="2"/>
        <v>1070_201</v>
      </c>
      <c r="B15" s="62">
        <v>1070</v>
      </c>
      <c r="C15" s="2">
        <v>201</v>
      </c>
      <c r="D15" s="41" t="str">
        <f ca="1">VLOOKUP($C15,OFFSET(gachas!$A$1,0,0,COUNTA(gachas!$A:$A),MATCH(D$1,gachas!$1:$1,0)-MATCH($C$1,gachas!$1:$1,0)+1),MATCH(D$1,gachas!$1:$1,0)-MATCH($C$1,gachas!$1:$1,0)+1,FALSE)</f>
        <v>男気リンクガチャ（常設）</v>
      </c>
      <c r="E15" s="2">
        <v>2</v>
      </c>
      <c r="F15" s="13" t="str">
        <f ca="1">VLOOKUP($B15,OFFSET(gacha_schedules!$A$1,0,0,COUNTA(gacha_schedules!$A:$A),MATCH(F$1,gacha_schedules!$1:$1,0)-MATCH($B$1,gacha_schedules!$1:$1,0)+1),MATCH(F$1,gacha_schedules!$1:$1,0)-MATCH($B$1,gacha_schedules!$1:$1,0)+1,FALSE)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5" s="13" t="str">
        <f ca="1">VLOOKUP($B15,OFFSET(gacha_schedules!$A$1,0,0,COUNTA(gacha_schedules!$A:$A),MATCH(G$1,gacha_schedules!$1:$1,0)-MATCH($B$1,gacha_schedules!$1:$1,0)+1),MATCH(G$1,gacha_schedules!$1:$1,0)-MATCH($B$1,gacha_schedules!$1:$1,0)+1,FALSE)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5" s="13" t="str">
        <f ca="1">VLOOKUP($B15,OFFSET(gacha_schedules!$A$1,0,0,COUNTA(gacha_schedules!$A:$A),MATCH(H$1,gacha_schedules!$1:$1,0)-MATCH($B$1,gacha_schedules!$1:$1,0)+1),MATCH(H$1,gacha_schedules!$1:$1,0)-MATCH($B$1,gacha_schedules!$1:$1,0)+1,FALSE)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5" s="41">
        <f ca="1">VLOOKUP($B15,OFFSET(gacha_schedules!$A$1,0,0,COUNTA(gacha_schedules!$A:$A),MATCH(I$1,gacha_schedules!$1:$1,0)-MATCH($B$1,gacha_schedules!$1:$1,0)+1),MATCH(I$1,gacha_schedules!$1:$1,0)-MATCH($B$1,gacha_schedules!$1:$1,0)+1,FALSE)</f>
        <v>100</v>
      </c>
      <c r="J15" s="41" t="str">
        <f ca="1">VLOOKUP($C15,OFFSET(gachas!$A$1,0,0,COUNTA(gachas!$A:$A),MATCH(J$1,gachas!$1:$1,0)-MATCH($C$1,gachas!$1:$1,0)+1),MATCH(J$1,gachas!$1:$1,0)-MATCH($C$1,gachas!$1:$1,0)+1,FALSE)</f>
        <v>link</v>
      </c>
      <c r="K15" s="41">
        <f ca="1">VLOOKUP($C15,OFFSET(gachas!$A$1,0,0,COUNTA(gachas!$A:$A),MATCH(K$1,gachas!$1:$1,0)-MATCH($C$1,gachas!$1:$1,0)+1),MATCH(K$1,gachas!$1:$1,0)-MATCH($C$1,gachas!$1:$1,0)+1,FALSE)</f>
        <v>100</v>
      </c>
    </row>
    <row r="16" spans="1:11" ht="21" customHeight="1">
      <c r="A16" s="15" t="str">
        <f t="shared" si="2"/>
        <v>1080_108</v>
      </c>
      <c r="B16" s="62">
        <v>1080</v>
      </c>
      <c r="C16" s="2">
        <v>108</v>
      </c>
      <c r="D16" s="41" t="str">
        <f ca="1">VLOOKUP($C16,OFFSET(gachas!$A$1,0,0,COUNTA(gachas!$A:$A),MATCH(D$1,gachas!$1:$1,0)-MATCH($C$1,gachas!$1:$1,0)+1),MATCH(D$1,gachas!$1:$1,0)-MATCH($C$1,gachas!$1:$1,0)+1,FALSE)</f>
        <v>赤アップ01　開始</v>
      </c>
      <c r="E16" s="2">
        <v>1</v>
      </c>
      <c r="F16" s="13" t="str">
        <f ca="1">VLOOKUP($B16,OFFSET(gacha_schedules!$A$1,0,0,COUNTA(gacha_schedules!$A:$A),MATCH(F$1,gacha_schedules!$1:$1,0)-MATCH($B$1,gacha_schedules!$1:$1,0)+1),MATCH(F$1,gacha_schedules!$1:$1,0)-MATCH($B$1,gacha_schedules!$1:$1,0)+1,FALSE)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6" s="13" t="str">
        <f ca="1">VLOOKUP($B16,OFFSET(gacha_schedules!$A$1,0,0,COUNTA(gacha_schedules!$A:$A),MATCH(G$1,gacha_schedules!$1:$1,0)-MATCH($B$1,gacha_schedules!$1:$1,0)+1),MATCH(G$1,gacha_schedules!$1:$1,0)-MATCH($B$1,gacha_schedules!$1:$1,0)+1,FALSE)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6" s="13" t="str">
        <f ca="1">VLOOKUP($B16,OFFSET(gacha_schedules!$A$1,0,0,COUNTA(gacha_schedules!$A:$A),MATCH(H$1,gacha_schedules!$1:$1,0)-MATCH($B$1,gacha_schedules!$1:$1,0)+1),MATCH(H$1,gacha_schedules!$1:$1,0)-MATCH($B$1,gacha_schedules!$1:$1,0)+1,FALSE)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6" s="41">
        <f ca="1">VLOOKUP($B16,OFFSET(gacha_schedules!$A$1,0,0,COUNTA(gacha_schedules!$A:$A),MATCH(I$1,gacha_schedules!$1:$1,0)-MATCH($B$1,gacha_schedules!$1:$1,0)+1),MATCH(I$1,gacha_schedules!$1:$1,0)-MATCH($B$1,gacha_schedules!$1:$1,0)+1,FALSE)</f>
        <v>100</v>
      </c>
      <c r="J16" s="41" t="str">
        <f ca="1">VLOOKUP($C16,OFFSET(gachas!$A$1,0,0,COUNTA(gachas!$A:$A),MATCH(J$1,gachas!$1:$1,0)-MATCH($C$1,gachas!$1:$1,0)+1),MATCH(J$1,gachas!$1:$1,0)-MATCH($C$1,gachas!$1:$1,0)+1,FALSE)</f>
        <v>polygon</v>
      </c>
      <c r="K16" s="41">
        <f ca="1">VLOOKUP($C16,OFFSET(gachas!$A$1,0,0,COUNTA(gachas!$A:$A),MATCH(K$1,gachas!$1:$1,0)-MATCH($C$1,gachas!$1:$1,0)+1),MATCH(K$1,gachas!$1:$1,0)-MATCH($C$1,gachas!$1:$1,0)+1,FALSE)</f>
        <v>5</v>
      </c>
    </row>
    <row r="17" spans="1:11" ht="21" customHeight="1">
      <c r="A17" s="15" t="str">
        <f t="shared" si="2"/>
        <v>1080_201</v>
      </c>
      <c r="B17" s="62">
        <v>1080</v>
      </c>
      <c r="C17" s="2">
        <v>201</v>
      </c>
      <c r="D17" s="41" t="str">
        <f ca="1">VLOOKUP($C17,OFFSET(gachas!$A$1,0,0,COUNTA(gachas!$A:$A),MATCH(D$1,gachas!$1:$1,0)-MATCH($C$1,gachas!$1:$1,0)+1),MATCH(D$1,gachas!$1:$1,0)-MATCH($C$1,gachas!$1:$1,0)+1,FALSE)</f>
        <v>男気リンクガチャ（常設）</v>
      </c>
      <c r="E17" s="2">
        <v>2</v>
      </c>
      <c r="F17" s="13" t="str">
        <f ca="1">VLOOKUP($B17,OFFSET(gacha_schedules!$A$1,0,0,COUNTA(gacha_schedules!$A:$A),MATCH(F$1,gacha_schedules!$1:$1,0)-MATCH($B$1,gacha_schedules!$1:$1,0)+1),MATCH(F$1,gacha_schedules!$1:$1,0)-MATCH($B$1,gacha_schedules!$1:$1,0)+1,FALSE)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7" s="13" t="str">
        <f ca="1">VLOOKUP($B17,OFFSET(gacha_schedules!$A$1,0,0,COUNTA(gacha_schedules!$A:$A),MATCH(G$1,gacha_schedules!$1:$1,0)-MATCH($B$1,gacha_schedules!$1:$1,0)+1),MATCH(G$1,gacha_schedules!$1:$1,0)-MATCH($B$1,gacha_schedules!$1:$1,0)+1,FALSE)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7" s="13" t="str">
        <f ca="1">VLOOKUP($B17,OFFSET(gacha_schedules!$A$1,0,0,COUNTA(gacha_schedules!$A:$A),MATCH(H$1,gacha_schedules!$1:$1,0)-MATCH($B$1,gacha_schedules!$1:$1,0)+1),MATCH(H$1,gacha_schedules!$1:$1,0)-MATCH($B$1,gacha_schedules!$1:$1,0)+1,FALSE)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7" s="41">
        <f ca="1">VLOOKUP($B17,OFFSET(gacha_schedules!$A$1,0,0,COUNTA(gacha_schedules!$A:$A),MATCH(I$1,gacha_schedules!$1:$1,0)-MATCH($B$1,gacha_schedules!$1:$1,0)+1),MATCH(I$1,gacha_schedules!$1:$1,0)-MATCH($B$1,gacha_schedules!$1:$1,0)+1,FALSE)</f>
        <v>100</v>
      </c>
      <c r="J17" s="41" t="str">
        <f ca="1">VLOOKUP($C17,OFFSET(gachas!$A$1,0,0,COUNTA(gachas!$A:$A),MATCH(J$1,gachas!$1:$1,0)-MATCH($C$1,gachas!$1:$1,0)+1),MATCH(J$1,gachas!$1:$1,0)-MATCH($C$1,gachas!$1:$1,0)+1,FALSE)</f>
        <v>link</v>
      </c>
      <c r="K17" s="41">
        <f ca="1">VLOOKUP($C17,OFFSET(gachas!$A$1,0,0,COUNTA(gachas!$A:$A),MATCH(K$1,gachas!$1:$1,0)-MATCH($C$1,gachas!$1:$1,0)+1),MATCH(K$1,gachas!$1:$1,0)-MATCH($C$1,gachas!$1:$1,0)+1,FALSE)</f>
        <v>100</v>
      </c>
    </row>
    <row r="18" spans="1:11" ht="21" customHeight="1">
      <c r="A18" s="15" t="str">
        <f t="shared" ref="A18:A19" si="3">B18&amp;"_"&amp;C18</f>
        <v>1090_109</v>
      </c>
      <c r="B18" s="62">
        <v>1090</v>
      </c>
      <c r="C18" s="2">
        <v>109</v>
      </c>
      <c r="D18" s="41" t="str">
        <f ca="1">VLOOKUP($C18,OFFSET(gachas!$A$1,0,0,COUNTA(gachas!$A:$A),MATCH(D$1,gachas!$1:$1,0)-MATCH($C$1,gachas!$1:$1,0)+1),MATCH(D$1,gachas!$1:$1,0)-MATCH($C$1,gachas!$1:$1,0)+1,FALSE)</f>
        <v>赤アップ0１　あと少し</v>
      </c>
      <c r="E18" s="2">
        <v>1</v>
      </c>
      <c r="F18" s="13" t="str">
        <f ca="1">VLOOKUP($B18,OFFSET(gacha_schedules!$A$1,0,0,COUNTA(gacha_schedules!$A:$A),MATCH(F$1,gacha_schedules!$1:$1,0)-MATCH($B$1,gacha_schedules!$1:$1,0)+1),MATCH(F$1,gacha_schedules!$1:$1,0)-MATCH($B$1,gacha_schedules!$1:$1,0)+1,FALSE)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8" s="13" t="str">
        <f ca="1">VLOOKUP($B18,OFFSET(gacha_schedules!$A$1,0,0,COUNTA(gacha_schedules!$A:$A),MATCH(G$1,gacha_schedules!$1:$1,0)-MATCH($B$1,gacha_schedules!$1:$1,0)+1),MATCH(G$1,gacha_schedules!$1:$1,0)-MATCH($B$1,gacha_schedules!$1:$1,0)+1,FALSE)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8" s="13" t="str">
        <f ca="1">VLOOKUP($B18,OFFSET(gacha_schedules!$A$1,0,0,COUNTA(gacha_schedules!$A:$A),MATCH(H$1,gacha_schedules!$1:$1,0)-MATCH($B$1,gacha_schedules!$1:$1,0)+1),MATCH(H$1,gacha_schedules!$1:$1,0)-MATCH($B$1,gacha_schedules!$1:$1,0)+1,FALSE)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8" s="41">
        <f ca="1">VLOOKUP($B18,OFFSET(gacha_schedules!$A$1,0,0,COUNTA(gacha_schedules!$A:$A),MATCH(I$1,gacha_schedules!$1:$1,0)-MATCH($B$1,gacha_schedules!$1:$1,0)+1),MATCH(I$1,gacha_schedules!$1:$1,0)-MATCH($B$1,gacha_schedules!$1:$1,0)+1,FALSE)</f>
        <v>100</v>
      </c>
      <c r="J18" s="41" t="str">
        <f ca="1">VLOOKUP($C18,OFFSET(gachas!$A$1,0,0,COUNTA(gachas!$A:$A),MATCH(J$1,gachas!$1:$1,0)-MATCH($C$1,gachas!$1:$1,0)+1),MATCH(J$1,gachas!$1:$1,0)-MATCH($C$1,gachas!$1:$1,0)+1,FALSE)</f>
        <v>polygon</v>
      </c>
      <c r="K18" s="41">
        <f ca="1">VLOOKUP($C18,OFFSET(gachas!$A$1,0,0,COUNTA(gachas!$A:$A),MATCH(K$1,gachas!$1:$1,0)-MATCH($C$1,gachas!$1:$1,0)+1),MATCH(K$1,gachas!$1:$1,0)-MATCH($C$1,gachas!$1:$1,0)+1,FALSE)</f>
        <v>5</v>
      </c>
    </row>
    <row r="19" spans="1:11" ht="21" customHeight="1">
      <c r="A19" s="15" t="str">
        <f t="shared" si="3"/>
        <v>1090_201</v>
      </c>
      <c r="B19" s="62">
        <v>1090</v>
      </c>
      <c r="C19" s="2">
        <v>201</v>
      </c>
      <c r="D19" s="41" t="str">
        <f ca="1">VLOOKUP($C19,OFFSET(gachas!$A$1,0,0,COUNTA(gachas!$A:$A),MATCH(D$1,gachas!$1:$1,0)-MATCH($C$1,gachas!$1:$1,0)+1),MATCH(D$1,gachas!$1:$1,0)-MATCH($C$1,gachas!$1:$1,0)+1,FALSE)</f>
        <v>男気リンクガチャ（常設）</v>
      </c>
      <c r="E19" s="2">
        <v>2</v>
      </c>
      <c r="F19" s="13" t="str">
        <f ca="1">VLOOKUP($B19,OFFSET(gacha_schedules!$A$1,0,0,COUNTA(gacha_schedules!$A:$A),MATCH(F$1,gacha_schedules!$1:$1,0)-MATCH($B$1,gacha_schedules!$1:$1,0)+1),MATCH(F$1,gacha_schedules!$1:$1,0)-MATCH($B$1,gacha_schedules!$1:$1,0)+1,FALSE)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9" s="13" t="str">
        <f ca="1">VLOOKUP($B19,OFFSET(gacha_schedules!$A$1,0,0,COUNTA(gacha_schedules!$A:$A),MATCH(G$1,gacha_schedules!$1:$1,0)-MATCH($B$1,gacha_schedules!$1:$1,0)+1),MATCH(G$1,gacha_schedules!$1:$1,0)-MATCH($B$1,gacha_schedules!$1:$1,0)+1,FALSE)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9" s="13" t="str">
        <f ca="1">VLOOKUP($B19,OFFSET(gacha_schedules!$A$1,0,0,COUNTA(gacha_schedules!$A:$A),MATCH(H$1,gacha_schedules!$1:$1,0)-MATCH($B$1,gacha_schedules!$1:$1,0)+1),MATCH(H$1,gacha_schedules!$1:$1,0)-MATCH($B$1,gacha_schedules!$1:$1,0)+1,FALSE)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9" s="41">
        <f ca="1">VLOOKUP($B19,OFFSET(gacha_schedules!$A$1,0,0,COUNTA(gacha_schedules!$A:$A),MATCH(I$1,gacha_schedules!$1:$1,0)-MATCH($B$1,gacha_schedules!$1:$1,0)+1),MATCH(I$1,gacha_schedules!$1:$1,0)-MATCH($B$1,gacha_schedules!$1:$1,0)+1,FALSE)</f>
        <v>100</v>
      </c>
      <c r="J19" s="41" t="str">
        <f ca="1">VLOOKUP($C19,OFFSET(gachas!$A$1,0,0,COUNTA(gachas!$A:$A),MATCH(J$1,gachas!$1:$1,0)-MATCH($C$1,gachas!$1:$1,0)+1),MATCH(J$1,gachas!$1:$1,0)-MATCH($C$1,gachas!$1:$1,0)+1,FALSE)</f>
        <v>link</v>
      </c>
      <c r="K19" s="41">
        <f ca="1">VLOOKUP($C19,OFFSET(gachas!$A$1,0,0,COUNTA(gachas!$A:$A),MATCH(K$1,gachas!$1:$1,0)-MATCH($C$1,gachas!$1:$1,0)+1),MATCH(K$1,gachas!$1:$1,0)-MATCH($C$1,gachas!$1:$1,0)+1,FALSE)</f>
        <v>100</v>
      </c>
    </row>
    <row r="20" spans="1:11" ht="21" customHeight="1">
      <c r="A20" s="15" t="str">
        <f t="shared" ref="A20:A25" si="4">B20&amp;"_"&amp;C20</f>
        <v>1100_110</v>
      </c>
      <c r="B20" s="62">
        <v>1100</v>
      </c>
      <c r="C20" s="2">
        <v>110</v>
      </c>
      <c r="D20" s="41" t="str">
        <f ca="1">VLOOKUP($C20,OFFSET(gachas!$A$1,0,0,COUNTA(gachas!$A:$A),MATCH(D$1,gachas!$1:$1,0)-MATCH($C$1,gachas!$1:$1,0)+1),MATCH(D$1,gachas!$1:$1,0)-MATCH($C$1,gachas!$1:$1,0)+1,FALSE)</f>
        <v>赤アップ0１　最終日</v>
      </c>
      <c r="E20" s="2">
        <v>1</v>
      </c>
      <c r="F20" s="13" t="str">
        <f ca="1">VLOOKUP($B20,OFFSET(gacha_schedules!$A$1,0,0,COUNTA(gacha_schedules!$A:$A),MATCH(F$1,gacha_schedules!$1:$1,0)-MATCH($B$1,gacha_schedules!$1:$1,0)+1),MATCH(F$1,gacha_schedules!$1:$1,0)-MATCH($B$1,gacha_schedules!$1:$1,0)+1,FALSE)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0" s="13" t="str">
        <f ca="1">VLOOKUP($B20,OFFSET(gacha_schedules!$A$1,0,0,COUNTA(gacha_schedules!$A:$A),MATCH(G$1,gacha_schedules!$1:$1,0)-MATCH($B$1,gacha_schedules!$1:$1,0)+1),MATCH(G$1,gacha_schedules!$1:$1,0)-MATCH($B$1,gacha_schedules!$1:$1,0)+1,FALSE)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0" s="13" t="str">
        <f ca="1">VLOOKUP($B20,OFFSET(gacha_schedules!$A$1,0,0,COUNTA(gacha_schedules!$A:$A),MATCH(H$1,gacha_schedules!$1:$1,0)-MATCH($B$1,gacha_schedules!$1:$1,0)+1),MATCH(H$1,gacha_schedules!$1:$1,0)-MATCH($B$1,gacha_schedules!$1:$1,0)+1,FALSE)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0" s="41">
        <f ca="1">VLOOKUP($B20,OFFSET(gacha_schedules!$A$1,0,0,COUNTA(gacha_schedules!$A:$A),MATCH(I$1,gacha_schedules!$1:$1,0)-MATCH($B$1,gacha_schedules!$1:$1,0)+1),MATCH(I$1,gacha_schedules!$1:$1,0)-MATCH($B$1,gacha_schedules!$1:$1,0)+1,FALSE)</f>
        <v>100</v>
      </c>
      <c r="J20" s="41" t="str">
        <f ca="1">VLOOKUP($C20,OFFSET(gachas!$A$1,0,0,COUNTA(gachas!$A:$A),MATCH(J$1,gachas!$1:$1,0)-MATCH($C$1,gachas!$1:$1,0)+1),MATCH(J$1,gachas!$1:$1,0)-MATCH($C$1,gachas!$1:$1,0)+1,FALSE)</f>
        <v>polygon</v>
      </c>
      <c r="K20" s="41">
        <f ca="1">VLOOKUP($C20,OFFSET(gachas!$A$1,0,0,COUNTA(gachas!$A:$A),MATCH(K$1,gachas!$1:$1,0)-MATCH($C$1,gachas!$1:$1,0)+1),MATCH(K$1,gachas!$1:$1,0)-MATCH($C$1,gachas!$1:$1,0)+1,FALSE)</f>
        <v>5</v>
      </c>
    </row>
    <row r="21" spans="1:11" ht="21" customHeight="1">
      <c r="A21" s="15" t="str">
        <f t="shared" si="4"/>
        <v>1100_201</v>
      </c>
      <c r="B21" s="62">
        <v>1100</v>
      </c>
      <c r="C21" s="2">
        <v>201</v>
      </c>
      <c r="D21" s="41" t="str">
        <f ca="1">VLOOKUP($C21,OFFSET(gachas!$A$1,0,0,COUNTA(gachas!$A:$A),MATCH(D$1,gachas!$1:$1,0)-MATCH($C$1,gachas!$1:$1,0)+1),MATCH(D$1,gachas!$1:$1,0)-MATCH($C$1,gachas!$1:$1,0)+1,FALSE)</f>
        <v>男気リンクガチャ（常設）</v>
      </c>
      <c r="E21" s="2">
        <v>2</v>
      </c>
      <c r="F21" s="13" t="str">
        <f ca="1">VLOOKUP($B21,OFFSET(gacha_schedules!$A$1,0,0,COUNTA(gacha_schedules!$A:$A),MATCH(F$1,gacha_schedules!$1:$1,0)-MATCH($B$1,gacha_schedules!$1:$1,0)+1),MATCH(F$1,gacha_schedules!$1:$1,0)-MATCH($B$1,gacha_schedules!$1:$1,0)+1,FALSE)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1" s="13" t="str">
        <f ca="1">VLOOKUP($B21,OFFSET(gacha_schedules!$A$1,0,0,COUNTA(gacha_schedules!$A:$A),MATCH(G$1,gacha_schedules!$1:$1,0)-MATCH($B$1,gacha_schedules!$1:$1,0)+1),MATCH(G$1,gacha_schedules!$1:$1,0)-MATCH($B$1,gacha_schedules!$1:$1,0)+1,FALSE)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1" s="13" t="str">
        <f ca="1">VLOOKUP($B21,OFFSET(gacha_schedules!$A$1,0,0,COUNTA(gacha_schedules!$A:$A),MATCH(H$1,gacha_schedules!$1:$1,0)-MATCH($B$1,gacha_schedules!$1:$1,0)+1),MATCH(H$1,gacha_schedules!$1:$1,0)-MATCH($B$1,gacha_schedules!$1:$1,0)+1,FALSE)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1" s="41">
        <f ca="1">VLOOKUP($B21,OFFSET(gacha_schedules!$A$1,0,0,COUNTA(gacha_schedules!$A:$A),MATCH(I$1,gacha_schedules!$1:$1,0)-MATCH($B$1,gacha_schedules!$1:$1,0)+1),MATCH(I$1,gacha_schedules!$1:$1,0)-MATCH($B$1,gacha_schedules!$1:$1,0)+1,FALSE)</f>
        <v>100</v>
      </c>
      <c r="J21" s="41" t="str">
        <f ca="1">VLOOKUP($C21,OFFSET(gachas!$A$1,0,0,COUNTA(gachas!$A:$A),MATCH(J$1,gachas!$1:$1,0)-MATCH($C$1,gachas!$1:$1,0)+1),MATCH(J$1,gachas!$1:$1,0)-MATCH($C$1,gachas!$1:$1,0)+1,FALSE)</f>
        <v>link</v>
      </c>
      <c r="K21" s="41">
        <f ca="1">VLOOKUP($C21,OFFSET(gachas!$A$1,0,0,COUNTA(gachas!$A:$A),MATCH(K$1,gachas!$1:$1,0)-MATCH($C$1,gachas!$1:$1,0)+1),MATCH(K$1,gachas!$1:$1,0)-MATCH($C$1,gachas!$1:$1,0)+1,FALSE)</f>
        <v>100</v>
      </c>
    </row>
    <row r="22" spans="1:11" ht="21" customHeight="1">
      <c r="A22" s="15" t="str">
        <f t="shared" si="4"/>
        <v>1110_111</v>
      </c>
      <c r="B22" s="62">
        <v>1110</v>
      </c>
      <c r="C22" s="2">
        <v>111</v>
      </c>
      <c r="D22" s="41" t="str">
        <f ca="1">VLOOKUP($C22,OFFSET(gachas!$A$1,0,0,COUNTA(gachas!$A:$A),MATCH(D$1,gachas!$1:$1,0)-MATCH($C$1,gachas!$1:$1,0)+1),MATCH(D$1,gachas!$1:$1,0)-MATCH($C$1,gachas!$1:$1,0)+1,FALSE)</f>
        <v>ピックアップ02(沖田) 開始</v>
      </c>
      <c r="E22" s="2">
        <v>1</v>
      </c>
      <c r="F22" s="13" t="str">
        <f ca="1">VLOOKUP($B22,OFFSET(gacha_schedules!$A$1,0,0,COUNTA(gacha_schedules!$A:$A),MATCH(F$1,gacha_schedules!$1:$1,0)-MATCH($B$1,gacha_schedules!$1:$1,0)+1),MATCH(F$1,gacha_schedules!$1:$1,0)-MATCH($B$1,gacha_schedules!$1:$1,0)+1,FALSE)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2" s="13" t="str">
        <f ca="1">VLOOKUP($B22,OFFSET(gacha_schedules!$A$1,0,0,COUNTA(gacha_schedules!$A:$A),MATCH(G$1,gacha_schedules!$1:$1,0)-MATCH($B$1,gacha_schedules!$1:$1,0)+1),MATCH(G$1,gacha_schedules!$1:$1,0)-MATCH($B$1,gacha_schedules!$1:$1,0)+1,FALSE)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2" s="13" t="str">
        <f ca="1">VLOOKUP($B22,OFFSET(gacha_schedules!$A$1,0,0,COUNTA(gacha_schedules!$A:$A),MATCH(H$1,gacha_schedules!$1:$1,0)-MATCH($B$1,gacha_schedules!$1:$1,0)+1),MATCH(H$1,gacha_schedules!$1:$1,0)-MATCH($B$1,gacha_schedules!$1:$1,0)+1,FALSE)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2" s="41">
        <f ca="1">VLOOKUP($B22,OFFSET(gacha_schedules!$A$1,0,0,COUNTA(gacha_schedules!$A:$A),MATCH(I$1,gacha_schedules!$1:$1,0)-MATCH($B$1,gacha_schedules!$1:$1,0)+1),MATCH(I$1,gacha_schedules!$1:$1,0)-MATCH($B$1,gacha_schedules!$1:$1,0)+1,FALSE)</f>
        <v>100</v>
      </c>
      <c r="J22" s="41" t="str">
        <f ca="1">VLOOKUP($C22,OFFSET(gachas!$A$1,0,0,COUNTA(gachas!$A:$A),MATCH(J$1,gachas!$1:$1,0)-MATCH($C$1,gachas!$1:$1,0)+1),MATCH(J$1,gachas!$1:$1,0)-MATCH($C$1,gachas!$1:$1,0)+1,FALSE)</f>
        <v>polygon</v>
      </c>
      <c r="K22" s="41">
        <f ca="1">VLOOKUP($C22,OFFSET(gachas!$A$1,0,0,COUNTA(gachas!$A:$A),MATCH(K$1,gachas!$1:$1,0)-MATCH($C$1,gachas!$1:$1,0)+1),MATCH(K$1,gachas!$1:$1,0)-MATCH($C$1,gachas!$1:$1,0)+1,FALSE)</f>
        <v>5</v>
      </c>
    </row>
    <row r="23" spans="1:11" ht="21" customHeight="1">
      <c r="A23" s="15" t="str">
        <f t="shared" si="4"/>
        <v>1110_201</v>
      </c>
      <c r="B23" s="62">
        <v>1110</v>
      </c>
      <c r="C23" s="2">
        <v>201</v>
      </c>
      <c r="D23" s="41" t="str">
        <f ca="1">VLOOKUP($C23,OFFSET(gachas!$A$1,0,0,COUNTA(gachas!$A:$A),MATCH(D$1,gachas!$1:$1,0)-MATCH($C$1,gachas!$1:$1,0)+1),MATCH(D$1,gachas!$1:$1,0)-MATCH($C$1,gachas!$1:$1,0)+1,FALSE)</f>
        <v>男気リンクガチャ（常設）</v>
      </c>
      <c r="E23" s="2">
        <v>2</v>
      </c>
      <c r="F23" s="13" t="str">
        <f ca="1">VLOOKUP($B23,OFFSET(gacha_schedules!$A$1,0,0,COUNTA(gacha_schedules!$A:$A),MATCH(F$1,gacha_schedules!$1:$1,0)-MATCH($B$1,gacha_schedules!$1:$1,0)+1),MATCH(F$1,gacha_schedules!$1:$1,0)-MATCH($B$1,gacha_schedules!$1:$1,0)+1,FALSE)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3" s="13" t="str">
        <f ca="1">VLOOKUP($B23,OFFSET(gacha_schedules!$A$1,0,0,COUNTA(gacha_schedules!$A:$A),MATCH(G$1,gacha_schedules!$1:$1,0)-MATCH($B$1,gacha_schedules!$1:$1,0)+1),MATCH(G$1,gacha_schedules!$1:$1,0)-MATCH($B$1,gacha_schedules!$1:$1,0)+1,FALSE)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3" s="13" t="str">
        <f ca="1">VLOOKUP($B23,OFFSET(gacha_schedules!$A$1,0,0,COUNTA(gacha_schedules!$A:$A),MATCH(H$1,gacha_schedules!$1:$1,0)-MATCH($B$1,gacha_schedules!$1:$1,0)+1),MATCH(H$1,gacha_schedules!$1:$1,0)-MATCH($B$1,gacha_schedules!$1:$1,0)+1,FALSE)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3" s="41">
        <f ca="1">VLOOKUP($B23,OFFSET(gacha_schedules!$A$1,0,0,COUNTA(gacha_schedules!$A:$A),MATCH(I$1,gacha_schedules!$1:$1,0)-MATCH($B$1,gacha_schedules!$1:$1,0)+1),MATCH(I$1,gacha_schedules!$1:$1,0)-MATCH($B$1,gacha_schedules!$1:$1,0)+1,FALSE)</f>
        <v>100</v>
      </c>
      <c r="J23" s="41" t="str">
        <f ca="1">VLOOKUP($C23,OFFSET(gachas!$A$1,0,0,COUNTA(gachas!$A:$A),MATCH(J$1,gachas!$1:$1,0)-MATCH($C$1,gachas!$1:$1,0)+1),MATCH(J$1,gachas!$1:$1,0)-MATCH($C$1,gachas!$1:$1,0)+1,FALSE)</f>
        <v>link</v>
      </c>
      <c r="K23" s="41">
        <f ca="1">VLOOKUP($C23,OFFSET(gachas!$A$1,0,0,COUNTA(gachas!$A:$A),MATCH(K$1,gachas!$1:$1,0)-MATCH($C$1,gachas!$1:$1,0)+1),MATCH(K$1,gachas!$1:$1,0)-MATCH($C$1,gachas!$1:$1,0)+1,FALSE)</f>
        <v>100</v>
      </c>
    </row>
    <row r="24" spans="1:11" ht="21" customHeight="1">
      <c r="A24" s="15" t="str">
        <f t="shared" si="4"/>
        <v>1120_112</v>
      </c>
      <c r="B24" s="62">
        <v>1120</v>
      </c>
      <c r="C24" s="2">
        <v>112</v>
      </c>
      <c r="D24" s="41" t="str">
        <f ca="1">VLOOKUP($C24,OFFSET(gachas!$A$1,0,0,COUNTA(gachas!$A:$A),MATCH(D$1,gachas!$1:$1,0)-MATCH($C$1,gachas!$1:$1,0)+1),MATCH(D$1,gachas!$1:$1,0)-MATCH($C$1,gachas!$1:$1,0)+1,FALSE)</f>
        <v>ピックアップ02(沖田) あと少し</v>
      </c>
      <c r="E24" s="2">
        <v>1</v>
      </c>
      <c r="F24" s="13" t="str">
        <f ca="1">VLOOKUP($B24,OFFSET(gacha_schedules!$A$1,0,0,COUNTA(gacha_schedules!$A:$A),MATCH(F$1,gacha_schedules!$1:$1,0)-MATCH($B$1,gacha_schedules!$1:$1,0)+1),MATCH(F$1,gacha_schedules!$1:$1,0)-MATCH($B$1,gacha_schedules!$1:$1,0)+1,FALSE)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4" s="13" t="str">
        <f ca="1">VLOOKUP($B24,OFFSET(gacha_schedules!$A$1,0,0,COUNTA(gacha_schedules!$A:$A),MATCH(G$1,gacha_schedules!$1:$1,0)-MATCH($B$1,gacha_schedules!$1:$1,0)+1),MATCH(G$1,gacha_schedules!$1:$1,0)-MATCH($B$1,gacha_schedules!$1:$1,0)+1,FALSE)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4" s="13" t="str">
        <f ca="1">VLOOKUP($B24,OFFSET(gacha_schedules!$A$1,0,0,COUNTA(gacha_schedules!$A:$A),MATCH(H$1,gacha_schedules!$1:$1,0)-MATCH($B$1,gacha_schedules!$1:$1,0)+1),MATCH(H$1,gacha_schedules!$1:$1,0)-MATCH($B$1,gacha_schedules!$1:$1,0)+1,FALSE)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4" s="41">
        <f ca="1">VLOOKUP($B24,OFFSET(gacha_schedules!$A$1,0,0,COUNTA(gacha_schedules!$A:$A),MATCH(I$1,gacha_schedules!$1:$1,0)-MATCH($B$1,gacha_schedules!$1:$1,0)+1),MATCH(I$1,gacha_schedules!$1:$1,0)-MATCH($B$1,gacha_schedules!$1:$1,0)+1,FALSE)</f>
        <v>100</v>
      </c>
      <c r="J24" s="41" t="str">
        <f ca="1">VLOOKUP($C24,OFFSET(gachas!$A$1,0,0,COUNTA(gachas!$A:$A),MATCH(J$1,gachas!$1:$1,0)-MATCH($C$1,gachas!$1:$1,0)+1),MATCH(J$1,gachas!$1:$1,0)-MATCH($C$1,gachas!$1:$1,0)+1,FALSE)</f>
        <v>polygon</v>
      </c>
      <c r="K24" s="41">
        <f ca="1">VLOOKUP($C24,OFFSET(gachas!$A$1,0,0,COUNTA(gachas!$A:$A),MATCH(K$1,gachas!$1:$1,0)-MATCH($C$1,gachas!$1:$1,0)+1),MATCH(K$1,gachas!$1:$1,0)-MATCH($C$1,gachas!$1:$1,0)+1,FALSE)</f>
        <v>5</v>
      </c>
    </row>
    <row r="25" spans="1:11" ht="21" customHeight="1">
      <c r="A25" s="15" t="str">
        <f t="shared" si="4"/>
        <v>1120_201</v>
      </c>
      <c r="B25" s="62">
        <v>1120</v>
      </c>
      <c r="C25" s="2">
        <v>201</v>
      </c>
      <c r="D25" s="41" t="str">
        <f ca="1">VLOOKUP($C25,OFFSET(gachas!$A$1,0,0,COUNTA(gachas!$A:$A),MATCH(D$1,gachas!$1:$1,0)-MATCH($C$1,gachas!$1:$1,0)+1),MATCH(D$1,gachas!$1:$1,0)-MATCH($C$1,gachas!$1:$1,0)+1,FALSE)</f>
        <v>男気リンクガチャ（常設）</v>
      </c>
      <c r="E25" s="2">
        <v>2</v>
      </c>
      <c r="F25" s="13" t="str">
        <f ca="1">VLOOKUP($B25,OFFSET(gacha_schedules!$A$1,0,0,COUNTA(gacha_schedules!$A:$A),MATCH(F$1,gacha_schedules!$1:$1,0)-MATCH($B$1,gacha_schedules!$1:$1,0)+1),MATCH(F$1,gacha_schedules!$1:$1,0)-MATCH($B$1,gacha_schedules!$1:$1,0)+1,FALSE)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5" s="13" t="str">
        <f ca="1">VLOOKUP($B25,OFFSET(gacha_schedules!$A$1,0,0,COUNTA(gacha_schedules!$A:$A),MATCH(G$1,gacha_schedules!$1:$1,0)-MATCH($B$1,gacha_schedules!$1:$1,0)+1),MATCH(G$1,gacha_schedules!$1:$1,0)-MATCH($B$1,gacha_schedules!$1:$1,0)+1,FALSE)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5" s="13" t="str">
        <f ca="1">VLOOKUP($B25,OFFSET(gacha_schedules!$A$1,0,0,COUNTA(gacha_schedules!$A:$A),MATCH(H$1,gacha_schedules!$1:$1,0)-MATCH($B$1,gacha_schedules!$1:$1,0)+1),MATCH(H$1,gacha_schedules!$1:$1,0)-MATCH($B$1,gacha_schedules!$1:$1,0)+1,FALSE)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5" s="41">
        <f ca="1">VLOOKUP($B25,OFFSET(gacha_schedules!$A$1,0,0,COUNTA(gacha_schedules!$A:$A),MATCH(I$1,gacha_schedules!$1:$1,0)-MATCH($B$1,gacha_schedules!$1:$1,0)+1),MATCH(I$1,gacha_schedules!$1:$1,0)-MATCH($B$1,gacha_schedules!$1:$1,0)+1,FALSE)</f>
        <v>100</v>
      </c>
      <c r="J25" s="41" t="str">
        <f ca="1">VLOOKUP($C25,OFFSET(gachas!$A$1,0,0,COUNTA(gachas!$A:$A),MATCH(J$1,gachas!$1:$1,0)-MATCH($C$1,gachas!$1:$1,0)+1),MATCH(J$1,gachas!$1:$1,0)-MATCH($C$1,gachas!$1:$1,0)+1,FALSE)</f>
        <v>link</v>
      </c>
      <c r="K25" s="41">
        <f ca="1">VLOOKUP($C25,OFFSET(gachas!$A$1,0,0,COUNTA(gachas!$A:$A),MATCH(K$1,gachas!$1:$1,0)-MATCH($C$1,gachas!$1:$1,0)+1),MATCH(K$1,gachas!$1:$1,0)-MATCH($C$1,gachas!$1:$1,0)+1,FALSE)</f>
        <v>100</v>
      </c>
    </row>
    <row r="26" spans="1:11" ht="21" customHeight="1">
      <c r="A26" s="15" t="str">
        <f t="shared" ref="A26:A31" si="5">B26&amp;"_"&amp;C26</f>
        <v>1130_113</v>
      </c>
      <c r="B26" s="62">
        <v>1130</v>
      </c>
      <c r="C26" s="2">
        <v>113</v>
      </c>
      <c r="D26" s="41" t="str">
        <f ca="1">VLOOKUP($C26,OFFSET(gachas!$A$1,0,0,COUNTA(gachas!$A:$A),MATCH(D$1,gachas!$1:$1,0)-MATCH($C$1,gachas!$1:$1,0)+1),MATCH(D$1,gachas!$1:$1,0)-MATCH($C$1,gachas!$1:$1,0)+1,FALSE)</f>
        <v>ピックアップ02(沖田) 最終日</v>
      </c>
      <c r="E26" s="2">
        <v>1</v>
      </c>
      <c r="F26" s="13" t="str">
        <f ca="1">VLOOKUP($B26,OFFSET(gacha_schedules!$A$1,0,0,COUNTA(gacha_schedules!$A:$A),MATCH(F$1,gacha_schedules!$1:$1,0)-MATCH($B$1,gacha_schedules!$1:$1,0)+1),MATCH(F$1,gacha_schedules!$1:$1,0)-MATCH($B$1,gacha_schedules!$1:$1,0)+1,FALSE)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6" s="13" t="str">
        <f ca="1">VLOOKUP($B26,OFFSET(gacha_schedules!$A$1,0,0,COUNTA(gacha_schedules!$A:$A),MATCH(G$1,gacha_schedules!$1:$1,0)-MATCH($B$1,gacha_schedules!$1:$1,0)+1),MATCH(G$1,gacha_schedules!$1:$1,0)-MATCH($B$1,gacha_schedules!$1:$1,0)+1,FALSE)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6" s="13" t="str">
        <f ca="1">VLOOKUP($B26,OFFSET(gacha_schedules!$A$1,0,0,COUNTA(gacha_schedules!$A:$A),MATCH(H$1,gacha_schedules!$1:$1,0)-MATCH($B$1,gacha_schedules!$1:$1,0)+1),MATCH(H$1,gacha_schedules!$1:$1,0)-MATCH($B$1,gacha_schedules!$1:$1,0)+1,FALSE)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6" s="41">
        <f ca="1">VLOOKUP($B26,OFFSET(gacha_schedules!$A$1,0,0,COUNTA(gacha_schedules!$A:$A),MATCH(I$1,gacha_schedules!$1:$1,0)-MATCH($B$1,gacha_schedules!$1:$1,0)+1),MATCH(I$1,gacha_schedules!$1:$1,0)-MATCH($B$1,gacha_schedules!$1:$1,0)+1,FALSE)</f>
        <v>100</v>
      </c>
      <c r="J26" s="41" t="str">
        <f ca="1">VLOOKUP($C26,OFFSET(gachas!$A$1,0,0,COUNTA(gachas!$A:$A),MATCH(J$1,gachas!$1:$1,0)-MATCH($C$1,gachas!$1:$1,0)+1),MATCH(J$1,gachas!$1:$1,0)-MATCH($C$1,gachas!$1:$1,0)+1,FALSE)</f>
        <v>polygon</v>
      </c>
      <c r="K26" s="41">
        <f ca="1">VLOOKUP($C26,OFFSET(gachas!$A$1,0,0,COUNTA(gachas!$A:$A),MATCH(K$1,gachas!$1:$1,0)-MATCH($C$1,gachas!$1:$1,0)+1),MATCH(K$1,gachas!$1:$1,0)-MATCH($C$1,gachas!$1:$1,0)+1,FALSE)</f>
        <v>5</v>
      </c>
    </row>
    <row r="27" spans="1:11" ht="21" customHeight="1">
      <c r="A27" s="15" t="str">
        <f t="shared" si="5"/>
        <v>1130_201</v>
      </c>
      <c r="B27" s="62">
        <v>1130</v>
      </c>
      <c r="C27" s="2">
        <v>201</v>
      </c>
      <c r="D27" s="41" t="str">
        <f ca="1">VLOOKUP($C27,OFFSET(gachas!$A$1,0,0,COUNTA(gachas!$A:$A),MATCH(D$1,gachas!$1:$1,0)-MATCH($C$1,gachas!$1:$1,0)+1),MATCH(D$1,gachas!$1:$1,0)-MATCH($C$1,gachas!$1:$1,0)+1,FALSE)</f>
        <v>男気リンクガチャ（常設）</v>
      </c>
      <c r="E27" s="2">
        <v>2</v>
      </c>
      <c r="F27" s="13" t="str">
        <f ca="1">VLOOKUP($B27,OFFSET(gacha_schedules!$A$1,0,0,COUNTA(gacha_schedules!$A:$A),MATCH(F$1,gacha_schedules!$1:$1,0)-MATCH($B$1,gacha_schedules!$1:$1,0)+1),MATCH(F$1,gacha_schedules!$1:$1,0)-MATCH($B$1,gacha_schedules!$1:$1,0)+1,FALSE)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7" s="13" t="str">
        <f ca="1">VLOOKUP($B27,OFFSET(gacha_schedules!$A$1,0,0,COUNTA(gacha_schedules!$A:$A),MATCH(G$1,gacha_schedules!$1:$1,0)-MATCH($B$1,gacha_schedules!$1:$1,0)+1),MATCH(G$1,gacha_schedules!$1:$1,0)-MATCH($B$1,gacha_schedules!$1:$1,0)+1,FALSE)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7" s="13" t="str">
        <f ca="1">VLOOKUP($B27,OFFSET(gacha_schedules!$A$1,0,0,COUNTA(gacha_schedules!$A:$A),MATCH(H$1,gacha_schedules!$1:$1,0)-MATCH($B$1,gacha_schedules!$1:$1,0)+1),MATCH(H$1,gacha_schedules!$1:$1,0)-MATCH($B$1,gacha_schedules!$1:$1,0)+1,FALSE)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7" s="41">
        <f ca="1">VLOOKUP($B27,OFFSET(gacha_schedules!$A$1,0,0,COUNTA(gacha_schedules!$A:$A),MATCH(I$1,gacha_schedules!$1:$1,0)-MATCH($B$1,gacha_schedules!$1:$1,0)+1),MATCH(I$1,gacha_schedules!$1:$1,0)-MATCH($B$1,gacha_schedules!$1:$1,0)+1,FALSE)</f>
        <v>100</v>
      </c>
      <c r="J27" s="41" t="str">
        <f ca="1">VLOOKUP($C27,OFFSET(gachas!$A$1,0,0,COUNTA(gachas!$A:$A),MATCH(J$1,gachas!$1:$1,0)-MATCH($C$1,gachas!$1:$1,0)+1),MATCH(J$1,gachas!$1:$1,0)-MATCH($C$1,gachas!$1:$1,0)+1,FALSE)</f>
        <v>link</v>
      </c>
      <c r="K27" s="41">
        <f ca="1">VLOOKUP($C27,OFFSET(gachas!$A$1,0,0,COUNTA(gachas!$A:$A),MATCH(K$1,gachas!$1:$1,0)-MATCH($C$1,gachas!$1:$1,0)+1),MATCH(K$1,gachas!$1:$1,0)-MATCH($C$1,gachas!$1:$1,0)+1,FALSE)</f>
        <v>100</v>
      </c>
    </row>
    <row r="28" spans="1:11" ht="21" customHeight="1">
      <c r="A28" s="15" t="str">
        <f t="shared" si="5"/>
        <v>1131_107</v>
      </c>
      <c r="B28" s="62">
        <v>1131</v>
      </c>
      <c r="C28" s="2">
        <v>107</v>
      </c>
      <c r="D28" s="41" t="str">
        <f ca="1">VLOOKUP($C28,OFFSET(gachas!$A$1,0,0,COUNTA(gachas!$A:$A),MATCH(D$1,gachas!$1:$1,0)-MATCH($C$1,gachas!$1:$1,0)+1),MATCH(D$1,gachas!$1:$1,0)-MATCH($C$1,gachas!$1:$1,0)+1,FALSE)</f>
        <v>新キャラ追加03（新撰組）</v>
      </c>
      <c r="E28" s="2">
        <v>1</v>
      </c>
      <c r="F28" s="13" t="str">
        <f ca="1">VLOOKUP($B28,OFFSET(gacha_schedules!$A$1,0,0,COUNTA(gacha_schedules!$A:$A),MATCH(F$1,gacha_schedules!$1:$1,0)-MATCH($B$1,gacha_schedules!$1:$1,0)+1),MATCH(F$1,gacha_schedules!$1:$1,0)-MATCH($B$1,gacha_schedules!$1:$1,0)+1,FALSE)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8" s="13" t="str">
        <f ca="1">VLOOKUP($B28,OFFSET(gacha_schedules!$A$1,0,0,COUNTA(gacha_schedules!$A:$A),MATCH(G$1,gacha_schedules!$1:$1,0)-MATCH($B$1,gacha_schedules!$1:$1,0)+1),MATCH(G$1,gacha_schedules!$1:$1,0)-MATCH($B$1,gacha_schedules!$1:$1,0)+1,FALSE)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8" s="13" t="str">
        <f ca="1">VLOOKUP($B28,OFFSET(gacha_schedules!$A$1,0,0,COUNTA(gacha_schedules!$A:$A),MATCH(H$1,gacha_schedules!$1:$1,0)-MATCH($B$1,gacha_schedules!$1:$1,0)+1),MATCH(H$1,gacha_schedules!$1:$1,0)-MATCH($B$1,gacha_schedules!$1:$1,0)+1,FALSE)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8" s="41">
        <f ca="1">VLOOKUP($B28,OFFSET(gacha_schedules!$A$1,0,0,COUNTA(gacha_schedules!$A:$A),MATCH(I$1,gacha_schedules!$1:$1,0)-MATCH($B$1,gacha_schedules!$1:$1,0)+1),MATCH(I$1,gacha_schedules!$1:$1,0)-MATCH($B$1,gacha_schedules!$1:$1,0)+1,FALSE)</f>
        <v>50</v>
      </c>
      <c r="J28" s="41" t="str">
        <f ca="1">VLOOKUP($C28,OFFSET(gachas!$A$1,0,0,COUNTA(gachas!$A:$A),MATCH(J$1,gachas!$1:$1,0)-MATCH($C$1,gachas!$1:$1,0)+1),MATCH(J$1,gachas!$1:$1,0)-MATCH($C$1,gachas!$1:$1,0)+1,FALSE)</f>
        <v>polygon</v>
      </c>
      <c r="K28" s="41">
        <f ca="1">VLOOKUP($C28,OFFSET(gachas!$A$1,0,0,COUNTA(gachas!$A:$A),MATCH(K$1,gachas!$1:$1,0)-MATCH($C$1,gachas!$1:$1,0)+1),MATCH(K$1,gachas!$1:$1,0)-MATCH($C$1,gachas!$1:$1,0)+1,FALSE)</f>
        <v>5</v>
      </c>
    </row>
    <row r="29" spans="1:11" ht="21" customHeight="1">
      <c r="A29" s="15" t="str">
        <f t="shared" si="5"/>
        <v>1131_201</v>
      </c>
      <c r="B29" s="62">
        <v>1131</v>
      </c>
      <c r="C29" s="2">
        <v>201</v>
      </c>
      <c r="D29" s="41" t="str">
        <f ca="1">VLOOKUP($C29,OFFSET(gachas!$A$1,0,0,COUNTA(gachas!$A:$A),MATCH(D$1,gachas!$1:$1,0)-MATCH($C$1,gachas!$1:$1,0)+1),MATCH(D$1,gachas!$1:$1,0)-MATCH($C$1,gachas!$1:$1,0)+1,FALSE)</f>
        <v>男気リンクガチャ（常設）</v>
      </c>
      <c r="E29" s="2">
        <v>2</v>
      </c>
      <c r="F29" s="13" t="str">
        <f ca="1">VLOOKUP($B29,OFFSET(gacha_schedules!$A$1,0,0,COUNTA(gacha_schedules!$A:$A),MATCH(F$1,gacha_schedules!$1:$1,0)-MATCH($B$1,gacha_schedules!$1:$1,0)+1),MATCH(F$1,gacha_schedules!$1:$1,0)-MATCH($B$1,gacha_schedules!$1:$1,0)+1,FALSE)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9" s="13" t="str">
        <f ca="1">VLOOKUP($B29,OFFSET(gacha_schedules!$A$1,0,0,COUNTA(gacha_schedules!$A:$A),MATCH(G$1,gacha_schedules!$1:$1,0)-MATCH($B$1,gacha_schedules!$1:$1,0)+1),MATCH(G$1,gacha_schedules!$1:$1,0)-MATCH($B$1,gacha_schedules!$1:$1,0)+1,FALSE)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9" s="13" t="str">
        <f ca="1">VLOOKUP($B29,OFFSET(gacha_schedules!$A$1,0,0,COUNTA(gacha_schedules!$A:$A),MATCH(H$1,gacha_schedules!$1:$1,0)-MATCH($B$1,gacha_schedules!$1:$1,0)+1),MATCH(H$1,gacha_schedules!$1:$1,0)-MATCH($B$1,gacha_schedules!$1:$1,0)+1,FALSE)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9" s="41">
        <f ca="1">VLOOKUP($B29,OFFSET(gacha_schedules!$A$1,0,0,COUNTA(gacha_schedules!$A:$A),MATCH(I$1,gacha_schedules!$1:$1,0)-MATCH($B$1,gacha_schedules!$1:$1,0)+1),MATCH(I$1,gacha_schedules!$1:$1,0)-MATCH($B$1,gacha_schedules!$1:$1,0)+1,FALSE)</f>
        <v>50</v>
      </c>
      <c r="J29" s="41" t="str">
        <f ca="1">VLOOKUP($C29,OFFSET(gachas!$A$1,0,0,COUNTA(gachas!$A:$A),MATCH(J$1,gachas!$1:$1,0)-MATCH($C$1,gachas!$1:$1,0)+1),MATCH(J$1,gachas!$1:$1,0)-MATCH($C$1,gachas!$1:$1,0)+1,FALSE)</f>
        <v>link</v>
      </c>
      <c r="K29" s="41">
        <f ca="1">VLOOKUP($C29,OFFSET(gachas!$A$1,0,0,COUNTA(gachas!$A:$A),MATCH(K$1,gachas!$1:$1,0)-MATCH($C$1,gachas!$1:$1,0)+1),MATCH(K$1,gachas!$1:$1,0)-MATCH($C$1,gachas!$1:$1,0)+1,FALSE)</f>
        <v>100</v>
      </c>
    </row>
    <row r="30" spans="1:11" ht="21" customHeight="1">
      <c r="A30" s="15" t="str">
        <f t="shared" si="5"/>
        <v>1132_107</v>
      </c>
      <c r="B30" s="62">
        <v>1132</v>
      </c>
      <c r="C30" s="2">
        <v>107</v>
      </c>
      <c r="D30" s="41" t="str">
        <f ca="1">VLOOKUP($C30,OFFSET(gachas!$A$1,0,0,COUNTA(gachas!$A:$A),MATCH(D$1,gachas!$1:$1,0)-MATCH($C$1,gachas!$1:$1,0)+1),MATCH(D$1,gachas!$1:$1,0)-MATCH($C$1,gachas!$1:$1,0)+1,FALSE)</f>
        <v>新キャラ追加03（新撰組）</v>
      </c>
      <c r="E30" s="2">
        <v>1</v>
      </c>
      <c r="F30" s="13" t="str">
        <f ca="1">VLOOKUP($B30,OFFSET(gacha_schedules!$A$1,0,0,COUNTA(gacha_schedules!$A:$A),MATCH(F$1,gacha_schedules!$1:$1,0)-MATCH($B$1,gacha_schedules!$1:$1,0)+1),MATCH(F$1,gacha_schedules!$1:$1,0)-MATCH($B$1,gacha_schedules!$1:$1,0)+1,FALSE)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0" s="13" t="str">
        <f ca="1">VLOOKUP($B30,OFFSET(gacha_schedules!$A$1,0,0,COUNTA(gacha_schedules!$A:$A),MATCH(G$1,gacha_schedules!$1:$1,0)-MATCH($B$1,gacha_schedules!$1:$1,0)+1),MATCH(G$1,gacha_schedules!$1:$1,0)-MATCH($B$1,gacha_schedules!$1:$1,0)+1,FALSE)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0" s="13" t="str">
        <f ca="1">VLOOKUP($B30,OFFSET(gacha_schedules!$A$1,0,0,COUNTA(gacha_schedules!$A:$A),MATCH(H$1,gacha_schedules!$1:$1,0)-MATCH($B$1,gacha_schedules!$1:$1,0)+1),MATCH(H$1,gacha_schedules!$1:$1,0)-MATCH($B$1,gacha_schedules!$1:$1,0)+1,FALSE)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0" s="41">
        <f ca="1">VLOOKUP($B30,OFFSET(gacha_schedules!$A$1,0,0,COUNTA(gacha_schedules!$A:$A),MATCH(I$1,gacha_schedules!$1:$1,0)-MATCH($B$1,gacha_schedules!$1:$1,0)+1),MATCH(I$1,gacha_schedules!$1:$1,0)-MATCH($B$1,gacha_schedules!$1:$1,0)+1,FALSE)</f>
        <v>50</v>
      </c>
      <c r="J30" s="41" t="str">
        <f ca="1">VLOOKUP($C30,OFFSET(gachas!$A$1,0,0,COUNTA(gachas!$A:$A),MATCH(J$1,gachas!$1:$1,0)-MATCH($C$1,gachas!$1:$1,0)+1),MATCH(J$1,gachas!$1:$1,0)-MATCH($C$1,gachas!$1:$1,0)+1,FALSE)</f>
        <v>polygon</v>
      </c>
      <c r="K30" s="41">
        <f ca="1">VLOOKUP($C30,OFFSET(gachas!$A$1,0,0,COUNTA(gachas!$A:$A),MATCH(K$1,gachas!$1:$1,0)-MATCH($C$1,gachas!$1:$1,0)+1),MATCH(K$1,gachas!$1:$1,0)-MATCH($C$1,gachas!$1:$1,0)+1,FALSE)</f>
        <v>5</v>
      </c>
    </row>
    <row r="31" spans="1:11" ht="21" customHeight="1">
      <c r="A31" s="15" t="str">
        <f t="shared" si="5"/>
        <v>1132_201</v>
      </c>
      <c r="B31" s="62">
        <v>1132</v>
      </c>
      <c r="C31" s="2">
        <v>201</v>
      </c>
      <c r="D31" s="41" t="str">
        <f ca="1">VLOOKUP($C31,OFFSET(gachas!$A$1,0,0,COUNTA(gachas!$A:$A),MATCH(D$1,gachas!$1:$1,0)-MATCH($C$1,gachas!$1:$1,0)+1),MATCH(D$1,gachas!$1:$1,0)-MATCH($C$1,gachas!$1:$1,0)+1,FALSE)</f>
        <v>男気リンクガチャ（常設）</v>
      </c>
      <c r="E31" s="2">
        <v>2</v>
      </c>
      <c r="F31" s="13" t="str">
        <f ca="1">VLOOKUP($B31,OFFSET(gacha_schedules!$A$1,0,0,COUNTA(gacha_schedules!$A:$A),MATCH(F$1,gacha_schedules!$1:$1,0)-MATCH($B$1,gacha_schedules!$1:$1,0)+1),MATCH(F$1,gacha_schedules!$1:$1,0)-MATCH($B$1,gacha_schedules!$1:$1,0)+1,FALSE)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1" s="13" t="str">
        <f ca="1">VLOOKUP($B31,OFFSET(gacha_schedules!$A$1,0,0,COUNTA(gacha_schedules!$A:$A),MATCH(G$1,gacha_schedules!$1:$1,0)-MATCH($B$1,gacha_schedules!$1:$1,0)+1),MATCH(G$1,gacha_schedules!$1:$1,0)-MATCH($B$1,gacha_schedules!$1:$1,0)+1,FALSE)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1" s="13" t="str">
        <f ca="1">VLOOKUP($B31,OFFSET(gacha_schedules!$A$1,0,0,COUNTA(gacha_schedules!$A:$A),MATCH(H$1,gacha_schedules!$1:$1,0)-MATCH($B$1,gacha_schedules!$1:$1,0)+1),MATCH(H$1,gacha_schedules!$1:$1,0)-MATCH($B$1,gacha_schedules!$1:$1,0)+1,FALSE)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1" s="41">
        <f ca="1">VLOOKUP($B31,OFFSET(gacha_schedules!$A$1,0,0,COUNTA(gacha_schedules!$A:$A),MATCH(I$1,gacha_schedules!$1:$1,0)-MATCH($B$1,gacha_schedules!$1:$1,0)+1),MATCH(I$1,gacha_schedules!$1:$1,0)-MATCH($B$1,gacha_schedules!$1:$1,0)+1,FALSE)</f>
        <v>50</v>
      </c>
      <c r="J31" s="41" t="str">
        <f ca="1">VLOOKUP($C31,OFFSET(gachas!$A$1,0,0,COUNTA(gachas!$A:$A),MATCH(J$1,gachas!$1:$1,0)-MATCH($C$1,gachas!$1:$1,0)+1),MATCH(J$1,gachas!$1:$1,0)-MATCH($C$1,gachas!$1:$1,0)+1,FALSE)</f>
        <v>link</v>
      </c>
      <c r="K31" s="41">
        <f ca="1">VLOOKUP($C31,OFFSET(gachas!$A$1,0,0,COUNTA(gachas!$A:$A),MATCH(K$1,gachas!$1:$1,0)-MATCH($C$1,gachas!$1:$1,0)+1),MATCH(K$1,gachas!$1:$1,0)-MATCH($C$1,gachas!$1:$1,0)+1,FALSE)</f>
        <v>100</v>
      </c>
    </row>
    <row r="32" spans="1:11" ht="21" customHeight="1">
      <c r="A32" s="15" t="str">
        <f t="shared" ref="A32:A33" si="6">B32&amp;"_"&amp;C32</f>
        <v>1140_114</v>
      </c>
      <c r="B32" s="62">
        <v>1140</v>
      </c>
      <c r="C32" s="2">
        <v>114</v>
      </c>
      <c r="D32" s="41" t="str">
        <f ca="1">VLOOKUP($C32,OFFSET(gachas!$A$1,0,0,COUNTA(gachas!$A:$A),MATCH(D$1,gachas!$1:$1,0)-MATCH($C$1,gachas!$1:$1,0)+1),MATCH(D$1,gachas!$1:$1,0)-MATCH($C$1,gachas!$1:$1,0)+1,FALSE)</f>
        <v>新キャラ追加04(ドラゴン）</v>
      </c>
      <c r="E32" s="2">
        <v>1</v>
      </c>
      <c r="F32" s="13" t="str">
        <f ca="1">VLOOKUP($B32,OFFSET(gacha_schedules!$A$1,0,0,COUNTA(gacha_schedules!$A:$A),MATCH(F$1,gacha_schedules!$1:$1,0)-MATCH($B$1,gacha_schedules!$1:$1,0)+1),MATCH(F$1,gacha_schedules!$1:$1,0)-MATCH($B$1,gacha_schedules!$1:$1,0)+1,FALSE)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2" s="13" t="str">
        <f ca="1">VLOOKUP($B32,OFFSET(gacha_schedules!$A$1,0,0,COUNTA(gacha_schedules!$A:$A),MATCH(G$1,gacha_schedules!$1:$1,0)-MATCH($B$1,gacha_schedules!$1:$1,0)+1),MATCH(G$1,gacha_schedules!$1:$1,0)-MATCH($B$1,gacha_schedules!$1:$1,0)+1,FALSE)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32" s="13" t="str">
        <f ca="1">VLOOKUP($B32,OFFSET(gacha_schedules!$A$1,0,0,COUNTA(gacha_schedules!$A:$A),MATCH(H$1,gacha_schedules!$1:$1,0)-MATCH($B$1,gacha_schedules!$1:$1,0)+1),MATCH(H$1,gacha_schedules!$1:$1,0)-MATCH($B$1,gacha_schedules!$1:$1,0)+1,FALSE)</f>
        <v>新ガチャ０4（ドラゴン)</v>
      </c>
      <c r="I32" s="41">
        <f ca="1">VLOOKUP($B32,OFFSET(gacha_schedules!$A$1,0,0,COUNTA(gacha_schedules!$A:$A),MATCH(I$1,gacha_schedules!$1:$1,0)-MATCH($B$1,gacha_schedules!$1:$1,0)+1),MATCH(I$1,gacha_schedules!$1:$1,0)-MATCH($B$1,gacha_schedules!$1:$1,0)+1,FALSE)</f>
        <v>100</v>
      </c>
      <c r="J32" s="41" t="str">
        <f ca="1">VLOOKUP($C32,OFFSET(gachas!$A$1,0,0,COUNTA(gachas!$A:$A),MATCH(J$1,gachas!$1:$1,0)-MATCH($C$1,gachas!$1:$1,0)+1),MATCH(J$1,gachas!$1:$1,0)-MATCH($C$1,gachas!$1:$1,0)+1,FALSE)</f>
        <v>polygon</v>
      </c>
      <c r="K32" s="41">
        <f ca="1">VLOOKUP($C32,OFFSET(gachas!$A$1,0,0,COUNTA(gachas!$A:$A),MATCH(K$1,gachas!$1:$1,0)-MATCH($C$1,gachas!$1:$1,0)+1),MATCH(K$1,gachas!$1:$1,0)-MATCH($C$1,gachas!$1:$1,0)+1,FALSE)</f>
        <v>5</v>
      </c>
    </row>
    <row r="33" spans="1:11" ht="21" customHeight="1">
      <c r="A33" s="15" t="str">
        <f t="shared" si="6"/>
        <v>1140_201</v>
      </c>
      <c r="B33" s="62">
        <v>1140</v>
      </c>
      <c r="C33" s="2">
        <v>201</v>
      </c>
      <c r="D33" s="41" t="str">
        <f ca="1">VLOOKUP($C33,OFFSET(gachas!$A$1,0,0,COUNTA(gachas!$A:$A),MATCH(D$1,gachas!$1:$1,0)-MATCH($C$1,gachas!$1:$1,0)+1),MATCH(D$1,gachas!$1:$1,0)-MATCH($C$1,gachas!$1:$1,0)+1,FALSE)</f>
        <v>男気リンクガチャ（常設）</v>
      </c>
      <c r="E33" s="2">
        <v>2</v>
      </c>
      <c r="F33" s="13" t="str">
        <f ca="1">VLOOKUP($B33,OFFSET(gacha_schedules!$A$1,0,0,COUNTA(gacha_schedules!$A:$A),MATCH(F$1,gacha_schedules!$1:$1,0)-MATCH($B$1,gacha_schedules!$1:$1,0)+1),MATCH(F$1,gacha_schedules!$1:$1,0)-MATCH($B$1,gacha_schedules!$1:$1,0)+1,FALSE)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3" s="13" t="str">
        <f ca="1">VLOOKUP($B33,OFFSET(gacha_schedules!$A$1,0,0,COUNTA(gacha_schedules!$A:$A),MATCH(G$1,gacha_schedules!$1:$1,0)-MATCH($B$1,gacha_schedules!$1:$1,0)+1),MATCH(G$1,gacha_schedules!$1:$1,0)-MATCH($B$1,gacha_schedules!$1:$1,0)+1,FALSE)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33" s="13" t="str">
        <f ca="1">VLOOKUP($B33,OFFSET(gacha_schedules!$A$1,0,0,COUNTA(gacha_schedules!$A:$A),MATCH(H$1,gacha_schedules!$1:$1,0)-MATCH($B$1,gacha_schedules!$1:$1,0)+1),MATCH(H$1,gacha_schedules!$1:$1,0)-MATCH($B$1,gacha_schedules!$1:$1,0)+1,FALSE)</f>
        <v>新ガチャ０4（ドラゴン)</v>
      </c>
      <c r="I33" s="41">
        <f ca="1">VLOOKUP($B33,OFFSET(gacha_schedules!$A$1,0,0,COUNTA(gacha_schedules!$A:$A),MATCH(I$1,gacha_schedules!$1:$1,0)-MATCH($B$1,gacha_schedules!$1:$1,0)+1),MATCH(I$1,gacha_schedules!$1:$1,0)-MATCH($B$1,gacha_schedules!$1:$1,0)+1,FALSE)</f>
        <v>100</v>
      </c>
      <c r="J33" s="41" t="str">
        <f ca="1">VLOOKUP($C33,OFFSET(gachas!$A$1,0,0,COUNTA(gachas!$A:$A),MATCH(J$1,gachas!$1:$1,0)-MATCH($C$1,gachas!$1:$1,0)+1),MATCH(J$1,gachas!$1:$1,0)-MATCH($C$1,gachas!$1:$1,0)+1,FALSE)</f>
        <v>link</v>
      </c>
      <c r="K33" s="41">
        <f ca="1">VLOOKUP($C33,OFFSET(gachas!$A$1,0,0,COUNTA(gachas!$A:$A),MATCH(K$1,gachas!$1:$1,0)-MATCH($C$1,gachas!$1:$1,0)+1),MATCH(K$1,gachas!$1:$1,0)-MATCH($C$1,gachas!$1:$1,0)+1,FALSE)</f>
        <v>100</v>
      </c>
    </row>
    <row r="34" spans="1:11" ht="21" customHeight="1">
      <c r="A34" s="15" t="str">
        <f t="shared" ref="A34:A39" si="7">B34&amp;"_"&amp;C34</f>
        <v>1150_115</v>
      </c>
      <c r="B34" s="62">
        <v>1150</v>
      </c>
      <c r="C34" s="2">
        <v>115</v>
      </c>
      <c r="D34" s="41" t="str">
        <f ca="1">VLOOKUP($C34,OFFSET(gachas!$A$1,0,0,COUNTA(gachas!$A:$A),MATCH(D$1,gachas!$1:$1,0)-MATCH($C$1,gachas!$1:$1,0)+1),MATCH(D$1,gachas!$1:$1,0)-MATCH($C$1,gachas!$1:$1,0)+1,FALSE)</f>
        <v>青アップ01　開始</v>
      </c>
      <c r="E34" s="2">
        <v>1</v>
      </c>
      <c r="F34" s="13" t="str">
        <f ca="1">VLOOKUP($B34,OFFSET(gacha_schedules!$A$1,0,0,COUNTA(gacha_schedules!$A:$A),MATCH(F$1,gacha_schedules!$1:$1,0)-MATCH($B$1,gacha_schedules!$1:$1,0)+1),MATCH(F$1,gacha_schedules!$1:$1,0)-MATCH($B$1,gacha_schedules!$1:$1,0)+1,FALSE)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34" s="13" t="str">
        <f ca="1">VLOOKUP($B34,OFFSET(gacha_schedules!$A$1,0,0,COUNTA(gacha_schedules!$A:$A),MATCH(G$1,gacha_schedules!$1:$1,0)-MATCH($B$1,gacha_schedules!$1:$1,0)+1),MATCH(G$1,gacha_schedules!$1:$1,0)-MATCH($B$1,gacha_schedules!$1:$1,0)+1,FALSE)</f>
        <v>2015-10-12 14:59:59</v>
      </c>
      <c r="H34" s="13" t="str">
        <f ca="1">VLOOKUP($B34,OFFSET(gacha_schedules!$A$1,0,0,COUNTA(gacha_schedules!$A:$A),MATCH(H$1,gacha_schedules!$1:$1,0)-MATCH($B$1,gacha_schedules!$1:$1,0)+1),MATCH(H$1,gacha_schedules!$1:$1,0)-MATCH($B$1,gacha_schedules!$1:$1,0)+1,FALSE)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34" s="41">
        <f ca="1">VLOOKUP($B34,OFFSET(gacha_schedules!$A$1,0,0,COUNTA(gacha_schedules!$A:$A),MATCH(I$1,gacha_schedules!$1:$1,0)-MATCH($B$1,gacha_schedules!$1:$1,0)+1),MATCH(I$1,gacha_schedules!$1:$1,0)-MATCH($B$1,gacha_schedules!$1:$1,0)+1,FALSE)</f>
        <v>100</v>
      </c>
      <c r="J34" s="41" t="str">
        <f ca="1">VLOOKUP($C34,OFFSET(gachas!$A$1,0,0,COUNTA(gachas!$A:$A),MATCH(J$1,gachas!$1:$1,0)-MATCH($C$1,gachas!$1:$1,0)+1),MATCH(J$1,gachas!$1:$1,0)-MATCH($C$1,gachas!$1:$1,0)+1,FALSE)</f>
        <v>polygon</v>
      </c>
      <c r="K34" s="41">
        <f ca="1">VLOOKUP($C34,OFFSET(gachas!$A$1,0,0,COUNTA(gachas!$A:$A),MATCH(K$1,gachas!$1:$1,0)-MATCH($C$1,gachas!$1:$1,0)+1),MATCH(K$1,gachas!$1:$1,0)-MATCH($C$1,gachas!$1:$1,0)+1,FALSE)</f>
        <v>5</v>
      </c>
    </row>
    <row r="35" spans="1:11" ht="21" customHeight="1">
      <c r="A35" s="15" t="str">
        <f t="shared" si="7"/>
        <v>1150_201</v>
      </c>
      <c r="B35" s="62">
        <v>1150</v>
      </c>
      <c r="C35" s="2">
        <v>201</v>
      </c>
      <c r="D35" s="41" t="str">
        <f ca="1">VLOOKUP($C35,OFFSET(gachas!$A$1,0,0,COUNTA(gachas!$A:$A),MATCH(D$1,gachas!$1:$1,0)-MATCH($C$1,gachas!$1:$1,0)+1),MATCH(D$1,gachas!$1:$1,0)-MATCH($C$1,gachas!$1:$1,0)+1,FALSE)</f>
        <v>男気リンクガチャ（常設）</v>
      </c>
      <c r="E35" s="2">
        <v>2</v>
      </c>
      <c r="F35" s="13" t="str">
        <f ca="1">VLOOKUP($B35,OFFSET(gacha_schedules!$A$1,0,0,COUNTA(gacha_schedules!$A:$A),MATCH(F$1,gacha_schedules!$1:$1,0)-MATCH($B$1,gacha_schedules!$1:$1,0)+1),MATCH(F$1,gacha_schedules!$1:$1,0)-MATCH($B$1,gacha_schedules!$1:$1,0)+1,FALSE)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35" s="13" t="str">
        <f ca="1">VLOOKUP($B35,OFFSET(gacha_schedules!$A$1,0,0,COUNTA(gacha_schedules!$A:$A),MATCH(G$1,gacha_schedules!$1:$1,0)-MATCH($B$1,gacha_schedules!$1:$1,0)+1),MATCH(G$1,gacha_schedules!$1:$1,0)-MATCH($B$1,gacha_schedules!$1:$1,0)+1,FALSE)</f>
        <v>2015-10-12 14:59:59</v>
      </c>
      <c r="H35" s="13" t="str">
        <f ca="1">VLOOKUP($B35,OFFSET(gacha_schedules!$A$1,0,0,COUNTA(gacha_schedules!$A:$A),MATCH(H$1,gacha_schedules!$1:$1,0)-MATCH($B$1,gacha_schedules!$1:$1,0)+1),MATCH(H$1,gacha_schedules!$1:$1,0)-MATCH($B$1,gacha_schedules!$1:$1,0)+1,FALSE)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35" s="41">
        <f ca="1">VLOOKUP($B35,OFFSET(gacha_schedules!$A$1,0,0,COUNTA(gacha_schedules!$A:$A),MATCH(I$1,gacha_schedules!$1:$1,0)-MATCH($B$1,gacha_schedules!$1:$1,0)+1),MATCH(I$1,gacha_schedules!$1:$1,0)-MATCH($B$1,gacha_schedules!$1:$1,0)+1,FALSE)</f>
        <v>100</v>
      </c>
      <c r="J35" s="41" t="str">
        <f ca="1">VLOOKUP($C35,OFFSET(gachas!$A$1,0,0,COUNTA(gachas!$A:$A),MATCH(J$1,gachas!$1:$1,0)-MATCH($C$1,gachas!$1:$1,0)+1),MATCH(J$1,gachas!$1:$1,0)-MATCH($C$1,gachas!$1:$1,0)+1,FALSE)</f>
        <v>link</v>
      </c>
      <c r="K35" s="41">
        <f ca="1">VLOOKUP($C35,OFFSET(gachas!$A$1,0,0,COUNTA(gachas!$A:$A),MATCH(K$1,gachas!$1:$1,0)-MATCH($C$1,gachas!$1:$1,0)+1),MATCH(K$1,gachas!$1:$1,0)-MATCH($C$1,gachas!$1:$1,0)+1,FALSE)</f>
        <v>100</v>
      </c>
    </row>
    <row r="36" spans="1:11" ht="21" customHeight="1">
      <c r="A36" s="15" t="str">
        <f t="shared" si="7"/>
        <v>1160_116</v>
      </c>
      <c r="B36" s="62">
        <v>1160</v>
      </c>
      <c r="C36" s="2">
        <v>116</v>
      </c>
      <c r="D36" s="41" t="str">
        <f ca="1">VLOOKUP($C36,OFFSET(gachas!$A$1,0,0,COUNTA(gachas!$A:$A),MATCH(D$1,gachas!$1:$1,0)-MATCH($C$1,gachas!$1:$1,0)+1),MATCH(D$1,gachas!$1:$1,0)-MATCH($C$1,gachas!$1:$1,0)+1,FALSE)</f>
        <v>青アップ0１　あと少し</v>
      </c>
      <c r="E36" s="2">
        <v>1</v>
      </c>
      <c r="F36" s="13" t="str">
        <f ca="1">VLOOKUP($B36,OFFSET(gacha_schedules!$A$1,0,0,COUNTA(gacha_schedules!$A:$A),MATCH(F$1,gacha_schedules!$1:$1,0)-MATCH($B$1,gacha_schedules!$1:$1,0)+1),MATCH(F$1,gacha_schedules!$1:$1,0)-MATCH($B$1,gacha_schedules!$1:$1,0)+1,FALSE)</f>
        <v>2015-10-11 00:00:00</v>
      </c>
      <c r="G36" s="13" t="str">
        <f ca="1">VLOOKUP($B36,OFFSET(gacha_schedules!$A$1,0,0,COUNTA(gacha_schedules!$A:$A),MATCH(G$1,gacha_schedules!$1:$1,0)-MATCH($B$1,gacha_schedules!$1:$1,0)+1),MATCH(G$1,gacha_schedules!$1:$1,0)-MATCH($B$1,gacha_schedules!$1:$1,0)+1,FALSE)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36" s="13" t="str">
        <f ca="1">VLOOKUP($B36,OFFSET(gacha_schedules!$A$1,0,0,COUNTA(gacha_schedules!$A:$A),MATCH(H$1,gacha_schedules!$1:$1,0)-MATCH($B$1,gacha_schedules!$1:$1,0)+1),MATCH(H$1,gacha_schedules!$1:$1,0)-MATCH($B$1,gacha_schedules!$1:$1,0)+1,FALSE)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36" s="41">
        <f ca="1">VLOOKUP($B36,OFFSET(gacha_schedules!$A$1,0,0,COUNTA(gacha_schedules!$A:$A),MATCH(I$1,gacha_schedules!$1:$1,0)-MATCH($B$1,gacha_schedules!$1:$1,0)+1),MATCH(I$1,gacha_schedules!$1:$1,0)-MATCH($B$1,gacha_schedules!$1:$1,0)+1,FALSE)</f>
        <v>100</v>
      </c>
      <c r="J36" s="41" t="str">
        <f ca="1">VLOOKUP($C36,OFFSET(gachas!$A$1,0,0,COUNTA(gachas!$A:$A),MATCH(J$1,gachas!$1:$1,0)-MATCH($C$1,gachas!$1:$1,0)+1),MATCH(J$1,gachas!$1:$1,0)-MATCH($C$1,gachas!$1:$1,0)+1,FALSE)</f>
        <v>polygon</v>
      </c>
      <c r="K36" s="41">
        <f ca="1">VLOOKUP($C36,OFFSET(gachas!$A$1,0,0,COUNTA(gachas!$A:$A),MATCH(K$1,gachas!$1:$1,0)-MATCH($C$1,gachas!$1:$1,0)+1),MATCH(K$1,gachas!$1:$1,0)-MATCH($C$1,gachas!$1:$1,0)+1,FALSE)</f>
        <v>5</v>
      </c>
    </row>
    <row r="37" spans="1:11" ht="21" customHeight="1">
      <c r="A37" s="15" t="str">
        <f t="shared" si="7"/>
        <v>1160_201</v>
      </c>
      <c r="B37" s="62">
        <v>1160</v>
      </c>
      <c r="C37" s="2">
        <v>201</v>
      </c>
      <c r="D37" s="41" t="str">
        <f ca="1">VLOOKUP($C37,OFFSET(gachas!$A$1,0,0,COUNTA(gachas!$A:$A),MATCH(D$1,gachas!$1:$1,0)-MATCH($C$1,gachas!$1:$1,0)+1),MATCH(D$1,gachas!$1:$1,0)-MATCH($C$1,gachas!$1:$1,0)+1,FALSE)</f>
        <v>男気リンクガチャ（常設）</v>
      </c>
      <c r="E37" s="2">
        <v>2</v>
      </c>
      <c r="F37" s="13" t="str">
        <f ca="1">VLOOKUP($B37,OFFSET(gacha_schedules!$A$1,0,0,COUNTA(gacha_schedules!$A:$A),MATCH(F$1,gacha_schedules!$1:$1,0)-MATCH($B$1,gacha_schedules!$1:$1,0)+1),MATCH(F$1,gacha_schedules!$1:$1,0)-MATCH($B$1,gacha_schedules!$1:$1,0)+1,FALSE)</f>
        <v>2015-10-11 00:00:00</v>
      </c>
      <c r="G37" s="13" t="str">
        <f ca="1">VLOOKUP($B37,OFFSET(gacha_schedules!$A$1,0,0,COUNTA(gacha_schedules!$A:$A),MATCH(G$1,gacha_schedules!$1:$1,0)-MATCH($B$1,gacha_schedules!$1:$1,0)+1),MATCH(G$1,gacha_schedules!$1:$1,0)-MATCH($B$1,gacha_schedules!$1:$1,0)+1,FALSE)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37" s="13" t="str">
        <f ca="1">VLOOKUP($B37,OFFSET(gacha_schedules!$A$1,0,0,COUNTA(gacha_schedules!$A:$A),MATCH(H$1,gacha_schedules!$1:$1,0)-MATCH($B$1,gacha_schedules!$1:$1,0)+1),MATCH(H$1,gacha_schedules!$1:$1,0)-MATCH($B$1,gacha_schedules!$1:$1,0)+1,FALSE)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37" s="41">
        <f ca="1">VLOOKUP($B37,OFFSET(gacha_schedules!$A$1,0,0,COUNTA(gacha_schedules!$A:$A),MATCH(I$1,gacha_schedules!$1:$1,0)-MATCH($B$1,gacha_schedules!$1:$1,0)+1),MATCH(I$1,gacha_schedules!$1:$1,0)-MATCH($B$1,gacha_schedules!$1:$1,0)+1,FALSE)</f>
        <v>100</v>
      </c>
      <c r="J37" s="41" t="str">
        <f ca="1">VLOOKUP($C37,OFFSET(gachas!$A$1,0,0,COUNTA(gachas!$A:$A),MATCH(J$1,gachas!$1:$1,0)-MATCH($C$1,gachas!$1:$1,0)+1),MATCH(J$1,gachas!$1:$1,0)-MATCH($C$1,gachas!$1:$1,0)+1,FALSE)</f>
        <v>link</v>
      </c>
      <c r="K37" s="41">
        <f ca="1">VLOOKUP($C37,OFFSET(gachas!$A$1,0,0,COUNTA(gachas!$A:$A),MATCH(K$1,gachas!$1:$1,0)-MATCH($C$1,gachas!$1:$1,0)+1),MATCH(K$1,gachas!$1:$1,0)-MATCH($C$1,gachas!$1:$1,0)+1,FALSE)</f>
        <v>100</v>
      </c>
    </row>
    <row r="38" spans="1:11" ht="21" customHeight="1">
      <c r="A38" s="15" t="str">
        <f t="shared" si="7"/>
        <v>1170_117</v>
      </c>
      <c r="B38" s="62">
        <v>1170</v>
      </c>
      <c r="C38" s="2">
        <v>117</v>
      </c>
      <c r="D38" s="41" t="str">
        <f ca="1">VLOOKUP($C38,OFFSET(gachas!$A$1,0,0,COUNTA(gachas!$A:$A),MATCH(D$1,gachas!$1:$1,0)-MATCH($C$1,gachas!$1:$1,0)+1),MATCH(D$1,gachas!$1:$1,0)-MATCH($C$1,gachas!$1:$1,0)+1,FALSE)</f>
        <v>青アップ0１　最終日</v>
      </c>
      <c r="E38" s="2">
        <v>1</v>
      </c>
      <c r="F38" s="13" t="str">
        <f ca="1">VLOOKUP($B38,OFFSET(gacha_schedules!$A$1,0,0,COUNTA(gacha_schedules!$A:$A),MATCH(F$1,gacha_schedules!$1:$1,0)-MATCH($B$1,gacha_schedules!$1:$1,0)+1),MATCH(F$1,gacha_schedules!$1:$1,0)-MATCH($B$1,gacha_schedules!$1:$1,0)+1,FALSE)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38" s="13" t="str">
        <f ca="1">VLOOKUP($B38,OFFSET(gacha_schedules!$A$1,0,0,COUNTA(gacha_schedules!$A:$A),MATCH(G$1,gacha_schedules!$1:$1,0)-MATCH($B$1,gacha_schedules!$1:$1,0)+1),MATCH(G$1,gacha_schedules!$1:$1,0)-MATCH($B$1,gacha_schedules!$1:$1,0)+1,FALSE)</f>
        <v>2015-10-12 14:59:59</v>
      </c>
      <c r="H38" s="13" t="str">
        <f ca="1">VLOOKUP($B38,OFFSET(gacha_schedules!$A$1,0,0,COUNTA(gacha_schedules!$A:$A),MATCH(H$1,gacha_schedules!$1:$1,0)-MATCH($B$1,gacha_schedules!$1:$1,0)+1),MATCH(H$1,gacha_schedules!$1:$1,0)-MATCH($B$1,gacha_schedules!$1:$1,0)+1,FALSE)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38" s="41">
        <f ca="1">VLOOKUP($B38,OFFSET(gacha_schedules!$A$1,0,0,COUNTA(gacha_schedules!$A:$A),MATCH(I$1,gacha_schedules!$1:$1,0)-MATCH($B$1,gacha_schedules!$1:$1,0)+1),MATCH(I$1,gacha_schedules!$1:$1,0)-MATCH($B$1,gacha_schedules!$1:$1,0)+1,FALSE)</f>
        <v>100</v>
      </c>
      <c r="J38" s="41" t="str">
        <f ca="1">VLOOKUP($C38,OFFSET(gachas!$A$1,0,0,COUNTA(gachas!$A:$A),MATCH(J$1,gachas!$1:$1,0)-MATCH($C$1,gachas!$1:$1,0)+1),MATCH(J$1,gachas!$1:$1,0)-MATCH($C$1,gachas!$1:$1,0)+1,FALSE)</f>
        <v>polygon</v>
      </c>
      <c r="K38" s="41">
        <f ca="1">VLOOKUP($C38,OFFSET(gachas!$A$1,0,0,COUNTA(gachas!$A:$A),MATCH(K$1,gachas!$1:$1,0)-MATCH($C$1,gachas!$1:$1,0)+1),MATCH(K$1,gachas!$1:$1,0)-MATCH($C$1,gachas!$1:$1,0)+1,FALSE)</f>
        <v>5</v>
      </c>
    </row>
    <row r="39" spans="1:11" ht="21" customHeight="1">
      <c r="A39" s="15" t="str">
        <f t="shared" si="7"/>
        <v>1170_201</v>
      </c>
      <c r="B39" s="62">
        <v>1170</v>
      </c>
      <c r="C39" s="2">
        <v>201</v>
      </c>
      <c r="D39" s="41" t="str">
        <f ca="1">VLOOKUP($C39,OFFSET(gachas!$A$1,0,0,COUNTA(gachas!$A:$A),MATCH(D$1,gachas!$1:$1,0)-MATCH($C$1,gachas!$1:$1,0)+1),MATCH(D$1,gachas!$1:$1,0)-MATCH($C$1,gachas!$1:$1,0)+1,FALSE)</f>
        <v>男気リンクガチャ（常設）</v>
      </c>
      <c r="E39" s="2">
        <v>2</v>
      </c>
      <c r="F39" s="13" t="str">
        <f ca="1">VLOOKUP($B39,OFFSET(gacha_schedules!$A$1,0,0,COUNTA(gacha_schedules!$A:$A),MATCH(F$1,gacha_schedules!$1:$1,0)-MATCH($B$1,gacha_schedules!$1:$1,0)+1),MATCH(F$1,gacha_schedules!$1:$1,0)-MATCH($B$1,gacha_schedules!$1:$1,0)+1,FALSE)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39" s="13" t="str">
        <f ca="1">VLOOKUP($B39,OFFSET(gacha_schedules!$A$1,0,0,COUNTA(gacha_schedules!$A:$A),MATCH(G$1,gacha_schedules!$1:$1,0)-MATCH($B$1,gacha_schedules!$1:$1,0)+1),MATCH(G$1,gacha_schedules!$1:$1,0)-MATCH($B$1,gacha_schedules!$1:$1,0)+1,FALSE)</f>
        <v>2015-10-12 14:59:59</v>
      </c>
      <c r="H39" s="13" t="str">
        <f ca="1">VLOOKUP($B39,OFFSET(gacha_schedules!$A$1,0,0,COUNTA(gacha_schedules!$A:$A),MATCH(H$1,gacha_schedules!$1:$1,0)-MATCH($B$1,gacha_schedules!$1:$1,0)+1),MATCH(H$1,gacha_schedules!$1:$1,0)-MATCH($B$1,gacha_schedules!$1:$1,0)+1,FALSE)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39" s="41">
        <f ca="1">VLOOKUP($B39,OFFSET(gacha_schedules!$A$1,0,0,COUNTA(gacha_schedules!$A:$A),MATCH(I$1,gacha_schedules!$1:$1,0)-MATCH($B$1,gacha_schedules!$1:$1,0)+1),MATCH(I$1,gacha_schedules!$1:$1,0)-MATCH($B$1,gacha_schedules!$1:$1,0)+1,FALSE)</f>
        <v>100</v>
      </c>
      <c r="J39" s="41" t="str">
        <f ca="1">VLOOKUP($C39,OFFSET(gachas!$A$1,0,0,COUNTA(gachas!$A:$A),MATCH(J$1,gachas!$1:$1,0)-MATCH($C$1,gachas!$1:$1,0)+1),MATCH(J$1,gachas!$1:$1,0)-MATCH($C$1,gachas!$1:$1,0)+1,FALSE)</f>
        <v>link</v>
      </c>
      <c r="K39" s="41">
        <f ca="1">VLOOKUP($C39,OFFSET(gachas!$A$1,0,0,COUNTA(gachas!$A:$A),MATCH(K$1,gachas!$1:$1,0)-MATCH($C$1,gachas!$1:$1,0)+1),MATCH(K$1,gachas!$1:$1,0)-MATCH($C$1,gachas!$1:$1,0)+1,FALSE)</f>
        <v>100</v>
      </c>
    </row>
    <row r="40" spans="1:11" ht="21" customHeight="1">
      <c r="A40" s="15" t="str">
        <f t="shared" ref="A40:A41" si="8">B40&amp;"_"&amp;C40</f>
        <v>1171_114</v>
      </c>
      <c r="B40" s="62">
        <v>1171</v>
      </c>
      <c r="C40" s="2">
        <v>114</v>
      </c>
      <c r="D40" s="41" t="str">
        <f ca="1">VLOOKUP($C40,OFFSET(gachas!$A$1,0,0,COUNTA(gachas!$A:$A),MATCH(D$1,gachas!$1:$1,0)-MATCH($C$1,gachas!$1:$1,0)+1),MATCH(D$1,gachas!$1:$1,0)-MATCH($C$1,gachas!$1:$1,0)+1,FALSE)</f>
        <v>新キャラ追加04(ドラゴン）</v>
      </c>
      <c r="E40" s="2">
        <v>1</v>
      </c>
      <c r="F40" s="13" t="str">
        <f ca="1">VLOOKUP($B40,OFFSET(gacha_schedules!$A$1,0,0,COUNTA(gacha_schedules!$A:$A),MATCH(F$1,gacha_schedules!$1:$1,0)-MATCH($B$1,gacha_schedules!$1:$1,0)+1),MATCH(F$1,gacha_schedules!$1:$1,0)-MATCH($B$1,gacha_schedules!$1:$1,0)+1,FALSE)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0" s="13" t="str">
        <f ca="1">VLOOKUP($B40,OFFSET(gacha_schedules!$A$1,0,0,COUNTA(gacha_schedules!$A:$A),MATCH(G$1,gacha_schedules!$1:$1,0)-MATCH($B$1,gacha_schedules!$1:$1,0)+1),MATCH(G$1,gacha_schedules!$1:$1,0)-MATCH($B$1,gacha_schedules!$1:$1,0)+1,FALSE)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0" s="13" t="str">
        <f ca="1">VLOOKUP($B40,OFFSET(gacha_schedules!$A$1,0,0,COUNTA(gacha_schedules!$A:$A),MATCH(H$1,gacha_schedules!$1:$1,0)-MATCH($B$1,gacha_schedules!$1:$1,0)+1),MATCH(H$1,gacha_schedules!$1:$1,0)-MATCH($B$1,gacha_schedules!$1:$1,0)+1,FALSE)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0" s="41">
        <f ca="1">VLOOKUP($B40,OFFSET(gacha_schedules!$A$1,0,0,COUNTA(gacha_schedules!$A:$A),MATCH(I$1,gacha_schedules!$1:$1,0)-MATCH($B$1,gacha_schedules!$1:$1,0)+1),MATCH(I$1,gacha_schedules!$1:$1,0)-MATCH($B$1,gacha_schedules!$1:$1,0)+1,FALSE)</f>
        <v>50</v>
      </c>
      <c r="J40" s="41" t="str">
        <f ca="1">VLOOKUP($C40,OFFSET(gachas!$A$1,0,0,COUNTA(gachas!$A:$A),MATCH(J$1,gachas!$1:$1,0)-MATCH($C$1,gachas!$1:$1,0)+1),MATCH(J$1,gachas!$1:$1,0)-MATCH($C$1,gachas!$1:$1,0)+1,FALSE)</f>
        <v>polygon</v>
      </c>
      <c r="K40" s="41">
        <f ca="1">VLOOKUP($C40,OFFSET(gachas!$A$1,0,0,COUNTA(gachas!$A:$A),MATCH(K$1,gachas!$1:$1,0)-MATCH($C$1,gachas!$1:$1,0)+1),MATCH(K$1,gachas!$1:$1,0)-MATCH($C$1,gachas!$1:$1,0)+1,FALSE)</f>
        <v>5</v>
      </c>
    </row>
    <row r="41" spans="1:11" ht="21" customHeight="1">
      <c r="A41" s="15" t="str">
        <f t="shared" si="8"/>
        <v>1171_201</v>
      </c>
      <c r="B41" s="62">
        <v>1171</v>
      </c>
      <c r="C41" s="2">
        <v>201</v>
      </c>
      <c r="D41" s="41" t="str">
        <f ca="1">VLOOKUP($C41,OFFSET(gachas!$A$1,0,0,COUNTA(gachas!$A:$A),MATCH(D$1,gachas!$1:$1,0)-MATCH($C$1,gachas!$1:$1,0)+1),MATCH(D$1,gachas!$1:$1,0)-MATCH($C$1,gachas!$1:$1,0)+1,FALSE)</f>
        <v>男気リンクガチャ（常設）</v>
      </c>
      <c r="E41" s="2">
        <v>2</v>
      </c>
      <c r="F41" s="13" t="str">
        <f ca="1">VLOOKUP($B41,OFFSET(gacha_schedules!$A$1,0,0,COUNTA(gacha_schedules!$A:$A),MATCH(F$1,gacha_schedules!$1:$1,0)-MATCH($B$1,gacha_schedules!$1:$1,0)+1),MATCH(F$1,gacha_schedules!$1:$1,0)-MATCH($B$1,gacha_schedules!$1:$1,0)+1,FALSE)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1" s="13" t="str">
        <f ca="1">VLOOKUP($B41,OFFSET(gacha_schedules!$A$1,0,0,COUNTA(gacha_schedules!$A:$A),MATCH(G$1,gacha_schedules!$1:$1,0)-MATCH($B$1,gacha_schedules!$1:$1,0)+1),MATCH(G$1,gacha_schedules!$1:$1,0)-MATCH($B$1,gacha_schedules!$1:$1,0)+1,FALSE)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1" s="13" t="str">
        <f ca="1">VLOOKUP($B41,OFFSET(gacha_schedules!$A$1,0,0,COUNTA(gacha_schedules!$A:$A),MATCH(H$1,gacha_schedules!$1:$1,0)-MATCH($B$1,gacha_schedules!$1:$1,0)+1),MATCH(H$1,gacha_schedules!$1:$1,0)-MATCH($B$1,gacha_schedules!$1:$1,0)+1,FALSE)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1" s="41">
        <f ca="1">VLOOKUP($B41,OFFSET(gacha_schedules!$A$1,0,0,COUNTA(gacha_schedules!$A:$A),MATCH(I$1,gacha_schedules!$1:$1,0)-MATCH($B$1,gacha_schedules!$1:$1,0)+1),MATCH(I$1,gacha_schedules!$1:$1,0)-MATCH($B$1,gacha_schedules!$1:$1,0)+1,FALSE)</f>
        <v>50</v>
      </c>
      <c r="J41" s="41" t="str">
        <f ca="1">VLOOKUP($C41,OFFSET(gachas!$A$1,0,0,COUNTA(gachas!$A:$A),MATCH(J$1,gachas!$1:$1,0)-MATCH($C$1,gachas!$1:$1,0)+1),MATCH(J$1,gachas!$1:$1,0)-MATCH($C$1,gachas!$1:$1,0)+1,FALSE)</f>
        <v>link</v>
      </c>
      <c r="K41" s="41">
        <f ca="1">VLOOKUP($C41,OFFSET(gachas!$A$1,0,0,COUNTA(gachas!$A:$A),MATCH(K$1,gachas!$1:$1,0)-MATCH($C$1,gachas!$1:$1,0)+1),MATCH(K$1,gachas!$1:$1,0)-MATCH($C$1,gachas!$1:$1,0)+1,FALSE)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D3"/>
  <sheetViews>
    <sheetView showGridLines="0" workbookViewId="0">
      <selection activeCell="E28" sqref="E28"/>
    </sheetView>
  </sheetViews>
  <sheetFormatPr baseColWidth="12" defaultRowHeight="21" customHeight="1" x14ac:dyDescent="0"/>
  <cols>
    <col min="1" max="3" width="14.1640625" style="1" customWidth="1"/>
    <col min="4" max="4" width="18.6640625" style="1" customWidth="1"/>
    <col min="5" max="16384" width="12.83203125" style="1"/>
  </cols>
  <sheetData>
    <row r="1" spans="1:4" ht="21" customHeight="1">
      <c r="A1" s="5" t="s">
        <v>32</v>
      </c>
      <c r="B1" s="5" t="s">
        <v>6</v>
      </c>
      <c r="C1" s="5" t="s">
        <v>7</v>
      </c>
      <c r="D1" s="4" t="s">
        <v>9</v>
      </c>
    </row>
    <row r="2" spans="1:4" ht="21" customHeight="1">
      <c r="A2" s="2">
        <v>100</v>
      </c>
      <c r="B2" s="3" t="s">
        <v>33</v>
      </c>
      <c r="C2" s="2">
        <v>5</v>
      </c>
      <c r="D2" s="2" t="s">
        <v>15</v>
      </c>
    </row>
    <row r="3" spans="1:4" ht="21" customHeight="1">
      <c r="A3" s="2">
        <v>200</v>
      </c>
      <c r="B3" s="3" t="s">
        <v>8</v>
      </c>
      <c r="C3" s="2">
        <v>100</v>
      </c>
      <c r="D3" s="2" t="s">
        <v>15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F3"/>
  <sheetViews>
    <sheetView showGridLines="0" workbookViewId="0">
      <selection activeCell="F25" sqref="F25"/>
    </sheetView>
  </sheetViews>
  <sheetFormatPr baseColWidth="12" defaultRowHeight="21" customHeight="1" outlineLevelCol="1" x14ac:dyDescent="0"/>
  <cols>
    <col min="1" max="1" width="4.33203125" style="1" bestFit="1" customWidth="1"/>
    <col min="2" max="2" width="7.5" style="1" bestFit="1" customWidth="1"/>
    <col min="3" max="4" width="16.1640625" style="1" bestFit="1" customWidth="1" outlineLevel="1"/>
    <col min="5" max="5" width="4.33203125" style="1" bestFit="1" customWidth="1"/>
    <col min="6" max="6" width="62" style="1" bestFit="1" customWidth="1"/>
    <col min="7" max="16384" width="12.83203125" style="1"/>
  </cols>
  <sheetData>
    <row r="1" spans="1:6" ht="21" customHeight="1">
      <c r="A1" s="5" t="s">
        <v>17</v>
      </c>
      <c r="B1" s="5" t="s">
        <v>30</v>
      </c>
      <c r="C1" s="4" t="s">
        <v>18</v>
      </c>
      <c r="D1" s="4" t="s">
        <v>19</v>
      </c>
      <c r="E1" s="5" t="s">
        <v>20</v>
      </c>
      <c r="F1" s="4" t="s">
        <v>9</v>
      </c>
    </row>
    <row r="2" spans="1:6" ht="21" customHeight="1">
      <c r="A2" s="2">
        <v>4</v>
      </c>
      <c r="B2" s="2">
        <v>0</v>
      </c>
      <c r="C2" s="13" t="e">
        <f ca="1">VLOOKUP($B2,OFFSET([1]periods!$A$3,0,0,COUNTA([1]periods!$A:$A),MATCH(C$1,[1]periods!$1:$1,0)-MATCH($B$1,[1]periods!$1:$1,0)+1),MATCH(C$1,[1]periods!$1:$1,0)-MATCH($B$1,[1]periods!$1:$1,0)+1,FALSE)</f>
        <v>#N/A</v>
      </c>
      <c r="D2" s="13" t="e">
        <f ca="1">VLOOKUP($B2,OFFSET([1]periods!$A$3,0,0,COUNTA([1]periods!$A:$A),MATCH(D$1,[1]periods!$1:$1,0)-MATCH($B$1,[1]periods!$1:$1,0)+1),MATCH(D$1,[1]periods!$1:$1,0)-MATCH($B$1,[1]periods!$1:$1,0)+1,FALSE)</f>
        <v>#N/A</v>
      </c>
      <c r="E2" s="2">
        <v>50</v>
      </c>
      <c r="F2" s="2" t="s">
        <v>21</v>
      </c>
    </row>
    <row r="3" spans="1:6" ht="21" customHeight="1">
      <c r="A3" s="2">
        <v>5</v>
      </c>
      <c r="B3" s="2">
        <v>0</v>
      </c>
      <c r="C3" s="13" t="e">
        <f ca="1">VLOOKUP($B3,OFFSET([1]periods!$A$3,0,0,COUNTA([1]periods!$A:$A),MATCH(C$1,[1]periods!$1:$1,0)-MATCH($B$1,[1]periods!$1:$1,0)+1),MATCH(C$1,[1]periods!$1:$1,0)-MATCH($B$1,[1]periods!$1:$1,0)+1,FALSE)</f>
        <v>#N/A</v>
      </c>
      <c r="D3" s="13" t="e">
        <f ca="1">VLOOKUP($B3,OFFSET([1]periods!$A$3,0,0,COUNTA([1]periods!$A:$A),MATCH(D$1,[1]periods!$1:$1,0)-MATCH($B$1,[1]periods!$1:$1,0)+1),MATCH(D$1,[1]periods!$1:$1,0)-MATCH($B$1,[1]periods!$1:$1,0)+1,FALSE)</f>
        <v>#N/A</v>
      </c>
      <c r="E3" s="2">
        <v>50</v>
      </c>
      <c r="F3" s="2" t="s">
        <v>22</v>
      </c>
    </row>
  </sheetData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180"/>
  <sheetViews>
    <sheetView showGridLines="0" workbookViewId="0">
      <pane ySplit="2" topLeftCell="A3" activePane="bottomLeft" state="frozen"/>
      <selection pane="bottomLeft" activeCell="C3" sqref="C3:C15"/>
    </sheetView>
  </sheetViews>
  <sheetFormatPr baseColWidth="12" defaultColWidth="13" defaultRowHeight="18" x14ac:dyDescent="0"/>
  <cols>
    <col min="1" max="1" width="9.83203125" style="21" bestFit="1" customWidth="1"/>
    <col min="2" max="2" width="17" style="21" bestFit="1" customWidth="1"/>
    <col min="3" max="3" width="14.6640625" style="21" bestFit="1" customWidth="1"/>
    <col min="4" max="16384" width="13" style="19"/>
  </cols>
  <sheetData>
    <row r="1" spans="1:4" s="16" customFormat="1">
      <c r="A1" s="16">
        <f>MATCH(A2,INDIRECT(C1&amp;"!A:A"))-2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SUBSTITUTE(RIGHT(CELL("filename",$C$1),LEN(CELL("filename",$C$1))-FIND("]",CELL("filename",$C$1))),".csv","")</f>
        <v>gachas</v>
      </c>
    </row>
    <row r="2" spans="1:4" s="23" customFormat="1">
      <c r="A2" s="22" t="s">
        <v>23</v>
      </c>
      <c r="B2" s="22" t="s">
        <v>31</v>
      </c>
      <c r="C2" s="22" t="s">
        <v>72</v>
      </c>
      <c r="D2" s="43" t="s">
        <v>73</v>
      </c>
    </row>
    <row r="3" spans="1:4">
      <c r="A3" s="18">
        <f>INDIRECT(ADDRESS(ROW()+$A$1,COLUMN(),1,TRUE,$C$1))</f>
        <v>102</v>
      </c>
      <c r="B3" s="18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8" t="str">
        <f t="shared" ref="C3:D18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GachaTop_102.png</v>
      </c>
      <c r="D3" s="18">
        <f t="shared" si="0"/>
        <v>3</v>
      </c>
    </row>
    <row r="4" spans="1:4">
      <c r="A4" s="18">
        <f t="shared" ref="A4:A24" si="1">INDIRECT(ADDRESS(ROW()+$A$1,COLUMN(),1,TRUE,$C$1))</f>
        <v>103</v>
      </c>
      <c r="B4" s="18">
        <f t="shared" ref="B4:D24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8" t="str">
        <f t="shared" si="0"/>
        <v>GachaTop_103.png</v>
      </c>
      <c r="D4" s="18">
        <f t="shared" si="0"/>
        <v>3</v>
      </c>
    </row>
    <row r="5" spans="1:4">
      <c r="A5" s="18">
        <f t="shared" si="1"/>
        <v>104</v>
      </c>
      <c r="B5" s="18">
        <f t="shared" si="2"/>
        <v>100</v>
      </c>
      <c r="C5" s="18" t="str">
        <f t="shared" si="0"/>
        <v>GachaTop_104.png</v>
      </c>
      <c r="D5" s="18">
        <f t="shared" si="0"/>
        <v>3</v>
      </c>
    </row>
    <row r="6" spans="1:4">
      <c r="A6" s="18">
        <f t="shared" si="1"/>
        <v>105</v>
      </c>
      <c r="B6" s="18">
        <f t="shared" si="2"/>
        <v>100</v>
      </c>
      <c r="C6" s="18" t="str">
        <f t="shared" si="0"/>
        <v>GachaTop_105.png</v>
      </c>
      <c r="D6" s="18">
        <f t="shared" si="0"/>
        <v>3</v>
      </c>
    </row>
    <row r="7" spans="1:4">
      <c r="A7" s="18">
        <f t="shared" si="1"/>
        <v>106</v>
      </c>
      <c r="B7" s="18">
        <f t="shared" si="2"/>
        <v>100</v>
      </c>
      <c r="C7" s="18" t="str">
        <f t="shared" si="0"/>
        <v>GachaTop_106.png</v>
      </c>
      <c r="D7" s="18">
        <f t="shared" si="0"/>
        <v>3</v>
      </c>
    </row>
    <row r="8" spans="1:4">
      <c r="A8" s="18">
        <f t="shared" si="1"/>
        <v>107</v>
      </c>
      <c r="B8" s="18">
        <f t="shared" si="2"/>
        <v>100</v>
      </c>
      <c r="C8" s="18" t="str">
        <f t="shared" si="0"/>
        <v>GachaTop_107.png</v>
      </c>
      <c r="D8" s="18">
        <f t="shared" si="0"/>
        <v>3</v>
      </c>
    </row>
    <row r="9" spans="1:4">
      <c r="A9" s="18">
        <f t="shared" si="1"/>
        <v>108</v>
      </c>
      <c r="B9" s="18">
        <f t="shared" si="2"/>
        <v>100</v>
      </c>
      <c r="C9" s="18" t="str">
        <f t="shared" si="0"/>
        <v>GachaTop_108.png</v>
      </c>
      <c r="D9" s="18">
        <f t="shared" si="0"/>
        <v>3</v>
      </c>
    </row>
    <row r="10" spans="1:4">
      <c r="A10" s="18">
        <f t="shared" si="1"/>
        <v>109</v>
      </c>
      <c r="B10" s="18">
        <f t="shared" si="2"/>
        <v>100</v>
      </c>
      <c r="C10" s="18" t="str">
        <f t="shared" si="0"/>
        <v>GachaTop_109.png</v>
      </c>
      <c r="D10" s="18">
        <f t="shared" si="0"/>
        <v>3</v>
      </c>
    </row>
    <row r="11" spans="1:4">
      <c r="A11" s="18">
        <f t="shared" si="1"/>
        <v>110</v>
      </c>
      <c r="B11" s="18">
        <f t="shared" si="2"/>
        <v>100</v>
      </c>
      <c r="C11" s="18" t="str">
        <f t="shared" si="0"/>
        <v>GachaTop_110.png</v>
      </c>
      <c r="D11" s="18">
        <f t="shared" si="0"/>
        <v>3</v>
      </c>
    </row>
    <row r="12" spans="1:4">
      <c r="A12" s="18">
        <f t="shared" si="1"/>
        <v>111</v>
      </c>
      <c r="B12" s="18">
        <f t="shared" si="2"/>
        <v>100</v>
      </c>
      <c r="C12" s="18" t="str">
        <f t="shared" si="0"/>
        <v>GachaTop_111_2.png</v>
      </c>
      <c r="D12" s="18">
        <f t="shared" si="0"/>
        <v>3</v>
      </c>
    </row>
    <row r="13" spans="1:4">
      <c r="A13" s="18">
        <f t="shared" si="1"/>
        <v>112</v>
      </c>
      <c r="B13" s="18">
        <f t="shared" si="2"/>
        <v>100</v>
      </c>
      <c r="C13" s="18" t="str">
        <f t="shared" si="0"/>
        <v>GachaTop_112_2.png</v>
      </c>
      <c r="D13" s="18">
        <f t="shared" si="0"/>
        <v>3</v>
      </c>
    </row>
    <row r="14" spans="1:4">
      <c r="A14" s="18">
        <f t="shared" si="1"/>
        <v>113</v>
      </c>
      <c r="B14" s="18">
        <f t="shared" si="2"/>
        <v>100</v>
      </c>
      <c r="C14" s="18" t="str">
        <f t="shared" si="0"/>
        <v>GachaTop_113_2.png</v>
      </c>
      <c r="D14" s="18">
        <f t="shared" si="0"/>
        <v>3</v>
      </c>
    </row>
    <row r="15" spans="1:4">
      <c r="A15" s="18">
        <f t="shared" si="1"/>
        <v>114</v>
      </c>
      <c r="B15" s="18">
        <f t="shared" si="2"/>
        <v>100</v>
      </c>
      <c r="C15" s="18" t="str">
        <f t="shared" si="0"/>
        <v>GachaTop_114.png</v>
      </c>
      <c r="D15" s="18">
        <f t="shared" si="0"/>
        <v>2</v>
      </c>
    </row>
    <row r="16" spans="1:4">
      <c r="A16" s="18">
        <f t="shared" si="1"/>
        <v>115</v>
      </c>
      <c r="B16" s="18">
        <f t="shared" si="2"/>
        <v>100</v>
      </c>
      <c r="C16" s="18" t="str">
        <f t="shared" si="0"/>
        <v>GachaTop_115.png</v>
      </c>
      <c r="D16" s="18">
        <f t="shared" si="0"/>
        <v>2</v>
      </c>
    </row>
    <row r="17" spans="1:4">
      <c r="A17" s="18">
        <f t="shared" si="1"/>
        <v>116</v>
      </c>
      <c r="B17" s="18">
        <f t="shared" si="2"/>
        <v>100</v>
      </c>
      <c r="C17" s="18" t="str">
        <f t="shared" si="0"/>
        <v>GachaTop_116.png</v>
      </c>
      <c r="D17" s="18">
        <f t="shared" si="0"/>
        <v>2</v>
      </c>
    </row>
    <row r="18" spans="1:4">
      <c r="A18" s="18">
        <f t="shared" si="1"/>
        <v>117</v>
      </c>
      <c r="B18" s="18">
        <f t="shared" si="2"/>
        <v>100</v>
      </c>
      <c r="C18" s="18" t="str">
        <f t="shared" si="0"/>
        <v>GachaTop_117.png</v>
      </c>
      <c r="D18" s="18">
        <f t="shared" si="0"/>
        <v>2</v>
      </c>
    </row>
    <row r="19" spans="1:4">
      <c r="A19" s="18">
        <f t="shared" si="1"/>
        <v>118</v>
      </c>
      <c r="B19" s="18">
        <f t="shared" si="2"/>
        <v>100</v>
      </c>
      <c r="C19" s="18" t="str">
        <f t="shared" si="2"/>
        <v>GachaTop_118.png</v>
      </c>
      <c r="D19" s="18">
        <f t="shared" si="2"/>
        <v>1</v>
      </c>
    </row>
    <row r="20" spans="1:4">
      <c r="A20" s="18">
        <f t="shared" si="1"/>
        <v>119</v>
      </c>
      <c r="B20" s="18">
        <f t="shared" si="2"/>
        <v>100</v>
      </c>
      <c r="C20" s="18" t="str">
        <f t="shared" si="2"/>
        <v>GachaTop_119.png</v>
      </c>
      <c r="D20" s="18">
        <f t="shared" si="2"/>
        <v>1</v>
      </c>
    </row>
    <row r="21" spans="1:4">
      <c r="A21" s="18">
        <f t="shared" si="1"/>
        <v>120</v>
      </c>
      <c r="B21" s="18">
        <f t="shared" si="2"/>
        <v>100</v>
      </c>
      <c r="C21" s="18" t="str">
        <f t="shared" si="2"/>
        <v>GachaTop_120.png</v>
      </c>
      <c r="D21" s="18">
        <f t="shared" si="2"/>
        <v>1</v>
      </c>
    </row>
    <row r="22" spans="1:4">
      <c r="A22" s="18">
        <f t="shared" si="1"/>
        <v>121</v>
      </c>
      <c r="B22" s="18">
        <f t="shared" si="2"/>
        <v>100</v>
      </c>
      <c r="C22" s="18" t="str">
        <f t="shared" si="2"/>
        <v>GachaTop_121.png</v>
      </c>
      <c r="D22" s="18">
        <f t="shared" si="2"/>
        <v>1</v>
      </c>
    </row>
    <row r="23" spans="1:4">
      <c r="A23" s="18">
        <f t="shared" si="1"/>
        <v>200</v>
      </c>
      <c r="B23" s="18">
        <f t="shared" si="2"/>
        <v>200</v>
      </c>
      <c r="C23" s="18" t="str">
        <f t="shared" si="2"/>
        <v>GachaTop_200.png</v>
      </c>
      <c r="D23" s="18">
        <f t="shared" si="2"/>
        <v>3</v>
      </c>
    </row>
    <row r="24" spans="1:4">
      <c r="A24" s="18">
        <f t="shared" si="1"/>
        <v>201</v>
      </c>
      <c r="B24" s="18">
        <f t="shared" si="2"/>
        <v>200</v>
      </c>
      <c r="C24" s="18" t="str">
        <f t="shared" si="2"/>
        <v>GachaTop_200.png</v>
      </c>
      <c r="D24" s="18">
        <f t="shared" si="2"/>
        <v>3</v>
      </c>
    </row>
    <row r="25" spans="1:4">
      <c r="A25"/>
      <c r="B25"/>
      <c r="C25"/>
    </row>
    <row r="26" spans="1:4">
      <c r="A26"/>
      <c r="B26"/>
      <c r="C26"/>
    </row>
    <row r="27" spans="1:4">
      <c r="A27"/>
      <c r="B27"/>
      <c r="C27"/>
    </row>
    <row r="28" spans="1:4">
      <c r="A28"/>
      <c r="B28"/>
      <c r="C28"/>
    </row>
    <row r="29" spans="1:4">
      <c r="A29"/>
      <c r="B29"/>
      <c r="C29"/>
    </row>
    <row r="30" spans="1:4">
      <c r="A30"/>
      <c r="B30"/>
      <c r="C30"/>
    </row>
    <row r="31" spans="1:4">
      <c r="A31"/>
      <c r="B31"/>
      <c r="C31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18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4" style="21" bestFit="1" customWidth="1"/>
    <col min="2" max="2" width="17" style="21" bestFit="1" customWidth="1"/>
    <col min="3" max="3" width="14.6640625" style="21" bestFit="1" customWidth="1"/>
    <col min="4" max="16384" width="13" style="19"/>
  </cols>
  <sheetData>
    <row r="1" spans="1:4" s="16" customFormat="1">
      <c r="A1" s="16">
        <f>MATCH(A2,INDIRECT(C1&amp;"!A:A"))-2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SUBSTITUTE(RIGHT(CELL("filename",$C$1),LEN(CELL("filename",$C$1))-FIND("]",CELL("filename",$C$1))),".csv","")</f>
        <v>gacha_schedules</v>
      </c>
    </row>
    <row r="2" spans="1:4" s="23" customFormat="1">
      <c r="A2" s="22" t="s">
        <v>74</v>
      </c>
      <c r="B2" s="22" t="s">
        <v>76</v>
      </c>
      <c r="C2" s="22" t="s">
        <v>75</v>
      </c>
      <c r="D2" s="43"/>
    </row>
    <row r="3" spans="1:4">
      <c r="A3" s="18">
        <f>INDIRECT(ADDRESS(ROW()+$A$1,COLUMN(),1,TRUE,$C$1))</f>
        <v>1010</v>
      </c>
      <c r="B3" s="18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50</v>
      </c>
      <c r="C3" s="18">
        <f t="shared" ref="C3:C28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5010</v>
      </c>
      <c r="D3" s="18"/>
    </row>
    <row r="4" spans="1:4">
      <c r="A4" s="18">
        <f t="shared" ref="A4:A28" si="1">INDIRECT(ADDRESS(ROW()+$A$1,COLUMN(),1,TRUE,$C$1))</f>
        <v>1011</v>
      </c>
      <c r="B4" s="18">
        <f t="shared" ref="B4:B28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8">
        <f t="shared" si="0"/>
        <v>5011</v>
      </c>
      <c r="D4" s="18"/>
    </row>
    <row r="5" spans="1:4">
      <c r="A5" s="18">
        <f t="shared" si="1"/>
        <v>1020</v>
      </c>
      <c r="B5" s="18">
        <f t="shared" si="2"/>
        <v>50</v>
      </c>
      <c r="C5" s="18">
        <f t="shared" si="0"/>
        <v>5020</v>
      </c>
      <c r="D5" s="18"/>
    </row>
    <row r="6" spans="1:4">
      <c r="A6" s="18">
        <f t="shared" si="1"/>
        <v>1021</v>
      </c>
      <c r="B6" s="18">
        <f t="shared" si="2"/>
        <v>100</v>
      </c>
      <c r="C6" s="18">
        <f t="shared" si="0"/>
        <v>5021</v>
      </c>
      <c r="D6" s="18"/>
    </row>
    <row r="7" spans="1:4">
      <c r="A7" s="18">
        <f t="shared" si="1"/>
        <v>1030</v>
      </c>
      <c r="B7" s="18">
        <f t="shared" si="2"/>
        <v>100</v>
      </c>
      <c r="C7" s="18">
        <f t="shared" si="0"/>
        <v>5022</v>
      </c>
      <c r="D7" s="18"/>
    </row>
    <row r="8" spans="1:4">
      <c r="A8" s="18">
        <f t="shared" si="1"/>
        <v>1040</v>
      </c>
      <c r="B8" s="18">
        <f t="shared" si="2"/>
        <v>100</v>
      </c>
      <c r="C8" s="18">
        <f t="shared" si="0"/>
        <v>5023</v>
      </c>
      <c r="D8" s="18"/>
    </row>
    <row r="9" spans="1:4">
      <c r="A9" s="18">
        <f t="shared" si="1"/>
        <v>1050</v>
      </c>
      <c r="B9" s="18">
        <f t="shared" si="2"/>
        <v>50</v>
      </c>
      <c r="C9" s="18">
        <f t="shared" si="0"/>
        <v>5024</v>
      </c>
      <c r="D9" s="18"/>
    </row>
    <row r="10" spans="1:4">
      <c r="A10" s="18">
        <f t="shared" si="1"/>
        <v>1060</v>
      </c>
      <c r="B10" s="18">
        <f t="shared" si="2"/>
        <v>50</v>
      </c>
      <c r="C10" s="18">
        <f t="shared" si="0"/>
        <v>5025</v>
      </c>
      <c r="D10" s="18"/>
    </row>
    <row r="11" spans="1:4">
      <c r="A11" s="18">
        <f t="shared" si="1"/>
        <v>1070</v>
      </c>
      <c r="B11" s="18">
        <f t="shared" si="2"/>
        <v>100</v>
      </c>
      <c r="C11" s="18">
        <f t="shared" si="0"/>
        <v>5026</v>
      </c>
      <c r="D11" s="18"/>
    </row>
    <row r="12" spans="1:4">
      <c r="A12" s="18">
        <f t="shared" si="1"/>
        <v>1080</v>
      </c>
      <c r="B12" s="18">
        <f t="shared" si="2"/>
        <v>100</v>
      </c>
      <c r="C12" s="18">
        <f t="shared" si="0"/>
        <v>5027</v>
      </c>
      <c r="D12" s="18"/>
    </row>
    <row r="13" spans="1:4">
      <c r="A13" s="18">
        <f t="shared" si="1"/>
        <v>1090</v>
      </c>
      <c r="B13" s="18">
        <f t="shared" si="2"/>
        <v>100</v>
      </c>
      <c r="C13" s="18">
        <f t="shared" si="0"/>
        <v>5028</v>
      </c>
      <c r="D13" s="18"/>
    </row>
    <row r="14" spans="1:4">
      <c r="A14" s="18">
        <f t="shared" si="1"/>
        <v>1100</v>
      </c>
      <c r="B14" s="18">
        <f t="shared" si="2"/>
        <v>100</v>
      </c>
      <c r="C14" s="18">
        <f t="shared" si="0"/>
        <v>5033</v>
      </c>
      <c r="D14" s="18"/>
    </row>
    <row r="15" spans="1:4">
      <c r="A15" s="18">
        <f t="shared" si="1"/>
        <v>1110</v>
      </c>
      <c r="B15" s="18">
        <f t="shared" si="2"/>
        <v>100</v>
      </c>
      <c r="C15" s="18">
        <f t="shared" si="0"/>
        <v>5030</v>
      </c>
      <c r="D15" s="18"/>
    </row>
    <row r="16" spans="1:4">
      <c r="A16" s="18">
        <f t="shared" si="1"/>
        <v>1120</v>
      </c>
      <c r="B16" s="18">
        <f t="shared" si="2"/>
        <v>100</v>
      </c>
      <c r="C16" s="18">
        <f t="shared" si="0"/>
        <v>5031</v>
      </c>
      <c r="D16" s="18"/>
    </row>
    <row r="17" spans="1:4">
      <c r="A17" s="18">
        <f t="shared" si="1"/>
        <v>1130</v>
      </c>
      <c r="B17" s="18">
        <f t="shared" si="2"/>
        <v>100</v>
      </c>
      <c r="C17" s="18">
        <f t="shared" si="0"/>
        <v>5032</v>
      </c>
      <c r="D17" s="18"/>
    </row>
    <row r="18" spans="1:4">
      <c r="A18" s="18">
        <f t="shared" si="1"/>
        <v>1131</v>
      </c>
      <c r="B18" s="18">
        <f t="shared" si="2"/>
        <v>50</v>
      </c>
      <c r="C18" s="18">
        <f t="shared" si="0"/>
        <v>5034</v>
      </c>
      <c r="D18" s="18"/>
    </row>
    <row r="19" spans="1:4">
      <c r="A19" s="18">
        <f t="shared" si="1"/>
        <v>1132</v>
      </c>
      <c r="B19" s="18">
        <f t="shared" si="2"/>
        <v>50</v>
      </c>
      <c r="C19" s="18">
        <f t="shared" si="0"/>
        <v>5029</v>
      </c>
      <c r="D19" s="18"/>
    </row>
    <row r="20" spans="1:4">
      <c r="A20" s="18">
        <f t="shared" si="1"/>
        <v>1140</v>
      </c>
      <c r="B20" s="18">
        <f t="shared" si="2"/>
        <v>100</v>
      </c>
      <c r="C20" s="18">
        <f t="shared" si="0"/>
        <v>5035</v>
      </c>
      <c r="D20" s="18"/>
    </row>
    <row r="21" spans="1:4">
      <c r="A21" s="18">
        <f t="shared" si="1"/>
        <v>1141</v>
      </c>
      <c r="B21" s="18">
        <f t="shared" si="2"/>
        <v>100</v>
      </c>
      <c r="C21" s="18">
        <f t="shared" si="0"/>
        <v>5036</v>
      </c>
      <c r="D21" s="18"/>
    </row>
    <row r="22" spans="1:4">
      <c r="A22" s="18">
        <f t="shared" si="1"/>
        <v>1142</v>
      </c>
      <c r="B22" s="18">
        <f t="shared" si="2"/>
        <v>100</v>
      </c>
      <c r="C22" s="18">
        <f t="shared" si="0"/>
        <v>5037</v>
      </c>
      <c r="D22" s="18"/>
    </row>
    <row r="23" spans="1:4">
      <c r="A23" s="18">
        <f t="shared" si="1"/>
        <v>1143</v>
      </c>
      <c r="B23" s="18">
        <f t="shared" si="2"/>
        <v>100</v>
      </c>
      <c r="C23" s="18">
        <f t="shared" si="0"/>
        <v>5038</v>
      </c>
      <c r="D23" s="18"/>
    </row>
    <row r="24" spans="1:4">
      <c r="A24" s="18">
        <f t="shared" si="1"/>
        <v>1144</v>
      </c>
      <c r="B24" s="18">
        <f t="shared" si="2"/>
        <v>100</v>
      </c>
      <c r="C24" s="18">
        <f t="shared" si="0"/>
        <v>5039</v>
      </c>
      <c r="D24" s="18"/>
    </row>
    <row r="25" spans="1:4">
      <c r="A25" s="18">
        <f t="shared" si="1"/>
        <v>1150</v>
      </c>
      <c r="B25" s="18">
        <f t="shared" si="2"/>
        <v>100</v>
      </c>
      <c r="C25" s="18">
        <f t="shared" si="0"/>
        <v>5040</v>
      </c>
      <c r="D25" s="18"/>
    </row>
    <row r="26" spans="1:4">
      <c r="A26" s="18">
        <f t="shared" si="1"/>
        <v>1160</v>
      </c>
      <c r="B26" s="18">
        <f t="shared" si="2"/>
        <v>100</v>
      </c>
      <c r="C26" s="18">
        <f t="shared" si="0"/>
        <v>5041</v>
      </c>
      <c r="D26" s="18"/>
    </row>
    <row r="27" spans="1:4">
      <c r="A27" s="18">
        <f t="shared" si="1"/>
        <v>1170</v>
      </c>
      <c r="B27" s="18">
        <f t="shared" si="2"/>
        <v>100</v>
      </c>
      <c r="C27" s="18">
        <f t="shared" si="0"/>
        <v>5042</v>
      </c>
      <c r="D27" s="18"/>
    </row>
    <row r="28" spans="1:4">
      <c r="A28" s="18">
        <f t="shared" si="1"/>
        <v>1171</v>
      </c>
      <c r="B28" s="18">
        <f t="shared" si="2"/>
        <v>50</v>
      </c>
      <c r="C28" s="18">
        <f t="shared" si="0"/>
        <v>5043</v>
      </c>
      <c r="D28" s="18"/>
    </row>
    <row r="29" spans="1:4">
      <c r="A29"/>
      <c r="B29"/>
      <c r="C29"/>
    </row>
    <row r="30" spans="1:4">
      <c r="A30"/>
      <c r="B30"/>
      <c r="C30"/>
    </row>
    <row r="31" spans="1:4">
      <c r="A31"/>
      <c r="B31"/>
      <c r="C31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185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7.33203125" style="21" bestFit="1" customWidth="1"/>
    <col min="2" max="2" width="7.6640625" style="21" bestFit="1" customWidth="1"/>
    <col min="3" max="3" width="10" style="21" bestFit="1" customWidth="1"/>
    <col min="4" max="16384" width="13" style="19"/>
  </cols>
  <sheetData>
    <row r="1" spans="1:3" s="16" customFormat="1">
      <c r="A1" s="16">
        <f>MATCH(A2,INDIRECT(C1&amp;"!A:A"))-2</f>
        <v>-1</v>
      </c>
      <c r="B1" s="17" t="str">
        <f>"$"&amp;2+$A$1&amp;":$"&amp;2+$A$1</f>
        <v>$1:$1</v>
      </c>
      <c r="C1" s="16" t="s">
        <v>45</v>
      </c>
    </row>
    <row r="2" spans="1:3" s="23" customFormat="1">
      <c r="A2" s="22" t="s">
        <v>23</v>
      </c>
      <c r="B2" s="22" t="s">
        <v>43</v>
      </c>
      <c r="C2" s="22" t="s">
        <v>44</v>
      </c>
    </row>
    <row r="3" spans="1:3">
      <c r="A3" s="18">
        <f>INDIRECT(ADDRESS(ROW()+$A$1,COLUMN(),1,TRUE,$C$1))</f>
        <v>102</v>
      </c>
      <c r="B3" s="18" t="s">
        <v>46</v>
      </c>
      <c r="C3" s="18" t="str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color="#00e074"&gt;ア&lt;/font&gt;ユニットをGETしよう！】_x000D_&lt;font color="#ffab27"&gt;8/28〜9/2&lt;/font&gt;は新ユニットの出現率UP!</v>
      </c>
    </row>
    <row r="4" spans="1:3">
      <c r="A4" s="18">
        <f t="shared" ref="A4:A24" si="0">INDIRECT(ADDRESS(ROW()+$A$1,COLUMN(),1,TRUE,$C$1))</f>
        <v>103</v>
      </c>
      <c r="B4" s="18" t="s">
        <v>46</v>
      </c>
      <c r="C4" s="18" t="str">
        <f t="shared" ref="C4:C24" si="1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5" spans="1:3">
      <c r="A5" s="18">
        <f t="shared" si="0"/>
        <v>104</v>
      </c>
      <c r="B5" s="18" t="s">
        <v>46</v>
      </c>
      <c r="C5" s="18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6" spans="1:3">
      <c r="A6" s="18">
        <f t="shared" si="0"/>
        <v>105</v>
      </c>
      <c r="B6" s="18" t="s">
        <v>46</v>
      </c>
      <c r="C6" s="18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7" spans="1:3">
      <c r="A7" s="18">
        <f t="shared" si="0"/>
        <v>106</v>
      </c>
      <c r="B7" s="18" t="s">
        <v>46</v>
      </c>
      <c r="C7" s="18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8" spans="1:3">
      <c r="A8" s="18">
        <f t="shared" si="0"/>
        <v>107</v>
      </c>
      <c r="B8" s="18" t="s">
        <v>46</v>
      </c>
      <c r="C8" s="18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9" spans="1:3">
      <c r="A9" s="18">
        <f t="shared" si="0"/>
        <v>108</v>
      </c>
      <c r="B9" s="18" t="s">
        <v>46</v>
      </c>
      <c r="C9" s="18" t="str">
        <f t="shared" si="1"/>
        <v>【超強力&lt;font color="#ff2626"&gt;赤&lt;/font&gt;ユニットをGETしよう！】_x000D_&lt;font color="#ffab27"&gt;9/26〜9/28&lt;/font&gt;は赤ユニットの出現率UP!</v>
      </c>
    </row>
    <row r="10" spans="1:3">
      <c r="A10" s="18">
        <f t="shared" si="0"/>
        <v>109</v>
      </c>
      <c r="B10" s="18" t="s">
        <v>46</v>
      </c>
      <c r="C10" s="18" t="str">
        <f t="shared" si="1"/>
        <v>【超強力&lt;font color="#ff2626"&gt;赤&lt;/font&gt;ユニットをGETしよう！】_x000D_&lt;font color="#ffab27"&gt;9/26〜9/28&lt;/font&gt;は赤ユニットの出現率UP!</v>
      </c>
    </row>
    <row r="11" spans="1:3">
      <c r="A11" s="18">
        <f t="shared" si="0"/>
        <v>110</v>
      </c>
      <c r="B11" s="18" t="s">
        <v>46</v>
      </c>
      <c r="C11" s="18" t="str">
        <f t="shared" si="1"/>
        <v>【超強力&lt;font color="#ff2626"&gt;赤&lt;/font&gt;ユニットをGETしよう！】_x000D_&lt;font color="#ffab27"&gt;9/26〜9/28&lt;/font&gt;は赤ユニットの出現率UP!</v>
      </c>
    </row>
    <row r="12" spans="1:3">
      <c r="A12" s="18">
        <f t="shared" si="0"/>
        <v>111</v>
      </c>
      <c r="B12" s="18" t="s">
        <v>46</v>
      </c>
      <c r="C12" s="18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3" spans="1:3">
      <c r="A13" s="18">
        <f t="shared" si="0"/>
        <v>112</v>
      </c>
      <c r="B13" s="18" t="s">
        <v>46</v>
      </c>
      <c r="C13" s="18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4" spans="1:3">
      <c r="A14" s="18">
        <f t="shared" si="0"/>
        <v>113</v>
      </c>
      <c r="B14" s="18" t="s">
        <v>46</v>
      </c>
      <c r="C14" s="18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5" spans="1:3">
      <c r="A15" s="18">
        <f t="shared" si="0"/>
        <v>114</v>
      </c>
      <c r="B15" s="18" t="s">
        <v>46</v>
      </c>
      <c r="C15" s="18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16" spans="1:3">
      <c r="A16" s="18">
        <f t="shared" si="0"/>
        <v>115</v>
      </c>
      <c r="B16" s="18" t="s">
        <v>46</v>
      </c>
      <c r="C16" s="18" t="str">
        <f t="shared" si="1"/>
        <v>【超強力&lt;font color="#0093ff"&gt;青&lt;/font&gt;ユニットをGETしよう！】_x000D_&lt;font color="#ffab27"&gt;10/10〜10/12&lt;/font&gt;は青ユニットの出現率UP!</v>
      </c>
    </row>
    <row r="17" spans="1:3">
      <c r="A17" s="18">
        <f t="shared" si="0"/>
        <v>116</v>
      </c>
      <c r="B17" s="18" t="s">
        <v>46</v>
      </c>
      <c r="C17" s="18" t="str">
        <f t="shared" si="1"/>
        <v>【超強力&lt;font color="#0093ff"&gt;青&lt;/font&gt;ユニットをGETしよう！】_x000D_&lt;font color="#ffab27"&gt;10/10〜10/12&lt;/font&gt;は青ユニットの出現率UP!</v>
      </c>
    </row>
    <row r="18" spans="1:3">
      <c r="A18" s="18">
        <f t="shared" si="0"/>
        <v>117</v>
      </c>
      <c r="B18" s="18" t="s">
        <v>46</v>
      </c>
      <c r="C18" s="18" t="str">
        <f t="shared" si="1"/>
        <v>【超強力&lt;font color="#0093ff"&gt;青&lt;/font&gt;ユニットをGETしよう！】_x000D_&lt;font color="#ffab27"&gt;10/10〜10/12&lt;/font&gt;は青ユニットの出現率UP!</v>
      </c>
    </row>
    <row r="19" spans="1:3">
      <c r="A19" s="18">
        <f t="shared" si="0"/>
        <v>118</v>
      </c>
      <c r="B19" s="18" t="s">
        <v>46</v>
      </c>
      <c r="C19" s="18" t="str">
        <f t="shared" si="1"/>
        <v>【超強力&lt;font color="#00e074"&gt;緑&lt;/font&gt;ユニットをGETしよう！】_x000D_&lt;font color="#ffab27"&gt;10/5〜10/9&lt;/font&gt;は緑ユニットの出現率UP!</v>
      </c>
    </row>
    <row r="20" spans="1:3">
      <c r="A20" s="18">
        <f t="shared" si="0"/>
        <v>119</v>
      </c>
      <c r="B20" s="18" t="s">
        <v>46</v>
      </c>
      <c r="C20" s="18" t="str">
        <f t="shared" si="1"/>
        <v>【超強力&lt;font color="#00e074"&gt;緑&lt;/font&gt;ユニットをGETしよう！】_x000D_&lt;font color="#ffab27"&gt;10/5〜10/9&lt;/font&gt;は緑ユニットの出現率UP!</v>
      </c>
    </row>
    <row r="21" spans="1:3">
      <c r="A21" s="18">
        <f t="shared" si="0"/>
        <v>120</v>
      </c>
      <c r="B21" s="18" t="s">
        <v>46</v>
      </c>
      <c r="C21" s="18" t="str">
        <f t="shared" si="1"/>
        <v>【超強力&lt;font color="#00e074"&gt;緑&lt;/font&gt;ユニットをGETしよう！】_x000D_&lt;font color="#ffab27"&gt;10/5〜10/9&lt;/font&gt;は緑ユニットの出現率UP!</v>
      </c>
    </row>
    <row r="22" spans="1:3">
      <c r="A22" s="18">
        <f t="shared" si="0"/>
        <v>121</v>
      </c>
      <c r="B22" s="18" t="s">
        <v>46</v>
      </c>
      <c r="C22" s="18" t="str">
        <f t="shared" si="1"/>
        <v>"【超強力&lt;font color=""#ff2626""&gt;赤&lt;/font&gt;ユニットをGETしよう！】_x000D_&lt;font color=""#ffab27""&gt;10/9〜10/10&lt;/font&gt;は赤ユニットの出現率UP!"</v>
      </c>
    </row>
    <row r="23" spans="1:3">
      <c r="A23" s="18">
        <f t="shared" si="0"/>
        <v>200</v>
      </c>
      <c r="B23" s="18" t="s">
        <v>46</v>
      </c>
      <c r="C23" s="18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4" spans="1:3">
      <c r="A24" s="18">
        <f t="shared" si="0"/>
        <v>201</v>
      </c>
      <c r="B24" s="18" t="s">
        <v>46</v>
      </c>
      <c r="C24" s="18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20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5" style="21" bestFit="1" customWidth="1"/>
    <col min="2" max="2" width="14.83203125" style="21" bestFit="1" customWidth="1"/>
    <col min="3" max="3" width="13" style="21" bestFit="1" customWidth="1"/>
    <col min="4" max="4" width="5.33203125" style="19" bestFit="1" customWidth="1"/>
    <col min="5" max="16384" width="13" style="19"/>
  </cols>
  <sheetData>
    <row r="1" spans="1:4" s="16" customFormat="1">
      <c r="A1" s="16">
        <f>MATCH(A2,INDIRECT(C1&amp;"!A:A"),0)-2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SUBSTITUTE(RIGHT(CELL("filename",$C$1),LEN(CELL("filename",$C$1))-FIND("]",CELL("filename",$C$1))),".csv","")</f>
        <v>gacha_layouts</v>
      </c>
    </row>
    <row r="2" spans="1:4" s="23" customFormat="1">
      <c r="A2" s="24" t="s">
        <v>48</v>
      </c>
      <c r="B2" s="22" t="s">
        <v>56</v>
      </c>
      <c r="C2" s="22" t="s">
        <v>23</v>
      </c>
      <c r="D2" s="22" t="s">
        <v>47</v>
      </c>
    </row>
    <row r="3" spans="1:4">
      <c r="A3" s="25" t="str">
        <f>INDIRECT(ADDRESS(ROW()+$A$1,COLUMN(),1,TRUE,$C$1))</f>
        <v>1020_103</v>
      </c>
      <c r="B3" s="18">
        <f t="shared" ref="B3:D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1020</v>
      </c>
      <c r="C3" s="18">
        <f t="shared" si="0"/>
        <v>103</v>
      </c>
      <c r="D3" s="18">
        <f t="shared" si="0"/>
        <v>1</v>
      </c>
    </row>
    <row r="4" spans="1:4">
      <c r="A4" s="25" t="str">
        <f t="shared" ref="A4:A42" si="1">INDIRECT(ADDRESS(ROW()+$A$1,COLUMN(),1,TRUE,$C$1))</f>
        <v>1020_200</v>
      </c>
      <c r="B4" s="18">
        <f t="shared" si="0"/>
        <v>1020</v>
      </c>
      <c r="C4" s="18">
        <f t="shared" si="0"/>
        <v>200</v>
      </c>
      <c r="D4" s="18">
        <f t="shared" si="0"/>
        <v>2</v>
      </c>
    </row>
    <row r="5" spans="1:4">
      <c r="A5" s="25" t="str">
        <f t="shared" si="1"/>
        <v>1021_102</v>
      </c>
      <c r="B5" s="18">
        <f t="shared" si="0"/>
        <v>1021</v>
      </c>
      <c r="C5" s="18">
        <f t="shared" si="0"/>
        <v>102</v>
      </c>
      <c r="D5" s="18">
        <f t="shared" si="0"/>
        <v>1</v>
      </c>
    </row>
    <row r="6" spans="1:4">
      <c r="A6" s="25" t="str">
        <f t="shared" si="1"/>
        <v>1021_200</v>
      </c>
      <c r="B6" s="18">
        <f t="shared" si="0"/>
        <v>1021</v>
      </c>
      <c r="C6" s="18">
        <f t="shared" si="0"/>
        <v>200</v>
      </c>
      <c r="D6" s="18">
        <f t="shared" si="0"/>
        <v>2</v>
      </c>
    </row>
    <row r="7" spans="1:4">
      <c r="A7" s="25" t="str">
        <f t="shared" si="1"/>
        <v>1030_104</v>
      </c>
      <c r="B7" s="18">
        <f t="shared" si="0"/>
        <v>1030</v>
      </c>
      <c r="C7" s="18">
        <f t="shared" si="0"/>
        <v>104</v>
      </c>
      <c r="D7" s="18">
        <f t="shared" si="0"/>
        <v>1</v>
      </c>
    </row>
    <row r="8" spans="1:4">
      <c r="A8" s="25" t="str">
        <f t="shared" si="1"/>
        <v>1030_200</v>
      </c>
      <c r="B8" s="18">
        <f t="shared" si="0"/>
        <v>1030</v>
      </c>
      <c r="C8" s="18">
        <f t="shared" si="0"/>
        <v>200</v>
      </c>
      <c r="D8" s="18">
        <f t="shared" si="0"/>
        <v>2</v>
      </c>
    </row>
    <row r="9" spans="1:4">
      <c r="A9" s="25" t="str">
        <f t="shared" si="1"/>
        <v>1040_105</v>
      </c>
      <c r="B9" s="18">
        <f t="shared" si="0"/>
        <v>1040</v>
      </c>
      <c r="C9" s="18">
        <f t="shared" si="0"/>
        <v>105</v>
      </c>
      <c r="D9" s="18">
        <f t="shared" si="0"/>
        <v>1</v>
      </c>
    </row>
    <row r="10" spans="1:4">
      <c r="A10" s="25" t="str">
        <f t="shared" si="1"/>
        <v>1040_200</v>
      </c>
      <c r="B10" s="18">
        <f t="shared" si="0"/>
        <v>1040</v>
      </c>
      <c r="C10" s="18">
        <f t="shared" si="0"/>
        <v>200</v>
      </c>
      <c r="D10" s="18">
        <f t="shared" si="0"/>
        <v>2</v>
      </c>
    </row>
    <row r="11" spans="1:4">
      <c r="A11" s="25" t="str">
        <f t="shared" si="1"/>
        <v>1050_106</v>
      </c>
      <c r="B11" s="18">
        <f t="shared" si="0"/>
        <v>1050</v>
      </c>
      <c r="C11" s="18">
        <f t="shared" si="0"/>
        <v>106</v>
      </c>
      <c r="D11" s="18">
        <f t="shared" si="0"/>
        <v>1</v>
      </c>
    </row>
    <row r="12" spans="1:4">
      <c r="A12" s="25" t="str">
        <f t="shared" si="1"/>
        <v>1050_200</v>
      </c>
      <c r="B12" s="18">
        <f t="shared" si="0"/>
        <v>1050</v>
      </c>
      <c r="C12" s="18">
        <f t="shared" si="0"/>
        <v>200</v>
      </c>
      <c r="D12" s="18">
        <f t="shared" si="0"/>
        <v>2</v>
      </c>
    </row>
    <row r="13" spans="1:4">
      <c r="A13" s="25" t="str">
        <f t="shared" si="1"/>
        <v>1060_103</v>
      </c>
      <c r="B13" s="18">
        <f t="shared" si="0"/>
        <v>1060</v>
      </c>
      <c r="C13" s="18">
        <f t="shared" si="0"/>
        <v>103</v>
      </c>
      <c r="D13" s="18">
        <f t="shared" si="0"/>
        <v>1</v>
      </c>
    </row>
    <row r="14" spans="1:4">
      <c r="A14" s="25" t="str">
        <f t="shared" si="1"/>
        <v>1060_201</v>
      </c>
      <c r="B14" s="18">
        <f t="shared" si="0"/>
        <v>1060</v>
      </c>
      <c r="C14" s="18">
        <f t="shared" si="0"/>
        <v>201</v>
      </c>
      <c r="D14" s="18">
        <f t="shared" si="0"/>
        <v>2</v>
      </c>
    </row>
    <row r="15" spans="1:4">
      <c r="A15" s="25" t="str">
        <f t="shared" si="1"/>
        <v>1070_107</v>
      </c>
      <c r="B15" s="18">
        <f t="shared" si="0"/>
        <v>1070</v>
      </c>
      <c r="C15" s="18">
        <f t="shared" si="0"/>
        <v>107</v>
      </c>
      <c r="D15" s="18">
        <f t="shared" si="0"/>
        <v>1</v>
      </c>
    </row>
    <row r="16" spans="1:4">
      <c r="A16" s="25" t="str">
        <f t="shared" si="1"/>
        <v>1070_201</v>
      </c>
      <c r="B16" s="18">
        <f t="shared" si="0"/>
        <v>1070</v>
      </c>
      <c r="C16" s="18">
        <f t="shared" si="0"/>
        <v>201</v>
      </c>
      <c r="D16" s="18">
        <f t="shared" si="0"/>
        <v>2</v>
      </c>
    </row>
    <row r="17" spans="1:4">
      <c r="A17" s="25" t="str">
        <f t="shared" si="1"/>
        <v>1080_108</v>
      </c>
      <c r="B17" s="18">
        <f t="shared" si="0"/>
        <v>1080</v>
      </c>
      <c r="C17" s="18">
        <f t="shared" si="0"/>
        <v>108</v>
      </c>
      <c r="D17" s="18">
        <f t="shared" si="0"/>
        <v>1</v>
      </c>
    </row>
    <row r="18" spans="1:4">
      <c r="A18" s="25" t="str">
        <f t="shared" si="1"/>
        <v>1080_201</v>
      </c>
      <c r="B18" s="18">
        <f t="shared" si="0"/>
        <v>1080</v>
      </c>
      <c r="C18" s="18">
        <f t="shared" si="0"/>
        <v>201</v>
      </c>
      <c r="D18" s="18">
        <f t="shared" si="0"/>
        <v>2</v>
      </c>
    </row>
    <row r="19" spans="1:4">
      <c r="A19" s="25" t="str">
        <f t="shared" si="1"/>
        <v>1090_109</v>
      </c>
      <c r="B19" s="18">
        <f t="shared" ref="B19:D42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1090</v>
      </c>
      <c r="C19" s="18">
        <f t="shared" si="2"/>
        <v>109</v>
      </c>
      <c r="D19" s="18">
        <f t="shared" si="2"/>
        <v>1</v>
      </c>
    </row>
    <row r="20" spans="1:4">
      <c r="A20" s="25" t="str">
        <f t="shared" si="1"/>
        <v>1090_201</v>
      </c>
      <c r="B20" s="18">
        <f t="shared" si="2"/>
        <v>1090</v>
      </c>
      <c r="C20" s="18">
        <f t="shared" si="2"/>
        <v>201</v>
      </c>
      <c r="D20" s="18">
        <f t="shared" si="2"/>
        <v>2</v>
      </c>
    </row>
    <row r="21" spans="1:4">
      <c r="A21" s="25" t="str">
        <f t="shared" si="1"/>
        <v>1100_110</v>
      </c>
      <c r="B21" s="18">
        <f t="shared" si="2"/>
        <v>1100</v>
      </c>
      <c r="C21" s="18">
        <f t="shared" si="2"/>
        <v>110</v>
      </c>
      <c r="D21" s="18">
        <f t="shared" si="2"/>
        <v>1</v>
      </c>
    </row>
    <row r="22" spans="1:4">
      <c r="A22" s="25" t="str">
        <f t="shared" si="1"/>
        <v>1100_201</v>
      </c>
      <c r="B22" s="18">
        <f t="shared" si="2"/>
        <v>1100</v>
      </c>
      <c r="C22" s="18">
        <f t="shared" si="2"/>
        <v>201</v>
      </c>
      <c r="D22" s="18">
        <f t="shared" si="2"/>
        <v>2</v>
      </c>
    </row>
    <row r="23" spans="1:4">
      <c r="A23" s="25" t="str">
        <f t="shared" si="1"/>
        <v>1110_111</v>
      </c>
      <c r="B23" s="18">
        <f t="shared" si="2"/>
        <v>1110</v>
      </c>
      <c r="C23" s="18">
        <f t="shared" si="2"/>
        <v>111</v>
      </c>
      <c r="D23" s="18">
        <f t="shared" si="2"/>
        <v>1</v>
      </c>
    </row>
    <row r="24" spans="1:4">
      <c r="A24" s="25" t="str">
        <f t="shared" si="1"/>
        <v>1110_201</v>
      </c>
      <c r="B24" s="18">
        <f t="shared" si="2"/>
        <v>1110</v>
      </c>
      <c r="C24" s="18">
        <f t="shared" si="2"/>
        <v>201</v>
      </c>
      <c r="D24" s="18">
        <f t="shared" si="2"/>
        <v>2</v>
      </c>
    </row>
    <row r="25" spans="1:4">
      <c r="A25" s="25" t="str">
        <f t="shared" si="1"/>
        <v>1120_112</v>
      </c>
      <c r="B25" s="18">
        <f t="shared" si="2"/>
        <v>1120</v>
      </c>
      <c r="C25" s="18">
        <f t="shared" si="2"/>
        <v>112</v>
      </c>
      <c r="D25" s="18">
        <f t="shared" si="2"/>
        <v>1</v>
      </c>
    </row>
    <row r="26" spans="1:4">
      <c r="A26" s="25" t="str">
        <f t="shared" si="1"/>
        <v>1120_201</v>
      </c>
      <c r="B26" s="18">
        <f t="shared" si="2"/>
        <v>1120</v>
      </c>
      <c r="C26" s="18">
        <f t="shared" si="2"/>
        <v>201</v>
      </c>
      <c r="D26" s="18">
        <f t="shared" si="2"/>
        <v>2</v>
      </c>
    </row>
    <row r="27" spans="1:4">
      <c r="A27" s="25" t="str">
        <f t="shared" si="1"/>
        <v>1130_113</v>
      </c>
      <c r="B27" s="18">
        <f t="shared" si="2"/>
        <v>1130</v>
      </c>
      <c r="C27" s="18">
        <f t="shared" si="2"/>
        <v>113</v>
      </c>
      <c r="D27" s="18">
        <f t="shared" si="2"/>
        <v>1</v>
      </c>
    </row>
    <row r="28" spans="1:4">
      <c r="A28" s="25" t="str">
        <f t="shared" si="1"/>
        <v>1130_201</v>
      </c>
      <c r="B28" s="18">
        <f t="shared" si="2"/>
        <v>1130</v>
      </c>
      <c r="C28" s="18">
        <f t="shared" si="2"/>
        <v>201</v>
      </c>
      <c r="D28" s="18">
        <f t="shared" si="2"/>
        <v>2</v>
      </c>
    </row>
    <row r="29" spans="1:4">
      <c r="A29" s="25" t="str">
        <f t="shared" si="1"/>
        <v>1131_107</v>
      </c>
      <c r="B29" s="18">
        <f t="shared" si="2"/>
        <v>1131</v>
      </c>
      <c r="C29" s="18">
        <f t="shared" si="2"/>
        <v>107</v>
      </c>
      <c r="D29" s="18">
        <f t="shared" si="2"/>
        <v>1</v>
      </c>
    </row>
    <row r="30" spans="1:4">
      <c r="A30" s="25" t="str">
        <f t="shared" si="1"/>
        <v>1131_201</v>
      </c>
      <c r="B30" s="18">
        <f t="shared" si="2"/>
        <v>1131</v>
      </c>
      <c r="C30" s="18">
        <f t="shared" si="2"/>
        <v>201</v>
      </c>
      <c r="D30" s="18">
        <f t="shared" si="2"/>
        <v>2</v>
      </c>
    </row>
    <row r="31" spans="1:4">
      <c r="A31" s="25" t="str">
        <f t="shared" si="1"/>
        <v>1132_107</v>
      </c>
      <c r="B31" s="18">
        <f t="shared" si="2"/>
        <v>1132</v>
      </c>
      <c r="C31" s="18">
        <f t="shared" si="2"/>
        <v>107</v>
      </c>
      <c r="D31" s="18">
        <f t="shared" si="2"/>
        <v>1</v>
      </c>
    </row>
    <row r="32" spans="1:4">
      <c r="A32" s="25" t="str">
        <f t="shared" si="1"/>
        <v>1132_201</v>
      </c>
      <c r="B32" s="18">
        <f t="shared" si="2"/>
        <v>1132</v>
      </c>
      <c r="C32" s="18">
        <f t="shared" si="2"/>
        <v>201</v>
      </c>
      <c r="D32" s="18">
        <f t="shared" si="2"/>
        <v>2</v>
      </c>
    </row>
    <row r="33" spans="1:4">
      <c r="A33" s="25" t="str">
        <f t="shared" si="1"/>
        <v>1140_114</v>
      </c>
      <c r="B33" s="18">
        <f t="shared" si="2"/>
        <v>1140</v>
      </c>
      <c r="C33" s="18">
        <f t="shared" si="2"/>
        <v>114</v>
      </c>
      <c r="D33" s="18">
        <f t="shared" si="2"/>
        <v>1</v>
      </c>
    </row>
    <row r="34" spans="1:4">
      <c r="A34" s="25" t="str">
        <f t="shared" si="1"/>
        <v>1140_201</v>
      </c>
      <c r="B34" s="18">
        <f t="shared" si="2"/>
        <v>1140</v>
      </c>
      <c r="C34" s="18">
        <f t="shared" si="2"/>
        <v>201</v>
      </c>
      <c r="D34" s="18">
        <f t="shared" si="2"/>
        <v>2</v>
      </c>
    </row>
    <row r="35" spans="1:4">
      <c r="A35" s="25" t="str">
        <f t="shared" si="1"/>
        <v>1150_115</v>
      </c>
      <c r="B35" s="18">
        <f t="shared" si="2"/>
        <v>1150</v>
      </c>
      <c r="C35" s="18">
        <f t="shared" si="2"/>
        <v>115</v>
      </c>
      <c r="D35" s="18">
        <f t="shared" si="2"/>
        <v>1</v>
      </c>
    </row>
    <row r="36" spans="1:4">
      <c r="A36" s="25" t="str">
        <f t="shared" si="1"/>
        <v>1150_201</v>
      </c>
      <c r="B36" s="18">
        <f t="shared" si="2"/>
        <v>1150</v>
      </c>
      <c r="C36" s="18">
        <f t="shared" si="2"/>
        <v>201</v>
      </c>
      <c r="D36" s="18">
        <f t="shared" si="2"/>
        <v>2</v>
      </c>
    </row>
    <row r="37" spans="1:4">
      <c r="A37" s="25" t="str">
        <f t="shared" si="1"/>
        <v>1160_116</v>
      </c>
      <c r="B37" s="18">
        <f t="shared" si="2"/>
        <v>1160</v>
      </c>
      <c r="C37" s="18">
        <f t="shared" si="2"/>
        <v>116</v>
      </c>
      <c r="D37" s="18">
        <f t="shared" si="2"/>
        <v>1</v>
      </c>
    </row>
    <row r="38" spans="1:4">
      <c r="A38" s="25" t="str">
        <f t="shared" si="1"/>
        <v>1160_201</v>
      </c>
      <c r="B38" s="18">
        <f t="shared" si="2"/>
        <v>1160</v>
      </c>
      <c r="C38" s="18">
        <f t="shared" si="2"/>
        <v>201</v>
      </c>
      <c r="D38" s="18">
        <f t="shared" si="2"/>
        <v>2</v>
      </c>
    </row>
    <row r="39" spans="1:4">
      <c r="A39" s="25" t="str">
        <f t="shared" si="1"/>
        <v>1170_117</v>
      </c>
      <c r="B39" s="18">
        <f t="shared" si="2"/>
        <v>1170</v>
      </c>
      <c r="C39" s="18">
        <f t="shared" si="2"/>
        <v>117</v>
      </c>
      <c r="D39" s="18">
        <f t="shared" si="2"/>
        <v>1</v>
      </c>
    </row>
    <row r="40" spans="1:4">
      <c r="A40" s="25" t="str">
        <f t="shared" si="1"/>
        <v>1170_201</v>
      </c>
      <c r="B40" s="18">
        <f t="shared" si="2"/>
        <v>1170</v>
      </c>
      <c r="C40" s="18">
        <f t="shared" si="2"/>
        <v>201</v>
      </c>
      <c r="D40" s="18">
        <f t="shared" si="2"/>
        <v>2</v>
      </c>
    </row>
    <row r="41" spans="1:4">
      <c r="A41" s="25" t="str">
        <f t="shared" si="1"/>
        <v>1171_114</v>
      </c>
      <c r="B41" s="18">
        <f t="shared" si="2"/>
        <v>1171</v>
      </c>
      <c r="C41" s="18">
        <f t="shared" si="2"/>
        <v>114</v>
      </c>
      <c r="D41" s="18">
        <f t="shared" si="2"/>
        <v>1</v>
      </c>
    </row>
    <row r="42" spans="1:4">
      <c r="A42" s="25" t="str">
        <f t="shared" si="1"/>
        <v>1171_201</v>
      </c>
      <c r="B42" s="18">
        <f t="shared" si="2"/>
        <v>1171</v>
      </c>
      <c r="C42" s="18">
        <f t="shared" si="2"/>
        <v>201</v>
      </c>
      <c r="D42" s="18">
        <f t="shared" si="2"/>
        <v>2</v>
      </c>
    </row>
    <row r="43" spans="1:4">
      <c r="A43"/>
      <c r="B43"/>
      <c r="C43"/>
      <c r="D43"/>
    </row>
    <row r="44" spans="1:4">
      <c r="A44"/>
      <c r="B44"/>
      <c r="C44"/>
      <c r="D44"/>
    </row>
    <row r="45" spans="1:4">
      <c r="A45"/>
      <c r="B45"/>
      <c r="C45"/>
      <c r="D45"/>
    </row>
    <row r="46" spans="1:4">
      <c r="A46"/>
      <c r="B46"/>
      <c r="C46"/>
      <c r="D46"/>
    </row>
    <row r="47" spans="1:4">
      <c r="A47"/>
      <c r="B47"/>
      <c r="C47"/>
      <c r="D47"/>
    </row>
    <row r="48" spans="1:4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83203125" style="21" bestFit="1" customWidth="1"/>
    <col min="2" max="2" width="7.5" style="21" bestFit="1" customWidth="1"/>
    <col min="3" max="3" width="11.5" style="21" bestFit="1" customWidth="1"/>
    <col min="4" max="16384" width="13" style="19"/>
  </cols>
  <sheetData>
    <row r="1" spans="1:3" s="16" customFormat="1">
      <c r="A1" s="16">
        <f>MATCH(A2,INDIRECT(C1&amp;"!A:A"))-2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SUBSTITUTE(RIGHT(CELL("filename",$C$1),LEN(CELL("filename",$C$1))-FIND("]",CELL("filename",$C$1))),".csv","")</f>
        <v>gacha_types</v>
      </c>
    </row>
    <row r="2" spans="1:3" s="23" customFormat="1">
      <c r="A2" s="22" t="s">
        <v>31</v>
      </c>
      <c r="B2" s="22" t="s">
        <v>34</v>
      </c>
      <c r="C2" s="22" t="s">
        <v>36</v>
      </c>
    </row>
    <row r="3" spans="1:3">
      <c r="A3" s="18">
        <f>INDIRECT(ADDRESS(ROW()+$A$1,COLUMN(),1,TRUE,$C$1))</f>
        <v>100</v>
      </c>
      <c r="B3" s="18" t="str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polygon</v>
      </c>
      <c r="C3" s="18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</v>
      </c>
    </row>
    <row r="4" spans="1:3">
      <c r="A4" s="18">
        <f>INDIRECT(ADDRESS(ROW()+$A$1,COLUMN(),1,TRUE,$C$1))</f>
        <v>200</v>
      </c>
      <c r="B4" s="18" t="str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link</v>
      </c>
      <c r="C4" s="18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100</v>
      </c>
    </row>
    <row r="5" spans="1:3">
      <c r="A5" s="20"/>
      <c r="B5" s="20"/>
      <c r="C5" s="20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4.33203125" style="21" bestFit="1" customWidth="1"/>
    <col min="2" max="2" width="7.5" style="21" bestFit="1" customWidth="1"/>
    <col min="3" max="3" width="16.5" style="21" bestFit="1" customWidth="1"/>
    <col min="4" max="16384" width="13" style="19"/>
  </cols>
  <sheetData>
    <row r="1" spans="1:3" s="16" customFormat="1">
      <c r="A1" s="16">
        <f>MATCH(A2,INDIRECT(C1&amp;"!A:A"))-2</f>
        <v>-1</v>
      </c>
      <c r="B1" s="17" t="str">
        <f>"$"&amp;2+$A$1&amp;":$"&amp;2+$A$1</f>
        <v>$1:$1</v>
      </c>
      <c r="C1" s="16" t="str">
        <f>SUBSTITUTE(RIGHT(CELL("filename",$C$1),LEN(CELL("filename",$C$1))-FIND("]",CELL("filename",$C$1))),".csv","")</f>
        <v>gacha_rarity_bump</v>
      </c>
    </row>
    <row r="2" spans="1:3" s="23" customFormat="1">
      <c r="A2" s="22" t="s">
        <v>0</v>
      </c>
      <c r="B2" s="22" t="s">
        <v>24</v>
      </c>
      <c r="C2" s="22" t="s">
        <v>20</v>
      </c>
    </row>
    <row r="3" spans="1:3">
      <c r="A3" s="18">
        <f>INDIRECT(ADDRESS(ROW()+$A$1,COLUMN(),1,TRUE,$C$1))</f>
        <v>4</v>
      </c>
      <c r="B3" s="18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18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4" spans="1:3">
      <c r="A4" s="18">
        <f>INDIRECT(ADDRESS(ROW()+$A$1,COLUMN(),1,TRUE,$C$1))</f>
        <v>5</v>
      </c>
      <c r="B4" s="18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4" s="18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5" spans="1:3">
      <c r="A5" s="20"/>
      <c r="B5" s="20"/>
      <c r="C5" s="20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0000FF"/>
    <outlinePr summaryBelow="0" summaryRight="0"/>
  </sheetPr>
  <dimension ref="A1:R220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21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102</v>
      </c>
      <c r="C2" s="26" t="str">
        <f ca="1">VLOOKUP($B2,OFFSET(gachas!$A$1,0,0,COUNTA(gachas!$A:$A),MATCH(C$1,gachas!$1:$1,0)-MATCH($B$1,gachas!$1:$1,0)+1),MATCH(C$1,gachas!$1:$1,0)-MATCH($B$1,gachas!$1:$1,0)+1,FALSE)</f>
        <v>レアガチャ（追加02 確率UP）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1134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102</v>
      </c>
      <c r="C3" s="26" t="str">
        <f ca="1">VLOOKUP($B3,OFFSET(gachas!$A$1,0,0,COUNTA(gachas!$A:$A),MATCH(C$1,gachas!$1:$1,0)-MATCH($B$1,gachas!$1:$1,0)+1),MATCH(C$1,gachas!$1:$1,0)-MATCH($B$1,gachas!$1:$1,0)+1,FALSE)</f>
        <v>レアガチャ（追加02 確率UP）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1134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102</v>
      </c>
      <c r="C4" s="26" t="str">
        <f ca="1">VLOOKUP($B4,OFFSET(gachas!$A$1,0,0,COUNTA(gachas!$A:$A),MATCH(C$1,gachas!$1:$1,0)-MATCH($B$1,gachas!$1:$1,0)+1),MATCH(C$1,gachas!$1:$1,0)-MATCH($B$1,gachas!$1:$1,0)+1,FALSE)</f>
        <v>レアガチャ（追加02 確率UP）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1134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102</v>
      </c>
      <c r="C5" s="26" t="str">
        <f ca="1">VLOOKUP($B5,OFFSET(gachas!$A$1,0,0,COUNTA(gachas!$A:$A),MATCH(C$1,gachas!$1:$1,0)-MATCH($B$1,gachas!$1:$1,0)+1),MATCH(C$1,gachas!$1:$1,0)-MATCH($B$1,gachas!$1:$1,0)+1,FALSE)</f>
        <v>レアガチャ（追加02 確率UP）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1134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102</v>
      </c>
      <c r="C6" s="26" t="str">
        <f ca="1">VLOOKUP($B6,OFFSET(gachas!$A$1,0,0,COUNTA(gachas!$A:$A),MATCH(C$1,gachas!$1:$1,0)-MATCH($B$1,gachas!$1:$1,0)+1),MATCH(C$1,gachas!$1:$1,0)-MATCH($B$1,gachas!$1:$1,0)+1,FALSE)</f>
        <v>レアガチャ（追加02 確率UP）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1134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102</v>
      </c>
      <c r="C7" s="26" t="str">
        <f ca="1">VLOOKUP($B7,OFFSET(gachas!$A$1,0,0,COUNTA(gachas!$A:$A),MATCH(C$1,gachas!$1:$1,0)-MATCH($B$1,gachas!$1:$1,0)+1),MATCH(C$1,gachas!$1:$1,0)-MATCH($B$1,gachas!$1:$1,0)+1,FALSE)</f>
        <v>レアガチャ（追加02 確率UP）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1134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102</v>
      </c>
      <c r="C8" s="26" t="str">
        <f ca="1">VLOOKUP($B8,OFFSET(gachas!$A$1,0,0,COUNTA(gachas!$A:$A),MATCH(C$1,gachas!$1:$1,0)-MATCH($B$1,gachas!$1:$1,0)+1),MATCH(C$1,gachas!$1:$1,0)-MATCH($B$1,gachas!$1:$1,0)+1,FALSE)</f>
        <v>レアガチャ（追加02 確率UP）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1134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102</v>
      </c>
      <c r="C9" s="26" t="str">
        <f ca="1">VLOOKUP($B9,OFFSET(gachas!$A$1,0,0,COUNTA(gachas!$A:$A),MATCH(C$1,gachas!$1:$1,0)-MATCH($B$1,gachas!$1:$1,0)+1),MATCH(C$1,gachas!$1:$1,0)-MATCH($B$1,gachas!$1:$1,0)+1,FALSE)</f>
        <v>レアガチャ（追加02 確率UP）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1134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102</v>
      </c>
      <c r="C10" s="26" t="str">
        <f ca="1">VLOOKUP($B10,OFFSET(gachas!$A$1,0,0,COUNTA(gachas!$A:$A),MATCH(C$1,gachas!$1:$1,0)-MATCH($B$1,gachas!$1:$1,0)+1),MATCH(C$1,gachas!$1:$1,0)-MATCH($B$1,gachas!$1:$1,0)+1,FALSE)</f>
        <v>レアガチャ（追加02 確率UP）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1134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102</v>
      </c>
      <c r="C11" s="26" t="str">
        <f ca="1">VLOOKUP($B11,OFFSET(gachas!$A$1,0,0,COUNTA(gachas!$A:$A),MATCH(C$1,gachas!$1:$1,0)-MATCH($B$1,gachas!$1:$1,0)+1),MATCH(C$1,gachas!$1:$1,0)-MATCH($B$1,gachas!$1:$1,0)+1,FALSE)</f>
        <v>レアガチャ（追加02 確率UP）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1134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102</v>
      </c>
      <c r="C12" s="26" t="str">
        <f ca="1">VLOOKUP($B12,OFFSET(gachas!$A$1,0,0,COUNTA(gachas!$A:$A),MATCH(C$1,gachas!$1:$1,0)-MATCH($B$1,gachas!$1:$1,0)+1),MATCH(C$1,gachas!$1:$1,0)-MATCH($B$1,gachas!$1:$1,0)+1,FALSE)</f>
        <v>レアガチャ（追加02 確率UP）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1134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102</v>
      </c>
      <c r="C13" s="26" t="str">
        <f ca="1">VLOOKUP($B13,OFFSET(gachas!$A$1,0,0,COUNTA(gachas!$A:$A),MATCH(C$1,gachas!$1:$1,0)-MATCH($B$1,gachas!$1:$1,0)+1),MATCH(C$1,gachas!$1:$1,0)-MATCH($B$1,gachas!$1:$1,0)+1,FALSE)</f>
        <v>レアガチャ（追加02 確率UP）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1134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102</v>
      </c>
      <c r="C14" s="26" t="str">
        <f ca="1">VLOOKUP($B14,OFFSET(gachas!$A$1,0,0,COUNTA(gachas!$A:$A),MATCH(C$1,gachas!$1:$1,0)-MATCH($B$1,gachas!$1:$1,0)+1),MATCH(C$1,gachas!$1:$1,0)-MATCH($B$1,gachas!$1:$1,0)+1,FALSE)</f>
        <v>レアガチャ（追加02 確率UP）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1134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102</v>
      </c>
      <c r="C15" s="26" t="str">
        <f ca="1">VLOOKUP($B15,OFFSET(gachas!$A$1,0,0,COUNTA(gachas!$A:$A),MATCH(C$1,gachas!$1:$1,0)-MATCH($B$1,gachas!$1:$1,0)+1),MATCH(C$1,gachas!$1:$1,0)-MATCH($B$1,gachas!$1:$1,0)+1,FALSE)</f>
        <v>レアガチャ（追加02 確率UP）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1134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102</v>
      </c>
      <c r="C16" s="26" t="str">
        <f ca="1">VLOOKUP($B16,OFFSET(gachas!$A$1,0,0,COUNTA(gachas!$A:$A),MATCH(C$1,gachas!$1:$1,0)-MATCH($B$1,gachas!$1:$1,0)+1),MATCH(C$1,gachas!$1:$1,0)-MATCH($B$1,gachas!$1:$1,0)+1,FALSE)</f>
        <v>レアガチャ（追加02 確率UP）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1134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102</v>
      </c>
      <c r="C17" s="26" t="str">
        <f ca="1">VLOOKUP($B17,OFFSET(gachas!$A$1,0,0,COUNTA(gachas!$A:$A),MATCH(C$1,gachas!$1:$1,0)-MATCH($B$1,gachas!$1:$1,0)+1),MATCH(C$1,gachas!$1:$1,0)-MATCH($B$1,gachas!$1:$1,0)+1,FALSE)</f>
        <v>レアガチャ（追加02 確率UP）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1134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102</v>
      </c>
      <c r="C18" s="26" t="str">
        <f ca="1">VLOOKUP($B18,OFFSET(gachas!$A$1,0,0,COUNTA(gachas!$A:$A),MATCH(C$1,gachas!$1:$1,0)-MATCH($B$1,gachas!$1:$1,0)+1),MATCH(C$1,gachas!$1:$1,0)-MATCH($B$1,gachas!$1:$1,0)+1,FALSE)</f>
        <v>レアガチャ（追加02 確率UP）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1134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102</v>
      </c>
      <c r="C19" s="26" t="str">
        <f ca="1">VLOOKUP($B19,OFFSET(gachas!$A$1,0,0,COUNTA(gachas!$A:$A),MATCH(C$1,gachas!$1:$1,0)-MATCH($B$1,gachas!$1:$1,0)+1),MATCH(C$1,gachas!$1:$1,0)-MATCH($B$1,gachas!$1:$1,0)+1,FALSE)</f>
        <v>レアガチャ（追加02 確率UP）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1134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102</v>
      </c>
      <c r="C20" s="26" t="str">
        <f ca="1">VLOOKUP($B20,OFFSET(gachas!$A$1,0,0,COUNTA(gachas!$A:$A),MATCH(C$1,gachas!$1:$1,0)-MATCH($B$1,gachas!$1:$1,0)+1),MATCH(C$1,gachas!$1:$1,0)-MATCH($B$1,gachas!$1:$1,0)+1,FALSE)</f>
        <v>レアガチャ（追加02 確率UP）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1134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102</v>
      </c>
      <c r="C21" s="26" t="str">
        <f ca="1">VLOOKUP($B21,OFFSET(gachas!$A$1,0,0,COUNTA(gachas!$A:$A),MATCH(C$1,gachas!$1:$1,0)-MATCH($B$1,gachas!$1:$1,0)+1),MATCH(C$1,gachas!$1:$1,0)-MATCH($B$1,gachas!$1:$1,0)+1,FALSE)</f>
        <v>レアガチャ（追加02 確率UP）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1134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102</v>
      </c>
      <c r="C22" s="26" t="str">
        <f ca="1">VLOOKUP($B22,OFFSET(gachas!$A$1,0,0,COUNTA(gachas!$A:$A),MATCH(C$1,gachas!$1:$1,0)-MATCH($B$1,gachas!$1:$1,0)+1),MATCH(C$1,gachas!$1:$1,0)-MATCH($B$1,gachas!$1:$1,0)+1,FALSE)</f>
        <v>レアガチャ（追加02 確率UP）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1323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102</v>
      </c>
      <c r="C23" s="26" t="str">
        <f ca="1">VLOOKUP($B23,OFFSET(gachas!$A$1,0,0,COUNTA(gachas!$A:$A),MATCH(C$1,gachas!$1:$1,0)-MATCH($B$1,gachas!$1:$1,0)+1),MATCH(C$1,gachas!$1:$1,0)-MATCH($B$1,gachas!$1:$1,0)+1,FALSE)</f>
        <v>レアガチャ（追加02 確率UP）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1323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102</v>
      </c>
      <c r="C24" s="26" t="str">
        <f ca="1">VLOOKUP($B24,OFFSET(gachas!$A$1,0,0,COUNTA(gachas!$A:$A),MATCH(C$1,gachas!$1:$1,0)-MATCH($B$1,gachas!$1:$1,0)+1),MATCH(C$1,gachas!$1:$1,0)-MATCH($B$1,gachas!$1:$1,0)+1,FALSE)</f>
        <v>レアガチャ（追加02 確率UP）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1323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102</v>
      </c>
      <c r="C25" s="26" t="str">
        <f ca="1">VLOOKUP($B25,OFFSET(gachas!$A$1,0,0,COUNTA(gachas!$A:$A),MATCH(C$1,gachas!$1:$1,0)-MATCH($B$1,gachas!$1:$1,0)+1),MATCH(C$1,gachas!$1:$1,0)-MATCH($B$1,gachas!$1:$1,0)+1,FALSE)</f>
        <v>レアガチャ（追加02 確率UP）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1323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102</v>
      </c>
      <c r="C26" s="26" t="str">
        <f ca="1">VLOOKUP($B26,OFFSET(gachas!$A$1,0,0,COUNTA(gachas!$A:$A),MATCH(C$1,gachas!$1:$1,0)-MATCH($B$1,gachas!$1:$1,0)+1),MATCH(C$1,gachas!$1:$1,0)-MATCH($B$1,gachas!$1:$1,0)+1,FALSE)</f>
        <v>レアガチャ（追加02 確率UP）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1323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102</v>
      </c>
      <c r="C27" s="26" t="str">
        <f ca="1">VLOOKUP($B27,OFFSET(gachas!$A$1,0,0,COUNTA(gachas!$A:$A),MATCH(C$1,gachas!$1:$1,0)-MATCH($B$1,gachas!$1:$1,0)+1),MATCH(C$1,gachas!$1:$1,0)-MATCH($B$1,gachas!$1:$1,0)+1,FALSE)</f>
        <v>レアガチャ（追加02 確率UP）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1323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102</v>
      </c>
      <c r="C28" s="26" t="str">
        <f ca="1">VLOOKUP($B28,OFFSET(gachas!$A$1,0,0,COUNTA(gachas!$A:$A),MATCH(C$1,gachas!$1:$1,0)-MATCH($B$1,gachas!$1:$1,0)+1),MATCH(C$1,gachas!$1:$1,0)-MATCH($B$1,gachas!$1:$1,0)+1,FALSE)</f>
        <v>レアガチャ（追加02 確率UP）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1323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102</v>
      </c>
      <c r="C29" s="26" t="str">
        <f ca="1">VLOOKUP($B29,OFFSET(gachas!$A$1,0,0,COUNTA(gachas!$A:$A),MATCH(C$1,gachas!$1:$1,0)-MATCH($B$1,gachas!$1:$1,0)+1),MATCH(C$1,gachas!$1:$1,0)-MATCH($B$1,gachas!$1:$1,0)+1,FALSE)</f>
        <v>レアガチャ（追加02 確率UP）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1323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102</v>
      </c>
      <c r="C30" s="26" t="str">
        <f ca="1">VLOOKUP($B30,OFFSET(gachas!$A$1,0,0,COUNTA(gachas!$A:$A),MATCH(C$1,gachas!$1:$1,0)-MATCH($B$1,gachas!$1:$1,0)+1),MATCH(C$1,gachas!$1:$1,0)-MATCH($B$1,gachas!$1:$1,0)+1,FALSE)</f>
        <v>レアガチャ（追加02 確率UP）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1323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102</v>
      </c>
      <c r="C31" s="26" t="str">
        <f ca="1">VLOOKUP($B31,OFFSET(gachas!$A$1,0,0,COUNTA(gachas!$A:$A),MATCH(C$1,gachas!$1:$1,0)-MATCH($B$1,gachas!$1:$1,0)+1),MATCH(C$1,gachas!$1:$1,0)-MATCH($B$1,gachas!$1:$1,0)+1,FALSE)</f>
        <v>レアガチャ（追加02 確率UP）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1323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102</v>
      </c>
      <c r="C32" s="26" t="str">
        <f ca="1">VLOOKUP($B32,OFFSET(gachas!$A$1,0,0,COUNTA(gachas!$A:$A),MATCH(C$1,gachas!$1:$1,0)-MATCH($B$1,gachas!$1:$1,0)+1),MATCH(C$1,gachas!$1:$1,0)-MATCH($B$1,gachas!$1:$1,0)+1,FALSE)</f>
        <v>レアガチャ（追加02 確率UP）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1323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102</v>
      </c>
      <c r="C33" s="26" t="str">
        <f ca="1">VLOOKUP($B33,OFFSET(gachas!$A$1,0,0,COUNTA(gachas!$A:$A),MATCH(C$1,gachas!$1:$1,0)-MATCH($B$1,gachas!$1:$1,0)+1),MATCH(C$1,gachas!$1:$1,0)-MATCH($B$1,gachas!$1:$1,0)+1,FALSE)</f>
        <v>レアガチャ（追加02 確率UP）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1323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102</v>
      </c>
      <c r="C34" s="26" t="str">
        <f ca="1">VLOOKUP($B34,OFFSET(gachas!$A$1,0,0,COUNTA(gachas!$A:$A),MATCH(C$1,gachas!$1:$1,0)-MATCH($B$1,gachas!$1:$1,0)+1),MATCH(C$1,gachas!$1:$1,0)-MATCH($B$1,gachas!$1:$1,0)+1,FALSE)</f>
        <v>レアガチャ（追加02 確率UP）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1323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102</v>
      </c>
      <c r="C35" s="26" t="str">
        <f ca="1">VLOOKUP($B35,OFFSET(gachas!$A$1,0,0,COUNTA(gachas!$A:$A),MATCH(C$1,gachas!$1:$1,0)-MATCH($B$1,gachas!$1:$1,0)+1),MATCH(C$1,gachas!$1:$1,0)-MATCH($B$1,gachas!$1:$1,0)+1,FALSE)</f>
        <v>レアガチャ（追加02 確率UP）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1323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102</v>
      </c>
      <c r="C36" s="26" t="str">
        <f ca="1">VLOOKUP($B36,OFFSET(gachas!$A$1,0,0,COUNTA(gachas!$A:$A),MATCH(C$1,gachas!$1:$1,0)-MATCH($B$1,gachas!$1:$1,0)+1),MATCH(C$1,gachas!$1:$1,0)-MATCH($B$1,gachas!$1:$1,0)+1,FALSE)</f>
        <v>レアガチャ（追加02 確率UP）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1323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102</v>
      </c>
      <c r="C37" s="26" t="str">
        <f ca="1">VLOOKUP($B37,OFFSET(gachas!$A$1,0,0,COUNTA(gachas!$A:$A),MATCH(C$1,gachas!$1:$1,0)-MATCH($B$1,gachas!$1:$1,0)+1),MATCH(C$1,gachas!$1:$1,0)-MATCH($B$1,gachas!$1:$1,0)+1,FALSE)</f>
        <v>レアガチャ（追加02 確率UP）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1323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102</v>
      </c>
      <c r="C38" s="26" t="str">
        <f ca="1">VLOOKUP($B38,OFFSET(gachas!$A$1,0,0,COUNTA(gachas!$A:$A),MATCH(C$1,gachas!$1:$1,0)-MATCH($B$1,gachas!$1:$1,0)+1),MATCH(C$1,gachas!$1:$1,0)-MATCH($B$1,gachas!$1:$1,0)+1,FALSE)</f>
        <v>レアガチャ（追加02 確率UP）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1323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102</v>
      </c>
      <c r="C39" s="26" t="str">
        <f ca="1">VLOOKUP($B39,OFFSET(gachas!$A$1,0,0,COUNTA(gachas!$A:$A),MATCH(C$1,gachas!$1:$1,0)-MATCH($B$1,gachas!$1:$1,0)+1),MATCH(C$1,gachas!$1:$1,0)-MATCH($B$1,gachas!$1:$1,0)+1,FALSE)</f>
        <v>レアガチャ（追加02 確率UP）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1323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102</v>
      </c>
      <c r="C40" s="26" t="str">
        <f ca="1">VLOOKUP($B40,OFFSET(gachas!$A$1,0,0,COUNTA(gachas!$A:$A),MATCH(C$1,gachas!$1:$1,0)-MATCH($B$1,gachas!$1:$1,0)+1),MATCH(C$1,gachas!$1:$1,0)-MATCH($B$1,gachas!$1:$1,0)+1,FALSE)</f>
        <v>レアガチャ（追加02 確率UP）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1323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102</v>
      </c>
      <c r="C41" s="26" t="str">
        <f ca="1">VLOOKUP($B41,OFFSET(gachas!$A$1,0,0,COUNTA(gachas!$A:$A),MATCH(C$1,gachas!$1:$1,0)-MATCH($B$1,gachas!$1:$1,0)+1),MATCH(C$1,gachas!$1:$1,0)-MATCH($B$1,gachas!$1:$1,0)+1,FALSE)</f>
        <v>レアガチャ（追加02 確率UP）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1323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102</v>
      </c>
      <c r="C42" s="26" t="str">
        <f ca="1">VLOOKUP($B42,OFFSET(gachas!$A$1,0,0,COUNTA(gachas!$A:$A),MATCH(C$1,gachas!$1:$1,0)-MATCH($B$1,gachas!$1:$1,0)+1),MATCH(C$1,gachas!$1:$1,0)-MATCH($B$1,gachas!$1:$1,0)+1,FALSE)</f>
        <v>レアガチャ（追加02 確率UP）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945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102</v>
      </c>
      <c r="C43" s="26" t="str">
        <f ca="1">VLOOKUP($B43,OFFSET(gachas!$A$1,0,0,COUNTA(gachas!$A:$A),MATCH(C$1,gachas!$1:$1,0)-MATCH($B$1,gachas!$1:$1,0)+1),MATCH(C$1,gachas!$1:$1,0)-MATCH($B$1,gachas!$1:$1,0)+1,FALSE)</f>
        <v>レアガチャ（追加02 確率UP）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945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102</v>
      </c>
      <c r="C44" s="26" t="str">
        <f ca="1">VLOOKUP($B44,OFFSET(gachas!$A$1,0,0,COUNTA(gachas!$A:$A),MATCH(C$1,gachas!$1:$1,0)-MATCH($B$1,gachas!$1:$1,0)+1),MATCH(C$1,gachas!$1:$1,0)-MATCH($B$1,gachas!$1:$1,0)+1,FALSE)</f>
        <v>レアガチャ（追加02 確率UP）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945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102</v>
      </c>
      <c r="C45" s="26" t="str">
        <f ca="1">VLOOKUP($B45,OFFSET(gachas!$A$1,0,0,COUNTA(gachas!$A:$A),MATCH(C$1,gachas!$1:$1,0)-MATCH($B$1,gachas!$1:$1,0)+1),MATCH(C$1,gachas!$1:$1,0)-MATCH($B$1,gachas!$1:$1,0)+1,FALSE)</f>
        <v>レアガチャ（追加02 確率UP）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945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102</v>
      </c>
      <c r="C46" s="26" t="str">
        <f ca="1">VLOOKUP($B46,OFFSET(gachas!$A$1,0,0,COUNTA(gachas!$A:$A),MATCH(C$1,gachas!$1:$1,0)-MATCH($B$1,gachas!$1:$1,0)+1),MATCH(C$1,gachas!$1:$1,0)-MATCH($B$1,gachas!$1:$1,0)+1,FALSE)</f>
        <v>レアガチャ（追加02 確率UP）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273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102</v>
      </c>
      <c r="C47" s="26" t="str">
        <f ca="1">VLOOKUP($B47,OFFSET(gachas!$A$1,0,0,COUNTA(gachas!$A:$A),MATCH(C$1,gachas!$1:$1,0)-MATCH($B$1,gachas!$1:$1,0)+1),MATCH(C$1,gachas!$1:$1,0)-MATCH($B$1,gachas!$1:$1,0)+1,FALSE)</f>
        <v>レアガチャ（追加02 確率UP）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273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102</v>
      </c>
      <c r="C48" s="26" t="str">
        <f ca="1">VLOOKUP($B48,OFFSET(gachas!$A$1,0,0,COUNTA(gachas!$A:$A),MATCH(C$1,gachas!$1:$1,0)-MATCH($B$1,gachas!$1:$1,0)+1),MATCH(C$1,gachas!$1:$1,0)-MATCH($B$1,gachas!$1:$1,0)+1,FALSE)</f>
        <v>レアガチャ（追加02 確率UP）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273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102</v>
      </c>
      <c r="C49" s="26" t="str">
        <f ca="1">VLOOKUP($B49,OFFSET(gachas!$A$1,0,0,COUNTA(gachas!$A:$A),MATCH(C$1,gachas!$1:$1,0)-MATCH($B$1,gachas!$1:$1,0)+1),MATCH(C$1,gachas!$1:$1,0)-MATCH($B$1,gachas!$1:$1,0)+1,FALSE)</f>
        <v>レアガチャ（追加02 確率UP）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273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102</v>
      </c>
      <c r="C50" s="26" t="str">
        <f ca="1">VLOOKUP($B50,OFFSET(gachas!$A$1,0,0,COUNTA(gachas!$A:$A),MATCH(C$1,gachas!$1:$1,0)-MATCH($B$1,gachas!$1:$1,0)+1),MATCH(C$1,gachas!$1:$1,0)-MATCH($B$1,gachas!$1:$1,0)+1,FALSE)</f>
        <v>レアガチャ（追加02 確率UP）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273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102</v>
      </c>
      <c r="C51" s="26" t="str">
        <f ca="1">VLOOKUP($B51,OFFSET(gachas!$A$1,0,0,COUNTA(gachas!$A:$A),MATCH(C$1,gachas!$1:$1,0)-MATCH($B$1,gachas!$1:$1,0)+1),MATCH(C$1,gachas!$1:$1,0)-MATCH($B$1,gachas!$1:$1,0)+1,FALSE)</f>
        <v>レアガチャ（追加02 確率UP）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273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102</v>
      </c>
      <c r="C52" s="26" t="str">
        <f ca="1">VLOOKUP($B52,OFFSET(gachas!$A$1,0,0,COUNTA(gachas!$A:$A),MATCH(C$1,gachas!$1:$1,0)-MATCH($B$1,gachas!$1:$1,0)+1),MATCH(C$1,gachas!$1:$1,0)-MATCH($B$1,gachas!$1:$1,0)+1,FALSE)</f>
        <v>レアガチャ（追加02 確率UP）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273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102</v>
      </c>
      <c r="C53" s="26" t="str">
        <f ca="1">VLOOKUP($B53,OFFSET(gachas!$A$1,0,0,COUNTA(gachas!$A:$A),MATCH(C$1,gachas!$1:$1,0)-MATCH($B$1,gachas!$1:$1,0)+1),MATCH(C$1,gachas!$1:$1,0)-MATCH($B$1,gachas!$1:$1,0)+1,FALSE)</f>
        <v>レアガチャ（追加02 確率UP）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273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102</v>
      </c>
      <c r="C54" s="26" t="str">
        <f ca="1">VLOOKUP($B54,OFFSET(gachas!$A$1,0,0,COUNTA(gachas!$A:$A),MATCH(C$1,gachas!$1:$1,0)-MATCH($B$1,gachas!$1:$1,0)+1),MATCH(C$1,gachas!$1:$1,0)-MATCH($B$1,gachas!$1:$1,0)+1,FALSE)</f>
        <v>レアガチャ（追加02 確率UP）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273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102</v>
      </c>
      <c r="C55" s="26" t="str">
        <f ca="1">VLOOKUP($B55,OFFSET(gachas!$A$1,0,0,COUNTA(gachas!$A:$A),MATCH(C$1,gachas!$1:$1,0)-MATCH($B$1,gachas!$1:$1,0)+1),MATCH(C$1,gachas!$1:$1,0)-MATCH($B$1,gachas!$1:$1,0)+1,FALSE)</f>
        <v>レアガチャ（追加02 確率UP）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273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102</v>
      </c>
      <c r="C56" s="26" t="str">
        <f ca="1">VLOOKUP($B56,OFFSET(gachas!$A$1,0,0,COUNTA(gachas!$A:$A),MATCH(C$1,gachas!$1:$1,0)-MATCH($B$1,gachas!$1:$1,0)+1),MATCH(C$1,gachas!$1:$1,0)-MATCH($B$1,gachas!$1:$1,0)+1,FALSE)</f>
        <v>レアガチャ（追加02 確率UP）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273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102</v>
      </c>
      <c r="C57" s="26" t="str">
        <f ca="1">VLOOKUP($B57,OFFSET(gachas!$A$1,0,0,COUNTA(gachas!$A:$A),MATCH(C$1,gachas!$1:$1,0)-MATCH($B$1,gachas!$1:$1,0)+1),MATCH(C$1,gachas!$1:$1,0)-MATCH($B$1,gachas!$1:$1,0)+1,FALSE)</f>
        <v>レアガチャ（追加02 確率UP）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273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102</v>
      </c>
      <c r="C58" s="26" t="str">
        <f ca="1">VLOOKUP($B58,OFFSET(gachas!$A$1,0,0,COUNTA(gachas!$A:$A),MATCH(C$1,gachas!$1:$1,0)-MATCH($B$1,gachas!$1:$1,0)+1),MATCH(C$1,gachas!$1:$1,0)-MATCH($B$1,gachas!$1:$1,0)+1,FALSE)</f>
        <v>レアガチャ（追加02 確率UP）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273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102</v>
      </c>
      <c r="C59" s="26" t="str">
        <f ca="1">VLOOKUP($B59,OFFSET(gachas!$A$1,0,0,COUNTA(gachas!$A:$A),MATCH(C$1,gachas!$1:$1,0)-MATCH($B$1,gachas!$1:$1,0)+1),MATCH(C$1,gachas!$1:$1,0)-MATCH($B$1,gachas!$1:$1,0)+1,FALSE)</f>
        <v>レアガチャ（追加02 確率UP）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273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102</v>
      </c>
      <c r="C60" s="26" t="str">
        <f ca="1">VLOOKUP($B60,OFFSET(gachas!$A$1,0,0,COUNTA(gachas!$A:$A),MATCH(C$1,gachas!$1:$1,0)-MATCH($B$1,gachas!$1:$1,0)+1),MATCH(C$1,gachas!$1:$1,0)-MATCH($B$1,gachas!$1:$1,0)+1,FALSE)</f>
        <v>レアガチャ（追加02 確率UP）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273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102</v>
      </c>
      <c r="C61" s="26" t="str">
        <f ca="1">VLOOKUP($B61,OFFSET(gachas!$A$1,0,0,COUNTA(gachas!$A:$A),MATCH(C$1,gachas!$1:$1,0)-MATCH($B$1,gachas!$1:$1,0)+1),MATCH(C$1,gachas!$1:$1,0)-MATCH($B$1,gachas!$1:$1,0)+1,FALSE)</f>
        <v>レアガチャ（追加02 確率UP）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273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102</v>
      </c>
      <c r="C62" s="26" t="str">
        <f ca="1">VLOOKUP($B62,OFFSET(gachas!$A$1,0,0,COUNTA(gachas!$A:$A),MATCH(C$1,gachas!$1:$1,0)-MATCH($B$1,gachas!$1:$1,0)+1),MATCH(C$1,gachas!$1:$1,0)-MATCH($B$1,gachas!$1:$1,0)+1,FALSE)</f>
        <v>レアガチャ（追加02 確率UP）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273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102</v>
      </c>
      <c r="C63" s="26" t="str">
        <f ca="1">VLOOKUP($B63,OFFSET(gachas!$A$1,0,0,COUNTA(gachas!$A:$A),MATCH(C$1,gachas!$1:$1,0)-MATCH($B$1,gachas!$1:$1,0)+1),MATCH(C$1,gachas!$1:$1,0)-MATCH($B$1,gachas!$1:$1,0)+1,FALSE)</f>
        <v>レアガチャ（追加02 確率UP）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273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102</v>
      </c>
      <c r="C64" s="26" t="str">
        <f ca="1">VLOOKUP($B64,OFFSET(gachas!$A$1,0,0,COUNTA(gachas!$A:$A),MATCH(C$1,gachas!$1:$1,0)-MATCH($B$1,gachas!$1:$1,0)+1),MATCH(C$1,gachas!$1:$1,0)-MATCH($B$1,gachas!$1:$1,0)+1,FALSE)</f>
        <v>レアガチャ（追加02 確率UP）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273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102</v>
      </c>
      <c r="C65" s="26" t="str">
        <f ca="1">VLOOKUP($B65,OFFSET(gachas!$A$1,0,0,COUNTA(gachas!$A:$A),MATCH(C$1,gachas!$1:$1,0)-MATCH($B$1,gachas!$1:$1,0)+1),MATCH(C$1,gachas!$1:$1,0)-MATCH($B$1,gachas!$1:$1,0)+1,FALSE)</f>
        <v>レアガチャ（追加02 確率UP）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273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37" si="1">D66&amp;E66&amp;L66</f>
        <v>12281</v>
      </c>
      <c r="B66" s="2">
        <v>102</v>
      </c>
      <c r="C66" s="26" t="str">
        <f ca="1">VLOOKUP($B66,OFFSET(gachas!$A$1,0,0,COUNTA(gachas!$A:$A),MATCH(C$1,gachas!$1:$1,0)-MATCH($B$1,gachas!$1:$1,0)+1),MATCH(C$1,gachas!$1:$1,0)-MATCH($B$1,gachas!$1:$1,0)+1,FALSE)</f>
        <v>レアガチャ（追加02 確率UP）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105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102</v>
      </c>
      <c r="C67" s="26" t="str">
        <f ca="1">VLOOKUP($B67,OFFSET(gachas!$A$1,0,0,COUNTA(gachas!$A:$A),MATCH(C$1,gachas!$1:$1,0)-MATCH($B$1,gachas!$1:$1,0)+1),MATCH(C$1,gachas!$1:$1,0)-MATCH($B$1,gachas!$1:$1,0)+1,FALSE)</f>
        <v>レアガチャ（追加02 確率UP）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105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102</v>
      </c>
      <c r="C68" s="26" t="str">
        <f ca="1">VLOOKUP($B68,OFFSET(gachas!$A$1,0,0,COUNTA(gachas!$A:$A),MATCH(C$1,gachas!$1:$1,0)-MATCH($B$1,gachas!$1:$1,0)+1),MATCH(C$1,gachas!$1:$1,0)-MATCH($B$1,gachas!$1:$1,0)+1,FALSE)</f>
        <v>レアガチャ（追加02 確率UP）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105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102</v>
      </c>
      <c r="C69" s="26" t="str">
        <f ca="1">VLOOKUP($B69,OFFSET(gachas!$A$1,0,0,COUNTA(gachas!$A:$A),MATCH(C$1,gachas!$1:$1,0)-MATCH($B$1,gachas!$1:$1,0)+1),MATCH(C$1,gachas!$1:$1,0)-MATCH($B$1,gachas!$1:$1,0)+1,FALSE)</f>
        <v>レアガチャ（追加02 確率UP）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105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102</v>
      </c>
      <c r="C70" s="26" t="str">
        <f ca="1">VLOOKUP($B70,OFFSET(gachas!$A$1,0,0,COUNTA(gachas!$A:$A),MATCH(C$1,gachas!$1:$1,0)-MATCH($B$1,gachas!$1:$1,0)+1),MATCH(C$1,gachas!$1:$1,0)-MATCH($B$1,gachas!$1:$1,0)+1,FALSE)</f>
        <v>レアガチャ（追加02 確率UP）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945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102</v>
      </c>
      <c r="C71" s="26" t="str">
        <f ca="1">VLOOKUP($B71,OFFSET(gachas!$A$1,0,0,COUNTA(gachas!$A:$A),MATCH(C$1,gachas!$1:$1,0)-MATCH($B$1,gachas!$1:$1,0)+1),MATCH(C$1,gachas!$1:$1,0)-MATCH($B$1,gachas!$1:$1,0)+1,FALSE)</f>
        <v>レアガチャ（追加02 確率UP）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105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102</v>
      </c>
      <c r="C72" s="26" t="str">
        <f ca="1">VLOOKUP($B72,OFFSET(gachas!$A$1,0,0,COUNTA(gachas!$A:$A),MATCH(C$1,gachas!$1:$1,0)-MATCH($B$1,gachas!$1:$1,0)+1),MATCH(C$1,gachas!$1:$1,0)-MATCH($B$1,gachas!$1:$1,0)+1,FALSE)</f>
        <v>レアガチャ（追加02 確率UP）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945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102</v>
      </c>
      <c r="C73" s="26" t="str">
        <f ca="1">VLOOKUP($B73,OFFSET(gachas!$A$1,0,0,COUNTA(gachas!$A:$A),MATCH(C$1,gachas!$1:$1,0)-MATCH($B$1,gachas!$1:$1,0)+1),MATCH(C$1,gachas!$1:$1,0)-MATCH($B$1,gachas!$1:$1,0)+1,FALSE)</f>
        <v>レアガチャ（追加02 確率UP）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105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102</v>
      </c>
      <c r="C74" s="26" t="str">
        <f ca="1">VLOOKUP($B74,OFFSET(gachas!$A$1,0,0,COUNTA(gachas!$A:$A),MATCH(C$1,gachas!$1:$1,0)-MATCH($B$1,gachas!$1:$1,0)+1),MATCH(C$1,gachas!$1:$1,0)-MATCH($B$1,gachas!$1:$1,0)+1,FALSE)</f>
        <v>レアガチャ（追加02 確率UP）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945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102</v>
      </c>
      <c r="C75" s="26" t="str">
        <f ca="1">VLOOKUP($B75,OFFSET(gachas!$A$1,0,0,COUNTA(gachas!$A:$A),MATCH(C$1,gachas!$1:$1,0)-MATCH($B$1,gachas!$1:$1,0)+1),MATCH(C$1,gachas!$1:$1,0)-MATCH($B$1,gachas!$1:$1,0)+1,FALSE)</f>
        <v>レアガチャ（追加02 確率UP）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105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102</v>
      </c>
      <c r="C76" s="26" t="str">
        <f ca="1">VLOOKUP($B76,OFFSET(gachas!$A$1,0,0,COUNTA(gachas!$A:$A),MATCH(C$1,gachas!$1:$1,0)-MATCH($B$1,gachas!$1:$1,0)+1),MATCH(C$1,gachas!$1:$1,0)-MATCH($B$1,gachas!$1:$1,0)+1,FALSE)</f>
        <v>レアガチャ（追加02 確率UP）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945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102</v>
      </c>
      <c r="C77" s="26" t="str">
        <f ca="1">VLOOKUP($B77,OFFSET(gachas!$A$1,0,0,COUNTA(gachas!$A:$A),MATCH(C$1,gachas!$1:$1,0)-MATCH($B$1,gachas!$1:$1,0)+1),MATCH(C$1,gachas!$1:$1,0)-MATCH($B$1,gachas!$1:$1,0)+1,FALSE)</f>
        <v>レアガチャ（追加02 確率UP）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105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102</v>
      </c>
      <c r="C78" s="26" t="str">
        <f ca="1">VLOOKUP($B78,OFFSET(gachas!$A$1,0,0,COUNTA(gachas!$A:$A),MATCH(C$1,gachas!$1:$1,0)-MATCH($B$1,gachas!$1:$1,0)+1),MATCH(C$1,gachas!$1:$1,0)-MATCH($B$1,gachas!$1:$1,0)+1,FALSE)</f>
        <v>レアガチャ（追加02 確率UP）</v>
      </c>
      <c r="D78" s="55">
        <v>1</v>
      </c>
      <c r="E78" s="56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55">
        <v>1</v>
      </c>
      <c r="M78" s="55">
        <v>4725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102</v>
      </c>
      <c r="C79" s="26" t="str">
        <f ca="1">VLOOKUP($B79,OFFSET(gachas!$A$1,0,0,COUNTA(gachas!$A:$A),MATCH(C$1,gachas!$1:$1,0)-MATCH($B$1,gachas!$1:$1,0)+1),MATCH(C$1,gachas!$1:$1,0)-MATCH($B$1,gachas!$1:$1,0)+1,FALSE)</f>
        <v>レアガチャ（追加02 確率UP）</v>
      </c>
      <c r="D79" s="55">
        <v>1</v>
      </c>
      <c r="E79" s="56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55">
        <v>1</v>
      </c>
      <c r="M79" s="55">
        <v>525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102</v>
      </c>
      <c r="C80" s="26" t="str">
        <f ca="1">VLOOKUP($B80,OFFSET(gachas!$A$1,0,0,COUNTA(gachas!$A:$A),MATCH(C$1,gachas!$1:$1,0)-MATCH($B$1,gachas!$1:$1,0)+1),MATCH(C$1,gachas!$1:$1,0)-MATCH($B$1,gachas!$1:$1,0)+1,FALSE)</f>
        <v>レアガチャ（追加02 確率UP）</v>
      </c>
      <c r="D80" s="55">
        <v>1</v>
      </c>
      <c r="E80" s="56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55">
        <v>1</v>
      </c>
      <c r="M80" s="55">
        <v>4725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102</v>
      </c>
      <c r="C81" s="26" t="str">
        <f ca="1">VLOOKUP($B81,OFFSET(gachas!$A$1,0,0,COUNTA(gachas!$A:$A),MATCH(C$1,gachas!$1:$1,0)-MATCH($B$1,gachas!$1:$1,0)+1),MATCH(C$1,gachas!$1:$1,0)-MATCH($B$1,gachas!$1:$1,0)+1,FALSE)</f>
        <v>レアガチャ（追加02 確率UP）</v>
      </c>
      <c r="D81" s="55">
        <v>1</v>
      </c>
      <c r="E81" s="56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55">
        <v>1</v>
      </c>
      <c r="M81" s="55">
        <v>525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102</v>
      </c>
      <c r="C82" s="26" t="str">
        <f ca="1">VLOOKUP($B82,OFFSET(gachas!$A$1,0,0,COUNTA(gachas!$A:$A),MATCH(C$1,gachas!$1:$1,0)-MATCH($B$1,gachas!$1:$1,0)+1),MATCH(C$1,gachas!$1:$1,0)-MATCH($B$1,gachas!$1:$1,0)+1,FALSE)</f>
        <v>レアガチャ（追加02 確率UP）</v>
      </c>
      <c r="D82" s="55">
        <v>1</v>
      </c>
      <c r="E82" s="56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55">
        <v>1</v>
      </c>
      <c r="M82" s="55">
        <v>4725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102</v>
      </c>
      <c r="C83" s="26" t="str">
        <f ca="1">VLOOKUP($B83,OFFSET(gachas!$A$1,0,0,COUNTA(gachas!$A:$A),MATCH(C$1,gachas!$1:$1,0)-MATCH($B$1,gachas!$1:$1,0)+1),MATCH(C$1,gachas!$1:$1,0)-MATCH($B$1,gachas!$1:$1,0)+1,FALSE)</f>
        <v>レアガチャ（追加02 確率UP）</v>
      </c>
      <c r="D83" s="55">
        <v>1</v>
      </c>
      <c r="E83" s="56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55">
        <v>1</v>
      </c>
      <c r="M83" s="55">
        <v>525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102</v>
      </c>
      <c r="C84" s="26" t="str">
        <f ca="1">VLOOKUP($B84,OFFSET(gachas!$A$1,0,0,COUNTA(gachas!$A:$A),MATCH(C$1,gachas!$1:$1,0)-MATCH($B$1,gachas!$1:$1,0)+1),MATCH(C$1,gachas!$1:$1,0)-MATCH($B$1,gachas!$1:$1,0)+1,FALSE)</f>
        <v>レアガチャ（追加02 確率UP）</v>
      </c>
      <c r="D84" s="55">
        <v>1</v>
      </c>
      <c r="E84" s="56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55">
        <v>1</v>
      </c>
      <c r="M84" s="55">
        <v>4725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58">
        <v>102</v>
      </c>
      <c r="C85" s="26" t="str">
        <f ca="1">VLOOKUP($B85,OFFSET(gachas!$A$1,0,0,COUNTA(gachas!$A:$A),MATCH(C$1,gachas!$1:$1,0)-MATCH($B$1,gachas!$1:$1,0)+1),MATCH(C$1,gachas!$1:$1,0)-MATCH($B$1,gachas!$1:$1,0)+1,FALSE)</f>
        <v>レアガチャ（追加02 確率UP）</v>
      </c>
      <c r="D85" s="59">
        <v>1</v>
      </c>
      <c r="E85" s="60">
        <v>261</v>
      </c>
      <c r="F85" s="48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48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48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48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48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48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59">
        <v>1</v>
      </c>
      <c r="M85" s="55">
        <v>525</v>
      </c>
      <c r="N85" s="61">
        <v>0</v>
      </c>
      <c r="O85" s="61">
        <v>0</v>
      </c>
      <c r="P85" s="61">
        <v>0</v>
      </c>
      <c r="Q85" s="61">
        <v>0</v>
      </c>
      <c r="R85" s="61">
        <v>1</v>
      </c>
    </row>
    <row r="86" spans="1:18" ht="21" customHeight="1">
      <c r="A86" s="15" t="str">
        <f t="shared" si="1"/>
        <v>01281</v>
      </c>
      <c r="B86" s="57">
        <v>102</v>
      </c>
      <c r="C86" s="26" t="str">
        <f ca="1">VLOOKUP($B86,OFFSET(gachas!$A$1,0,0,COUNTA(gachas!$A:$A),MATCH(C$1,gachas!$1:$1,0)-MATCH($B$1,gachas!$1:$1,0)+1),MATCH(C$1,gachas!$1:$1,0)-MATCH($B$1,gachas!$1:$1,0)+1,FALSE)</f>
        <v>レアガチャ（追加02 確率UP）</v>
      </c>
      <c r="D86" s="46">
        <v>0</v>
      </c>
      <c r="E86" s="52">
        <v>128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野生児 アマラ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PremiumW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46">
        <v>1595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>
      <c r="A87" s="15" t="str">
        <f t="shared" si="1"/>
        <v>01301</v>
      </c>
      <c r="B87" s="2">
        <v>102</v>
      </c>
      <c r="C87" s="26" t="str">
        <f ca="1">VLOOKUP($B87,OFFSET(gachas!$A$1,0,0,COUNTA(gachas!$A:$A),MATCH(C$1,gachas!$1:$1,0)-MATCH($B$1,gachas!$1:$1,0)+1),MATCH(C$1,gachas!$1:$1,0)-MATCH($B$1,gachas!$1:$1,0)+1,FALSE)</f>
        <v>レアガチャ（追加02 確率UP）</v>
      </c>
      <c r="D87" s="10">
        <v>0</v>
      </c>
      <c r="E87" s="11">
        <v>130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狼男 ローレンス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PremiumW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blue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アニマル</v>
      </c>
      <c r="L87" s="10">
        <v>1</v>
      </c>
      <c r="M87" s="46">
        <v>1595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01321</v>
      </c>
      <c r="B88" s="2">
        <v>102</v>
      </c>
      <c r="C88" s="26" t="str">
        <f ca="1">VLOOKUP($B88,OFFSET(gachas!$A$1,0,0,COUNTA(gachas!$A:$A),MATCH(C$1,gachas!$1:$1,0)-MATCH($B$1,gachas!$1:$1,0)+1),MATCH(C$1,gachas!$1:$1,0)-MATCH($B$1,gachas!$1:$1,0)+1,FALSE)</f>
        <v>レアガチャ（追加02 確率UP）</v>
      </c>
      <c r="D88" s="10">
        <v>0</v>
      </c>
      <c r="E88" s="11">
        <v>132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鳥人ハヤト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PremiumW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yellow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46">
        <v>1595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01341</v>
      </c>
      <c r="B89" s="2">
        <v>102</v>
      </c>
      <c r="C89" s="26" t="str">
        <f ca="1">VLOOKUP($B89,OFFSET(gachas!$A$1,0,0,COUNTA(gachas!$A:$A),MATCH(C$1,gachas!$1:$1,0)-MATCH($B$1,gachas!$1:$1,0)+1),MATCH(C$1,gachas!$1:$1,0)-MATCH($B$1,gachas!$1:$1,0)+1,FALSE)</f>
        <v>レアガチャ（追加02 確率UP）</v>
      </c>
      <c r="D89" s="10">
        <v>0</v>
      </c>
      <c r="E89" s="11">
        <v>134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妖炎の夕霧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PremiumW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red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46">
        <v>1595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01361</v>
      </c>
      <c r="B90" s="2">
        <v>102</v>
      </c>
      <c r="C90" s="26" t="str">
        <f ca="1">VLOOKUP($B90,OFFSET(gachas!$A$1,0,0,COUNTA(gachas!$A:$A),MATCH(C$1,gachas!$1:$1,0)-MATCH($B$1,gachas!$1:$1,0)+1),MATCH(C$1,gachas!$1:$1,0)-MATCH($B$1,gachas!$1:$1,0)+1,FALSE)</f>
        <v>レアガチャ（追加02 確率UP）</v>
      </c>
      <c r="D90" s="10">
        <v>0</v>
      </c>
      <c r="E90" s="11">
        <v>136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お針子チハヤ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PremiumW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green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46">
        <v>1595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01381</v>
      </c>
      <c r="B91" s="2">
        <v>102</v>
      </c>
      <c r="C91" s="26" t="str">
        <f ca="1">VLOOKUP($B91,OFFSET(gachas!$A$1,0,0,COUNTA(gachas!$A:$A),MATCH(C$1,gachas!$1:$1,0)-MATCH($B$1,gachas!$1:$1,0)+1),MATCH(C$1,gachas!$1:$1,0)-MATCH($B$1,gachas!$1:$1,0)+1,FALSE)</f>
        <v>レアガチャ（追加02 確率UP）</v>
      </c>
      <c r="D91" s="10">
        <v>0</v>
      </c>
      <c r="E91" s="11">
        <v>138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蒼薙のトモエ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PremiumW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46">
        <v>1595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01401</v>
      </c>
      <c r="B92" s="2">
        <v>102</v>
      </c>
      <c r="C92" s="26" t="str">
        <f ca="1">VLOOKUP($B92,OFFSET(gachas!$A$1,0,0,COUNTA(gachas!$A:$A),MATCH(C$1,gachas!$1:$1,0)-MATCH($B$1,gachas!$1:$1,0)+1),MATCH(C$1,gachas!$1:$1,0)-MATCH($B$1,gachas!$1:$1,0)+1,FALSE)</f>
        <v>レアガチャ（追加02 確率UP）</v>
      </c>
      <c r="D92" s="10">
        <v>0</v>
      </c>
      <c r="E92" s="11">
        <v>140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秋祭のタマモ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PremiumW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アニマル</v>
      </c>
      <c r="L92" s="10">
        <v>1</v>
      </c>
      <c r="M92" s="46">
        <v>1595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01421</v>
      </c>
      <c r="B93" s="2">
        <v>102</v>
      </c>
      <c r="C93" s="26" t="str">
        <f ca="1">VLOOKUP($B93,OFFSET(gachas!$A$1,0,0,COUNTA(gachas!$A:$A),MATCH(C$1,gachas!$1:$1,0)-MATCH($B$1,gachas!$1:$1,0)+1),MATCH(C$1,gachas!$1:$1,0)-MATCH($B$1,gachas!$1:$1,0)+1,FALSE)</f>
        <v>レアガチャ（追加02 確率UP）</v>
      </c>
      <c r="D93" s="10">
        <v>0</v>
      </c>
      <c r="E93" s="11">
        <v>142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赤ずきん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PremiumW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red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46">
        <v>1595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01441</v>
      </c>
      <c r="B94" s="2">
        <v>102</v>
      </c>
      <c r="C94" s="26" t="str">
        <f ca="1">VLOOKUP($B94,OFFSET(gachas!$A$1,0,0,COUNTA(gachas!$A:$A),MATCH(C$1,gachas!$1:$1,0)-MATCH($B$1,gachas!$1:$1,0)+1),MATCH(C$1,gachas!$1:$1,0)-MATCH($B$1,gachas!$1:$1,0)+1,FALSE)</f>
        <v>レアガチャ（追加02 確率UP）</v>
      </c>
      <c r="D94" s="10">
        <v>0</v>
      </c>
      <c r="E94" s="11">
        <v>144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かぐや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green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10">
        <v>1</v>
      </c>
      <c r="M94" s="46">
        <v>1595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01461</v>
      </c>
      <c r="B95" s="2">
        <v>102</v>
      </c>
      <c r="C95" s="26" t="str">
        <f ca="1">VLOOKUP($B95,OFFSET(gachas!$A$1,0,0,COUNTA(gachas!$A:$A),MATCH(C$1,gachas!$1:$1,0)-MATCH($B$1,gachas!$1:$1,0)+1),MATCH(C$1,gachas!$1:$1,0)-MATCH($B$1,gachas!$1:$1,0)+1,FALSE)</f>
        <v>レアガチャ（追加02 確率UP）</v>
      </c>
      <c r="D95" s="10">
        <v>0</v>
      </c>
      <c r="E95" s="11">
        <v>146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マーメイド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blue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10">
        <v>1</v>
      </c>
      <c r="M95" s="46">
        <v>1595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01481</v>
      </c>
      <c r="B96" s="2">
        <v>102</v>
      </c>
      <c r="C96" s="26" t="str">
        <f ca="1">VLOOKUP($B96,OFFSET(gachas!$A$1,0,0,COUNTA(gachas!$A:$A),MATCH(C$1,gachas!$1:$1,0)-MATCH($B$1,gachas!$1:$1,0)+1),MATCH(C$1,gachas!$1:$1,0)-MATCH($B$1,gachas!$1:$1,0)+1,FALSE)</f>
        <v>レアガチャ（追加02 確率UP）</v>
      </c>
      <c r="D96" s="10">
        <v>0</v>
      </c>
      <c r="E96" s="11">
        <v>148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シンデレラ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yellow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ヒューマン</v>
      </c>
      <c r="L96" s="10">
        <v>1</v>
      </c>
      <c r="M96" s="46">
        <v>1595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01501</v>
      </c>
      <c r="B97" s="2">
        <v>102</v>
      </c>
      <c r="C97" s="26" t="str">
        <f ca="1">VLOOKUP($B97,OFFSET(gachas!$A$1,0,0,COUNTA(gachas!$A:$A),MATCH(C$1,gachas!$1:$1,0)-MATCH($B$1,gachas!$1:$1,0)+1),MATCH(C$1,gachas!$1:$1,0)-MATCH($B$1,gachas!$1:$1,0)+1,FALSE)</f>
        <v>レアガチャ（追加02 確率UP）</v>
      </c>
      <c r="D97" s="10">
        <v>0</v>
      </c>
      <c r="E97" s="11">
        <v>150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ポイズンマスターサキ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red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1595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01521</v>
      </c>
      <c r="B98" s="2">
        <v>102</v>
      </c>
      <c r="C98" s="26" t="str">
        <f ca="1">VLOOKUP($B98,OFFSET(gachas!$A$1,0,0,COUNTA(gachas!$A:$A),MATCH(C$1,gachas!$1:$1,0)-MATCH($B$1,gachas!$1:$1,0)+1),MATCH(C$1,gachas!$1:$1,0)-MATCH($B$1,gachas!$1:$1,0)+1,FALSE)</f>
        <v>レアガチャ（追加02 確率UP）</v>
      </c>
      <c r="D98" s="10">
        <v>0</v>
      </c>
      <c r="E98" s="11">
        <v>152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功夫少女ランラン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green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46">
        <v>1595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01541</v>
      </c>
      <c r="B99" s="2">
        <v>102</v>
      </c>
      <c r="C99" s="26" t="str">
        <f ca="1">VLOOKUP($B99,OFFSET(gachas!$A$1,0,0,COUNTA(gachas!$A:$A),MATCH(C$1,gachas!$1:$1,0)-MATCH($B$1,gachas!$1:$1,0)+1),MATCH(C$1,gachas!$1:$1,0)-MATCH($B$1,gachas!$1:$1,0)+1,FALSE)</f>
        <v>レアガチャ（追加02 確率UP）</v>
      </c>
      <c r="D99" s="10">
        <v>0</v>
      </c>
      <c r="E99" s="11">
        <v>154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始末屋 ハンナ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1595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01561</v>
      </c>
      <c r="B100" s="2">
        <v>102</v>
      </c>
      <c r="C100" s="26" t="str">
        <f ca="1">VLOOKUP($B100,OFFSET(gachas!$A$1,0,0,COUNTA(gachas!$A:$A),MATCH(C$1,gachas!$1:$1,0)-MATCH($B$1,gachas!$1:$1,0)+1),MATCH(C$1,gachas!$1:$1,0)-MATCH($B$1,gachas!$1:$1,0)+1,FALSE)</f>
        <v>レアガチャ（追加02 確率UP）</v>
      </c>
      <c r="D100" s="10">
        <v>0</v>
      </c>
      <c r="E100" s="11">
        <v>156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踊り子 エレナ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1595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01581</v>
      </c>
      <c r="B101" s="2">
        <v>102</v>
      </c>
      <c r="C101" s="26" t="str">
        <f ca="1">VLOOKUP($B101,OFFSET(gachas!$A$1,0,0,COUNTA(gachas!$A:$A),MATCH(C$1,gachas!$1:$1,0)-MATCH($B$1,gachas!$1:$1,0)+1),MATCH(C$1,gachas!$1:$1,0)-MATCH($B$1,gachas!$1:$1,0)+1,FALSE)</f>
        <v>レアガチャ（追加02 確率UP）</v>
      </c>
      <c r="D101" s="10">
        <v>0</v>
      </c>
      <c r="E101" s="11">
        <v>158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red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ヒューマン</v>
      </c>
      <c r="L101" s="10">
        <v>1</v>
      </c>
      <c r="M101" s="46">
        <v>1595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01601</v>
      </c>
      <c r="B102" s="2">
        <v>102</v>
      </c>
      <c r="C102" s="26" t="str">
        <f ca="1">VLOOKUP($B102,OFFSET(gachas!$A$1,0,0,COUNTA(gachas!$A:$A),MATCH(C$1,gachas!$1:$1,0)-MATCH($B$1,gachas!$1:$1,0)+1),MATCH(C$1,gachas!$1:$1,0)-MATCH($B$1,gachas!$1:$1,0)+1,FALSE)</f>
        <v>レアガチャ（追加02 確率UP）</v>
      </c>
      <c r="D102" s="10">
        <v>0</v>
      </c>
      <c r="E102" s="11">
        <v>160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反逆者 クリエ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green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46">
        <v>1595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01621</v>
      </c>
      <c r="B103" s="2">
        <v>102</v>
      </c>
      <c r="C103" s="26" t="str">
        <f ca="1">VLOOKUP($B103,OFFSET(gachas!$A$1,0,0,COUNTA(gachas!$A:$A),MATCH(C$1,gachas!$1:$1,0)-MATCH($B$1,gachas!$1:$1,0)+1),MATCH(C$1,gachas!$1:$1,0)-MATCH($B$1,gachas!$1:$1,0)+1,FALSE)</f>
        <v>レアガチャ（追加02 確率UP）</v>
      </c>
      <c r="D103" s="10">
        <v>0</v>
      </c>
      <c r="E103" s="11">
        <v>162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狂女 クララ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blue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1595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01641</v>
      </c>
      <c r="B104" s="2">
        <v>102</v>
      </c>
      <c r="C104" s="26" t="str">
        <f ca="1">VLOOKUP($B104,OFFSET(gachas!$A$1,0,0,COUNTA(gachas!$A:$A),MATCH(C$1,gachas!$1:$1,0)-MATCH($B$1,gachas!$1:$1,0)+1),MATCH(C$1,gachas!$1:$1,0)-MATCH($B$1,gachas!$1:$1,0)+1,FALSE)</f>
        <v>レアガチャ（追加02 確率UP）</v>
      </c>
      <c r="D104" s="10">
        <v>0</v>
      </c>
      <c r="E104" s="11">
        <v>164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イブとトモダチ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yellow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1595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01661</v>
      </c>
      <c r="B105" s="2">
        <v>102</v>
      </c>
      <c r="C105" s="26" t="str">
        <f ca="1">VLOOKUP($B105,OFFSET(gachas!$A$1,0,0,COUNTA(gachas!$A:$A),MATCH(C$1,gachas!$1:$1,0)-MATCH($B$1,gachas!$1:$1,0)+1),MATCH(C$1,gachas!$1:$1,0)-MATCH($B$1,gachas!$1:$1,0)+1,FALSE)</f>
        <v>レアガチャ（追加02 確率UP）</v>
      </c>
      <c r="D105" s="10">
        <v>0</v>
      </c>
      <c r="E105" s="11">
        <v>166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ベリアル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PremiumN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red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ゴッド</v>
      </c>
      <c r="L105" s="10">
        <v>1</v>
      </c>
      <c r="M105" s="10">
        <v>1642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01691</v>
      </c>
      <c r="B106" s="2">
        <v>102</v>
      </c>
      <c r="C106" s="26" t="str">
        <f ca="1">VLOOKUP($B106,OFFSET(gachas!$A$1,0,0,COUNTA(gachas!$A:$A),MATCH(C$1,gachas!$1:$1,0)-MATCH($B$1,gachas!$1:$1,0)+1),MATCH(C$1,gachas!$1:$1,0)-MATCH($B$1,gachas!$1:$1,0)+1,FALSE)</f>
        <v>レアガチャ（追加02 確率UP）</v>
      </c>
      <c r="D106" s="10">
        <v>0</v>
      </c>
      <c r="E106" s="11">
        <v>169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オセ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PremiumN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green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ゴッド</v>
      </c>
      <c r="L106" s="10">
        <v>1</v>
      </c>
      <c r="M106" s="10">
        <v>1642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01721</v>
      </c>
      <c r="B107" s="2">
        <v>102</v>
      </c>
      <c r="C107" s="26" t="str">
        <f ca="1">VLOOKUP($B107,OFFSET(gachas!$A$1,0,0,COUNTA(gachas!$A:$A),MATCH(C$1,gachas!$1:$1,0)-MATCH($B$1,gachas!$1:$1,0)+1),MATCH(C$1,gachas!$1:$1,0)-MATCH($B$1,gachas!$1:$1,0)+1,FALSE)</f>
        <v>レアガチャ（追加02 確率UP）</v>
      </c>
      <c r="D107" s="10">
        <v>0</v>
      </c>
      <c r="E107" s="11">
        <v>172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フォルネウス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PremiumN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blue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ゴッド</v>
      </c>
      <c r="L107" s="10">
        <v>1</v>
      </c>
      <c r="M107" s="10">
        <v>1642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01751</v>
      </c>
      <c r="B108" s="2">
        <v>102</v>
      </c>
      <c r="C108" s="26" t="str">
        <f ca="1">VLOOKUP($B108,OFFSET(gachas!$A$1,0,0,COUNTA(gachas!$A:$A),MATCH(C$1,gachas!$1:$1,0)-MATCH($B$1,gachas!$1:$1,0)+1),MATCH(C$1,gachas!$1:$1,0)-MATCH($B$1,gachas!$1:$1,0)+1,FALSE)</f>
        <v>レアガチャ（追加02 確率UP）</v>
      </c>
      <c r="D108" s="10">
        <v>0</v>
      </c>
      <c r="E108" s="11">
        <v>175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バフォメット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PremiumN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yellow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ゴッド</v>
      </c>
      <c r="L108" s="10">
        <v>1</v>
      </c>
      <c r="M108" s="10">
        <v>1642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01781</v>
      </c>
      <c r="B109" s="2">
        <v>102</v>
      </c>
      <c r="C109" s="26" t="str">
        <f ca="1">VLOOKUP($B109,OFFSET(gachas!$A$1,0,0,COUNTA(gachas!$A:$A),MATCH(C$1,gachas!$1:$1,0)-MATCH($B$1,gachas!$1:$1,0)+1),MATCH(C$1,gachas!$1:$1,0)-MATCH($B$1,gachas!$1:$1,0)+1,FALSE)</f>
        <v>レアガチャ（追加02 確率UP）</v>
      </c>
      <c r="D109" s="10">
        <v>0</v>
      </c>
      <c r="E109" s="11">
        <v>178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ケルベロス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PremiumN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red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10">
        <v>1642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01811</v>
      </c>
      <c r="B110" s="2">
        <v>102</v>
      </c>
      <c r="C110" s="26" t="str">
        <f ca="1">VLOOKUP($B110,OFFSET(gachas!$A$1,0,0,COUNTA(gachas!$A:$A),MATCH(C$1,gachas!$1:$1,0)-MATCH($B$1,gachas!$1:$1,0)+1),MATCH(C$1,gachas!$1:$1,0)-MATCH($B$1,gachas!$1:$1,0)+1,FALSE)</f>
        <v>レアガチャ（追加02 確率UP）</v>
      </c>
      <c r="D110" s="10">
        <v>0</v>
      </c>
      <c r="E110" s="11">
        <v>181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ベヒモス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PremiumN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green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アニマル</v>
      </c>
      <c r="L110" s="10">
        <v>1</v>
      </c>
      <c r="M110" s="10">
        <v>1642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01841</v>
      </c>
      <c r="B111" s="2">
        <v>102</v>
      </c>
      <c r="C111" s="26" t="str">
        <f ca="1">VLOOKUP($B111,OFFSET(gachas!$A$1,0,0,COUNTA(gachas!$A:$A),MATCH(C$1,gachas!$1:$1,0)-MATCH($B$1,gachas!$1:$1,0)+1),MATCH(C$1,gachas!$1:$1,0)-MATCH($B$1,gachas!$1:$1,0)+1,FALSE)</f>
        <v>レアガチャ（追加02 確率UP）</v>
      </c>
      <c r="D111" s="10">
        <v>0</v>
      </c>
      <c r="E111" s="11">
        <v>184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クラーケン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PremiumN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blue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アニマル</v>
      </c>
      <c r="L111" s="10">
        <v>1</v>
      </c>
      <c r="M111" s="10">
        <v>1642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01871</v>
      </c>
      <c r="B112" s="2">
        <v>102</v>
      </c>
      <c r="C112" s="26" t="str">
        <f ca="1">VLOOKUP($B112,OFFSET(gachas!$A$1,0,0,COUNTA(gachas!$A:$A),MATCH(C$1,gachas!$1:$1,0)-MATCH($B$1,gachas!$1:$1,0)+1),MATCH(C$1,gachas!$1:$1,0)-MATCH($B$1,gachas!$1:$1,0)+1,FALSE)</f>
        <v>レアガチャ（追加02 確率UP）</v>
      </c>
      <c r="D112" s="10">
        <v>0</v>
      </c>
      <c r="E112" s="11">
        <v>187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ホルス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PremiumN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yellow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アニマル</v>
      </c>
      <c r="L112" s="10">
        <v>1</v>
      </c>
      <c r="M112" s="10">
        <v>1642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01901</v>
      </c>
      <c r="B113" s="2">
        <v>102</v>
      </c>
      <c r="C113" s="26" t="str">
        <f ca="1">VLOOKUP($B113,OFFSET(gachas!$A$1,0,0,COUNTA(gachas!$A:$A),MATCH(C$1,gachas!$1:$1,0)-MATCH($B$1,gachas!$1:$1,0)+1),MATCH(C$1,gachas!$1:$1,0)-MATCH($B$1,gachas!$1:$1,0)+1,FALSE)</f>
        <v>レアガチャ（追加02 確率UP）</v>
      </c>
      <c r="D113" s="10">
        <v>0</v>
      </c>
      <c r="E113" s="11">
        <v>190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卑弥呼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PremiumN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red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1642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01931</v>
      </c>
      <c r="B114" s="2">
        <v>102</v>
      </c>
      <c r="C114" s="26" t="str">
        <f ca="1">VLOOKUP($B114,OFFSET(gachas!$A$1,0,0,COUNTA(gachas!$A:$A),MATCH(C$1,gachas!$1:$1,0)-MATCH($B$1,gachas!$1:$1,0)+1),MATCH(C$1,gachas!$1:$1,0)-MATCH($B$1,gachas!$1:$1,0)+1,FALSE)</f>
        <v>レアガチャ（追加02 確率UP）</v>
      </c>
      <c r="D114" s="10">
        <v>0</v>
      </c>
      <c r="E114" s="11">
        <v>193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ロビンフッド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green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1642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01961</v>
      </c>
      <c r="B115" s="2">
        <v>102</v>
      </c>
      <c r="C115" s="26" t="str">
        <f ca="1">VLOOKUP($B115,OFFSET(gachas!$A$1,0,0,COUNTA(gachas!$A:$A),MATCH(C$1,gachas!$1:$1,0)-MATCH($B$1,gachas!$1:$1,0)+1),MATCH(C$1,gachas!$1:$1,0)-MATCH($B$1,gachas!$1:$1,0)+1,FALSE)</f>
        <v>レアガチャ（追加02 確率UP）</v>
      </c>
      <c r="D115" s="10">
        <v>0</v>
      </c>
      <c r="E115" s="11">
        <v>196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アキレス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yellow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1642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01991</v>
      </c>
      <c r="B116" s="2">
        <v>102</v>
      </c>
      <c r="C116" s="26" t="str">
        <f ca="1">VLOOKUP($B116,OFFSET(gachas!$A$1,0,0,COUNTA(gachas!$A:$A),MATCH(C$1,gachas!$1:$1,0)-MATCH($B$1,gachas!$1:$1,0)+1),MATCH(C$1,gachas!$1:$1,0)-MATCH($B$1,gachas!$1:$1,0)+1,FALSE)</f>
        <v>レアガチャ（追加02 確率UP）</v>
      </c>
      <c r="D116" s="10">
        <v>0</v>
      </c>
      <c r="E116" s="11">
        <v>199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ジークフリート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1642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02021</v>
      </c>
      <c r="B117" s="2">
        <v>102</v>
      </c>
      <c r="C117" s="26" t="str">
        <f ca="1">VLOOKUP($B117,OFFSET(gachas!$A$1,0,0,COUNTA(gachas!$A:$A),MATCH(C$1,gachas!$1:$1,0)-MATCH($B$1,gachas!$1:$1,0)+1),MATCH(C$1,gachas!$1:$1,0)-MATCH($B$1,gachas!$1:$1,0)+1,FALSE)</f>
        <v>レアガチャ（追加02 確率UP）</v>
      </c>
      <c r="D117" s="10">
        <v>0</v>
      </c>
      <c r="E117" s="11">
        <v>202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プロメテウス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red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1642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02051</v>
      </c>
      <c r="B118" s="2">
        <v>102</v>
      </c>
      <c r="C118" s="26" t="str">
        <f ca="1">VLOOKUP($B118,OFFSET(gachas!$A$1,0,0,COUNTA(gachas!$A:$A),MATCH(C$1,gachas!$1:$1,0)-MATCH($B$1,gachas!$1:$1,0)+1),MATCH(C$1,gachas!$1:$1,0)-MATCH($B$1,gachas!$1:$1,0)+1,FALSE)</f>
        <v>レアガチャ（追加02 確率UP）</v>
      </c>
      <c r="D118" s="10">
        <v>0</v>
      </c>
      <c r="E118" s="11">
        <v>205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アフロディーテ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green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ゴッド</v>
      </c>
      <c r="L118" s="10">
        <v>1</v>
      </c>
      <c r="M118" s="10">
        <v>1642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02081</v>
      </c>
      <c r="B119" s="2">
        <v>102</v>
      </c>
      <c r="C119" s="26" t="str">
        <f ca="1">VLOOKUP($B119,OFFSET(gachas!$A$1,0,0,COUNTA(gachas!$A:$A),MATCH(C$1,gachas!$1:$1,0)-MATCH($B$1,gachas!$1:$1,0)+1),MATCH(C$1,gachas!$1:$1,0)-MATCH($B$1,gachas!$1:$1,0)+1,FALSE)</f>
        <v>レアガチャ（追加02 確率UP）</v>
      </c>
      <c r="D119" s="10">
        <v>0</v>
      </c>
      <c r="E119" s="11">
        <v>208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テティス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blue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ゴッド</v>
      </c>
      <c r="L119" s="10">
        <v>1</v>
      </c>
      <c r="M119" s="10">
        <v>1642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02111</v>
      </c>
      <c r="B120" s="2">
        <v>102</v>
      </c>
      <c r="C120" s="26" t="str">
        <f ca="1">VLOOKUP($B120,OFFSET(gachas!$A$1,0,0,COUNTA(gachas!$A:$A),MATCH(C$1,gachas!$1:$1,0)-MATCH($B$1,gachas!$1:$1,0)+1),MATCH(C$1,gachas!$1:$1,0)-MATCH($B$1,gachas!$1:$1,0)+1,FALSE)</f>
        <v>レアガチャ（追加02 確率UP）</v>
      </c>
      <c r="D120" s="10">
        <v>0</v>
      </c>
      <c r="E120" s="11">
        <v>211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アストライアー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yellow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ゴッド</v>
      </c>
      <c r="L120" s="10">
        <v>1</v>
      </c>
      <c r="M120" s="10">
        <v>1642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02141</v>
      </c>
      <c r="B121" s="2">
        <v>102</v>
      </c>
      <c r="C121" s="26" t="str">
        <f ca="1">VLOOKUP($B121,OFFSET(gachas!$A$1,0,0,COUNTA(gachas!$A:$A),MATCH(C$1,gachas!$1:$1,0)-MATCH($B$1,gachas!$1:$1,0)+1),MATCH(C$1,gachas!$1:$1,0)-MATCH($B$1,gachas!$1:$1,0)+1,FALSE)</f>
        <v>レアガチャ（追加02 確率UP）</v>
      </c>
      <c r="D121" s="10">
        <v>0</v>
      </c>
      <c r="E121" s="11">
        <v>214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アズラエル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red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ゴッド</v>
      </c>
      <c r="L121" s="10">
        <v>1</v>
      </c>
      <c r="M121" s="10">
        <v>1642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02171</v>
      </c>
      <c r="B122" s="2">
        <v>102</v>
      </c>
      <c r="C122" s="26" t="str">
        <f ca="1">VLOOKUP($B122,OFFSET(gachas!$A$1,0,0,COUNTA(gachas!$A:$A),MATCH(C$1,gachas!$1:$1,0)-MATCH($B$1,gachas!$1:$1,0)+1),MATCH(C$1,gachas!$1:$1,0)-MATCH($B$1,gachas!$1:$1,0)+1,FALSE)</f>
        <v>レアガチャ（追加02 確率UP）</v>
      </c>
      <c r="D122" s="10">
        <v>0</v>
      </c>
      <c r="E122" s="11">
        <v>217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ケツァクアトル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green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ドラゴン</v>
      </c>
      <c r="L122" s="10">
        <v>1</v>
      </c>
      <c r="M122" s="10">
        <v>1642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02201</v>
      </c>
      <c r="B123" s="2">
        <v>102</v>
      </c>
      <c r="C123" s="26" t="str">
        <f ca="1">VLOOKUP($B123,OFFSET(gachas!$A$1,0,0,COUNTA(gachas!$A:$A),MATCH(C$1,gachas!$1:$1,0)-MATCH($B$1,gachas!$1:$1,0)+1),MATCH(C$1,gachas!$1:$1,0)-MATCH($B$1,gachas!$1:$1,0)+1,FALSE)</f>
        <v>レアガチャ（追加02 確率UP）</v>
      </c>
      <c r="D123" s="10">
        <v>0</v>
      </c>
      <c r="E123" s="11">
        <v>220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ルキフグス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blue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1642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02231</v>
      </c>
      <c r="B124" s="2">
        <v>102</v>
      </c>
      <c r="C124" s="26" t="str">
        <f ca="1">VLOOKUP($B124,OFFSET(gachas!$A$1,0,0,COUNTA(gachas!$A:$A),MATCH(C$1,gachas!$1:$1,0)-MATCH($B$1,gachas!$1:$1,0)+1),MATCH(C$1,gachas!$1:$1,0)-MATCH($B$1,gachas!$1:$1,0)+1,FALSE)</f>
        <v>レアガチャ（追加02 確率UP）</v>
      </c>
      <c r="D124" s="10">
        <v>0</v>
      </c>
      <c r="E124" s="11">
        <v>223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ヘラクレス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1642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02261</v>
      </c>
      <c r="B125" s="2">
        <v>102</v>
      </c>
      <c r="C125" s="26" t="str">
        <f ca="1">VLOOKUP($B125,OFFSET(gachas!$A$1,0,0,COUNTA(gachas!$A:$A),MATCH(C$1,gachas!$1:$1,0)-MATCH($B$1,gachas!$1:$1,0)+1),MATCH(C$1,gachas!$1:$1,0)-MATCH($B$1,gachas!$1:$1,0)+1,FALSE)</f>
        <v>レアガチャ（追加02 確率UP）</v>
      </c>
      <c r="D125" s="10">
        <v>0</v>
      </c>
      <c r="E125" s="11">
        <v>226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アレス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PremiumS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red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704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02291</v>
      </c>
      <c r="B126" s="2">
        <v>102</v>
      </c>
      <c r="C126" s="26" t="str">
        <f ca="1">VLOOKUP($B126,OFFSET(gachas!$A$1,0,0,COUNTA(gachas!$A:$A),MATCH(C$1,gachas!$1:$1,0)-MATCH($B$1,gachas!$1:$1,0)+1),MATCH(C$1,gachas!$1:$1,0)-MATCH($B$1,gachas!$1:$1,0)+1,FALSE)</f>
        <v>レアガチャ（追加02 確率UP）</v>
      </c>
      <c r="D126" s="10">
        <v>0</v>
      </c>
      <c r="E126" s="11">
        <v>229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ヨルムンガンド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PremiumS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green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ドラゴン</v>
      </c>
      <c r="L126" s="10">
        <v>1</v>
      </c>
      <c r="M126" s="10">
        <v>704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02321</v>
      </c>
      <c r="B127" s="2">
        <v>102</v>
      </c>
      <c r="C127" s="26" t="str">
        <f ca="1">VLOOKUP($B127,OFFSET(gachas!$A$1,0,0,COUNTA(gachas!$A:$A),MATCH(C$1,gachas!$1:$1,0)-MATCH($B$1,gachas!$1:$1,0)+1),MATCH(C$1,gachas!$1:$1,0)-MATCH($B$1,gachas!$1:$1,0)+1,FALSE)</f>
        <v>レアガチャ（追加02 確率UP）</v>
      </c>
      <c r="D127" s="10">
        <v>0</v>
      </c>
      <c r="E127" s="11">
        <v>232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パーシヴァル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PremiumS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blue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ヒューマン</v>
      </c>
      <c r="L127" s="10">
        <v>1</v>
      </c>
      <c r="M127" s="10">
        <v>704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02351</v>
      </c>
      <c r="B128" s="2">
        <v>102</v>
      </c>
      <c r="C128" s="26" t="str">
        <f ca="1">VLOOKUP($B128,OFFSET(gachas!$A$1,0,0,COUNTA(gachas!$A:$A),MATCH(C$1,gachas!$1:$1,0)-MATCH($B$1,gachas!$1:$1,0)+1),MATCH(C$1,gachas!$1:$1,0)-MATCH($B$1,gachas!$1:$1,0)+1,FALSE)</f>
        <v>レアガチャ（追加02 確率UP）</v>
      </c>
      <c r="D128" s="10">
        <v>0</v>
      </c>
      <c r="E128" s="11">
        <v>235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イザナミ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PremiumS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yellow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704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01271</v>
      </c>
      <c r="B129" s="2">
        <v>102</v>
      </c>
      <c r="C129" s="26" t="str">
        <f ca="1">VLOOKUP($B129,OFFSET(gachas!$A$1,0,0,COUNTA(gachas!$A:$A),MATCH(C$1,gachas!$1:$1,0)-MATCH($B$1,gachas!$1:$1,0)+1),MATCH(C$1,gachas!$1:$1,0)-MATCH($B$1,gachas!$1:$1,0)+1,FALSE)</f>
        <v>レアガチャ（追加02 確率UP）</v>
      </c>
      <c r="D129" s="10">
        <v>0</v>
      </c>
      <c r="E129" s="11">
        <v>127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狂喜の賢者 ユノ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PremiumW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red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ヒューマン</v>
      </c>
      <c r="L129" s="10">
        <v>1</v>
      </c>
      <c r="M129" s="10">
        <v>578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01291</v>
      </c>
      <c r="B130" s="2">
        <v>102</v>
      </c>
      <c r="C130" s="26" t="str">
        <f ca="1">VLOOKUP($B130,OFFSET(gachas!$A$1,0,0,COUNTA(gachas!$A:$A),MATCH(C$1,gachas!$1:$1,0)-MATCH($B$1,gachas!$1:$1,0)+1),MATCH(C$1,gachas!$1:$1,0)-MATCH($B$1,gachas!$1:$1,0)+1,FALSE)</f>
        <v>レアガチャ（追加02 確率UP）</v>
      </c>
      <c r="D130" s="10">
        <v>0</v>
      </c>
      <c r="E130" s="11">
        <v>129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孤高の狼憑き アマラ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PremiumW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green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578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01311</v>
      </c>
      <c r="B131" s="2">
        <v>102</v>
      </c>
      <c r="C131" s="26" t="str">
        <f ca="1">VLOOKUP($B131,OFFSET(gachas!$A$1,0,0,COUNTA(gachas!$A:$A),MATCH(C$1,gachas!$1:$1,0)-MATCH($B$1,gachas!$1:$1,0)+1),MATCH(C$1,gachas!$1:$1,0)-MATCH($B$1,gachas!$1:$1,0)+1,FALSE)</f>
        <v>レアガチャ（追加02 確率UP）</v>
      </c>
      <c r="D131" s="10">
        <v>0</v>
      </c>
      <c r="E131" s="11">
        <v>131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PremiumW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blue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アニマル</v>
      </c>
      <c r="L131" s="10">
        <v>1</v>
      </c>
      <c r="M131" s="10">
        <v>578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01331</v>
      </c>
      <c r="B132" s="2">
        <v>102</v>
      </c>
      <c r="C132" s="26" t="str">
        <f ca="1">VLOOKUP($B132,OFFSET(gachas!$A$1,0,0,COUNTA(gachas!$A:$A),MATCH(C$1,gachas!$1:$1,0)-MATCH($B$1,gachas!$1:$1,0)+1),MATCH(C$1,gachas!$1:$1,0)-MATCH($B$1,gachas!$1:$1,0)+1,FALSE)</f>
        <v>レアガチャ（追加02 確率UP）</v>
      </c>
      <c r="D132" s="10">
        <v>0</v>
      </c>
      <c r="E132" s="11">
        <v>133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迅雷の刀剣 ハヤト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PremiumW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578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01351</v>
      </c>
      <c r="B133" s="2">
        <v>102</v>
      </c>
      <c r="C133" s="26" t="str">
        <f ca="1">VLOOKUP($B133,OFFSET(gachas!$A$1,0,0,COUNTA(gachas!$A:$A),MATCH(C$1,gachas!$1:$1,0)-MATCH($B$1,gachas!$1:$1,0)+1),MATCH(C$1,gachas!$1:$1,0)-MATCH($B$1,gachas!$1:$1,0)+1,FALSE)</f>
        <v>レアガチャ（追加02 確率UP）</v>
      </c>
      <c r="D133" s="10">
        <v>0</v>
      </c>
      <c r="E133" s="11">
        <v>135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京の炎華夕霧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PremiumW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red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578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01371</v>
      </c>
      <c r="B134" s="2">
        <v>102</v>
      </c>
      <c r="C134" s="26" t="str">
        <f ca="1">VLOOKUP($B134,OFFSET(gachas!$A$1,0,0,COUNTA(gachas!$A:$A),MATCH(C$1,gachas!$1:$1,0)-MATCH($B$1,gachas!$1:$1,0)+1),MATCH(C$1,gachas!$1:$1,0)-MATCH($B$1,gachas!$1:$1,0)+1,FALSE)</f>
        <v>レアガチャ（追加02 確率UP）</v>
      </c>
      <c r="D134" s="10">
        <v>0</v>
      </c>
      <c r="E134" s="11">
        <v>137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清福の仕立屋 チハヤ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PremiumW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green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ヒューマン</v>
      </c>
      <c r="L134" s="10">
        <v>1</v>
      </c>
      <c r="M134" s="10">
        <v>578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01391</v>
      </c>
      <c r="B135" s="2">
        <v>102</v>
      </c>
      <c r="C135" s="26" t="str">
        <f ca="1">VLOOKUP($B135,OFFSET(gachas!$A$1,0,0,COUNTA(gachas!$A:$A),MATCH(C$1,gachas!$1:$1,0)-MATCH($B$1,gachas!$1:$1,0)+1),MATCH(C$1,gachas!$1:$1,0)-MATCH($B$1,gachas!$1:$1,0)+1,FALSE)</f>
        <v>レアガチャ（追加02 確率UP）</v>
      </c>
      <c r="D135" s="10">
        <v>0</v>
      </c>
      <c r="E135" s="11">
        <v>139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蒼昇刃姫 トモエ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PremiumW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blue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ヒューマン</v>
      </c>
      <c r="L135" s="10">
        <v>1</v>
      </c>
      <c r="M135" s="10">
        <v>578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01411</v>
      </c>
      <c r="B136" s="2">
        <v>102</v>
      </c>
      <c r="C136" s="26" t="str">
        <f ca="1">VLOOKUP($B136,OFFSET(gachas!$A$1,0,0,COUNTA(gachas!$A:$A),MATCH(C$1,gachas!$1:$1,0)-MATCH($B$1,gachas!$1:$1,0)+1),MATCH(C$1,gachas!$1:$1,0)-MATCH($B$1,gachas!$1:$1,0)+1,FALSE)</f>
        <v>レアガチャ（追加02 確率UP）</v>
      </c>
      <c r="D136" s="10">
        <v>0</v>
      </c>
      <c r="E136" s="11">
        <v>141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妖狐演舞 タマモ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PremiumW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yellow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アニマル</v>
      </c>
      <c r="L136" s="10">
        <v>1</v>
      </c>
      <c r="M136" s="10">
        <v>578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01431</v>
      </c>
      <c r="B137" s="2">
        <v>102</v>
      </c>
      <c r="C137" s="26" t="str">
        <f ca="1">VLOOKUP($B137,OFFSET(gachas!$A$1,0,0,COUNTA(gachas!$A:$A),MATCH(C$1,gachas!$1:$1,0)-MATCH($B$1,gachas!$1:$1,0)+1),MATCH(C$1,gachas!$1:$1,0)-MATCH($B$1,gachas!$1:$1,0)+1,FALSE)</f>
        <v>レアガチャ（追加02 確率UP）</v>
      </c>
      <c r="D137" s="10">
        <v>0</v>
      </c>
      <c r="E137" s="11">
        <v>143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深紅の死神 赤ずきん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PremiumW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red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ヒューマン</v>
      </c>
      <c r="L137" s="10">
        <v>1</v>
      </c>
      <c r="M137" s="10">
        <v>578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ref="A138:A201" si="2">D138&amp;E138&amp;L138</f>
        <v>01451</v>
      </c>
      <c r="B138" s="2">
        <v>102</v>
      </c>
      <c r="C138" s="26" t="str">
        <f ca="1">VLOOKUP($B138,OFFSET(gachas!$A$1,0,0,COUNTA(gachas!$A:$A),MATCH(C$1,gachas!$1:$1,0)-MATCH($B$1,gachas!$1:$1,0)+1),MATCH(C$1,gachas!$1:$1,0)-MATCH($B$1,gachas!$1:$1,0)+1,FALSE)</f>
        <v>レアガチャ（追加02 確率UP）</v>
      </c>
      <c r="D138" s="10">
        <v>0</v>
      </c>
      <c r="E138" s="11">
        <v>145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魔性妖艶 かぐや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green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10">
        <v>1</v>
      </c>
      <c r="M138" s="10">
        <v>578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01471</v>
      </c>
      <c r="B139" s="2">
        <v>102</v>
      </c>
      <c r="C139" s="26" t="str">
        <f ca="1">VLOOKUP($B139,OFFSET(gachas!$A$1,0,0,COUNTA(gachas!$A:$A),MATCH(C$1,gachas!$1:$1,0)-MATCH($B$1,gachas!$1:$1,0)+1),MATCH(C$1,gachas!$1:$1,0)-MATCH($B$1,gachas!$1:$1,0)+1,FALSE)</f>
        <v>レアガチャ（追加02 確率UP）</v>
      </c>
      <c r="D139" s="10">
        <v>0</v>
      </c>
      <c r="E139" s="11">
        <v>147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blue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578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01491</v>
      </c>
      <c r="B140" s="2">
        <v>102</v>
      </c>
      <c r="C140" s="26" t="str">
        <f ca="1">VLOOKUP($B140,OFFSET(gachas!$A$1,0,0,COUNTA(gachas!$A:$A),MATCH(C$1,gachas!$1:$1,0)-MATCH($B$1,gachas!$1:$1,0)+1),MATCH(C$1,gachas!$1:$1,0)-MATCH($B$1,gachas!$1:$1,0)+1,FALSE)</f>
        <v>レアガチャ（追加02 確率UP）</v>
      </c>
      <c r="D140" s="10">
        <v>0</v>
      </c>
      <c r="E140" s="11">
        <v>149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yellow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ヒューマン</v>
      </c>
      <c r="L140" s="10">
        <v>1</v>
      </c>
      <c r="M140" s="10">
        <v>578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01511</v>
      </c>
      <c r="B141" s="2">
        <v>102</v>
      </c>
      <c r="C141" s="26" t="str">
        <f ca="1">VLOOKUP($B141,OFFSET(gachas!$A$1,0,0,COUNTA(gachas!$A:$A),MATCH(C$1,gachas!$1:$1,0)-MATCH($B$1,gachas!$1:$1,0)+1),MATCH(C$1,gachas!$1:$1,0)-MATCH($B$1,gachas!$1:$1,0)+1,FALSE)</f>
        <v>レアガチャ（追加02 確率UP）</v>
      </c>
      <c r="D141" s="10">
        <v>0</v>
      </c>
      <c r="E141" s="11">
        <v>151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毒煙の処刑人サキ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red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578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01531</v>
      </c>
      <c r="B142" s="2">
        <v>102</v>
      </c>
      <c r="C142" s="26" t="str">
        <f ca="1">VLOOKUP($B142,OFFSET(gachas!$A$1,0,0,COUNTA(gachas!$A:$A),MATCH(C$1,gachas!$1:$1,0)-MATCH($B$1,gachas!$1:$1,0)+1),MATCH(C$1,gachas!$1:$1,0)-MATCH($B$1,gachas!$1:$1,0)+1,FALSE)</f>
        <v>レアガチャ（追加02 確率UP）</v>
      </c>
      <c r="D142" s="10">
        <v>0</v>
      </c>
      <c r="E142" s="11">
        <v>153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拳聖ランラン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green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10">
        <v>1</v>
      </c>
      <c r="M142" s="10">
        <v>578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01551</v>
      </c>
      <c r="B143" s="2">
        <v>102</v>
      </c>
      <c r="C143" s="26" t="str">
        <f ca="1">VLOOKUP($B143,OFFSET(gachas!$A$1,0,0,COUNTA(gachas!$A:$A),MATCH(C$1,gachas!$1:$1,0)-MATCH($B$1,gachas!$1:$1,0)+1),MATCH(C$1,gachas!$1:$1,0)-MATCH($B$1,gachas!$1:$1,0)+1,FALSE)</f>
        <v>レアガチャ（追加02 確率UP）</v>
      </c>
      <c r="D143" s="10">
        <v>0</v>
      </c>
      <c r="E143" s="11">
        <v>155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隻眼の掃除屋 ハンナ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blue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578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01571</v>
      </c>
      <c r="B144" s="2">
        <v>102</v>
      </c>
      <c r="C144" s="26" t="str">
        <f ca="1">VLOOKUP($B144,OFFSET(gachas!$A$1,0,0,COUNTA(gachas!$A:$A),MATCH(C$1,gachas!$1:$1,0)-MATCH($B$1,gachas!$1:$1,0)+1),MATCH(C$1,gachas!$1:$1,0)-MATCH($B$1,gachas!$1:$1,0)+1,FALSE)</f>
        <v>レアガチャ（追加02 確率UP）</v>
      </c>
      <c r="D144" s="10">
        <v>0</v>
      </c>
      <c r="E144" s="11">
        <v>157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雷光舞姫 エレナ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yellow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578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01591</v>
      </c>
      <c r="B145" s="2">
        <v>102</v>
      </c>
      <c r="C145" s="26" t="str">
        <f ca="1">VLOOKUP($B145,OFFSET(gachas!$A$1,0,0,COUNTA(gachas!$A:$A),MATCH(C$1,gachas!$1:$1,0)-MATCH($B$1,gachas!$1:$1,0)+1),MATCH(C$1,gachas!$1:$1,0)-MATCH($B$1,gachas!$1:$1,0)+1,FALSE)</f>
        <v>レアガチャ（追加02 確率UP）</v>
      </c>
      <c r="D145" s="10">
        <v>0</v>
      </c>
      <c r="E145" s="11">
        <v>159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red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ヒューマン</v>
      </c>
      <c r="L145" s="10">
        <v>1</v>
      </c>
      <c r="M145" s="10">
        <v>578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01611</v>
      </c>
      <c r="B146" s="2">
        <v>102</v>
      </c>
      <c r="C146" s="26" t="str">
        <f ca="1">VLOOKUP($B146,OFFSET(gachas!$A$1,0,0,COUNTA(gachas!$A:$A),MATCH(C$1,gachas!$1:$1,0)-MATCH($B$1,gachas!$1:$1,0)+1),MATCH(C$1,gachas!$1:$1,0)-MATCH($B$1,gachas!$1:$1,0)+1,FALSE)</f>
        <v>レアガチャ（追加02 確率UP）</v>
      </c>
      <c r="D146" s="10">
        <v>0</v>
      </c>
      <c r="E146" s="11">
        <v>161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咆哮の先導者 クリエ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green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578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01631</v>
      </c>
      <c r="B147" s="2">
        <v>102</v>
      </c>
      <c r="C147" s="26" t="str">
        <f ca="1">VLOOKUP($B147,OFFSET(gachas!$A$1,0,0,COUNTA(gachas!$A:$A),MATCH(C$1,gachas!$1:$1,0)-MATCH($B$1,gachas!$1:$1,0)+1),MATCH(C$1,gachas!$1:$1,0)-MATCH($B$1,gachas!$1:$1,0)+1,FALSE)</f>
        <v>レアガチャ（追加02 確率UP）</v>
      </c>
      <c r="D147" s="10">
        <v>0</v>
      </c>
      <c r="E147" s="11">
        <v>163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冷酷な狂嬢 クララ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blue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578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01651</v>
      </c>
      <c r="B148" s="2">
        <v>102</v>
      </c>
      <c r="C148" s="26" t="str">
        <f ca="1">VLOOKUP($B148,OFFSET(gachas!$A$1,0,0,COUNTA(gachas!$A:$A),MATCH(C$1,gachas!$1:$1,0)-MATCH($B$1,gachas!$1:$1,0)+1),MATCH(C$1,gachas!$1:$1,0)-MATCH($B$1,gachas!$1:$1,0)+1,FALSE)</f>
        <v>レアガチャ（追加02 確率UP）</v>
      </c>
      <c r="D148" s="10">
        <v>0</v>
      </c>
      <c r="E148" s="11">
        <v>165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yellow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578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01671</v>
      </c>
      <c r="B149" s="2">
        <v>102</v>
      </c>
      <c r="C149" s="26" t="str">
        <f ca="1">VLOOKUP($B149,OFFSET(gachas!$A$1,0,0,COUNTA(gachas!$A:$A),MATCH(C$1,gachas!$1:$1,0)-MATCH($B$1,gachas!$1:$1,0)+1),MATCH(C$1,gachas!$1:$1,0)-MATCH($B$1,gachas!$1:$1,0)+1,FALSE)</f>
        <v>レアガチャ（追加02 確率UP）</v>
      </c>
      <c r="D149" s="10">
        <v>0</v>
      </c>
      <c r="E149" s="11">
        <v>167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逆徒 ベリアル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PremiumN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red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ゴッド</v>
      </c>
      <c r="L149" s="10">
        <v>1</v>
      </c>
      <c r="M149" s="10">
        <v>595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01701</v>
      </c>
      <c r="B150" s="2">
        <v>102</v>
      </c>
      <c r="C150" s="26" t="str">
        <f ca="1">VLOOKUP($B150,OFFSET(gachas!$A$1,0,0,COUNTA(gachas!$A:$A),MATCH(C$1,gachas!$1:$1,0)-MATCH($B$1,gachas!$1:$1,0)+1),MATCH(C$1,gachas!$1:$1,0)-MATCH($B$1,gachas!$1:$1,0)+1,FALSE)</f>
        <v>レアガチャ（追加02 確率UP）</v>
      </c>
      <c r="D150" s="10">
        <v>0</v>
      </c>
      <c r="E150" s="11">
        <v>170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識徒 オセ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PremiumN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green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ゴッド</v>
      </c>
      <c r="L150" s="10">
        <v>1</v>
      </c>
      <c r="M150" s="10">
        <v>595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01731</v>
      </c>
      <c r="B151" s="2">
        <v>102</v>
      </c>
      <c r="C151" s="26" t="str">
        <f ca="1">VLOOKUP($B151,OFFSET(gachas!$A$1,0,0,COUNTA(gachas!$A:$A),MATCH(C$1,gachas!$1:$1,0)-MATCH($B$1,gachas!$1:$1,0)+1),MATCH(C$1,gachas!$1:$1,0)-MATCH($B$1,gachas!$1:$1,0)+1,FALSE)</f>
        <v>レアガチャ（追加02 確率UP）</v>
      </c>
      <c r="D151" s="10">
        <v>0</v>
      </c>
      <c r="E151" s="11">
        <v>173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公爵 フォルネウス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PremiumN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blue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ゴッド</v>
      </c>
      <c r="L151" s="10">
        <v>1</v>
      </c>
      <c r="M151" s="10">
        <v>595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01761</v>
      </c>
      <c r="B152" s="2">
        <v>102</v>
      </c>
      <c r="C152" s="26" t="str">
        <f ca="1">VLOOKUP($B152,OFFSET(gachas!$A$1,0,0,COUNTA(gachas!$A:$A),MATCH(C$1,gachas!$1:$1,0)-MATCH($B$1,gachas!$1:$1,0)+1),MATCH(C$1,gachas!$1:$1,0)-MATCH($B$1,gachas!$1:$1,0)+1,FALSE)</f>
        <v>レアガチャ（追加02 確率UP）</v>
      </c>
      <c r="D152" s="10">
        <v>0</v>
      </c>
      <c r="E152" s="11">
        <v>176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異教徒 バフォメット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PremiumN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yellow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ゴッド</v>
      </c>
      <c r="L152" s="10">
        <v>1</v>
      </c>
      <c r="M152" s="10">
        <v>595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01791</v>
      </c>
      <c r="B153" s="2">
        <v>102</v>
      </c>
      <c r="C153" s="26" t="str">
        <f ca="1">VLOOKUP($B153,OFFSET(gachas!$A$1,0,0,COUNTA(gachas!$A:$A),MATCH(C$1,gachas!$1:$1,0)-MATCH($B$1,gachas!$1:$1,0)+1),MATCH(C$1,gachas!$1:$1,0)-MATCH($B$1,gachas!$1:$1,0)+1,FALSE)</f>
        <v>レアガチャ（追加02 確率UP）</v>
      </c>
      <c r="D153" s="10">
        <v>0</v>
      </c>
      <c r="E153" s="11">
        <v>179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番犬 ケルベロス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PremiumN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red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595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01821</v>
      </c>
      <c r="B154" s="2">
        <v>102</v>
      </c>
      <c r="C154" s="26" t="str">
        <f ca="1">VLOOKUP($B154,OFFSET(gachas!$A$1,0,0,COUNTA(gachas!$A:$A),MATCH(C$1,gachas!$1:$1,0)-MATCH($B$1,gachas!$1:$1,0)+1),MATCH(C$1,gachas!$1:$1,0)-MATCH($B$1,gachas!$1:$1,0)+1,FALSE)</f>
        <v>レアガチャ（追加02 確率UP）</v>
      </c>
      <c r="D154" s="10">
        <v>0</v>
      </c>
      <c r="E154" s="11">
        <v>182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放蕩者 ベヒモス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PremiumN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green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アニマル</v>
      </c>
      <c r="L154" s="10">
        <v>1</v>
      </c>
      <c r="M154" s="10">
        <v>595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01851</v>
      </c>
      <c r="B155" s="2">
        <v>102</v>
      </c>
      <c r="C155" s="26" t="str">
        <f ca="1">VLOOKUP($B155,OFFSET(gachas!$A$1,0,0,COUNTA(gachas!$A:$A),MATCH(C$1,gachas!$1:$1,0)-MATCH($B$1,gachas!$1:$1,0)+1),MATCH(C$1,gachas!$1:$1,0)-MATCH($B$1,gachas!$1:$1,0)+1,FALSE)</f>
        <v>レアガチャ（追加02 確率UP）</v>
      </c>
      <c r="D155" s="10">
        <v>0</v>
      </c>
      <c r="E155" s="11">
        <v>185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海姫 クラーケン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PremiumN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blue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アニマル</v>
      </c>
      <c r="L155" s="10">
        <v>1</v>
      </c>
      <c r="M155" s="10">
        <v>595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01881</v>
      </c>
      <c r="B156" s="2">
        <v>102</v>
      </c>
      <c r="C156" s="26" t="str">
        <f ca="1">VLOOKUP($B156,OFFSET(gachas!$A$1,0,0,COUNTA(gachas!$A:$A),MATCH(C$1,gachas!$1:$1,0)-MATCH($B$1,gachas!$1:$1,0)+1),MATCH(C$1,gachas!$1:$1,0)-MATCH($B$1,gachas!$1:$1,0)+1,FALSE)</f>
        <v>レアガチャ（追加02 確率UP）</v>
      </c>
      <c r="D156" s="10">
        <v>0</v>
      </c>
      <c r="E156" s="11">
        <v>188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猛禽 ホルス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PremiumN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yellow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アニマル</v>
      </c>
      <c r="L156" s="10">
        <v>1</v>
      </c>
      <c r="M156" s="10">
        <v>595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01911</v>
      </c>
      <c r="B157" s="2">
        <v>102</v>
      </c>
      <c r="C157" s="26" t="str">
        <f ca="1">VLOOKUP($B157,OFFSET(gachas!$A$1,0,0,COUNTA(gachas!$A:$A),MATCH(C$1,gachas!$1:$1,0)-MATCH($B$1,gachas!$1:$1,0)+1),MATCH(C$1,gachas!$1:$1,0)-MATCH($B$1,gachas!$1:$1,0)+1,FALSE)</f>
        <v>レアガチャ（追加02 確率UP）</v>
      </c>
      <c r="D157" s="10">
        <v>0</v>
      </c>
      <c r="E157" s="11">
        <v>191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始祖 卑弥呼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PremiumN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red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595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01941</v>
      </c>
      <c r="B158" s="2">
        <v>102</v>
      </c>
      <c r="C158" s="26" t="str">
        <f ca="1">VLOOKUP($B158,OFFSET(gachas!$A$1,0,0,COUNTA(gachas!$A:$A),MATCH(C$1,gachas!$1:$1,0)-MATCH($B$1,gachas!$1:$1,0)+1),MATCH(C$1,gachas!$1:$1,0)-MATCH($B$1,gachas!$1:$1,0)+1,FALSE)</f>
        <v>レアガチャ（追加02 確率UP）</v>
      </c>
      <c r="D158" s="10">
        <v>0</v>
      </c>
      <c r="E158" s="11">
        <v>194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green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595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01971</v>
      </c>
      <c r="B159" s="2">
        <v>102</v>
      </c>
      <c r="C159" s="26" t="str">
        <f ca="1">VLOOKUP($B159,OFFSET(gachas!$A$1,0,0,COUNTA(gachas!$A:$A),MATCH(C$1,gachas!$1:$1,0)-MATCH($B$1,gachas!$1:$1,0)+1),MATCH(C$1,gachas!$1:$1,0)-MATCH($B$1,gachas!$1:$1,0)+1,FALSE)</f>
        <v>レアガチャ（追加02 確率UP）</v>
      </c>
      <c r="D159" s="10">
        <v>0</v>
      </c>
      <c r="E159" s="11">
        <v>197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鉄腕 アキレス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yellow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595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02001</v>
      </c>
      <c r="B160" s="2">
        <v>102</v>
      </c>
      <c r="C160" s="26" t="str">
        <f ca="1">VLOOKUP($B160,OFFSET(gachas!$A$1,0,0,COUNTA(gachas!$A:$A),MATCH(C$1,gachas!$1:$1,0)-MATCH($B$1,gachas!$1:$1,0)+1),MATCH(C$1,gachas!$1:$1,0)-MATCH($B$1,gachas!$1:$1,0)+1,FALSE)</f>
        <v>レアガチャ（追加02 確率UP）</v>
      </c>
      <c r="D160" s="10">
        <v>0</v>
      </c>
      <c r="E160" s="11">
        <v>200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10">
        <v>1</v>
      </c>
      <c r="M160" s="10">
        <v>595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02031</v>
      </c>
      <c r="B161" s="2">
        <v>102</v>
      </c>
      <c r="C161" s="26" t="str">
        <f ca="1">VLOOKUP($B161,OFFSET(gachas!$A$1,0,0,COUNTA(gachas!$A:$A),MATCH(C$1,gachas!$1:$1,0)-MATCH($B$1,gachas!$1:$1,0)+1),MATCH(C$1,gachas!$1:$1,0)-MATCH($B$1,gachas!$1:$1,0)+1,FALSE)</f>
        <v>レアガチャ（追加02 確率UP）</v>
      </c>
      <c r="D161" s="10">
        <v>0</v>
      </c>
      <c r="E161" s="11">
        <v>203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焔神 プロメテウス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red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595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02061</v>
      </c>
      <c r="B162" s="2">
        <v>102</v>
      </c>
      <c r="C162" s="26" t="str">
        <f ca="1">VLOOKUP($B162,OFFSET(gachas!$A$1,0,0,COUNTA(gachas!$A:$A),MATCH(C$1,gachas!$1:$1,0)-MATCH($B$1,gachas!$1:$1,0)+1),MATCH(C$1,gachas!$1:$1,0)-MATCH($B$1,gachas!$1:$1,0)+1,FALSE)</f>
        <v>レアガチャ（追加02 確率UP）</v>
      </c>
      <c r="D162" s="10">
        <v>0</v>
      </c>
      <c r="E162" s="11">
        <v>206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美神 アフロディーテ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green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ゴッド</v>
      </c>
      <c r="L162" s="10">
        <v>1</v>
      </c>
      <c r="M162" s="10">
        <v>595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02091</v>
      </c>
      <c r="B163" s="2">
        <v>102</v>
      </c>
      <c r="C163" s="26" t="str">
        <f ca="1">VLOOKUP($B163,OFFSET(gachas!$A$1,0,0,COUNTA(gachas!$A:$A),MATCH(C$1,gachas!$1:$1,0)-MATCH($B$1,gachas!$1:$1,0)+1),MATCH(C$1,gachas!$1:$1,0)-MATCH($B$1,gachas!$1:$1,0)+1,FALSE)</f>
        <v>レアガチャ（追加02 確率UP）</v>
      </c>
      <c r="D163" s="10">
        <v>0</v>
      </c>
      <c r="E163" s="11">
        <v>209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孤神 テティス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blue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ゴッド</v>
      </c>
      <c r="L163" s="10">
        <v>1</v>
      </c>
      <c r="M163" s="10">
        <v>595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02121</v>
      </c>
      <c r="B164" s="2">
        <v>102</v>
      </c>
      <c r="C164" s="26" t="str">
        <f ca="1">VLOOKUP($B164,OFFSET(gachas!$A$1,0,0,COUNTA(gachas!$A:$A),MATCH(C$1,gachas!$1:$1,0)-MATCH($B$1,gachas!$1:$1,0)+1),MATCH(C$1,gachas!$1:$1,0)-MATCH($B$1,gachas!$1:$1,0)+1,FALSE)</f>
        <v>レアガチャ（追加02 確率UP）</v>
      </c>
      <c r="D164" s="10">
        <v>0</v>
      </c>
      <c r="E164" s="11">
        <v>212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星神 アストライアー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yellow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ゴッド</v>
      </c>
      <c r="L164" s="10">
        <v>1</v>
      </c>
      <c r="M164" s="10">
        <v>595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02151</v>
      </c>
      <c r="B165" s="2">
        <v>102</v>
      </c>
      <c r="C165" s="26" t="str">
        <f ca="1">VLOOKUP($B165,OFFSET(gachas!$A$1,0,0,COUNTA(gachas!$A:$A),MATCH(C$1,gachas!$1:$1,0)-MATCH($B$1,gachas!$1:$1,0)+1),MATCH(C$1,gachas!$1:$1,0)-MATCH($B$1,gachas!$1:$1,0)+1,FALSE)</f>
        <v>レアガチャ（追加02 確率UP）</v>
      </c>
      <c r="D165" s="10">
        <v>0</v>
      </c>
      <c r="E165" s="11">
        <v>215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死導者 アズラエル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red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ゴッド</v>
      </c>
      <c r="L165" s="10">
        <v>1</v>
      </c>
      <c r="M165" s="10">
        <v>595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02181</v>
      </c>
      <c r="B166" s="2">
        <v>102</v>
      </c>
      <c r="C166" s="26" t="str">
        <f ca="1">VLOOKUP($B166,OFFSET(gachas!$A$1,0,0,COUNTA(gachas!$A:$A),MATCH(C$1,gachas!$1:$1,0)-MATCH($B$1,gachas!$1:$1,0)+1),MATCH(C$1,gachas!$1:$1,0)-MATCH($B$1,gachas!$1:$1,0)+1,FALSE)</f>
        <v>レアガチャ（追加02 確率UP）</v>
      </c>
      <c r="D166" s="10">
        <v>0</v>
      </c>
      <c r="E166" s="11">
        <v>218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聖蛇 ケツァクアトル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green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ドラゴン</v>
      </c>
      <c r="L166" s="10">
        <v>1</v>
      </c>
      <c r="M166" s="10">
        <v>595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02211</v>
      </c>
      <c r="B167" s="2">
        <v>102</v>
      </c>
      <c r="C167" s="26" t="str">
        <f ca="1">VLOOKUP($B167,OFFSET(gachas!$A$1,0,0,COUNTA(gachas!$A:$A),MATCH(C$1,gachas!$1:$1,0)-MATCH($B$1,gachas!$1:$1,0)+1),MATCH(C$1,gachas!$1:$1,0)-MATCH($B$1,gachas!$1:$1,0)+1,FALSE)</f>
        <v>レアガチャ（追加02 確率UP）</v>
      </c>
      <c r="D167" s="10">
        <v>0</v>
      </c>
      <c r="E167" s="11">
        <v>221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宰相 ルキフグス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blue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595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02241</v>
      </c>
      <c r="B168" s="2">
        <v>102</v>
      </c>
      <c r="C168" s="26" t="str">
        <f ca="1">VLOOKUP($B168,OFFSET(gachas!$A$1,0,0,COUNTA(gachas!$A:$A),MATCH(C$1,gachas!$1:$1,0)-MATCH($B$1,gachas!$1:$1,0)+1),MATCH(C$1,gachas!$1:$1,0)-MATCH($B$1,gachas!$1:$1,0)+1,FALSE)</f>
        <v>レアガチャ（追加02 確率UP）</v>
      </c>
      <c r="D168" s="10">
        <v>0</v>
      </c>
      <c r="E168" s="11">
        <v>224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巨腕 ヘラクレス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595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02271</v>
      </c>
      <c r="B169" s="2">
        <v>102</v>
      </c>
      <c r="C169" s="26" t="str">
        <f ca="1">VLOOKUP($B169,OFFSET(gachas!$A$1,0,0,COUNTA(gachas!$A:$A),MATCH(C$1,gachas!$1:$1,0)-MATCH($B$1,gachas!$1:$1,0)+1),MATCH(C$1,gachas!$1:$1,0)-MATCH($B$1,gachas!$1:$1,0)+1,FALSE)</f>
        <v>レアガチャ（追加02 確率UP）</v>
      </c>
      <c r="D169" s="10">
        <v>0</v>
      </c>
      <c r="E169" s="11">
        <v>227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滅弾 アレス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PremiumS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red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255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02301</v>
      </c>
      <c r="B170" s="2">
        <v>102</v>
      </c>
      <c r="C170" s="26" t="str">
        <f ca="1">VLOOKUP($B170,OFFSET(gachas!$A$1,0,0,COUNTA(gachas!$A:$A),MATCH(C$1,gachas!$1:$1,0)-MATCH($B$1,gachas!$1:$1,0)+1),MATCH(C$1,gachas!$1:$1,0)-MATCH($B$1,gachas!$1:$1,0)+1,FALSE)</f>
        <v>レアガチャ（追加02 確率UP）</v>
      </c>
      <c r="D170" s="10">
        <v>0</v>
      </c>
      <c r="E170" s="11">
        <v>230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毒銃 ヨルムンガンド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PremiumS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green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ドラゴン</v>
      </c>
      <c r="L170" s="10">
        <v>1</v>
      </c>
      <c r="M170" s="10">
        <v>255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02331</v>
      </c>
      <c r="B171" s="2">
        <v>102</v>
      </c>
      <c r="C171" s="26" t="str">
        <f ca="1">VLOOKUP($B171,OFFSET(gachas!$A$1,0,0,COUNTA(gachas!$A:$A),MATCH(C$1,gachas!$1:$1,0)-MATCH($B$1,gachas!$1:$1,0)+1),MATCH(C$1,gachas!$1:$1,0)-MATCH($B$1,gachas!$1:$1,0)+1,FALSE)</f>
        <v>レアガチャ（追加02 確率UP）</v>
      </c>
      <c r="D171" s="10">
        <v>0</v>
      </c>
      <c r="E171" s="11">
        <v>233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遂行 パーシヴァル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PremiumS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blue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ヒューマン</v>
      </c>
      <c r="L171" s="10">
        <v>1</v>
      </c>
      <c r="M171" s="10">
        <v>255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02361</v>
      </c>
      <c r="B172" s="2">
        <v>102</v>
      </c>
      <c r="C172" s="26" t="str">
        <f ca="1">VLOOKUP($B172,OFFSET(gachas!$A$1,0,0,COUNTA(gachas!$A:$A),MATCH(C$1,gachas!$1:$1,0)-MATCH($B$1,gachas!$1:$1,0)+1),MATCH(C$1,gachas!$1:$1,0)-MATCH($B$1,gachas!$1:$1,0)+1,FALSE)</f>
        <v>レアガチャ（追加02 確率UP）</v>
      </c>
      <c r="D172" s="10">
        <v>0</v>
      </c>
      <c r="E172" s="11">
        <v>236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神産 イザナミ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PremiumS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yellow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255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01681</v>
      </c>
      <c r="B173" s="2">
        <v>102</v>
      </c>
      <c r="C173" s="26" t="str">
        <f ca="1">VLOOKUP($B173,OFFSET(gachas!$A$1,0,0,COUNTA(gachas!$A:$A),MATCH(C$1,gachas!$1:$1,0)-MATCH($B$1,gachas!$1:$1,0)+1),MATCH(C$1,gachas!$1:$1,0)-MATCH($B$1,gachas!$1:$1,0)+1,FALSE)</f>
        <v>レアガチャ（追加02 確率UP）</v>
      </c>
      <c r="D173" s="10">
        <v>0</v>
      </c>
      <c r="E173" s="11">
        <v>168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5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red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143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01711</v>
      </c>
      <c r="B174" s="2">
        <v>102</v>
      </c>
      <c r="C174" s="26" t="str">
        <f ca="1">VLOOKUP($B174,OFFSET(gachas!$A$1,0,0,COUNTA(gachas!$A:$A),MATCH(C$1,gachas!$1:$1,0)-MATCH($B$1,gachas!$1:$1,0)+1),MATCH(C$1,gachas!$1:$1,0)-MATCH($B$1,gachas!$1:$1,0)+1,FALSE)</f>
        <v>レアガチャ（追加02 確率UP）</v>
      </c>
      <c r="D174" s="10">
        <v>0</v>
      </c>
      <c r="E174" s="11">
        <v>171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精解の預知者 オセ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5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green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10">
        <v>1</v>
      </c>
      <c r="M174" s="10">
        <v>143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01741</v>
      </c>
      <c r="B175" s="2">
        <v>102</v>
      </c>
      <c r="C175" s="26" t="str">
        <f ca="1">VLOOKUP($B175,OFFSET(gachas!$A$1,0,0,COUNTA(gachas!$A:$A),MATCH(C$1,gachas!$1:$1,0)-MATCH($B$1,gachas!$1:$1,0)+1),MATCH(C$1,gachas!$1:$1,0)-MATCH($B$1,gachas!$1:$1,0)+1,FALSE)</f>
        <v>レアガチャ（追加02 確率UP）</v>
      </c>
      <c r="D175" s="10">
        <v>0</v>
      </c>
      <c r="E175" s="11">
        <v>174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5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blue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ゴッド</v>
      </c>
      <c r="L175" s="10">
        <v>1</v>
      </c>
      <c r="M175" s="10">
        <v>143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01771</v>
      </c>
      <c r="B176" s="2">
        <v>102</v>
      </c>
      <c r="C176" s="26" t="str">
        <f ca="1">VLOOKUP($B176,OFFSET(gachas!$A$1,0,0,COUNTA(gachas!$A:$A),MATCH(C$1,gachas!$1:$1,0)-MATCH($B$1,gachas!$1:$1,0)+1),MATCH(C$1,gachas!$1:$1,0)-MATCH($B$1,gachas!$1:$1,0)+1,FALSE)</f>
        <v>レアガチャ（追加02 確率UP）</v>
      </c>
      <c r="D176" s="10">
        <v>0</v>
      </c>
      <c r="E176" s="11">
        <v>177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5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143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01801</v>
      </c>
      <c r="B177" s="2">
        <v>102</v>
      </c>
      <c r="C177" s="26" t="str">
        <f ca="1">VLOOKUP($B177,OFFSET(gachas!$A$1,0,0,COUNTA(gachas!$A:$A),MATCH(C$1,gachas!$1:$1,0)-MATCH($B$1,gachas!$1:$1,0)+1),MATCH(C$1,gachas!$1:$1,0)-MATCH($B$1,gachas!$1:$1,0)+1,FALSE)</f>
        <v>レアガチャ（追加02 確率UP）</v>
      </c>
      <c r="D177" s="10">
        <v>0</v>
      </c>
      <c r="E177" s="11">
        <v>180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5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red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アニマル</v>
      </c>
      <c r="L177" s="10">
        <v>1</v>
      </c>
      <c r="M177" s="10">
        <v>143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01831</v>
      </c>
      <c r="B178" s="2">
        <v>102</v>
      </c>
      <c r="C178" s="26" t="str">
        <f ca="1">VLOOKUP($B178,OFFSET(gachas!$A$1,0,0,COUNTA(gachas!$A:$A),MATCH(C$1,gachas!$1:$1,0)-MATCH($B$1,gachas!$1:$1,0)+1),MATCH(C$1,gachas!$1:$1,0)-MATCH($B$1,gachas!$1:$1,0)+1,FALSE)</f>
        <v>レアガチャ（追加02 確率UP）</v>
      </c>
      <c r="D178" s="10">
        <v>0</v>
      </c>
      <c r="E178" s="11">
        <v>183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5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green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アニマル</v>
      </c>
      <c r="L178" s="10">
        <v>1</v>
      </c>
      <c r="M178" s="10">
        <v>143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01861</v>
      </c>
      <c r="B179" s="2">
        <v>102</v>
      </c>
      <c r="C179" s="26" t="str">
        <f ca="1">VLOOKUP($B179,OFFSET(gachas!$A$1,0,0,COUNTA(gachas!$A:$A),MATCH(C$1,gachas!$1:$1,0)-MATCH($B$1,gachas!$1:$1,0)+1),MATCH(C$1,gachas!$1:$1,0)-MATCH($B$1,gachas!$1:$1,0)+1,FALSE)</f>
        <v>レアガチャ（追加02 確率UP）</v>
      </c>
      <c r="D179" s="10">
        <v>0</v>
      </c>
      <c r="E179" s="11">
        <v>186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5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blue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アニマル</v>
      </c>
      <c r="L179" s="10">
        <v>1</v>
      </c>
      <c r="M179" s="10">
        <v>143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01891</v>
      </c>
      <c r="B180" s="2">
        <v>102</v>
      </c>
      <c r="C180" s="26" t="str">
        <f ca="1">VLOOKUP($B180,OFFSET(gachas!$A$1,0,0,COUNTA(gachas!$A:$A),MATCH(C$1,gachas!$1:$1,0)-MATCH($B$1,gachas!$1:$1,0)+1),MATCH(C$1,gachas!$1:$1,0)-MATCH($B$1,gachas!$1:$1,0)+1,FALSE)</f>
        <v>レアガチャ（追加02 確率UP）</v>
      </c>
      <c r="D180" s="10">
        <v>0</v>
      </c>
      <c r="E180" s="11">
        <v>189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迅雷の王禽 ホルス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5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yellow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アニマル</v>
      </c>
      <c r="L180" s="10">
        <v>1</v>
      </c>
      <c r="M180" s="10">
        <v>143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01921</v>
      </c>
      <c r="B181" s="2">
        <v>102</v>
      </c>
      <c r="C181" s="26" t="str">
        <f ca="1">VLOOKUP($B181,OFFSET(gachas!$A$1,0,0,COUNTA(gachas!$A:$A),MATCH(C$1,gachas!$1:$1,0)-MATCH($B$1,gachas!$1:$1,0)+1),MATCH(C$1,gachas!$1:$1,0)-MATCH($B$1,gachas!$1:$1,0)+1,FALSE)</f>
        <v>レアガチャ（追加02 確率UP）</v>
      </c>
      <c r="D181" s="10">
        <v>0</v>
      </c>
      <c r="E181" s="11">
        <v>192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5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red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ヒューマン</v>
      </c>
      <c r="L181" s="10">
        <v>1</v>
      </c>
      <c r="M181" s="10">
        <v>143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01951</v>
      </c>
      <c r="B182" s="2">
        <v>102</v>
      </c>
      <c r="C182" s="26" t="str">
        <f ca="1">VLOOKUP($B182,OFFSET(gachas!$A$1,0,0,COUNTA(gachas!$A:$A),MATCH(C$1,gachas!$1:$1,0)-MATCH($B$1,gachas!$1:$1,0)+1),MATCH(C$1,gachas!$1:$1,0)-MATCH($B$1,gachas!$1:$1,0)+1,FALSE)</f>
        <v>レアガチャ（追加02 確率UP）</v>
      </c>
      <c r="D182" s="10">
        <v>0</v>
      </c>
      <c r="E182" s="11">
        <v>195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green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ヒューマン</v>
      </c>
      <c r="L182" s="10">
        <v>1</v>
      </c>
      <c r="M182" s="10">
        <v>143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01981</v>
      </c>
      <c r="B183" s="2">
        <v>102</v>
      </c>
      <c r="C183" s="26" t="str">
        <f ca="1">VLOOKUP($B183,OFFSET(gachas!$A$1,0,0,COUNTA(gachas!$A:$A),MATCH(C$1,gachas!$1:$1,0)-MATCH($B$1,gachas!$1:$1,0)+1),MATCH(C$1,gachas!$1:$1,0)-MATCH($B$1,gachas!$1:$1,0)+1,FALSE)</f>
        <v>レアガチャ（追加02 確率UP）</v>
      </c>
      <c r="D183" s="10">
        <v>0</v>
      </c>
      <c r="E183" s="11">
        <v>198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砕骨の剛腕 アキレス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yellow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ヒューマン</v>
      </c>
      <c r="L183" s="10">
        <v>1</v>
      </c>
      <c r="M183" s="10">
        <v>143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02011</v>
      </c>
      <c r="B184" s="2">
        <v>102</v>
      </c>
      <c r="C184" s="26" t="str">
        <f ca="1">VLOOKUP($B184,OFFSET(gachas!$A$1,0,0,COUNTA(gachas!$A:$A),MATCH(C$1,gachas!$1:$1,0)-MATCH($B$1,gachas!$1:$1,0)+1),MATCH(C$1,gachas!$1:$1,0)-MATCH($B$1,gachas!$1:$1,0)+1,FALSE)</f>
        <v>レアガチャ（追加02 確率UP）</v>
      </c>
      <c r="D184" s="10">
        <v>0</v>
      </c>
      <c r="E184" s="11">
        <v>201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ヒューマン</v>
      </c>
      <c r="L184" s="10">
        <v>1</v>
      </c>
      <c r="M184" s="10">
        <v>143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02041</v>
      </c>
      <c r="B185" s="2">
        <v>102</v>
      </c>
      <c r="C185" s="26" t="str">
        <f ca="1">VLOOKUP($B185,OFFSET(gachas!$A$1,0,0,COUNTA(gachas!$A:$A),MATCH(C$1,gachas!$1:$1,0)-MATCH($B$1,gachas!$1:$1,0)+1),MATCH(C$1,gachas!$1:$1,0)-MATCH($B$1,gachas!$1:$1,0)+1,FALSE)</f>
        <v>レアガチャ（追加02 確率UP）</v>
      </c>
      <c r="D185" s="10">
        <v>0</v>
      </c>
      <c r="E185" s="11">
        <v>204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red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143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02071</v>
      </c>
      <c r="B186" s="2">
        <v>102</v>
      </c>
      <c r="C186" s="26" t="str">
        <f ca="1">VLOOKUP($B186,OFFSET(gachas!$A$1,0,0,COUNTA(gachas!$A:$A),MATCH(C$1,gachas!$1:$1,0)-MATCH($B$1,gachas!$1:$1,0)+1),MATCH(C$1,gachas!$1:$1,0)-MATCH($B$1,gachas!$1:$1,0)+1,FALSE)</f>
        <v>レアガチャ（追加02 確率UP）</v>
      </c>
      <c r="D186" s="10">
        <v>0</v>
      </c>
      <c r="E186" s="11">
        <v>207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green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143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02101</v>
      </c>
      <c r="B187" s="2">
        <v>102</v>
      </c>
      <c r="C187" s="26" t="str">
        <f ca="1">VLOOKUP($B187,OFFSET(gachas!$A$1,0,0,COUNTA(gachas!$A:$A),MATCH(C$1,gachas!$1:$1,0)-MATCH($B$1,gachas!$1:$1,0)+1),MATCH(C$1,gachas!$1:$1,0)-MATCH($B$1,gachas!$1:$1,0)+1,FALSE)</f>
        <v>レアガチャ（追加02 確率UP）</v>
      </c>
      <c r="D187" s="10">
        <v>0</v>
      </c>
      <c r="E187" s="11">
        <v>210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blue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ゴッド</v>
      </c>
      <c r="L187" s="10">
        <v>1</v>
      </c>
      <c r="M187" s="10">
        <v>143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02131</v>
      </c>
      <c r="B188" s="2">
        <v>102</v>
      </c>
      <c r="C188" s="26" t="str">
        <f ca="1">VLOOKUP($B188,OFFSET(gachas!$A$1,0,0,COUNTA(gachas!$A:$A),MATCH(C$1,gachas!$1:$1,0)-MATCH($B$1,gachas!$1:$1,0)+1),MATCH(C$1,gachas!$1:$1,0)-MATCH($B$1,gachas!$1:$1,0)+1,FALSE)</f>
        <v>レアガチャ（追加02 確率UP）</v>
      </c>
      <c r="D188" s="10">
        <v>0</v>
      </c>
      <c r="E188" s="11">
        <v>213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yellow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ゴッド</v>
      </c>
      <c r="L188" s="10">
        <v>1</v>
      </c>
      <c r="M188" s="10">
        <v>143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02161</v>
      </c>
      <c r="B189" s="2">
        <v>102</v>
      </c>
      <c r="C189" s="26" t="str">
        <f ca="1">VLOOKUP($B189,OFFSET(gachas!$A$1,0,0,COUNTA(gachas!$A:$A),MATCH(C$1,gachas!$1:$1,0)-MATCH($B$1,gachas!$1:$1,0)+1),MATCH(C$1,gachas!$1:$1,0)-MATCH($B$1,gachas!$1:$1,0)+1,FALSE)</f>
        <v>レアガチャ（追加02 確率UP）</v>
      </c>
      <c r="D189" s="10">
        <v>0</v>
      </c>
      <c r="E189" s="11">
        <v>216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red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143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02191</v>
      </c>
      <c r="B190" s="2">
        <v>102</v>
      </c>
      <c r="C190" s="26" t="str">
        <f ca="1">VLOOKUP($B190,OFFSET(gachas!$A$1,0,0,COUNTA(gachas!$A:$A),MATCH(C$1,gachas!$1:$1,0)-MATCH($B$1,gachas!$1:$1,0)+1),MATCH(C$1,gachas!$1:$1,0)-MATCH($B$1,gachas!$1:$1,0)+1,FALSE)</f>
        <v>レアガチャ（追加02 確率UP）</v>
      </c>
      <c r="D190" s="10">
        <v>0</v>
      </c>
      <c r="E190" s="11">
        <v>219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green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ドラゴン</v>
      </c>
      <c r="L190" s="10">
        <v>1</v>
      </c>
      <c r="M190" s="10">
        <v>143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02221</v>
      </c>
      <c r="B191" s="2">
        <v>102</v>
      </c>
      <c r="C191" s="26" t="str">
        <f ca="1">VLOOKUP($B191,OFFSET(gachas!$A$1,0,0,COUNTA(gachas!$A:$A),MATCH(C$1,gachas!$1:$1,0)-MATCH($B$1,gachas!$1:$1,0)+1),MATCH(C$1,gachas!$1:$1,0)-MATCH($B$1,gachas!$1:$1,0)+1,FALSE)</f>
        <v>レアガチャ（追加02 確率UP）</v>
      </c>
      <c r="D191" s="10">
        <v>0</v>
      </c>
      <c r="E191" s="11">
        <v>222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blue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143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02251</v>
      </c>
      <c r="B192" s="2">
        <v>102</v>
      </c>
      <c r="C192" s="26" t="str">
        <f ca="1">VLOOKUP($B192,OFFSET(gachas!$A$1,0,0,COUNTA(gachas!$A:$A),MATCH(C$1,gachas!$1:$1,0)-MATCH($B$1,gachas!$1:$1,0)+1),MATCH(C$1,gachas!$1:$1,0)-MATCH($B$1,gachas!$1:$1,0)+1,FALSE)</f>
        <v>レアガチャ（追加02 確率UP）</v>
      </c>
      <c r="D192" s="10">
        <v>0</v>
      </c>
      <c r="E192" s="11">
        <v>225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143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02281</v>
      </c>
      <c r="B193" s="2">
        <v>102</v>
      </c>
      <c r="C193" s="26" t="str">
        <f ca="1">VLOOKUP($B193,OFFSET(gachas!$A$1,0,0,COUNTA(gachas!$A:$A),MATCH(C$1,gachas!$1:$1,0)-MATCH($B$1,gachas!$1:$1,0)+1),MATCH(C$1,gachas!$1:$1,0)-MATCH($B$1,gachas!$1:$1,0)+1,FALSE)</f>
        <v>レアガチャ（追加02 確率UP）</v>
      </c>
      <c r="D193" s="10">
        <v>0</v>
      </c>
      <c r="E193" s="11">
        <v>228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殲滅の掃射砲 アレス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PremiumS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red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61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02311</v>
      </c>
      <c r="B194" s="2">
        <v>102</v>
      </c>
      <c r="C194" s="26" t="str">
        <f ca="1">VLOOKUP($B194,OFFSET(gachas!$A$1,0,0,COUNTA(gachas!$A:$A),MATCH(C$1,gachas!$1:$1,0)-MATCH($B$1,gachas!$1:$1,0)+1),MATCH(C$1,gachas!$1:$1,0)-MATCH($B$1,gachas!$1:$1,0)+1,FALSE)</f>
        <v>レアガチャ（追加02 確率UP）</v>
      </c>
      <c r="D194" s="10">
        <v>0</v>
      </c>
      <c r="E194" s="11">
        <v>231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PremiumS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green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ドラゴン</v>
      </c>
      <c r="L194" s="10">
        <v>1</v>
      </c>
      <c r="M194" s="10">
        <v>61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02341</v>
      </c>
      <c r="B195" s="2">
        <v>102</v>
      </c>
      <c r="C195" s="26" t="str">
        <f ca="1">VLOOKUP($B195,OFFSET(gachas!$A$1,0,0,COUNTA(gachas!$A:$A),MATCH(C$1,gachas!$1:$1,0)-MATCH($B$1,gachas!$1:$1,0)+1),MATCH(C$1,gachas!$1:$1,0)-MATCH($B$1,gachas!$1:$1,0)+1,FALSE)</f>
        <v>レアガチャ（追加02 確率UP）</v>
      </c>
      <c r="D195" s="10">
        <v>0</v>
      </c>
      <c r="E195" s="11">
        <v>234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PremiumS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blue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ヒューマン</v>
      </c>
      <c r="L195" s="10">
        <v>1</v>
      </c>
      <c r="M195" s="10">
        <v>61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s="51" customFormat="1" ht="21" customHeight="1" thickBot="1">
      <c r="A196" s="47" t="str">
        <f t="shared" si="2"/>
        <v>02371</v>
      </c>
      <c r="B196" s="2">
        <v>102</v>
      </c>
      <c r="C196" s="26" t="str">
        <f ca="1">VLOOKUP($B196,OFFSET(gachas!$A$1,0,0,COUNTA(gachas!$A:$A),MATCH(C$1,gachas!$1:$1,0)-MATCH($B$1,gachas!$1:$1,0)+1),MATCH(C$1,gachas!$1:$1,0)-MATCH($B$1,gachas!$1:$1,0)+1,FALSE)</f>
        <v>レアガチャ（追加02 確率UP）</v>
      </c>
      <c r="D196" s="10">
        <v>0</v>
      </c>
      <c r="E196" s="11">
        <v>237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PremiumS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yellow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61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02381</v>
      </c>
      <c r="B197" s="2">
        <v>102</v>
      </c>
      <c r="C197" s="26" t="str">
        <f ca="1">VLOOKUP($B197,OFFSET(gachas!$A$1,0,0,COUNTA(gachas!$A:$A),MATCH(C$1,gachas!$1:$1,0)-MATCH($B$1,gachas!$1:$1,0)+1),MATCH(C$1,gachas!$1:$1,0)-MATCH($B$1,gachas!$1:$1,0)+1,FALSE)</f>
        <v>レアガチャ（追加02 確率UP）</v>
      </c>
      <c r="D197" s="10">
        <v>0</v>
      </c>
      <c r="E197" s="44">
        <v>238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ウリエル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PremiumS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3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red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マシン</v>
      </c>
      <c r="L197" s="10">
        <v>1</v>
      </c>
      <c r="M197" s="10">
        <v>704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02391</v>
      </c>
      <c r="B198" s="2">
        <v>102</v>
      </c>
      <c r="C198" s="26" t="str">
        <f ca="1">VLOOKUP($B198,OFFSET(gachas!$A$1,0,0,COUNTA(gachas!$A:$A),MATCH(C$1,gachas!$1:$1,0)-MATCH($B$1,gachas!$1:$1,0)+1),MATCH(C$1,gachas!$1:$1,0)-MATCH($B$1,gachas!$1:$1,0)+1,FALSE)</f>
        <v>レアガチャ（追加02 確率UP）</v>
      </c>
      <c r="D198" s="10">
        <v>0</v>
      </c>
      <c r="E198" s="44">
        <v>239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豪炎の天使 ウリエル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PremiumS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4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マシン</v>
      </c>
      <c r="L198" s="10">
        <v>1</v>
      </c>
      <c r="M198" s="10">
        <v>255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02401</v>
      </c>
      <c r="B199" s="2">
        <v>102</v>
      </c>
      <c r="C199" s="26" t="str">
        <f ca="1">VLOOKUP($B199,OFFSET(gachas!$A$1,0,0,COUNTA(gachas!$A:$A),MATCH(C$1,gachas!$1:$1,0)-MATCH($B$1,gachas!$1:$1,0)+1),MATCH(C$1,gachas!$1:$1,0)-MATCH($B$1,gachas!$1:$1,0)+1,FALSE)</f>
        <v>レアガチャ（追加02 確率UP）</v>
      </c>
      <c r="D199" s="10">
        <v>0</v>
      </c>
      <c r="E199" s="44">
        <v>240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PremiumS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red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マシン</v>
      </c>
      <c r="L199" s="10">
        <v>1</v>
      </c>
      <c r="M199" s="10">
        <v>61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02411</v>
      </c>
      <c r="B200" s="2">
        <v>102</v>
      </c>
      <c r="C200" s="26" t="str">
        <f ca="1">VLOOKUP($B200,OFFSET(gachas!$A$1,0,0,COUNTA(gachas!$A:$A),MATCH(C$1,gachas!$1:$1,0)-MATCH($B$1,gachas!$1:$1,0)+1),MATCH(C$1,gachas!$1:$1,0)-MATCH($B$1,gachas!$1:$1,0)+1,FALSE)</f>
        <v>レアガチャ（追加02 確率UP）</v>
      </c>
      <c r="D200" s="10">
        <v>0</v>
      </c>
      <c r="E200" s="44">
        <v>241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ガブリエル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PremiumS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3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green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マシン</v>
      </c>
      <c r="L200" s="10">
        <v>1</v>
      </c>
      <c r="M200" s="10">
        <v>704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02421</v>
      </c>
      <c r="B201" s="2">
        <v>102</v>
      </c>
      <c r="C201" s="26" t="str">
        <f ca="1">VLOOKUP($B201,OFFSET(gachas!$A$1,0,0,COUNTA(gachas!$A:$A),MATCH(C$1,gachas!$1:$1,0)-MATCH($B$1,gachas!$1:$1,0)+1),MATCH(C$1,gachas!$1:$1,0)-MATCH($B$1,gachas!$1:$1,0)+1,FALSE)</f>
        <v>レアガチャ（追加02 確率UP）</v>
      </c>
      <c r="D201" s="10">
        <v>0</v>
      </c>
      <c r="E201" s="44">
        <v>242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PremiumS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4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green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マシン</v>
      </c>
      <c r="L201" s="10">
        <v>1</v>
      </c>
      <c r="M201" s="10">
        <v>255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ref="A202:A208" si="3">D202&amp;E202&amp;L202</f>
        <v>02431</v>
      </c>
      <c r="B202" s="2">
        <v>102</v>
      </c>
      <c r="C202" s="26" t="str">
        <f ca="1">VLOOKUP($B202,OFFSET(gachas!$A$1,0,0,COUNTA(gachas!$A:$A),MATCH(C$1,gachas!$1:$1,0)-MATCH($B$1,gachas!$1:$1,0)+1),MATCH(C$1,gachas!$1:$1,0)-MATCH($B$1,gachas!$1:$1,0)+1,FALSE)</f>
        <v>レアガチャ（追加02 確率UP）</v>
      </c>
      <c r="D202" s="10">
        <v>0</v>
      </c>
      <c r="E202" s="44">
        <v>243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green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マシン</v>
      </c>
      <c r="L202" s="10">
        <v>1</v>
      </c>
      <c r="M202" s="10">
        <v>61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3"/>
        <v>02441</v>
      </c>
      <c r="B203" s="2">
        <v>102</v>
      </c>
      <c r="C203" s="26" t="str">
        <f ca="1">VLOOKUP($B203,OFFSET(gachas!$A$1,0,0,COUNTA(gachas!$A:$A),MATCH(C$1,gachas!$1:$1,0)-MATCH($B$1,gachas!$1:$1,0)+1),MATCH(C$1,gachas!$1:$1,0)-MATCH($B$1,gachas!$1:$1,0)+1,FALSE)</f>
        <v>レアガチャ（追加02 確率UP）</v>
      </c>
      <c r="D203" s="10">
        <v>0</v>
      </c>
      <c r="E203" s="44">
        <v>244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ラファエル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3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blue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マシン</v>
      </c>
      <c r="L203" s="10">
        <v>1</v>
      </c>
      <c r="M203" s="10">
        <v>704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3"/>
        <v>02451</v>
      </c>
      <c r="B204" s="2">
        <v>102</v>
      </c>
      <c r="C204" s="26" t="str">
        <f ca="1">VLOOKUP($B204,OFFSET(gachas!$A$1,0,0,COUNTA(gachas!$A:$A),MATCH(C$1,gachas!$1:$1,0)-MATCH($B$1,gachas!$1:$1,0)+1),MATCH(C$1,gachas!$1:$1,0)-MATCH($B$1,gachas!$1:$1,0)+1,FALSE)</f>
        <v>レアガチャ（追加02 確率UP）</v>
      </c>
      <c r="D204" s="10">
        <v>0</v>
      </c>
      <c r="E204" s="44">
        <v>245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4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マシン</v>
      </c>
      <c r="L204" s="10">
        <v>1</v>
      </c>
      <c r="M204" s="10">
        <v>255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3"/>
        <v>02461</v>
      </c>
      <c r="B205" s="2">
        <v>102</v>
      </c>
      <c r="C205" s="26" t="str">
        <f ca="1">VLOOKUP($B205,OFFSET(gachas!$A$1,0,0,COUNTA(gachas!$A:$A),MATCH(C$1,gachas!$1:$1,0)-MATCH($B$1,gachas!$1:$1,0)+1),MATCH(C$1,gachas!$1:$1,0)-MATCH($B$1,gachas!$1:$1,0)+1,FALSE)</f>
        <v>レアガチャ（追加02 確率UP）</v>
      </c>
      <c r="D205" s="10">
        <v>0</v>
      </c>
      <c r="E205" s="44">
        <v>246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blue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マシン</v>
      </c>
      <c r="L205" s="10">
        <v>1</v>
      </c>
      <c r="M205" s="10">
        <v>61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3"/>
        <v>02471</v>
      </c>
      <c r="B206" s="2">
        <v>102</v>
      </c>
      <c r="C206" s="26" t="str">
        <f ca="1">VLOOKUP($B206,OFFSET(gachas!$A$1,0,0,COUNTA(gachas!$A:$A),MATCH(C$1,gachas!$1:$1,0)-MATCH($B$1,gachas!$1:$1,0)+1),MATCH(C$1,gachas!$1:$1,0)-MATCH($B$1,gachas!$1:$1,0)+1,FALSE)</f>
        <v>レアガチャ（追加02 確率UP）</v>
      </c>
      <c r="D206" s="10">
        <v>0</v>
      </c>
      <c r="E206" s="44">
        <v>247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ミカエル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yellow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10">
        <v>1</v>
      </c>
      <c r="M206" s="10">
        <v>704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3"/>
        <v>02481</v>
      </c>
      <c r="B207" s="2">
        <v>102</v>
      </c>
      <c r="C207" s="26" t="str">
        <f ca="1">VLOOKUP($B207,OFFSET(gachas!$A$1,0,0,COUNTA(gachas!$A:$A),MATCH(C$1,gachas!$1:$1,0)-MATCH($B$1,gachas!$1:$1,0)+1),MATCH(C$1,gachas!$1:$1,0)-MATCH($B$1,gachas!$1:$1,0)+1,FALSE)</f>
        <v>レアガチャ（追加02 確率UP）</v>
      </c>
      <c r="D207" s="10">
        <v>0</v>
      </c>
      <c r="E207" s="44">
        <v>248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彩電の天使 ミカエル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yellow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10">
        <v>1</v>
      </c>
      <c r="M207" s="10">
        <v>255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s="51" customFormat="1" ht="21" customHeight="1" thickBot="1">
      <c r="A208" s="47" t="str">
        <f t="shared" si="3"/>
        <v>02491</v>
      </c>
      <c r="B208" s="2">
        <v>102</v>
      </c>
      <c r="C208" s="26" t="str">
        <f ca="1">VLOOKUP($B208,OFFSET(gachas!$A$1,0,0,COUNTA(gachas!$A:$A),MATCH(C$1,gachas!$1:$1,0)-MATCH($B$1,gachas!$1:$1,0)+1),MATCH(C$1,gachas!$1:$1,0)-MATCH($B$1,gachas!$1:$1,0)+1,FALSE)</f>
        <v>レアガチャ（追加02 確率UP）</v>
      </c>
      <c r="D208" s="10">
        <v>0</v>
      </c>
      <c r="E208" s="44">
        <v>249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yellow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10">
        <v>1</v>
      </c>
      <c r="M208" s="10">
        <v>61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s="51" customFormat="1" ht="21" customHeight="1" thickBot="1">
      <c r="A209" s="47" t="str">
        <f t="shared" ref="A209" si="4">D209&amp;E209&amp;L209</f>
        <v>02501</v>
      </c>
      <c r="B209" s="2">
        <v>102</v>
      </c>
      <c r="C209" s="26" t="str">
        <f ca="1">VLOOKUP($B209,OFFSET(gachas!$A$1,0,0,COUNTA(gachas!$A:$A),MATCH(C$1,gachas!$1:$1,0)-MATCH($B$1,gachas!$1:$1,0)+1),MATCH(C$1,gachas!$1:$1,0)-MATCH($B$1,gachas!$1:$1,0)+1,FALSE)</f>
        <v>レアガチャ（追加02 確率UP）</v>
      </c>
      <c r="D209" s="55">
        <v>0</v>
      </c>
      <c r="E209" s="56">
        <v>250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マンモン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red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ゴッド</v>
      </c>
      <c r="L209" s="55">
        <v>1</v>
      </c>
      <c r="M209" s="55">
        <v>5865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 thickBot="1">
      <c r="A210" s="47" t="str">
        <f t="shared" ref="A210:A220" si="5">D210&amp;E210&amp;L210</f>
        <v>02511</v>
      </c>
      <c r="B210" s="2">
        <v>102</v>
      </c>
      <c r="C210" s="26" t="str">
        <f ca="1">VLOOKUP($B210,OFFSET(gachas!$A$1,0,0,COUNTA(gachas!$A:$A),MATCH(C$1,gachas!$1:$1,0)-MATCH($B$1,gachas!$1:$1,0)+1),MATCH(C$1,gachas!$1:$1,0)-MATCH($B$1,gachas!$1:$1,0)+1,FALSE)</f>
        <v>レアガチャ（追加02 確率UP）</v>
      </c>
      <c r="D210" s="55">
        <v>0</v>
      </c>
      <c r="E210" s="56">
        <v>251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強欲 マンモン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55">
        <v>1</v>
      </c>
      <c r="M210" s="55">
        <v>2125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 thickBot="1">
      <c r="A211" s="47" t="str">
        <f t="shared" si="5"/>
        <v>02521</v>
      </c>
      <c r="B211" s="2">
        <v>102</v>
      </c>
      <c r="C211" s="26" t="str">
        <f ca="1">VLOOKUP($B211,OFFSET(gachas!$A$1,0,0,COUNTA(gachas!$A:$A),MATCH(C$1,gachas!$1:$1,0)-MATCH($B$1,gachas!$1:$1,0)+1),MATCH(C$1,gachas!$1:$1,0)-MATCH($B$1,gachas!$1:$1,0)+1,FALSE)</f>
        <v>レアガチャ（追加02 確率UP）</v>
      </c>
      <c r="D211" s="55">
        <v>0</v>
      </c>
      <c r="E211" s="56">
        <v>252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強欲の沸騰 マンモン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red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ゴッド</v>
      </c>
      <c r="L211" s="55">
        <v>1</v>
      </c>
      <c r="M211" s="55">
        <v>510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 thickBot="1">
      <c r="A212" s="47" t="str">
        <f t="shared" si="5"/>
        <v>02531</v>
      </c>
      <c r="B212" s="2">
        <v>102</v>
      </c>
      <c r="C212" s="26" t="str">
        <f ca="1">VLOOKUP($B212,OFFSET(gachas!$A$1,0,0,COUNTA(gachas!$A:$A),MATCH(C$1,gachas!$1:$1,0)-MATCH($B$1,gachas!$1:$1,0)+1),MATCH(C$1,gachas!$1:$1,0)-MATCH($B$1,gachas!$1:$1,0)+1,FALSE)</f>
        <v>レアガチャ（追加02 確率UP）</v>
      </c>
      <c r="D212" s="55">
        <v>0</v>
      </c>
      <c r="E212" s="56">
        <v>253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ベルフェゴール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green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ゴッド</v>
      </c>
      <c r="L212" s="55">
        <v>1</v>
      </c>
      <c r="M212" s="55">
        <v>5865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 thickBot="1">
      <c r="A213" s="47" t="str">
        <f t="shared" si="5"/>
        <v>02541</v>
      </c>
      <c r="B213" s="2">
        <v>102</v>
      </c>
      <c r="C213" s="26" t="str">
        <f ca="1">VLOOKUP($B213,OFFSET(gachas!$A$1,0,0,COUNTA(gachas!$A:$A),MATCH(C$1,gachas!$1:$1,0)-MATCH($B$1,gachas!$1:$1,0)+1),MATCH(C$1,gachas!$1:$1,0)-MATCH($B$1,gachas!$1:$1,0)+1,FALSE)</f>
        <v>レアガチャ（追加02 確率UP）</v>
      </c>
      <c r="D213" s="55">
        <v>0</v>
      </c>
      <c r="E213" s="56">
        <v>254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怠惰 ベルフェゴール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green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55">
        <v>1</v>
      </c>
      <c r="M213" s="55">
        <v>2125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 thickBot="1">
      <c r="A214" s="47" t="str">
        <f t="shared" si="5"/>
        <v>02551</v>
      </c>
      <c r="B214" s="2">
        <v>102</v>
      </c>
      <c r="C214" s="26" t="str">
        <f ca="1">VLOOKUP($B214,OFFSET(gachas!$A$1,0,0,COUNTA(gachas!$A:$A),MATCH(C$1,gachas!$1:$1,0)-MATCH($B$1,gachas!$1:$1,0)+1),MATCH(C$1,gachas!$1:$1,0)-MATCH($B$1,gachas!$1:$1,0)+1,FALSE)</f>
        <v>レアガチャ（追加02 確率UP）</v>
      </c>
      <c r="D214" s="55">
        <v>0</v>
      </c>
      <c r="E214" s="56">
        <v>255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green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ゴッド</v>
      </c>
      <c r="L214" s="55">
        <v>1</v>
      </c>
      <c r="M214" s="55">
        <v>510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 thickBot="1">
      <c r="A215" s="47" t="str">
        <f t="shared" si="5"/>
        <v>02561</v>
      </c>
      <c r="B215" s="2">
        <v>102</v>
      </c>
      <c r="C215" s="26" t="str">
        <f ca="1">VLOOKUP($B215,OFFSET(gachas!$A$1,0,0,COUNTA(gachas!$A:$A),MATCH(C$1,gachas!$1:$1,0)-MATCH($B$1,gachas!$1:$1,0)+1),MATCH(C$1,gachas!$1:$1,0)-MATCH($B$1,gachas!$1:$1,0)+1,FALSE)</f>
        <v>レアガチャ（追加02 確率UP）</v>
      </c>
      <c r="D215" s="55">
        <v>0</v>
      </c>
      <c r="E215" s="56">
        <v>256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アスモデウス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blue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ゴッド</v>
      </c>
      <c r="L215" s="55">
        <v>1</v>
      </c>
      <c r="M215" s="55">
        <v>5865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 thickBot="1">
      <c r="A216" s="47" t="str">
        <f t="shared" si="5"/>
        <v>02571</v>
      </c>
      <c r="B216" s="2">
        <v>102</v>
      </c>
      <c r="C216" s="26" t="str">
        <f ca="1">VLOOKUP($B216,OFFSET(gachas!$A$1,0,0,COUNTA(gachas!$A:$A),MATCH(C$1,gachas!$1:$1,0)-MATCH($B$1,gachas!$1:$1,0)+1),MATCH(C$1,gachas!$1:$1,0)-MATCH($B$1,gachas!$1:$1,0)+1,FALSE)</f>
        <v>レアガチャ（追加02 確率UP）</v>
      </c>
      <c r="D216" s="55">
        <v>0</v>
      </c>
      <c r="E216" s="56">
        <v>257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色欲 アスモデウス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blue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ゴッド</v>
      </c>
      <c r="L216" s="55">
        <v>1</v>
      </c>
      <c r="M216" s="55">
        <v>2125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 thickBot="1">
      <c r="A217" s="47" t="str">
        <f t="shared" si="5"/>
        <v>02581</v>
      </c>
      <c r="B217" s="2">
        <v>102</v>
      </c>
      <c r="C217" s="26" t="str">
        <f ca="1">VLOOKUP($B217,OFFSET(gachas!$A$1,0,0,COUNTA(gachas!$A:$A),MATCH(C$1,gachas!$1:$1,0)-MATCH($B$1,gachas!$1:$1,0)+1),MATCH(C$1,gachas!$1:$1,0)-MATCH($B$1,gachas!$1:$1,0)+1,FALSE)</f>
        <v>レアガチャ（追加02 確率UP）</v>
      </c>
      <c r="D217" s="55">
        <v>0</v>
      </c>
      <c r="E217" s="56">
        <v>258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blue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ゴッド</v>
      </c>
      <c r="L217" s="55">
        <v>1</v>
      </c>
      <c r="M217" s="55">
        <v>510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 thickBot="1">
      <c r="A218" s="47" t="str">
        <f t="shared" si="5"/>
        <v>02591</v>
      </c>
      <c r="B218" s="2">
        <v>102</v>
      </c>
      <c r="C218" s="26" t="str">
        <f ca="1">VLOOKUP($B218,OFFSET(gachas!$A$1,0,0,COUNTA(gachas!$A:$A),MATCH(C$1,gachas!$1:$1,0)-MATCH($B$1,gachas!$1:$1,0)+1),MATCH(C$1,gachas!$1:$1,0)-MATCH($B$1,gachas!$1:$1,0)+1,FALSE)</f>
        <v>レアガチャ（追加02 確率UP）</v>
      </c>
      <c r="D218" s="55">
        <v>0</v>
      </c>
      <c r="E218" s="56">
        <v>259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ウロボロス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yellow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ドラゴン</v>
      </c>
      <c r="L218" s="55">
        <v>1</v>
      </c>
      <c r="M218" s="55">
        <v>5865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5"/>
        <v>02601</v>
      </c>
      <c r="B219" s="2">
        <v>102</v>
      </c>
      <c r="C219" s="26" t="str">
        <f ca="1">VLOOKUP($B219,OFFSET(gachas!$A$1,0,0,COUNTA(gachas!$A:$A),MATCH(C$1,gachas!$1:$1,0)-MATCH($B$1,gachas!$1:$1,0)+1),MATCH(C$1,gachas!$1:$1,0)-MATCH($B$1,gachas!$1:$1,0)+1,FALSE)</f>
        <v>レアガチャ（追加02 確率UP）</v>
      </c>
      <c r="D219" s="55">
        <v>0</v>
      </c>
      <c r="E219" s="56">
        <v>260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輪廻 ウロボロス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yellow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ドラゴン</v>
      </c>
      <c r="L219" s="55">
        <v>1</v>
      </c>
      <c r="M219" s="55">
        <v>2125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5"/>
        <v>02611</v>
      </c>
      <c r="B220" s="2">
        <v>102</v>
      </c>
      <c r="C220" s="26" t="str">
        <f ca="1">VLOOKUP($B220,OFFSET(gachas!$A$1,0,0,COUNTA(gachas!$A:$A),MATCH(C$1,gachas!$1:$1,0)-MATCH($B$1,gachas!$1:$1,0)+1),MATCH(C$1,gachas!$1:$1,0)-MATCH($B$1,gachas!$1:$1,0)+1,FALSE)</f>
        <v>レアガチャ（追加02 確率UP）</v>
      </c>
      <c r="D220" s="55">
        <v>0</v>
      </c>
      <c r="E220" s="56">
        <v>261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yellow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ドラゴン</v>
      </c>
      <c r="L220" s="55">
        <v>1</v>
      </c>
      <c r="M220" s="55">
        <v>510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</sheetData>
  <autoFilter ref="B1:M220">
    <sortState ref="B226:S337">
      <sortCondition ref="H1:H469"/>
    </sortState>
  </autoFilter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>
    <tabColor rgb="FF0000FF"/>
    <outlinePr summaryBelow="0" summaryRight="0"/>
  </sheetPr>
  <dimension ref="A1:R220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5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103</v>
      </c>
      <c r="C2" s="26" t="str">
        <f ca="1">VLOOKUP($B2,OFFSET(gachas!$A$1,0,0,COUNTA(gachas!$A:$A),MATCH(C$1,gachas!$1:$1,0)-MATCH($B$1,gachas!$1:$1,0)+1),MATCH(C$1,gachas!$1:$1,0)-MATCH($B$1,gachas!$1:$1,0)+1,FALSE)</f>
        <v>レアガチャ（追加02）（大罪）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2570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103</v>
      </c>
      <c r="C3" s="26" t="str">
        <f ca="1">VLOOKUP($B3,OFFSET(gachas!$A$1,0,0,COUNTA(gachas!$A:$A),MATCH(C$1,gachas!$1:$1,0)-MATCH($B$1,gachas!$1:$1,0)+1),MATCH(C$1,gachas!$1:$1,0)-MATCH($B$1,gachas!$1:$1,0)+1,FALSE)</f>
        <v>レアガチャ（追加02）（大罪）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2570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103</v>
      </c>
      <c r="C4" s="26" t="str">
        <f ca="1">VLOOKUP($B4,OFFSET(gachas!$A$1,0,0,COUNTA(gachas!$A:$A),MATCH(C$1,gachas!$1:$1,0)-MATCH($B$1,gachas!$1:$1,0)+1),MATCH(C$1,gachas!$1:$1,0)-MATCH($B$1,gachas!$1:$1,0)+1,FALSE)</f>
        <v>レアガチャ（追加02）（大罪）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2570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103</v>
      </c>
      <c r="C5" s="26" t="str">
        <f ca="1">VLOOKUP($B5,OFFSET(gachas!$A$1,0,0,COUNTA(gachas!$A:$A),MATCH(C$1,gachas!$1:$1,0)-MATCH($B$1,gachas!$1:$1,0)+1),MATCH(C$1,gachas!$1:$1,0)-MATCH($B$1,gachas!$1:$1,0)+1,FALSE)</f>
        <v>レアガチャ（追加02）（大罪）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2570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103</v>
      </c>
      <c r="C6" s="26" t="str">
        <f ca="1">VLOOKUP($B6,OFFSET(gachas!$A$1,0,0,COUNTA(gachas!$A:$A),MATCH(C$1,gachas!$1:$1,0)-MATCH($B$1,gachas!$1:$1,0)+1),MATCH(C$1,gachas!$1:$1,0)-MATCH($B$1,gachas!$1:$1,0)+1,FALSE)</f>
        <v>レアガチャ（追加02）（大罪）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2570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103</v>
      </c>
      <c r="C7" s="26" t="str">
        <f ca="1">VLOOKUP($B7,OFFSET(gachas!$A$1,0,0,COUNTA(gachas!$A:$A),MATCH(C$1,gachas!$1:$1,0)-MATCH($B$1,gachas!$1:$1,0)+1),MATCH(C$1,gachas!$1:$1,0)-MATCH($B$1,gachas!$1:$1,0)+1,FALSE)</f>
        <v>レアガチャ（追加02）（大罪）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2570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103</v>
      </c>
      <c r="C8" s="26" t="str">
        <f ca="1">VLOOKUP($B8,OFFSET(gachas!$A$1,0,0,COUNTA(gachas!$A:$A),MATCH(C$1,gachas!$1:$1,0)-MATCH($B$1,gachas!$1:$1,0)+1),MATCH(C$1,gachas!$1:$1,0)-MATCH($B$1,gachas!$1:$1,0)+1,FALSE)</f>
        <v>レアガチャ（追加02）（大罪）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2570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103</v>
      </c>
      <c r="C9" s="26" t="str">
        <f ca="1">VLOOKUP($B9,OFFSET(gachas!$A$1,0,0,COUNTA(gachas!$A:$A),MATCH(C$1,gachas!$1:$1,0)-MATCH($B$1,gachas!$1:$1,0)+1),MATCH(C$1,gachas!$1:$1,0)-MATCH($B$1,gachas!$1:$1,0)+1,FALSE)</f>
        <v>レアガチャ（追加02）（大罪）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2570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103</v>
      </c>
      <c r="C10" s="26" t="str">
        <f ca="1">VLOOKUP($B10,OFFSET(gachas!$A$1,0,0,COUNTA(gachas!$A:$A),MATCH(C$1,gachas!$1:$1,0)-MATCH($B$1,gachas!$1:$1,0)+1),MATCH(C$1,gachas!$1:$1,0)-MATCH($B$1,gachas!$1:$1,0)+1,FALSE)</f>
        <v>レアガチャ（追加02）（大罪）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2570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103</v>
      </c>
      <c r="C11" s="26" t="str">
        <f ca="1">VLOOKUP($B11,OFFSET(gachas!$A$1,0,0,COUNTA(gachas!$A:$A),MATCH(C$1,gachas!$1:$1,0)-MATCH($B$1,gachas!$1:$1,0)+1),MATCH(C$1,gachas!$1:$1,0)-MATCH($B$1,gachas!$1:$1,0)+1,FALSE)</f>
        <v>レアガチャ（追加02）（大罪）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2570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103</v>
      </c>
      <c r="C12" s="26" t="str">
        <f ca="1">VLOOKUP($B12,OFFSET(gachas!$A$1,0,0,COUNTA(gachas!$A:$A),MATCH(C$1,gachas!$1:$1,0)-MATCH($B$1,gachas!$1:$1,0)+1),MATCH(C$1,gachas!$1:$1,0)-MATCH($B$1,gachas!$1:$1,0)+1,FALSE)</f>
        <v>レアガチャ（追加02）（大罪）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2570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103</v>
      </c>
      <c r="C13" s="26" t="str">
        <f ca="1">VLOOKUP($B13,OFFSET(gachas!$A$1,0,0,COUNTA(gachas!$A:$A),MATCH(C$1,gachas!$1:$1,0)-MATCH($B$1,gachas!$1:$1,0)+1),MATCH(C$1,gachas!$1:$1,0)-MATCH($B$1,gachas!$1:$1,0)+1,FALSE)</f>
        <v>レアガチャ（追加02）（大罪）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2570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103</v>
      </c>
      <c r="C14" s="26" t="str">
        <f ca="1">VLOOKUP($B14,OFFSET(gachas!$A$1,0,0,COUNTA(gachas!$A:$A),MATCH(C$1,gachas!$1:$1,0)-MATCH($B$1,gachas!$1:$1,0)+1),MATCH(C$1,gachas!$1:$1,0)-MATCH($B$1,gachas!$1:$1,0)+1,FALSE)</f>
        <v>レアガチャ（追加02）（大罪）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2570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103</v>
      </c>
      <c r="C15" s="26" t="str">
        <f ca="1">VLOOKUP($B15,OFFSET(gachas!$A$1,0,0,COUNTA(gachas!$A:$A),MATCH(C$1,gachas!$1:$1,0)-MATCH($B$1,gachas!$1:$1,0)+1),MATCH(C$1,gachas!$1:$1,0)-MATCH($B$1,gachas!$1:$1,0)+1,FALSE)</f>
        <v>レアガチャ（追加02）（大罪）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2570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103</v>
      </c>
      <c r="C16" s="26" t="str">
        <f ca="1">VLOOKUP($B16,OFFSET(gachas!$A$1,0,0,COUNTA(gachas!$A:$A),MATCH(C$1,gachas!$1:$1,0)-MATCH($B$1,gachas!$1:$1,0)+1),MATCH(C$1,gachas!$1:$1,0)-MATCH($B$1,gachas!$1:$1,0)+1,FALSE)</f>
        <v>レアガチャ（追加02）（大罪）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2570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103</v>
      </c>
      <c r="C17" s="26" t="str">
        <f ca="1">VLOOKUP($B17,OFFSET(gachas!$A$1,0,0,COUNTA(gachas!$A:$A),MATCH(C$1,gachas!$1:$1,0)-MATCH($B$1,gachas!$1:$1,0)+1),MATCH(C$1,gachas!$1:$1,0)-MATCH($B$1,gachas!$1:$1,0)+1,FALSE)</f>
        <v>レアガチャ（追加02）（大罪）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2570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103</v>
      </c>
      <c r="C18" s="26" t="str">
        <f ca="1">VLOOKUP($B18,OFFSET(gachas!$A$1,0,0,COUNTA(gachas!$A:$A),MATCH(C$1,gachas!$1:$1,0)-MATCH($B$1,gachas!$1:$1,0)+1),MATCH(C$1,gachas!$1:$1,0)-MATCH($B$1,gachas!$1:$1,0)+1,FALSE)</f>
        <v>レアガチャ（追加02）（大罪）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2570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103</v>
      </c>
      <c r="C19" s="26" t="str">
        <f ca="1">VLOOKUP($B19,OFFSET(gachas!$A$1,0,0,COUNTA(gachas!$A:$A),MATCH(C$1,gachas!$1:$1,0)-MATCH($B$1,gachas!$1:$1,0)+1),MATCH(C$1,gachas!$1:$1,0)-MATCH($B$1,gachas!$1:$1,0)+1,FALSE)</f>
        <v>レアガチャ（追加02）（大罪）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2570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103</v>
      </c>
      <c r="C20" s="26" t="str">
        <f ca="1">VLOOKUP($B20,OFFSET(gachas!$A$1,0,0,COUNTA(gachas!$A:$A),MATCH(C$1,gachas!$1:$1,0)-MATCH($B$1,gachas!$1:$1,0)+1),MATCH(C$1,gachas!$1:$1,0)-MATCH($B$1,gachas!$1:$1,0)+1,FALSE)</f>
        <v>レアガチャ（追加02）（大罪）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2570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103</v>
      </c>
      <c r="C21" s="26" t="str">
        <f ca="1">VLOOKUP($B21,OFFSET(gachas!$A$1,0,0,COUNTA(gachas!$A:$A),MATCH(C$1,gachas!$1:$1,0)-MATCH($B$1,gachas!$1:$1,0)+1),MATCH(C$1,gachas!$1:$1,0)-MATCH($B$1,gachas!$1:$1,0)+1,FALSE)</f>
        <v>レアガチャ（追加02）（大罪）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2570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103</v>
      </c>
      <c r="C22" s="26" t="str">
        <f ca="1">VLOOKUP($B22,OFFSET(gachas!$A$1,0,0,COUNTA(gachas!$A:$A),MATCH(C$1,gachas!$1:$1,0)-MATCH($B$1,gachas!$1:$1,0)+1),MATCH(C$1,gachas!$1:$1,0)-MATCH($B$1,gachas!$1:$1,0)+1,FALSE)</f>
        <v>レアガチャ（追加02）（大罪）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2938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103</v>
      </c>
      <c r="C23" s="26" t="str">
        <f ca="1">VLOOKUP($B23,OFFSET(gachas!$A$1,0,0,COUNTA(gachas!$A:$A),MATCH(C$1,gachas!$1:$1,0)-MATCH($B$1,gachas!$1:$1,0)+1),MATCH(C$1,gachas!$1:$1,0)-MATCH($B$1,gachas!$1:$1,0)+1,FALSE)</f>
        <v>レアガチャ（追加02）（大罪）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2938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103</v>
      </c>
      <c r="C24" s="26" t="str">
        <f ca="1">VLOOKUP($B24,OFFSET(gachas!$A$1,0,0,COUNTA(gachas!$A:$A),MATCH(C$1,gachas!$1:$1,0)-MATCH($B$1,gachas!$1:$1,0)+1),MATCH(C$1,gachas!$1:$1,0)-MATCH($B$1,gachas!$1:$1,0)+1,FALSE)</f>
        <v>レアガチャ（追加02）（大罪）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2938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103</v>
      </c>
      <c r="C25" s="26" t="str">
        <f ca="1">VLOOKUP($B25,OFFSET(gachas!$A$1,0,0,COUNTA(gachas!$A:$A),MATCH(C$1,gachas!$1:$1,0)-MATCH($B$1,gachas!$1:$1,0)+1),MATCH(C$1,gachas!$1:$1,0)-MATCH($B$1,gachas!$1:$1,0)+1,FALSE)</f>
        <v>レアガチャ（追加02）（大罪）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2938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103</v>
      </c>
      <c r="C26" s="26" t="str">
        <f ca="1">VLOOKUP($B26,OFFSET(gachas!$A$1,0,0,COUNTA(gachas!$A:$A),MATCH(C$1,gachas!$1:$1,0)-MATCH($B$1,gachas!$1:$1,0)+1),MATCH(C$1,gachas!$1:$1,0)-MATCH($B$1,gachas!$1:$1,0)+1,FALSE)</f>
        <v>レアガチャ（追加02）（大罪）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2938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103</v>
      </c>
      <c r="C27" s="26" t="str">
        <f ca="1">VLOOKUP($B27,OFFSET(gachas!$A$1,0,0,COUNTA(gachas!$A:$A),MATCH(C$1,gachas!$1:$1,0)-MATCH($B$1,gachas!$1:$1,0)+1),MATCH(C$1,gachas!$1:$1,0)-MATCH($B$1,gachas!$1:$1,0)+1,FALSE)</f>
        <v>レアガチャ（追加02）（大罪）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2938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103</v>
      </c>
      <c r="C28" s="26" t="str">
        <f ca="1">VLOOKUP($B28,OFFSET(gachas!$A$1,0,0,COUNTA(gachas!$A:$A),MATCH(C$1,gachas!$1:$1,0)-MATCH($B$1,gachas!$1:$1,0)+1),MATCH(C$1,gachas!$1:$1,0)-MATCH($B$1,gachas!$1:$1,0)+1,FALSE)</f>
        <v>レアガチャ（追加02）（大罪）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2938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103</v>
      </c>
      <c r="C29" s="26" t="str">
        <f ca="1">VLOOKUP($B29,OFFSET(gachas!$A$1,0,0,COUNTA(gachas!$A:$A),MATCH(C$1,gachas!$1:$1,0)-MATCH($B$1,gachas!$1:$1,0)+1),MATCH(C$1,gachas!$1:$1,0)-MATCH($B$1,gachas!$1:$1,0)+1,FALSE)</f>
        <v>レアガチャ（追加02）（大罪）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2938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103</v>
      </c>
      <c r="C30" s="26" t="str">
        <f ca="1">VLOOKUP($B30,OFFSET(gachas!$A$1,0,0,COUNTA(gachas!$A:$A),MATCH(C$1,gachas!$1:$1,0)-MATCH($B$1,gachas!$1:$1,0)+1),MATCH(C$1,gachas!$1:$1,0)-MATCH($B$1,gachas!$1:$1,0)+1,FALSE)</f>
        <v>レアガチャ（追加02）（大罪）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2938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103</v>
      </c>
      <c r="C31" s="26" t="str">
        <f ca="1">VLOOKUP($B31,OFFSET(gachas!$A$1,0,0,COUNTA(gachas!$A:$A),MATCH(C$1,gachas!$1:$1,0)-MATCH($B$1,gachas!$1:$1,0)+1),MATCH(C$1,gachas!$1:$1,0)-MATCH($B$1,gachas!$1:$1,0)+1,FALSE)</f>
        <v>レアガチャ（追加02）（大罪）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2938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103</v>
      </c>
      <c r="C32" s="26" t="str">
        <f ca="1">VLOOKUP($B32,OFFSET(gachas!$A$1,0,0,COUNTA(gachas!$A:$A),MATCH(C$1,gachas!$1:$1,0)-MATCH($B$1,gachas!$1:$1,0)+1),MATCH(C$1,gachas!$1:$1,0)-MATCH($B$1,gachas!$1:$1,0)+1,FALSE)</f>
        <v>レアガチャ（追加02）（大罪）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2938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103</v>
      </c>
      <c r="C33" s="26" t="str">
        <f ca="1">VLOOKUP($B33,OFFSET(gachas!$A$1,0,0,COUNTA(gachas!$A:$A),MATCH(C$1,gachas!$1:$1,0)-MATCH($B$1,gachas!$1:$1,0)+1),MATCH(C$1,gachas!$1:$1,0)-MATCH($B$1,gachas!$1:$1,0)+1,FALSE)</f>
        <v>レアガチャ（追加02）（大罪）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2938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103</v>
      </c>
      <c r="C34" s="26" t="str">
        <f ca="1">VLOOKUP($B34,OFFSET(gachas!$A$1,0,0,COUNTA(gachas!$A:$A),MATCH(C$1,gachas!$1:$1,0)-MATCH($B$1,gachas!$1:$1,0)+1),MATCH(C$1,gachas!$1:$1,0)-MATCH($B$1,gachas!$1:$1,0)+1,FALSE)</f>
        <v>レアガチャ（追加02）（大罪）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2938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103</v>
      </c>
      <c r="C35" s="26" t="str">
        <f ca="1">VLOOKUP($B35,OFFSET(gachas!$A$1,0,0,COUNTA(gachas!$A:$A),MATCH(C$1,gachas!$1:$1,0)-MATCH($B$1,gachas!$1:$1,0)+1),MATCH(C$1,gachas!$1:$1,0)-MATCH($B$1,gachas!$1:$1,0)+1,FALSE)</f>
        <v>レアガチャ（追加02）（大罪）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2938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103</v>
      </c>
      <c r="C36" s="26" t="str">
        <f ca="1">VLOOKUP($B36,OFFSET(gachas!$A$1,0,0,COUNTA(gachas!$A:$A),MATCH(C$1,gachas!$1:$1,0)-MATCH($B$1,gachas!$1:$1,0)+1),MATCH(C$1,gachas!$1:$1,0)-MATCH($B$1,gachas!$1:$1,0)+1,FALSE)</f>
        <v>レアガチャ（追加02）（大罪）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2938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103</v>
      </c>
      <c r="C37" s="26" t="str">
        <f ca="1">VLOOKUP($B37,OFFSET(gachas!$A$1,0,0,COUNTA(gachas!$A:$A),MATCH(C$1,gachas!$1:$1,0)-MATCH($B$1,gachas!$1:$1,0)+1),MATCH(C$1,gachas!$1:$1,0)-MATCH($B$1,gachas!$1:$1,0)+1,FALSE)</f>
        <v>レアガチャ（追加02）（大罪）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2938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103</v>
      </c>
      <c r="C38" s="26" t="str">
        <f ca="1">VLOOKUP($B38,OFFSET(gachas!$A$1,0,0,COUNTA(gachas!$A:$A),MATCH(C$1,gachas!$1:$1,0)-MATCH($B$1,gachas!$1:$1,0)+1),MATCH(C$1,gachas!$1:$1,0)-MATCH($B$1,gachas!$1:$1,0)+1,FALSE)</f>
        <v>レアガチャ（追加02）（大罪）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2938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103</v>
      </c>
      <c r="C39" s="26" t="str">
        <f ca="1">VLOOKUP($B39,OFFSET(gachas!$A$1,0,0,COUNTA(gachas!$A:$A),MATCH(C$1,gachas!$1:$1,0)-MATCH($B$1,gachas!$1:$1,0)+1),MATCH(C$1,gachas!$1:$1,0)-MATCH($B$1,gachas!$1:$1,0)+1,FALSE)</f>
        <v>レアガチャ（追加02）（大罪）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2938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103</v>
      </c>
      <c r="C40" s="26" t="str">
        <f ca="1">VLOOKUP($B40,OFFSET(gachas!$A$1,0,0,COUNTA(gachas!$A:$A),MATCH(C$1,gachas!$1:$1,0)-MATCH($B$1,gachas!$1:$1,0)+1),MATCH(C$1,gachas!$1:$1,0)-MATCH($B$1,gachas!$1:$1,0)+1,FALSE)</f>
        <v>レアガチャ（追加02）（大罪）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2938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103</v>
      </c>
      <c r="C41" s="26" t="str">
        <f ca="1">VLOOKUP($B41,OFFSET(gachas!$A$1,0,0,COUNTA(gachas!$A:$A),MATCH(C$1,gachas!$1:$1,0)-MATCH($B$1,gachas!$1:$1,0)+1),MATCH(C$1,gachas!$1:$1,0)-MATCH($B$1,gachas!$1:$1,0)+1,FALSE)</f>
        <v>レアガチャ（追加02）（大罪）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2938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103</v>
      </c>
      <c r="C42" s="26" t="str">
        <f ca="1">VLOOKUP($B42,OFFSET(gachas!$A$1,0,0,COUNTA(gachas!$A:$A),MATCH(C$1,gachas!$1:$1,0)-MATCH($B$1,gachas!$1:$1,0)+1),MATCH(C$1,gachas!$1:$1,0)-MATCH($B$1,gachas!$1:$1,0)+1,FALSE)</f>
        <v>レアガチャ（追加02）（大罪）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1020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103</v>
      </c>
      <c r="C43" s="26" t="str">
        <f ca="1">VLOOKUP($B43,OFFSET(gachas!$A$1,0,0,COUNTA(gachas!$A:$A),MATCH(C$1,gachas!$1:$1,0)-MATCH($B$1,gachas!$1:$1,0)+1),MATCH(C$1,gachas!$1:$1,0)-MATCH($B$1,gachas!$1:$1,0)+1,FALSE)</f>
        <v>レアガチャ（追加02）（大罪）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1020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103</v>
      </c>
      <c r="C44" s="26" t="str">
        <f ca="1">VLOOKUP($B44,OFFSET(gachas!$A$1,0,0,COUNTA(gachas!$A:$A),MATCH(C$1,gachas!$1:$1,0)-MATCH($B$1,gachas!$1:$1,0)+1),MATCH(C$1,gachas!$1:$1,0)-MATCH($B$1,gachas!$1:$1,0)+1,FALSE)</f>
        <v>レアガチャ（追加02）（大罪）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1020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103</v>
      </c>
      <c r="C45" s="26" t="str">
        <f ca="1">VLOOKUP($B45,OFFSET(gachas!$A$1,0,0,COUNTA(gachas!$A:$A),MATCH(C$1,gachas!$1:$1,0)-MATCH($B$1,gachas!$1:$1,0)+1),MATCH(C$1,gachas!$1:$1,0)-MATCH($B$1,gachas!$1:$1,0)+1,FALSE)</f>
        <v>レアガチャ（追加02）（大罪）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1020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103</v>
      </c>
      <c r="C46" s="26" t="str">
        <f ca="1">VLOOKUP($B46,OFFSET(gachas!$A$1,0,0,COUNTA(gachas!$A:$A),MATCH(C$1,gachas!$1:$1,0)-MATCH($B$1,gachas!$1:$1,0)+1),MATCH(C$1,gachas!$1:$1,0)-MATCH($B$1,gachas!$1:$1,0)+1,FALSE)</f>
        <v>レアガチャ（追加02）（大罪）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612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103</v>
      </c>
      <c r="C47" s="26" t="str">
        <f ca="1">VLOOKUP($B47,OFFSET(gachas!$A$1,0,0,COUNTA(gachas!$A:$A),MATCH(C$1,gachas!$1:$1,0)-MATCH($B$1,gachas!$1:$1,0)+1),MATCH(C$1,gachas!$1:$1,0)-MATCH($B$1,gachas!$1:$1,0)+1,FALSE)</f>
        <v>レアガチャ（追加02）（大罪）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612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103</v>
      </c>
      <c r="C48" s="26" t="str">
        <f ca="1">VLOOKUP($B48,OFFSET(gachas!$A$1,0,0,COUNTA(gachas!$A:$A),MATCH(C$1,gachas!$1:$1,0)-MATCH($B$1,gachas!$1:$1,0)+1),MATCH(C$1,gachas!$1:$1,0)-MATCH($B$1,gachas!$1:$1,0)+1,FALSE)</f>
        <v>レアガチャ（追加02）（大罪）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612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103</v>
      </c>
      <c r="C49" s="26" t="str">
        <f ca="1">VLOOKUP($B49,OFFSET(gachas!$A$1,0,0,COUNTA(gachas!$A:$A),MATCH(C$1,gachas!$1:$1,0)-MATCH($B$1,gachas!$1:$1,0)+1),MATCH(C$1,gachas!$1:$1,0)-MATCH($B$1,gachas!$1:$1,0)+1,FALSE)</f>
        <v>レアガチャ（追加02）（大罪）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612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103</v>
      </c>
      <c r="C50" s="26" t="str">
        <f ca="1">VLOOKUP($B50,OFFSET(gachas!$A$1,0,0,COUNTA(gachas!$A:$A),MATCH(C$1,gachas!$1:$1,0)-MATCH($B$1,gachas!$1:$1,0)+1),MATCH(C$1,gachas!$1:$1,0)-MATCH($B$1,gachas!$1:$1,0)+1,FALSE)</f>
        <v>レアガチャ（追加02）（大罪）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612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103</v>
      </c>
      <c r="C51" s="26" t="str">
        <f ca="1">VLOOKUP($B51,OFFSET(gachas!$A$1,0,0,COUNTA(gachas!$A:$A),MATCH(C$1,gachas!$1:$1,0)-MATCH($B$1,gachas!$1:$1,0)+1),MATCH(C$1,gachas!$1:$1,0)-MATCH($B$1,gachas!$1:$1,0)+1,FALSE)</f>
        <v>レアガチャ（追加02）（大罪）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612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103</v>
      </c>
      <c r="C52" s="26" t="str">
        <f ca="1">VLOOKUP($B52,OFFSET(gachas!$A$1,0,0,COUNTA(gachas!$A:$A),MATCH(C$1,gachas!$1:$1,0)-MATCH($B$1,gachas!$1:$1,0)+1),MATCH(C$1,gachas!$1:$1,0)-MATCH($B$1,gachas!$1:$1,0)+1,FALSE)</f>
        <v>レアガチャ（追加02）（大罪）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612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103</v>
      </c>
      <c r="C53" s="26" t="str">
        <f ca="1">VLOOKUP($B53,OFFSET(gachas!$A$1,0,0,COUNTA(gachas!$A:$A),MATCH(C$1,gachas!$1:$1,0)-MATCH($B$1,gachas!$1:$1,0)+1),MATCH(C$1,gachas!$1:$1,0)-MATCH($B$1,gachas!$1:$1,0)+1,FALSE)</f>
        <v>レアガチャ（追加02）（大罪）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612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103</v>
      </c>
      <c r="C54" s="26" t="str">
        <f ca="1">VLOOKUP($B54,OFFSET(gachas!$A$1,0,0,COUNTA(gachas!$A:$A),MATCH(C$1,gachas!$1:$1,0)-MATCH($B$1,gachas!$1:$1,0)+1),MATCH(C$1,gachas!$1:$1,0)-MATCH($B$1,gachas!$1:$1,0)+1,FALSE)</f>
        <v>レアガチャ（追加02）（大罪）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612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103</v>
      </c>
      <c r="C55" s="26" t="str">
        <f ca="1">VLOOKUP($B55,OFFSET(gachas!$A$1,0,0,COUNTA(gachas!$A:$A),MATCH(C$1,gachas!$1:$1,0)-MATCH($B$1,gachas!$1:$1,0)+1),MATCH(C$1,gachas!$1:$1,0)-MATCH($B$1,gachas!$1:$1,0)+1,FALSE)</f>
        <v>レアガチャ（追加02）（大罪）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612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103</v>
      </c>
      <c r="C56" s="26" t="str">
        <f ca="1">VLOOKUP($B56,OFFSET(gachas!$A$1,0,0,COUNTA(gachas!$A:$A),MATCH(C$1,gachas!$1:$1,0)-MATCH($B$1,gachas!$1:$1,0)+1),MATCH(C$1,gachas!$1:$1,0)-MATCH($B$1,gachas!$1:$1,0)+1,FALSE)</f>
        <v>レアガチャ（追加02）（大罪）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612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103</v>
      </c>
      <c r="C57" s="26" t="str">
        <f ca="1">VLOOKUP($B57,OFFSET(gachas!$A$1,0,0,COUNTA(gachas!$A:$A),MATCH(C$1,gachas!$1:$1,0)-MATCH($B$1,gachas!$1:$1,0)+1),MATCH(C$1,gachas!$1:$1,0)-MATCH($B$1,gachas!$1:$1,0)+1,FALSE)</f>
        <v>レアガチャ（追加02）（大罪）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612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103</v>
      </c>
      <c r="C58" s="26" t="str">
        <f ca="1">VLOOKUP($B58,OFFSET(gachas!$A$1,0,0,COUNTA(gachas!$A:$A),MATCH(C$1,gachas!$1:$1,0)-MATCH($B$1,gachas!$1:$1,0)+1),MATCH(C$1,gachas!$1:$1,0)-MATCH($B$1,gachas!$1:$1,0)+1,FALSE)</f>
        <v>レアガチャ（追加02）（大罪）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612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103</v>
      </c>
      <c r="C59" s="26" t="str">
        <f ca="1">VLOOKUP($B59,OFFSET(gachas!$A$1,0,0,COUNTA(gachas!$A:$A),MATCH(C$1,gachas!$1:$1,0)-MATCH($B$1,gachas!$1:$1,0)+1),MATCH(C$1,gachas!$1:$1,0)-MATCH($B$1,gachas!$1:$1,0)+1,FALSE)</f>
        <v>レアガチャ（追加02）（大罪）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612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103</v>
      </c>
      <c r="C60" s="26" t="str">
        <f ca="1">VLOOKUP($B60,OFFSET(gachas!$A$1,0,0,COUNTA(gachas!$A:$A),MATCH(C$1,gachas!$1:$1,0)-MATCH($B$1,gachas!$1:$1,0)+1),MATCH(C$1,gachas!$1:$1,0)-MATCH($B$1,gachas!$1:$1,0)+1,FALSE)</f>
        <v>レアガチャ（追加02）（大罪）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612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103</v>
      </c>
      <c r="C61" s="26" t="str">
        <f ca="1">VLOOKUP($B61,OFFSET(gachas!$A$1,0,0,COUNTA(gachas!$A:$A),MATCH(C$1,gachas!$1:$1,0)-MATCH($B$1,gachas!$1:$1,0)+1),MATCH(C$1,gachas!$1:$1,0)-MATCH($B$1,gachas!$1:$1,0)+1,FALSE)</f>
        <v>レアガチャ（追加02）（大罪）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612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103</v>
      </c>
      <c r="C62" s="26" t="str">
        <f ca="1">VLOOKUP($B62,OFFSET(gachas!$A$1,0,0,COUNTA(gachas!$A:$A),MATCH(C$1,gachas!$1:$1,0)-MATCH($B$1,gachas!$1:$1,0)+1),MATCH(C$1,gachas!$1:$1,0)-MATCH($B$1,gachas!$1:$1,0)+1,FALSE)</f>
        <v>レアガチャ（追加02）（大罪）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612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103</v>
      </c>
      <c r="C63" s="26" t="str">
        <f ca="1">VLOOKUP($B63,OFFSET(gachas!$A$1,0,0,COUNTA(gachas!$A:$A),MATCH(C$1,gachas!$1:$1,0)-MATCH($B$1,gachas!$1:$1,0)+1),MATCH(C$1,gachas!$1:$1,0)-MATCH($B$1,gachas!$1:$1,0)+1,FALSE)</f>
        <v>レアガチャ（追加02）（大罪）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612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103</v>
      </c>
      <c r="C64" s="26" t="str">
        <f ca="1">VLOOKUP($B64,OFFSET(gachas!$A$1,0,0,COUNTA(gachas!$A:$A),MATCH(C$1,gachas!$1:$1,0)-MATCH($B$1,gachas!$1:$1,0)+1),MATCH(C$1,gachas!$1:$1,0)-MATCH($B$1,gachas!$1:$1,0)+1,FALSE)</f>
        <v>レアガチャ（追加02）（大罪）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612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103</v>
      </c>
      <c r="C65" s="26" t="str">
        <f ca="1">VLOOKUP($B65,OFFSET(gachas!$A$1,0,0,COUNTA(gachas!$A:$A),MATCH(C$1,gachas!$1:$1,0)-MATCH($B$1,gachas!$1:$1,0)+1),MATCH(C$1,gachas!$1:$1,0)-MATCH($B$1,gachas!$1:$1,0)+1,FALSE)</f>
        <v>レアガチャ（追加02）（大罪）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612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37" si="1">D66&amp;E66&amp;L66</f>
        <v>12281</v>
      </c>
      <c r="B66" s="2">
        <v>103</v>
      </c>
      <c r="C66" s="26" t="str">
        <f ca="1">VLOOKUP($B66,OFFSET(gachas!$A$1,0,0,COUNTA(gachas!$A:$A),MATCH(C$1,gachas!$1:$1,0)-MATCH($B$1,gachas!$1:$1,0)+1),MATCH(C$1,gachas!$1:$1,0)-MATCH($B$1,gachas!$1:$1,0)+1,FALSE)</f>
        <v>レアガチャ（追加02）（大罪）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113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103</v>
      </c>
      <c r="C67" s="26" t="str">
        <f ca="1">VLOOKUP($B67,OFFSET(gachas!$A$1,0,0,COUNTA(gachas!$A:$A),MATCH(C$1,gachas!$1:$1,0)-MATCH($B$1,gachas!$1:$1,0)+1),MATCH(C$1,gachas!$1:$1,0)-MATCH($B$1,gachas!$1:$1,0)+1,FALSE)</f>
        <v>レアガチャ（追加02）（大罪）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113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103</v>
      </c>
      <c r="C68" s="26" t="str">
        <f ca="1">VLOOKUP($B68,OFFSET(gachas!$A$1,0,0,COUNTA(gachas!$A:$A),MATCH(C$1,gachas!$1:$1,0)-MATCH($B$1,gachas!$1:$1,0)+1),MATCH(C$1,gachas!$1:$1,0)-MATCH($B$1,gachas!$1:$1,0)+1,FALSE)</f>
        <v>レアガチャ（追加02）（大罪）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113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103</v>
      </c>
      <c r="C69" s="26" t="str">
        <f ca="1">VLOOKUP($B69,OFFSET(gachas!$A$1,0,0,COUNTA(gachas!$A:$A),MATCH(C$1,gachas!$1:$1,0)-MATCH($B$1,gachas!$1:$1,0)+1),MATCH(C$1,gachas!$1:$1,0)-MATCH($B$1,gachas!$1:$1,0)+1,FALSE)</f>
        <v>レアガチャ（追加02）（大罪）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113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103</v>
      </c>
      <c r="C70" s="26" t="str">
        <f ca="1">VLOOKUP($B70,OFFSET(gachas!$A$1,0,0,COUNTA(gachas!$A:$A),MATCH(C$1,gachas!$1:$1,0)-MATCH($B$1,gachas!$1:$1,0)+1),MATCH(C$1,gachas!$1:$1,0)-MATCH($B$1,gachas!$1:$1,0)+1,FALSE)</f>
        <v>レアガチャ（追加02）（大罪）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1020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103</v>
      </c>
      <c r="C71" s="26" t="str">
        <f ca="1">VLOOKUP($B71,OFFSET(gachas!$A$1,0,0,COUNTA(gachas!$A:$A),MATCH(C$1,gachas!$1:$1,0)-MATCH($B$1,gachas!$1:$1,0)+1),MATCH(C$1,gachas!$1:$1,0)-MATCH($B$1,gachas!$1:$1,0)+1,FALSE)</f>
        <v>レアガチャ（追加02）（大罪）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113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103</v>
      </c>
      <c r="C72" s="26" t="str">
        <f ca="1">VLOOKUP($B72,OFFSET(gachas!$A$1,0,0,COUNTA(gachas!$A:$A),MATCH(C$1,gachas!$1:$1,0)-MATCH($B$1,gachas!$1:$1,0)+1),MATCH(C$1,gachas!$1:$1,0)-MATCH($B$1,gachas!$1:$1,0)+1,FALSE)</f>
        <v>レアガチャ（追加02）（大罪）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1020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103</v>
      </c>
      <c r="C73" s="26" t="str">
        <f ca="1">VLOOKUP($B73,OFFSET(gachas!$A$1,0,0,COUNTA(gachas!$A:$A),MATCH(C$1,gachas!$1:$1,0)-MATCH($B$1,gachas!$1:$1,0)+1),MATCH(C$1,gachas!$1:$1,0)-MATCH($B$1,gachas!$1:$1,0)+1,FALSE)</f>
        <v>レアガチャ（追加02）（大罪）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113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103</v>
      </c>
      <c r="C74" s="26" t="str">
        <f ca="1">VLOOKUP($B74,OFFSET(gachas!$A$1,0,0,COUNTA(gachas!$A:$A),MATCH(C$1,gachas!$1:$1,0)-MATCH($B$1,gachas!$1:$1,0)+1),MATCH(C$1,gachas!$1:$1,0)-MATCH($B$1,gachas!$1:$1,0)+1,FALSE)</f>
        <v>レアガチャ（追加02）（大罪）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1020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103</v>
      </c>
      <c r="C75" s="26" t="str">
        <f ca="1">VLOOKUP($B75,OFFSET(gachas!$A$1,0,0,COUNTA(gachas!$A:$A),MATCH(C$1,gachas!$1:$1,0)-MATCH($B$1,gachas!$1:$1,0)+1),MATCH(C$1,gachas!$1:$1,0)-MATCH($B$1,gachas!$1:$1,0)+1,FALSE)</f>
        <v>レアガチャ（追加02）（大罪）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113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103</v>
      </c>
      <c r="C76" s="26" t="str">
        <f ca="1">VLOOKUP($B76,OFFSET(gachas!$A$1,0,0,COUNTA(gachas!$A:$A),MATCH(C$1,gachas!$1:$1,0)-MATCH($B$1,gachas!$1:$1,0)+1),MATCH(C$1,gachas!$1:$1,0)-MATCH($B$1,gachas!$1:$1,0)+1,FALSE)</f>
        <v>レアガチャ（追加02）（大罪）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1020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103</v>
      </c>
      <c r="C77" s="26" t="str">
        <f ca="1">VLOOKUP($B77,OFFSET(gachas!$A$1,0,0,COUNTA(gachas!$A:$A),MATCH(C$1,gachas!$1:$1,0)-MATCH($B$1,gachas!$1:$1,0)+1),MATCH(C$1,gachas!$1:$1,0)-MATCH($B$1,gachas!$1:$1,0)+1,FALSE)</f>
        <v>レアガチャ（追加02）（大罪）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113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103</v>
      </c>
      <c r="C78" s="26" t="str">
        <f ca="1">VLOOKUP($B78,OFFSET(gachas!$A$1,0,0,COUNTA(gachas!$A:$A),MATCH(C$1,gachas!$1:$1,0)-MATCH($B$1,gachas!$1:$1,0)+1),MATCH(C$1,gachas!$1:$1,0)-MATCH($B$1,gachas!$1:$1,0)+1,FALSE)</f>
        <v>レアガチャ（追加02）（大罪）</v>
      </c>
      <c r="D78" s="55">
        <v>1</v>
      </c>
      <c r="E78" s="56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55">
        <v>1</v>
      </c>
      <c r="M78" s="55">
        <v>1020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103</v>
      </c>
      <c r="C79" s="26" t="str">
        <f ca="1">VLOOKUP($B79,OFFSET(gachas!$A$1,0,0,COUNTA(gachas!$A:$A),MATCH(C$1,gachas!$1:$1,0)-MATCH($B$1,gachas!$1:$1,0)+1),MATCH(C$1,gachas!$1:$1,0)-MATCH($B$1,gachas!$1:$1,0)+1,FALSE)</f>
        <v>レアガチャ（追加02）（大罪）</v>
      </c>
      <c r="D79" s="55">
        <v>1</v>
      </c>
      <c r="E79" s="56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55">
        <v>1</v>
      </c>
      <c r="M79" s="55">
        <v>113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103</v>
      </c>
      <c r="C80" s="26" t="str">
        <f ca="1">VLOOKUP($B80,OFFSET(gachas!$A$1,0,0,COUNTA(gachas!$A:$A),MATCH(C$1,gachas!$1:$1,0)-MATCH($B$1,gachas!$1:$1,0)+1),MATCH(C$1,gachas!$1:$1,0)-MATCH($B$1,gachas!$1:$1,0)+1,FALSE)</f>
        <v>レアガチャ（追加02）（大罪）</v>
      </c>
      <c r="D80" s="55">
        <v>1</v>
      </c>
      <c r="E80" s="56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55">
        <v>1</v>
      </c>
      <c r="M80" s="55">
        <v>1020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103</v>
      </c>
      <c r="C81" s="26" t="str">
        <f ca="1">VLOOKUP($B81,OFFSET(gachas!$A$1,0,0,COUNTA(gachas!$A:$A),MATCH(C$1,gachas!$1:$1,0)-MATCH($B$1,gachas!$1:$1,0)+1),MATCH(C$1,gachas!$1:$1,0)-MATCH($B$1,gachas!$1:$1,0)+1,FALSE)</f>
        <v>レアガチャ（追加02）（大罪）</v>
      </c>
      <c r="D81" s="55">
        <v>1</v>
      </c>
      <c r="E81" s="56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55">
        <v>1</v>
      </c>
      <c r="M81" s="55">
        <v>113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103</v>
      </c>
      <c r="C82" s="26" t="str">
        <f ca="1">VLOOKUP($B82,OFFSET(gachas!$A$1,0,0,COUNTA(gachas!$A:$A),MATCH(C$1,gachas!$1:$1,0)-MATCH($B$1,gachas!$1:$1,0)+1),MATCH(C$1,gachas!$1:$1,0)-MATCH($B$1,gachas!$1:$1,0)+1,FALSE)</f>
        <v>レアガチャ（追加02）（大罪）</v>
      </c>
      <c r="D82" s="55">
        <v>1</v>
      </c>
      <c r="E82" s="56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55">
        <v>1</v>
      </c>
      <c r="M82" s="55">
        <v>1020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103</v>
      </c>
      <c r="C83" s="26" t="str">
        <f ca="1">VLOOKUP($B83,OFFSET(gachas!$A$1,0,0,COUNTA(gachas!$A:$A),MATCH(C$1,gachas!$1:$1,0)-MATCH($B$1,gachas!$1:$1,0)+1),MATCH(C$1,gachas!$1:$1,0)-MATCH($B$1,gachas!$1:$1,0)+1,FALSE)</f>
        <v>レアガチャ（追加02）（大罪）</v>
      </c>
      <c r="D83" s="55">
        <v>1</v>
      </c>
      <c r="E83" s="56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55">
        <v>1</v>
      </c>
      <c r="M83" s="55">
        <v>113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103</v>
      </c>
      <c r="C84" s="26" t="str">
        <f ca="1">VLOOKUP($B84,OFFSET(gachas!$A$1,0,0,COUNTA(gachas!$A:$A),MATCH(C$1,gachas!$1:$1,0)-MATCH($B$1,gachas!$1:$1,0)+1),MATCH(C$1,gachas!$1:$1,0)-MATCH($B$1,gachas!$1:$1,0)+1,FALSE)</f>
        <v>レアガチャ（追加02）（大罪）</v>
      </c>
      <c r="D84" s="55">
        <v>1</v>
      </c>
      <c r="E84" s="56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55">
        <v>1</v>
      </c>
      <c r="M84" s="55">
        <v>1020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103</v>
      </c>
      <c r="C85" s="26" t="str">
        <f ca="1">VLOOKUP($B85,OFFSET(gachas!$A$1,0,0,COUNTA(gachas!$A:$A),MATCH(C$1,gachas!$1:$1,0)-MATCH($B$1,gachas!$1:$1,0)+1),MATCH(C$1,gachas!$1:$1,0)-MATCH($B$1,gachas!$1:$1,0)+1,FALSE)</f>
        <v>レアガチャ（追加02）（大罪）</v>
      </c>
      <c r="D85" s="59">
        <v>1</v>
      </c>
      <c r="E85" s="60">
        <v>261</v>
      </c>
      <c r="F85" s="48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48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48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48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48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48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59">
        <v>1</v>
      </c>
      <c r="M85" s="55">
        <v>113</v>
      </c>
      <c r="N85" s="61">
        <v>0</v>
      </c>
      <c r="O85" s="61">
        <v>0</v>
      </c>
      <c r="P85" s="61">
        <v>0</v>
      </c>
      <c r="Q85" s="61">
        <v>0</v>
      </c>
      <c r="R85" s="61">
        <v>1</v>
      </c>
    </row>
    <row r="86" spans="1:18" ht="21" customHeight="1">
      <c r="A86" s="15" t="str">
        <f t="shared" si="1"/>
        <v>01281</v>
      </c>
      <c r="B86" s="2">
        <v>103</v>
      </c>
      <c r="C86" s="26" t="str">
        <f ca="1">VLOOKUP($B86,OFFSET(gachas!$A$1,0,0,COUNTA(gachas!$A:$A),MATCH(C$1,gachas!$1:$1,0)-MATCH($B$1,gachas!$1:$1,0)+1),MATCH(C$1,gachas!$1:$1,0)-MATCH($B$1,gachas!$1:$1,0)+1,FALSE)</f>
        <v>レアガチャ（追加02）（大罪）</v>
      </c>
      <c r="D86" s="46">
        <v>0</v>
      </c>
      <c r="E86" s="52">
        <v>128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野生児 アマラ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PremiumW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46">
        <v>1924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>
      <c r="A87" s="15" t="str">
        <f t="shared" si="1"/>
        <v>01301</v>
      </c>
      <c r="B87" s="2">
        <v>103</v>
      </c>
      <c r="C87" s="26" t="str">
        <f ca="1">VLOOKUP($B87,OFFSET(gachas!$A$1,0,0,COUNTA(gachas!$A:$A),MATCH(C$1,gachas!$1:$1,0)-MATCH($B$1,gachas!$1:$1,0)+1),MATCH(C$1,gachas!$1:$1,0)-MATCH($B$1,gachas!$1:$1,0)+1,FALSE)</f>
        <v>レアガチャ（追加02）（大罪）</v>
      </c>
      <c r="D87" s="10">
        <v>0</v>
      </c>
      <c r="E87" s="11">
        <v>130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狼男 ローレンス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PremiumW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blue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アニマル</v>
      </c>
      <c r="L87" s="10">
        <v>1</v>
      </c>
      <c r="M87" s="46">
        <v>1924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01321</v>
      </c>
      <c r="B88" s="2">
        <v>103</v>
      </c>
      <c r="C88" s="26" t="str">
        <f ca="1">VLOOKUP($B88,OFFSET(gachas!$A$1,0,0,COUNTA(gachas!$A:$A),MATCH(C$1,gachas!$1:$1,0)-MATCH($B$1,gachas!$1:$1,0)+1),MATCH(C$1,gachas!$1:$1,0)-MATCH($B$1,gachas!$1:$1,0)+1,FALSE)</f>
        <v>レアガチャ（追加02）（大罪）</v>
      </c>
      <c r="D88" s="10">
        <v>0</v>
      </c>
      <c r="E88" s="11">
        <v>132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鳥人ハヤト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PremiumW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yellow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46">
        <v>1924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01341</v>
      </c>
      <c r="B89" s="2">
        <v>103</v>
      </c>
      <c r="C89" s="26" t="str">
        <f ca="1">VLOOKUP($B89,OFFSET(gachas!$A$1,0,0,COUNTA(gachas!$A:$A),MATCH(C$1,gachas!$1:$1,0)-MATCH($B$1,gachas!$1:$1,0)+1),MATCH(C$1,gachas!$1:$1,0)-MATCH($B$1,gachas!$1:$1,0)+1,FALSE)</f>
        <v>レアガチャ（追加02）（大罪）</v>
      </c>
      <c r="D89" s="10">
        <v>0</v>
      </c>
      <c r="E89" s="11">
        <v>134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妖炎の夕霧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PremiumW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red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46">
        <v>1924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01361</v>
      </c>
      <c r="B90" s="2">
        <v>103</v>
      </c>
      <c r="C90" s="26" t="str">
        <f ca="1">VLOOKUP($B90,OFFSET(gachas!$A$1,0,0,COUNTA(gachas!$A:$A),MATCH(C$1,gachas!$1:$1,0)-MATCH($B$1,gachas!$1:$1,0)+1),MATCH(C$1,gachas!$1:$1,0)-MATCH($B$1,gachas!$1:$1,0)+1,FALSE)</f>
        <v>レアガチャ（追加02）（大罪）</v>
      </c>
      <c r="D90" s="10">
        <v>0</v>
      </c>
      <c r="E90" s="11">
        <v>136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お針子チハヤ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PremiumW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green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46">
        <v>1924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01381</v>
      </c>
      <c r="B91" s="2">
        <v>103</v>
      </c>
      <c r="C91" s="26" t="str">
        <f ca="1">VLOOKUP($B91,OFFSET(gachas!$A$1,0,0,COUNTA(gachas!$A:$A),MATCH(C$1,gachas!$1:$1,0)-MATCH($B$1,gachas!$1:$1,0)+1),MATCH(C$1,gachas!$1:$1,0)-MATCH($B$1,gachas!$1:$1,0)+1,FALSE)</f>
        <v>レアガチャ（追加02）（大罪）</v>
      </c>
      <c r="D91" s="10">
        <v>0</v>
      </c>
      <c r="E91" s="11">
        <v>138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蒼薙のトモエ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PremiumW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46">
        <v>1924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01401</v>
      </c>
      <c r="B92" s="2">
        <v>103</v>
      </c>
      <c r="C92" s="26" t="str">
        <f ca="1">VLOOKUP($B92,OFFSET(gachas!$A$1,0,0,COUNTA(gachas!$A:$A),MATCH(C$1,gachas!$1:$1,0)-MATCH($B$1,gachas!$1:$1,0)+1),MATCH(C$1,gachas!$1:$1,0)-MATCH($B$1,gachas!$1:$1,0)+1,FALSE)</f>
        <v>レアガチャ（追加02）（大罪）</v>
      </c>
      <c r="D92" s="10">
        <v>0</v>
      </c>
      <c r="E92" s="11">
        <v>140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秋祭のタマモ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PremiumW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アニマル</v>
      </c>
      <c r="L92" s="10">
        <v>1</v>
      </c>
      <c r="M92" s="46">
        <v>1924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01421</v>
      </c>
      <c r="B93" s="2">
        <v>103</v>
      </c>
      <c r="C93" s="26" t="str">
        <f ca="1">VLOOKUP($B93,OFFSET(gachas!$A$1,0,0,COUNTA(gachas!$A:$A),MATCH(C$1,gachas!$1:$1,0)-MATCH($B$1,gachas!$1:$1,0)+1),MATCH(C$1,gachas!$1:$1,0)-MATCH($B$1,gachas!$1:$1,0)+1,FALSE)</f>
        <v>レアガチャ（追加02）（大罪）</v>
      </c>
      <c r="D93" s="10">
        <v>0</v>
      </c>
      <c r="E93" s="11">
        <v>142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赤ずきん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PremiumW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red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46">
        <v>1924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01441</v>
      </c>
      <c r="B94" s="2">
        <v>103</v>
      </c>
      <c r="C94" s="26" t="str">
        <f ca="1">VLOOKUP($B94,OFFSET(gachas!$A$1,0,0,COUNTA(gachas!$A:$A),MATCH(C$1,gachas!$1:$1,0)-MATCH($B$1,gachas!$1:$1,0)+1),MATCH(C$1,gachas!$1:$1,0)-MATCH($B$1,gachas!$1:$1,0)+1,FALSE)</f>
        <v>レアガチャ（追加02）（大罪）</v>
      </c>
      <c r="D94" s="10">
        <v>0</v>
      </c>
      <c r="E94" s="11">
        <v>144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かぐや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green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10">
        <v>1</v>
      </c>
      <c r="M94" s="46">
        <v>1924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01461</v>
      </c>
      <c r="B95" s="2">
        <v>103</v>
      </c>
      <c r="C95" s="26" t="str">
        <f ca="1">VLOOKUP($B95,OFFSET(gachas!$A$1,0,0,COUNTA(gachas!$A:$A),MATCH(C$1,gachas!$1:$1,0)-MATCH($B$1,gachas!$1:$1,0)+1),MATCH(C$1,gachas!$1:$1,0)-MATCH($B$1,gachas!$1:$1,0)+1,FALSE)</f>
        <v>レアガチャ（追加02）（大罪）</v>
      </c>
      <c r="D95" s="10">
        <v>0</v>
      </c>
      <c r="E95" s="11">
        <v>146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マーメイド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blue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10">
        <v>1</v>
      </c>
      <c r="M95" s="46">
        <v>1924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01481</v>
      </c>
      <c r="B96" s="2">
        <v>103</v>
      </c>
      <c r="C96" s="26" t="str">
        <f ca="1">VLOOKUP($B96,OFFSET(gachas!$A$1,0,0,COUNTA(gachas!$A:$A),MATCH(C$1,gachas!$1:$1,0)-MATCH($B$1,gachas!$1:$1,0)+1),MATCH(C$1,gachas!$1:$1,0)-MATCH($B$1,gachas!$1:$1,0)+1,FALSE)</f>
        <v>レアガチャ（追加02）（大罪）</v>
      </c>
      <c r="D96" s="10">
        <v>0</v>
      </c>
      <c r="E96" s="11">
        <v>148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シンデレラ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yellow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ヒューマン</v>
      </c>
      <c r="L96" s="10">
        <v>1</v>
      </c>
      <c r="M96" s="46">
        <v>1924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01501</v>
      </c>
      <c r="B97" s="2">
        <v>103</v>
      </c>
      <c r="C97" s="26" t="str">
        <f ca="1">VLOOKUP($B97,OFFSET(gachas!$A$1,0,0,COUNTA(gachas!$A:$A),MATCH(C$1,gachas!$1:$1,0)-MATCH($B$1,gachas!$1:$1,0)+1),MATCH(C$1,gachas!$1:$1,0)-MATCH($B$1,gachas!$1:$1,0)+1,FALSE)</f>
        <v>レアガチャ（追加02）（大罪）</v>
      </c>
      <c r="D97" s="10">
        <v>0</v>
      </c>
      <c r="E97" s="11">
        <v>150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ポイズンマスターサキ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red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1924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01521</v>
      </c>
      <c r="B98" s="2">
        <v>103</v>
      </c>
      <c r="C98" s="26" t="str">
        <f ca="1">VLOOKUP($B98,OFFSET(gachas!$A$1,0,0,COUNTA(gachas!$A:$A),MATCH(C$1,gachas!$1:$1,0)-MATCH($B$1,gachas!$1:$1,0)+1),MATCH(C$1,gachas!$1:$1,0)-MATCH($B$1,gachas!$1:$1,0)+1,FALSE)</f>
        <v>レアガチャ（追加02）（大罪）</v>
      </c>
      <c r="D98" s="10">
        <v>0</v>
      </c>
      <c r="E98" s="11">
        <v>152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功夫少女ランラン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green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46">
        <v>1924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01541</v>
      </c>
      <c r="B99" s="2">
        <v>103</v>
      </c>
      <c r="C99" s="26" t="str">
        <f ca="1">VLOOKUP($B99,OFFSET(gachas!$A$1,0,0,COUNTA(gachas!$A:$A),MATCH(C$1,gachas!$1:$1,0)-MATCH($B$1,gachas!$1:$1,0)+1),MATCH(C$1,gachas!$1:$1,0)-MATCH($B$1,gachas!$1:$1,0)+1,FALSE)</f>
        <v>レアガチャ（追加02）（大罪）</v>
      </c>
      <c r="D99" s="10">
        <v>0</v>
      </c>
      <c r="E99" s="11">
        <v>154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始末屋 ハンナ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1924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01561</v>
      </c>
      <c r="B100" s="2">
        <v>103</v>
      </c>
      <c r="C100" s="26" t="str">
        <f ca="1">VLOOKUP($B100,OFFSET(gachas!$A$1,0,0,COUNTA(gachas!$A:$A),MATCH(C$1,gachas!$1:$1,0)-MATCH($B$1,gachas!$1:$1,0)+1),MATCH(C$1,gachas!$1:$1,0)-MATCH($B$1,gachas!$1:$1,0)+1,FALSE)</f>
        <v>レアガチャ（追加02）（大罪）</v>
      </c>
      <c r="D100" s="10">
        <v>0</v>
      </c>
      <c r="E100" s="11">
        <v>156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踊り子 エレナ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1924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01581</v>
      </c>
      <c r="B101" s="2">
        <v>103</v>
      </c>
      <c r="C101" s="26" t="str">
        <f ca="1">VLOOKUP($B101,OFFSET(gachas!$A$1,0,0,COUNTA(gachas!$A:$A),MATCH(C$1,gachas!$1:$1,0)-MATCH($B$1,gachas!$1:$1,0)+1),MATCH(C$1,gachas!$1:$1,0)-MATCH($B$1,gachas!$1:$1,0)+1,FALSE)</f>
        <v>レアガチャ（追加02）（大罪）</v>
      </c>
      <c r="D101" s="10">
        <v>0</v>
      </c>
      <c r="E101" s="11">
        <v>158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red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ヒューマン</v>
      </c>
      <c r="L101" s="10">
        <v>1</v>
      </c>
      <c r="M101" s="46">
        <v>1924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01601</v>
      </c>
      <c r="B102" s="2">
        <v>103</v>
      </c>
      <c r="C102" s="26" t="str">
        <f ca="1">VLOOKUP($B102,OFFSET(gachas!$A$1,0,0,COUNTA(gachas!$A:$A),MATCH(C$1,gachas!$1:$1,0)-MATCH($B$1,gachas!$1:$1,0)+1),MATCH(C$1,gachas!$1:$1,0)-MATCH($B$1,gachas!$1:$1,0)+1,FALSE)</f>
        <v>レアガチャ（追加02）（大罪）</v>
      </c>
      <c r="D102" s="10">
        <v>0</v>
      </c>
      <c r="E102" s="11">
        <v>160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反逆者 クリエ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green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46">
        <v>1924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01621</v>
      </c>
      <c r="B103" s="2">
        <v>103</v>
      </c>
      <c r="C103" s="26" t="str">
        <f ca="1">VLOOKUP($B103,OFFSET(gachas!$A$1,0,0,COUNTA(gachas!$A:$A),MATCH(C$1,gachas!$1:$1,0)-MATCH($B$1,gachas!$1:$1,0)+1),MATCH(C$1,gachas!$1:$1,0)-MATCH($B$1,gachas!$1:$1,0)+1,FALSE)</f>
        <v>レアガチャ（追加02）（大罪）</v>
      </c>
      <c r="D103" s="10">
        <v>0</v>
      </c>
      <c r="E103" s="11">
        <v>162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狂女 クララ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blue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1924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01641</v>
      </c>
      <c r="B104" s="2">
        <v>103</v>
      </c>
      <c r="C104" s="26" t="str">
        <f ca="1">VLOOKUP($B104,OFFSET(gachas!$A$1,0,0,COUNTA(gachas!$A:$A),MATCH(C$1,gachas!$1:$1,0)-MATCH($B$1,gachas!$1:$1,0)+1),MATCH(C$1,gachas!$1:$1,0)-MATCH($B$1,gachas!$1:$1,0)+1,FALSE)</f>
        <v>レアガチャ（追加02）（大罪）</v>
      </c>
      <c r="D104" s="10">
        <v>0</v>
      </c>
      <c r="E104" s="11">
        <v>164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イブとトモダチ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yellow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1924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01661</v>
      </c>
      <c r="B105" s="2">
        <v>103</v>
      </c>
      <c r="C105" s="26" t="str">
        <f ca="1">VLOOKUP($B105,OFFSET(gachas!$A$1,0,0,COUNTA(gachas!$A:$A),MATCH(C$1,gachas!$1:$1,0)-MATCH($B$1,gachas!$1:$1,0)+1),MATCH(C$1,gachas!$1:$1,0)-MATCH($B$1,gachas!$1:$1,0)+1,FALSE)</f>
        <v>レアガチャ（追加02）（大罪）</v>
      </c>
      <c r="D105" s="10">
        <v>0</v>
      </c>
      <c r="E105" s="11">
        <v>166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ベリアル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PremiumN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red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ゴッド</v>
      </c>
      <c r="L105" s="10">
        <v>1</v>
      </c>
      <c r="M105" s="10">
        <v>2018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01691</v>
      </c>
      <c r="B106" s="2">
        <v>103</v>
      </c>
      <c r="C106" s="26" t="str">
        <f ca="1">VLOOKUP($B106,OFFSET(gachas!$A$1,0,0,COUNTA(gachas!$A:$A),MATCH(C$1,gachas!$1:$1,0)-MATCH($B$1,gachas!$1:$1,0)+1),MATCH(C$1,gachas!$1:$1,0)-MATCH($B$1,gachas!$1:$1,0)+1,FALSE)</f>
        <v>レアガチャ（追加02）（大罪）</v>
      </c>
      <c r="D106" s="10">
        <v>0</v>
      </c>
      <c r="E106" s="11">
        <v>169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オセ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PremiumN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green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ゴッド</v>
      </c>
      <c r="L106" s="10">
        <v>1</v>
      </c>
      <c r="M106" s="10">
        <v>2018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01721</v>
      </c>
      <c r="B107" s="2">
        <v>103</v>
      </c>
      <c r="C107" s="26" t="str">
        <f ca="1">VLOOKUP($B107,OFFSET(gachas!$A$1,0,0,COUNTA(gachas!$A:$A),MATCH(C$1,gachas!$1:$1,0)-MATCH($B$1,gachas!$1:$1,0)+1),MATCH(C$1,gachas!$1:$1,0)-MATCH($B$1,gachas!$1:$1,0)+1,FALSE)</f>
        <v>レアガチャ（追加02）（大罪）</v>
      </c>
      <c r="D107" s="10">
        <v>0</v>
      </c>
      <c r="E107" s="11">
        <v>172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フォルネウス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PremiumN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blue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ゴッド</v>
      </c>
      <c r="L107" s="10">
        <v>1</v>
      </c>
      <c r="M107" s="10">
        <v>2018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01751</v>
      </c>
      <c r="B108" s="2">
        <v>103</v>
      </c>
      <c r="C108" s="26" t="str">
        <f ca="1">VLOOKUP($B108,OFFSET(gachas!$A$1,0,0,COUNTA(gachas!$A:$A),MATCH(C$1,gachas!$1:$1,0)-MATCH($B$1,gachas!$1:$1,0)+1),MATCH(C$1,gachas!$1:$1,0)-MATCH($B$1,gachas!$1:$1,0)+1,FALSE)</f>
        <v>レアガチャ（追加02）（大罪）</v>
      </c>
      <c r="D108" s="10">
        <v>0</v>
      </c>
      <c r="E108" s="11">
        <v>175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バフォメット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PremiumN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yellow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ゴッド</v>
      </c>
      <c r="L108" s="10">
        <v>1</v>
      </c>
      <c r="M108" s="10">
        <v>2018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01781</v>
      </c>
      <c r="B109" s="2">
        <v>103</v>
      </c>
      <c r="C109" s="26" t="str">
        <f ca="1">VLOOKUP($B109,OFFSET(gachas!$A$1,0,0,COUNTA(gachas!$A:$A),MATCH(C$1,gachas!$1:$1,0)-MATCH($B$1,gachas!$1:$1,0)+1),MATCH(C$1,gachas!$1:$1,0)-MATCH($B$1,gachas!$1:$1,0)+1,FALSE)</f>
        <v>レアガチャ（追加02）（大罪）</v>
      </c>
      <c r="D109" s="10">
        <v>0</v>
      </c>
      <c r="E109" s="11">
        <v>178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ケルベロス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PremiumN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red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10">
        <v>2018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01811</v>
      </c>
      <c r="B110" s="2">
        <v>103</v>
      </c>
      <c r="C110" s="26" t="str">
        <f ca="1">VLOOKUP($B110,OFFSET(gachas!$A$1,0,0,COUNTA(gachas!$A:$A),MATCH(C$1,gachas!$1:$1,0)-MATCH($B$1,gachas!$1:$1,0)+1),MATCH(C$1,gachas!$1:$1,0)-MATCH($B$1,gachas!$1:$1,0)+1,FALSE)</f>
        <v>レアガチャ（追加02）（大罪）</v>
      </c>
      <c r="D110" s="10">
        <v>0</v>
      </c>
      <c r="E110" s="11">
        <v>181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ベヒモス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PremiumN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green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アニマル</v>
      </c>
      <c r="L110" s="10">
        <v>1</v>
      </c>
      <c r="M110" s="10">
        <v>2018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01841</v>
      </c>
      <c r="B111" s="2">
        <v>103</v>
      </c>
      <c r="C111" s="26" t="str">
        <f ca="1">VLOOKUP($B111,OFFSET(gachas!$A$1,0,0,COUNTA(gachas!$A:$A),MATCH(C$1,gachas!$1:$1,0)-MATCH($B$1,gachas!$1:$1,0)+1),MATCH(C$1,gachas!$1:$1,0)-MATCH($B$1,gachas!$1:$1,0)+1,FALSE)</f>
        <v>レアガチャ（追加02）（大罪）</v>
      </c>
      <c r="D111" s="10">
        <v>0</v>
      </c>
      <c r="E111" s="11">
        <v>184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クラーケン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PremiumN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blue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アニマル</v>
      </c>
      <c r="L111" s="10">
        <v>1</v>
      </c>
      <c r="M111" s="10">
        <v>2018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01871</v>
      </c>
      <c r="B112" s="2">
        <v>103</v>
      </c>
      <c r="C112" s="26" t="str">
        <f ca="1">VLOOKUP($B112,OFFSET(gachas!$A$1,0,0,COUNTA(gachas!$A:$A),MATCH(C$1,gachas!$1:$1,0)-MATCH($B$1,gachas!$1:$1,0)+1),MATCH(C$1,gachas!$1:$1,0)-MATCH($B$1,gachas!$1:$1,0)+1,FALSE)</f>
        <v>レアガチャ（追加02）（大罪）</v>
      </c>
      <c r="D112" s="10">
        <v>0</v>
      </c>
      <c r="E112" s="11">
        <v>187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ホルス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PremiumN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yellow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アニマル</v>
      </c>
      <c r="L112" s="10">
        <v>1</v>
      </c>
      <c r="M112" s="10">
        <v>2018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01901</v>
      </c>
      <c r="B113" s="2">
        <v>103</v>
      </c>
      <c r="C113" s="26" t="str">
        <f ca="1">VLOOKUP($B113,OFFSET(gachas!$A$1,0,0,COUNTA(gachas!$A:$A),MATCH(C$1,gachas!$1:$1,0)-MATCH($B$1,gachas!$1:$1,0)+1),MATCH(C$1,gachas!$1:$1,0)-MATCH($B$1,gachas!$1:$1,0)+1,FALSE)</f>
        <v>レアガチャ（追加02）（大罪）</v>
      </c>
      <c r="D113" s="10">
        <v>0</v>
      </c>
      <c r="E113" s="11">
        <v>190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卑弥呼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PremiumN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red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2018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01931</v>
      </c>
      <c r="B114" s="2">
        <v>103</v>
      </c>
      <c r="C114" s="26" t="str">
        <f ca="1">VLOOKUP($B114,OFFSET(gachas!$A$1,0,0,COUNTA(gachas!$A:$A),MATCH(C$1,gachas!$1:$1,0)-MATCH($B$1,gachas!$1:$1,0)+1),MATCH(C$1,gachas!$1:$1,0)-MATCH($B$1,gachas!$1:$1,0)+1,FALSE)</f>
        <v>レアガチャ（追加02）（大罪）</v>
      </c>
      <c r="D114" s="10">
        <v>0</v>
      </c>
      <c r="E114" s="11">
        <v>193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ロビンフッド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green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2018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01961</v>
      </c>
      <c r="B115" s="2">
        <v>103</v>
      </c>
      <c r="C115" s="26" t="str">
        <f ca="1">VLOOKUP($B115,OFFSET(gachas!$A$1,0,0,COUNTA(gachas!$A:$A),MATCH(C$1,gachas!$1:$1,0)-MATCH($B$1,gachas!$1:$1,0)+1),MATCH(C$1,gachas!$1:$1,0)-MATCH($B$1,gachas!$1:$1,0)+1,FALSE)</f>
        <v>レアガチャ（追加02）（大罪）</v>
      </c>
      <c r="D115" s="10">
        <v>0</v>
      </c>
      <c r="E115" s="11">
        <v>196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アキレス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yellow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2018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01991</v>
      </c>
      <c r="B116" s="2">
        <v>103</v>
      </c>
      <c r="C116" s="26" t="str">
        <f ca="1">VLOOKUP($B116,OFFSET(gachas!$A$1,0,0,COUNTA(gachas!$A:$A),MATCH(C$1,gachas!$1:$1,0)-MATCH($B$1,gachas!$1:$1,0)+1),MATCH(C$1,gachas!$1:$1,0)-MATCH($B$1,gachas!$1:$1,0)+1,FALSE)</f>
        <v>レアガチャ（追加02）（大罪）</v>
      </c>
      <c r="D116" s="10">
        <v>0</v>
      </c>
      <c r="E116" s="11">
        <v>199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ジークフリート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2018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02021</v>
      </c>
      <c r="B117" s="2">
        <v>103</v>
      </c>
      <c r="C117" s="26" t="str">
        <f ca="1">VLOOKUP($B117,OFFSET(gachas!$A$1,0,0,COUNTA(gachas!$A:$A),MATCH(C$1,gachas!$1:$1,0)-MATCH($B$1,gachas!$1:$1,0)+1),MATCH(C$1,gachas!$1:$1,0)-MATCH($B$1,gachas!$1:$1,0)+1,FALSE)</f>
        <v>レアガチャ（追加02）（大罪）</v>
      </c>
      <c r="D117" s="10">
        <v>0</v>
      </c>
      <c r="E117" s="11">
        <v>202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プロメテウス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red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2018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02051</v>
      </c>
      <c r="B118" s="2">
        <v>103</v>
      </c>
      <c r="C118" s="26" t="str">
        <f ca="1">VLOOKUP($B118,OFFSET(gachas!$A$1,0,0,COUNTA(gachas!$A:$A),MATCH(C$1,gachas!$1:$1,0)-MATCH($B$1,gachas!$1:$1,0)+1),MATCH(C$1,gachas!$1:$1,0)-MATCH($B$1,gachas!$1:$1,0)+1,FALSE)</f>
        <v>レアガチャ（追加02）（大罪）</v>
      </c>
      <c r="D118" s="10">
        <v>0</v>
      </c>
      <c r="E118" s="11">
        <v>205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アフロディーテ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green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ゴッド</v>
      </c>
      <c r="L118" s="10">
        <v>1</v>
      </c>
      <c r="M118" s="10">
        <v>2018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02081</v>
      </c>
      <c r="B119" s="2">
        <v>103</v>
      </c>
      <c r="C119" s="26" t="str">
        <f ca="1">VLOOKUP($B119,OFFSET(gachas!$A$1,0,0,COUNTA(gachas!$A:$A),MATCH(C$1,gachas!$1:$1,0)-MATCH($B$1,gachas!$1:$1,0)+1),MATCH(C$1,gachas!$1:$1,0)-MATCH($B$1,gachas!$1:$1,0)+1,FALSE)</f>
        <v>レアガチャ（追加02）（大罪）</v>
      </c>
      <c r="D119" s="10">
        <v>0</v>
      </c>
      <c r="E119" s="11">
        <v>208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テティス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blue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ゴッド</v>
      </c>
      <c r="L119" s="10">
        <v>1</v>
      </c>
      <c r="M119" s="10">
        <v>2018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02111</v>
      </c>
      <c r="B120" s="2">
        <v>103</v>
      </c>
      <c r="C120" s="26" t="str">
        <f ca="1">VLOOKUP($B120,OFFSET(gachas!$A$1,0,0,COUNTA(gachas!$A:$A),MATCH(C$1,gachas!$1:$1,0)-MATCH($B$1,gachas!$1:$1,0)+1),MATCH(C$1,gachas!$1:$1,0)-MATCH($B$1,gachas!$1:$1,0)+1,FALSE)</f>
        <v>レアガチャ（追加02）（大罪）</v>
      </c>
      <c r="D120" s="10">
        <v>0</v>
      </c>
      <c r="E120" s="11">
        <v>211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アストライアー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yellow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ゴッド</v>
      </c>
      <c r="L120" s="10">
        <v>1</v>
      </c>
      <c r="M120" s="10">
        <v>2018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02141</v>
      </c>
      <c r="B121" s="2">
        <v>103</v>
      </c>
      <c r="C121" s="26" t="str">
        <f ca="1">VLOOKUP($B121,OFFSET(gachas!$A$1,0,0,COUNTA(gachas!$A:$A),MATCH(C$1,gachas!$1:$1,0)-MATCH($B$1,gachas!$1:$1,0)+1),MATCH(C$1,gachas!$1:$1,0)-MATCH($B$1,gachas!$1:$1,0)+1,FALSE)</f>
        <v>レアガチャ（追加02）（大罪）</v>
      </c>
      <c r="D121" s="10">
        <v>0</v>
      </c>
      <c r="E121" s="11">
        <v>214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アズラエル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red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ゴッド</v>
      </c>
      <c r="L121" s="10">
        <v>1</v>
      </c>
      <c r="M121" s="10">
        <v>2018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02171</v>
      </c>
      <c r="B122" s="2">
        <v>103</v>
      </c>
      <c r="C122" s="26" t="str">
        <f ca="1">VLOOKUP($B122,OFFSET(gachas!$A$1,0,0,COUNTA(gachas!$A:$A),MATCH(C$1,gachas!$1:$1,0)-MATCH($B$1,gachas!$1:$1,0)+1),MATCH(C$1,gachas!$1:$1,0)-MATCH($B$1,gachas!$1:$1,0)+1,FALSE)</f>
        <v>レアガチャ（追加02）（大罪）</v>
      </c>
      <c r="D122" s="10">
        <v>0</v>
      </c>
      <c r="E122" s="11">
        <v>217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ケツァクアトル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green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ドラゴン</v>
      </c>
      <c r="L122" s="10">
        <v>1</v>
      </c>
      <c r="M122" s="10">
        <v>2018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02201</v>
      </c>
      <c r="B123" s="2">
        <v>103</v>
      </c>
      <c r="C123" s="26" t="str">
        <f ca="1">VLOOKUP($B123,OFFSET(gachas!$A$1,0,0,COUNTA(gachas!$A:$A),MATCH(C$1,gachas!$1:$1,0)-MATCH($B$1,gachas!$1:$1,0)+1),MATCH(C$1,gachas!$1:$1,0)-MATCH($B$1,gachas!$1:$1,0)+1,FALSE)</f>
        <v>レアガチャ（追加02）（大罪）</v>
      </c>
      <c r="D123" s="10">
        <v>0</v>
      </c>
      <c r="E123" s="11">
        <v>220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ルキフグス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blue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2018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02231</v>
      </c>
      <c r="B124" s="2">
        <v>103</v>
      </c>
      <c r="C124" s="26" t="str">
        <f ca="1">VLOOKUP($B124,OFFSET(gachas!$A$1,0,0,COUNTA(gachas!$A:$A),MATCH(C$1,gachas!$1:$1,0)-MATCH($B$1,gachas!$1:$1,0)+1),MATCH(C$1,gachas!$1:$1,0)-MATCH($B$1,gachas!$1:$1,0)+1,FALSE)</f>
        <v>レアガチャ（追加02）（大罪）</v>
      </c>
      <c r="D124" s="10">
        <v>0</v>
      </c>
      <c r="E124" s="11">
        <v>223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ヘラクレス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2018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02261</v>
      </c>
      <c r="B125" s="2">
        <v>103</v>
      </c>
      <c r="C125" s="26" t="str">
        <f ca="1">VLOOKUP($B125,OFFSET(gachas!$A$1,0,0,COUNTA(gachas!$A:$A),MATCH(C$1,gachas!$1:$1,0)-MATCH($B$1,gachas!$1:$1,0)+1),MATCH(C$1,gachas!$1:$1,0)-MATCH($B$1,gachas!$1:$1,0)+1,FALSE)</f>
        <v>レアガチャ（追加02）（大罪）</v>
      </c>
      <c r="D125" s="10">
        <v>0</v>
      </c>
      <c r="E125" s="11">
        <v>226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アレス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PremiumS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red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1251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02291</v>
      </c>
      <c r="B126" s="2">
        <v>103</v>
      </c>
      <c r="C126" s="26" t="str">
        <f ca="1">VLOOKUP($B126,OFFSET(gachas!$A$1,0,0,COUNTA(gachas!$A:$A),MATCH(C$1,gachas!$1:$1,0)-MATCH($B$1,gachas!$1:$1,0)+1),MATCH(C$1,gachas!$1:$1,0)-MATCH($B$1,gachas!$1:$1,0)+1,FALSE)</f>
        <v>レアガチャ（追加02）（大罪）</v>
      </c>
      <c r="D126" s="10">
        <v>0</v>
      </c>
      <c r="E126" s="11">
        <v>229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ヨルムンガンド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PremiumS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green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ドラゴン</v>
      </c>
      <c r="L126" s="10">
        <v>1</v>
      </c>
      <c r="M126" s="10">
        <v>1251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02321</v>
      </c>
      <c r="B127" s="2">
        <v>103</v>
      </c>
      <c r="C127" s="26" t="str">
        <f ca="1">VLOOKUP($B127,OFFSET(gachas!$A$1,0,0,COUNTA(gachas!$A:$A),MATCH(C$1,gachas!$1:$1,0)-MATCH($B$1,gachas!$1:$1,0)+1),MATCH(C$1,gachas!$1:$1,0)-MATCH($B$1,gachas!$1:$1,0)+1,FALSE)</f>
        <v>レアガチャ（追加02）（大罪）</v>
      </c>
      <c r="D127" s="10">
        <v>0</v>
      </c>
      <c r="E127" s="11">
        <v>232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パーシヴァル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PremiumS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blue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ヒューマン</v>
      </c>
      <c r="L127" s="10">
        <v>1</v>
      </c>
      <c r="M127" s="10">
        <v>1251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02351</v>
      </c>
      <c r="B128" s="2">
        <v>103</v>
      </c>
      <c r="C128" s="26" t="str">
        <f ca="1">VLOOKUP($B128,OFFSET(gachas!$A$1,0,0,COUNTA(gachas!$A:$A),MATCH(C$1,gachas!$1:$1,0)-MATCH($B$1,gachas!$1:$1,0)+1),MATCH(C$1,gachas!$1:$1,0)-MATCH($B$1,gachas!$1:$1,0)+1,FALSE)</f>
        <v>レアガチャ（追加02）（大罪）</v>
      </c>
      <c r="D128" s="10">
        <v>0</v>
      </c>
      <c r="E128" s="11">
        <v>235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イザナミ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PremiumS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yellow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1251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01271</v>
      </c>
      <c r="B129" s="2">
        <v>103</v>
      </c>
      <c r="C129" s="26" t="str">
        <f ca="1">VLOOKUP($B129,OFFSET(gachas!$A$1,0,0,COUNTA(gachas!$A:$A),MATCH(C$1,gachas!$1:$1,0)-MATCH($B$1,gachas!$1:$1,0)+1),MATCH(C$1,gachas!$1:$1,0)-MATCH($B$1,gachas!$1:$1,0)+1,FALSE)</f>
        <v>レアガチャ（追加02）（大罪）</v>
      </c>
      <c r="D129" s="10">
        <v>0</v>
      </c>
      <c r="E129" s="11">
        <v>127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狂喜の賢者 ユノ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PremiumW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red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ヒューマン</v>
      </c>
      <c r="L129" s="10">
        <v>1</v>
      </c>
      <c r="M129" s="10">
        <v>697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01291</v>
      </c>
      <c r="B130" s="2">
        <v>103</v>
      </c>
      <c r="C130" s="26" t="str">
        <f ca="1">VLOOKUP($B130,OFFSET(gachas!$A$1,0,0,COUNTA(gachas!$A:$A),MATCH(C$1,gachas!$1:$1,0)-MATCH($B$1,gachas!$1:$1,0)+1),MATCH(C$1,gachas!$1:$1,0)-MATCH($B$1,gachas!$1:$1,0)+1,FALSE)</f>
        <v>レアガチャ（追加02）（大罪）</v>
      </c>
      <c r="D130" s="10">
        <v>0</v>
      </c>
      <c r="E130" s="11">
        <v>129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孤高の狼憑き アマラ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PremiumW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green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697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01311</v>
      </c>
      <c r="B131" s="2">
        <v>103</v>
      </c>
      <c r="C131" s="26" t="str">
        <f ca="1">VLOOKUP($B131,OFFSET(gachas!$A$1,0,0,COUNTA(gachas!$A:$A),MATCH(C$1,gachas!$1:$1,0)-MATCH($B$1,gachas!$1:$1,0)+1),MATCH(C$1,gachas!$1:$1,0)-MATCH($B$1,gachas!$1:$1,0)+1,FALSE)</f>
        <v>レアガチャ（追加02）（大罪）</v>
      </c>
      <c r="D131" s="10">
        <v>0</v>
      </c>
      <c r="E131" s="11">
        <v>131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PremiumW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blue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アニマル</v>
      </c>
      <c r="L131" s="10">
        <v>1</v>
      </c>
      <c r="M131" s="10">
        <v>697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01331</v>
      </c>
      <c r="B132" s="2">
        <v>103</v>
      </c>
      <c r="C132" s="26" t="str">
        <f ca="1">VLOOKUP($B132,OFFSET(gachas!$A$1,0,0,COUNTA(gachas!$A:$A),MATCH(C$1,gachas!$1:$1,0)-MATCH($B$1,gachas!$1:$1,0)+1),MATCH(C$1,gachas!$1:$1,0)-MATCH($B$1,gachas!$1:$1,0)+1,FALSE)</f>
        <v>レアガチャ（追加02）（大罪）</v>
      </c>
      <c r="D132" s="10">
        <v>0</v>
      </c>
      <c r="E132" s="11">
        <v>133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迅雷の刀剣 ハヤト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PremiumW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697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01351</v>
      </c>
      <c r="B133" s="2">
        <v>103</v>
      </c>
      <c r="C133" s="26" t="str">
        <f ca="1">VLOOKUP($B133,OFFSET(gachas!$A$1,0,0,COUNTA(gachas!$A:$A),MATCH(C$1,gachas!$1:$1,0)-MATCH($B$1,gachas!$1:$1,0)+1),MATCH(C$1,gachas!$1:$1,0)-MATCH($B$1,gachas!$1:$1,0)+1,FALSE)</f>
        <v>レアガチャ（追加02）（大罪）</v>
      </c>
      <c r="D133" s="10">
        <v>0</v>
      </c>
      <c r="E133" s="11">
        <v>135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京の炎華夕霧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PremiumW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red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697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01371</v>
      </c>
      <c r="B134" s="2">
        <v>103</v>
      </c>
      <c r="C134" s="26" t="str">
        <f ca="1">VLOOKUP($B134,OFFSET(gachas!$A$1,0,0,COUNTA(gachas!$A:$A),MATCH(C$1,gachas!$1:$1,0)-MATCH($B$1,gachas!$1:$1,0)+1),MATCH(C$1,gachas!$1:$1,0)-MATCH($B$1,gachas!$1:$1,0)+1,FALSE)</f>
        <v>レアガチャ（追加02）（大罪）</v>
      </c>
      <c r="D134" s="10">
        <v>0</v>
      </c>
      <c r="E134" s="11">
        <v>137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清福の仕立屋 チハヤ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PremiumW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green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ヒューマン</v>
      </c>
      <c r="L134" s="10">
        <v>1</v>
      </c>
      <c r="M134" s="10">
        <v>697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01391</v>
      </c>
      <c r="B135" s="2">
        <v>103</v>
      </c>
      <c r="C135" s="26" t="str">
        <f ca="1">VLOOKUP($B135,OFFSET(gachas!$A$1,0,0,COUNTA(gachas!$A:$A),MATCH(C$1,gachas!$1:$1,0)-MATCH($B$1,gachas!$1:$1,0)+1),MATCH(C$1,gachas!$1:$1,0)-MATCH($B$1,gachas!$1:$1,0)+1,FALSE)</f>
        <v>レアガチャ（追加02）（大罪）</v>
      </c>
      <c r="D135" s="10">
        <v>0</v>
      </c>
      <c r="E135" s="11">
        <v>139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蒼昇刃姫 トモエ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PremiumW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blue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ヒューマン</v>
      </c>
      <c r="L135" s="10">
        <v>1</v>
      </c>
      <c r="M135" s="10">
        <v>697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01411</v>
      </c>
      <c r="B136" s="2">
        <v>103</v>
      </c>
      <c r="C136" s="26" t="str">
        <f ca="1">VLOOKUP($B136,OFFSET(gachas!$A$1,0,0,COUNTA(gachas!$A:$A),MATCH(C$1,gachas!$1:$1,0)-MATCH($B$1,gachas!$1:$1,0)+1),MATCH(C$1,gachas!$1:$1,0)-MATCH($B$1,gachas!$1:$1,0)+1,FALSE)</f>
        <v>レアガチャ（追加02）（大罪）</v>
      </c>
      <c r="D136" s="10">
        <v>0</v>
      </c>
      <c r="E136" s="11">
        <v>141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妖狐演舞 タマモ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PremiumW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yellow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アニマル</v>
      </c>
      <c r="L136" s="10">
        <v>1</v>
      </c>
      <c r="M136" s="10">
        <v>697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01431</v>
      </c>
      <c r="B137" s="2">
        <v>103</v>
      </c>
      <c r="C137" s="26" t="str">
        <f ca="1">VLOOKUP($B137,OFFSET(gachas!$A$1,0,0,COUNTA(gachas!$A:$A),MATCH(C$1,gachas!$1:$1,0)-MATCH($B$1,gachas!$1:$1,0)+1),MATCH(C$1,gachas!$1:$1,0)-MATCH($B$1,gachas!$1:$1,0)+1,FALSE)</f>
        <v>レアガチャ（追加02）（大罪）</v>
      </c>
      <c r="D137" s="10">
        <v>0</v>
      </c>
      <c r="E137" s="11">
        <v>143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深紅の死神 赤ずきん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PremiumW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red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ヒューマン</v>
      </c>
      <c r="L137" s="10">
        <v>1</v>
      </c>
      <c r="M137" s="10">
        <v>697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ref="A138:A201" si="2">D138&amp;E138&amp;L138</f>
        <v>01451</v>
      </c>
      <c r="B138" s="2">
        <v>103</v>
      </c>
      <c r="C138" s="26" t="str">
        <f ca="1">VLOOKUP($B138,OFFSET(gachas!$A$1,0,0,COUNTA(gachas!$A:$A),MATCH(C$1,gachas!$1:$1,0)-MATCH($B$1,gachas!$1:$1,0)+1),MATCH(C$1,gachas!$1:$1,0)-MATCH($B$1,gachas!$1:$1,0)+1,FALSE)</f>
        <v>レアガチャ（追加02）（大罪）</v>
      </c>
      <c r="D138" s="10">
        <v>0</v>
      </c>
      <c r="E138" s="11">
        <v>145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魔性妖艶 かぐや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green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10">
        <v>1</v>
      </c>
      <c r="M138" s="10">
        <v>697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01471</v>
      </c>
      <c r="B139" s="2">
        <v>103</v>
      </c>
      <c r="C139" s="26" t="str">
        <f ca="1">VLOOKUP($B139,OFFSET(gachas!$A$1,0,0,COUNTA(gachas!$A:$A),MATCH(C$1,gachas!$1:$1,0)-MATCH($B$1,gachas!$1:$1,0)+1),MATCH(C$1,gachas!$1:$1,0)-MATCH($B$1,gachas!$1:$1,0)+1,FALSE)</f>
        <v>レアガチャ（追加02）（大罪）</v>
      </c>
      <c r="D139" s="10">
        <v>0</v>
      </c>
      <c r="E139" s="11">
        <v>147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blue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697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01491</v>
      </c>
      <c r="B140" s="2">
        <v>103</v>
      </c>
      <c r="C140" s="26" t="str">
        <f ca="1">VLOOKUP($B140,OFFSET(gachas!$A$1,0,0,COUNTA(gachas!$A:$A),MATCH(C$1,gachas!$1:$1,0)-MATCH($B$1,gachas!$1:$1,0)+1),MATCH(C$1,gachas!$1:$1,0)-MATCH($B$1,gachas!$1:$1,0)+1,FALSE)</f>
        <v>レアガチャ（追加02）（大罪）</v>
      </c>
      <c r="D140" s="10">
        <v>0</v>
      </c>
      <c r="E140" s="11">
        <v>149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yellow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ヒューマン</v>
      </c>
      <c r="L140" s="10">
        <v>1</v>
      </c>
      <c r="M140" s="10">
        <v>697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01511</v>
      </c>
      <c r="B141" s="2">
        <v>103</v>
      </c>
      <c r="C141" s="26" t="str">
        <f ca="1">VLOOKUP($B141,OFFSET(gachas!$A$1,0,0,COUNTA(gachas!$A:$A),MATCH(C$1,gachas!$1:$1,0)-MATCH($B$1,gachas!$1:$1,0)+1),MATCH(C$1,gachas!$1:$1,0)-MATCH($B$1,gachas!$1:$1,0)+1,FALSE)</f>
        <v>レアガチャ（追加02）（大罪）</v>
      </c>
      <c r="D141" s="10">
        <v>0</v>
      </c>
      <c r="E141" s="11">
        <v>151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毒煙の処刑人サキ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red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697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01531</v>
      </c>
      <c r="B142" s="2">
        <v>103</v>
      </c>
      <c r="C142" s="26" t="str">
        <f ca="1">VLOOKUP($B142,OFFSET(gachas!$A$1,0,0,COUNTA(gachas!$A:$A),MATCH(C$1,gachas!$1:$1,0)-MATCH($B$1,gachas!$1:$1,0)+1),MATCH(C$1,gachas!$1:$1,0)-MATCH($B$1,gachas!$1:$1,0)+1,FALSE)</f>
        <v>レアガチャ（追加02）（大罪）</v>
      </c>
      <c r="D142" s="10">
        <v>0</v>
      </c>
      <c r="E142" s="11">
        <v>153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拳聖ランラン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green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10">
        <v>1</v>
      </c>
      <c r="M142" s="10">
        <v>697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01551</v>
      </c>
      <c r="B143" s="2">
        <v>103</v>
      </c>
      <c r="C143" s="26" t="str">
        <f ca="1">VLOOKUP($B143,OFFSET(gachas!$A$1,0,0,COUNTA(gachas!$A:$A),MATCH(C$1,gachas!$1:$1,0)-MATCH($B$1,gachas!$1:$1,0)+1),MATCH(C$1,gachas!$1:$1,0)-MATCH($B$1,gachas!$1:$1,0)+1,FALSE)</f>
        <v>レアガチャ（追加02）（大罪）</v>
      </c>
      <c r="D143" s="10">
        <v>0</v>
      </c>
      <c r="E143" s="11">
        <v>155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隻眼の掃除屋 ハンナ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blue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697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01571</v>
      </c>
      <c r="B144" s="2">
        <v>103</v>
      </c>
      <c r="C144" s="26" t="str">
        <f ca="1">VLOOKUP($B144,OFFSET(gachas!$A$1,0,0,COUNTA(gachas!$A:$A),MATCH(C$1,gachas!$1:$1,0)-MATCH($B$1,gachas!$1:$1,0)+1),MATCH(C$1,gachas!$1:$1,0)-MATCH($B$1,gachas!$1:$1,0)+1,FALSE)</f>
        <v>レアガチャ（追加02）（大罪）</v>
      </c>
      <c r="D144" s="10">
        <v>0</v>
      </c>
      <c r="E144" s="11">
        <v>157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雷光舞姫 エレナ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yellow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697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01591</v>
      </c>
      <c r="B145" s="2">
        <v>103</v>
      </c>
      <c r="C145" s="26" t="str">
        <f ca="1">VLOOKUP($B145,OFFSET(gachas!$A$1,0,0,COUNTA(gachas!$A:$A),MATCH(C$1,gachas!$1:$1,0)-MATCH($B$1,gachas!$1:$1,0)+1),MATCH(C$1,gachas!$1:$1,0)-MATCH($B$1,gachas!$1:$1,0)+1,FALSE)</f>
        <v>レアガチャ（追加02）（大罪）</v>
      </c>
      <c r="D145" s="10">
        <v>0</v>
      </c>
      <c r="E145" s="11">
        <v>159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red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ヒューマン</v>
      </c>
      <c r="L145" s="10">
        <v>1</v>
      </c>
      <c r="M145" s="10">
        <v>697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01611</v>
      </c>
      <c r="B146" s="2">
        <v>103</v>
      </c>
      <c r="C146" s="26" t="str">
        <f ca="1">VLOOKUP($B146,OFFSET(gachas!$A$1,0,0,COUNTA(gachas!$A:$A),MATCH(C$1,gachas!$1:$1,0)-MATCH($B$1,gachas!$1:$1,0)+1),MATCH(C$1,gachas!$1:$1,0)-MATCH($B$1,gachas!$1:$1,0)+1,FALSE)</f>
        <v>レアガチャ（追加02）（大罪）</v>
      </c>
      <c r="D146" s="10">
        <v>0</v>
      </c>
      <c r="E146" s="11">
        <v>161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咆哮の先導者 クリエ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green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697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01631</v>
      </c>
      <c r="B147" s="2">
        <v>103</v>
      </c>
      <c r="C147" s="26" t="str">
        <f ca="1">VLOOKUP($B147,OFFSET(gachas!$A$1,0,0,COUNTA(gachas!$A:$A),MATCH(C$1,gachas!$1:$1,0)-MATCH($B$1,gachas!$1:$1,0)+1),MATCH(C$1,gachas!$1:$1,0)-MATCH($B$1,gachas!$1:$1,0)+1,FALSE)</f>
        <v>レアガチャ（追加02）（大罪）</v>
      </c>
      <c r="D147" s="10">
        <v>0</v>
      </c>
      <c r="E147" s="11">
        <v>163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冷酷な狂嬢 クララ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blue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697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01651</v>
      </c>
      <c r="B148" s="2">
        <v>103</v>
      </c>
      <c r="C148" s="26" t="str">
        <f ca="1">VLOOKUP($B148,OFFSET(gachas!$A$1,0,0,COUNTA(gachas!$A:$A),MATCH(C$1,gachas!$1:$1,0)-MATCH($B$1,gachas!$1:$1,0)+1),MATCH(C$1,gachas!$1:$1,0)-MATCH($B$1,gachas!$1:$1,0)+1,FALSE)</f>
        <v>レアガチャ（追加02）（大罪）</v>
      </c>
      <c r="D148" s="10">
        <v>0</v>
      </c>
      <c r="E148" s="11">
        <v>165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yellow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697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01671</v>
      </c>
      <c r="B149" s="2">
        <v>103</v>
      </c>
      <c r="C149" s="26" t="str">
        <f ca="1">VLOOKUP($B149,OFFSET(gachas!$A$1,0,0,COUNTA(gachas!$A:$A),MATCH(C$1,gachas!$1:$1,0)-MATCH($B$1,gachas!$1:$1,0)+1),MATCH(C$1,gachas!$1:$1,0)-MATCH($B$1,gachas!$1:$1,0)+1,FALSE)</f>
        <v>レアガチャ（追加02）（大罪）</v>
      </c>
      <c r="D149" s="10">
        <v>0</v>
      </c>
      <c r="E149" s="11">
        <v>167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逆徒 ベリアル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PremiumN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red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ゴッド</v>
      </c>
      <c r="L149" s="10">
        <v>1</v>
      </c>
      <c r="M149" s="10">
        <v>731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01701</v>
      </c>
      <c r="B150" s="2">
        <v>103</v>
      </c>
      <c r="C150" s="26" t="str">
        <f ca="1">VLOOKUP($B150,OFFSET(gachas!$A$1,0,0,COUNTA(gachas!$A:$A),MATCH(C$1,gachas!$1:$1,0)-MATCH($B$1,gachas!$1:$1,0)+1),MATCH(C$1,gachas!$1:$1,0)-MATCH($B$1,gachas!$1:$1,0)+1,FALSE)</f>
        <v>レアガチャ（追加02）（大罪）</v>
      </c>
      <c r="D150" s="10">
        <v>0</v>
      </c>
      <c r="E150" s="11">
        <v>170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識徒 オセ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PremiumN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green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ゴッド</v>
      </c>
      <c r="L150" s="10">
        <v>1</v>
      </c>
      <c r="M150" s="10">
        <v>731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01731</v>
      </c>
      <c r="B151" s="2">
        <v>103</v>
      </c>
      <c r="C151" s="26" t="str">
        <f ca="1">VLOOKUP($B151,OFFSET(gachas!$A$1,0,0,COUNTA(gachas!$A:$A),MATCH(C$1,gachas!$1:$1,0)-MATCH($B$1,gachas!$1:$1,0)+1),MATCH(C$1,gachas!$1:$1,0)-MATCH($B$1,gachas!$1:$1,0)+1,FALSE)</f>
        <v>レアガチャ（追加02）（大罪）</v>
      </c>
      <c r="D151" s="10">
        <v>0</v>
      </c>
      <c r="E151" s="11">
        <v>173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公爵 フォルネウス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PremiumN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blue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ゴッド</v>
      </c>
      <c r="L151" s="10">
        <v>1</v>
      </c>
      <c r="M151" s="10">
        <v>731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01761</v>
      </c>
      <c r="B152" s="2">
        <v>103</v>
      </c>
      <c r="C152" s="26" t="str">
        <f ca="1">VLOOKUP($B152,OFFSET(gachas!$A$1,0,0,COUNTA(gachas!$A:$A),MATCH(C$1,gachas!$1:$1,0)-MATCH($B$1,gachas!$1:$1,0)+1),MATCH(C$1,gachas!$1:$1,0)-MATCH($B$1,gachas!$1:$1,0)+1,FALSE)</f>
        <v>レアガチャ（追加02）（大罪）</v>
      </c>
      <c r="D152" s="10">
        <v>0</v>
      </c>
      <c r="E152" s="11">
        <v>176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異教徒 バフォメット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PremiumN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yellow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ゴッド</v>
      </c>
      <c r="L152" s="10">
        <v>1</v>
      </c>
      <c r="M152" s="10">
        <v>731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01791</v>
      </c>
      <c r="B153" s="2">
        <v>103</v>
      </c>
      <c r="C153" s="26" t="str">
        <f ca="1">VLOOKUP($B153,OFFSET(gachas!$A$1,0,0,COUNTA(gachas!$A:$A),MATCH(C$1,gachas!$1:$1,0)-MATCH($B$1,gachas!$1:$1,0)+1),MATCH(C$1,gachas!$1:$1,0)-MATCH($B$1,gachas!$1:$1,0)+1,FALSE)</f>
        <v>レアガチャ（追加02）（大罪）</v>
      </c>
      <c r="D153" s="10">
        <v>0</v>
      </c>
      <c r="E153" s="11">
        <v>179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番犬 ケルベロス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PremiumN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red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731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01821</v>
      </c>
      <c r="B154" s="2">
        <v>103</v>
      </c>
      <c r="C154" s="26" t="str">
        <f ca="1">VLOOKUP($B154,OFFSET(gachas!$A$1,0,0,COUNTA(gachas!$A:$A),MATCH(C$1,gachas!$1:$1,0)-MATCH($B$1,gachas!$1:$1,0)+1),MATCH(C$1,gachas!$1:$1,0)-MATCH($B$1,gachas!$1:$1,0)+1,FALSE)</f>
        <v>レアガチャ（追加02）（大罪）</v>
      </c>
      <c r="D154" s="10">
        <v>0</v>
      </c>
      <c r="E154" s="11">
        <v>182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放蕩者 ベヒモス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PremiumN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green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アニマル</v>
      </c>
      <c r="L154" s="10">
        <v>1</v>
      </c>
      <c r="M154" s="10">
        <v>731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01851</v>
      </c>
      <c r="B155" s="2">
        <v>103</v>
      </c>
      <c r="C155" s="26" t="str">
        <f ca="1">VLOOKUP($B155,OFFSET(gachas!$A$1,0,0,COUNTA(gachas!$A:$A),MATCH(C$1,gachas!$1:$1,0)-MATCH($B$1,gachas!$1:$1,0)+1),MATCH(C$1,gachas!$1:$1,0)-MATCH($B$1,gachas!$1:$1,0)+1,FALSE)</f>
        <v>レアガチャ（追加02）（大罪）</v>
      </c>
      <c r="D155" s="10">
        <v>0</v>
      </c>
      <c r="E155" s="11">
        <v>185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海姫 クラーケン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PremiumN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blue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アニマル</v>
      </c>
      <c r="L155" s="10">
        <v>1</v>
      </c>
      <c r="M155" s="10">
        <v>731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01881</v>
      </c>
      <c r="B156" s="2">
        <v>103</v>
      </c>
      <c r="C156" s="26" t="str">
        <f ca="1">VLOOKUP($B156,OFFSET(gachas!$A$1,0,0,COUNTA(gachas!$A:$A),MATCH(C$1,gachas!$1:$1,0)-MATCH($B$1,gachas!$1:$1,0)+1),MATCH(C$1,gachas!$1:$1,0)-MATCH($B$1,gachas!$1:$1,0)+1,FALSE)</f>
        <v>レアガチャ（追加02）（大罪）</v>
      </c>
      <c r="D156" s="10">
        <v>0</v>
      </c>
      <c r="E156" s="11">
        <v>188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猛禽 ホルス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PremiumN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yellow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アニマル</v>
      </c>
      <c r="L156" s="10">
        <v>1</v>
      </c>
      <c r="M156" s="10">
        <v>731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01911</v>
      </c>
      <c r="B157" s="2">
        <v>103</v>
      </c>
      <c r="C157" s="26" t="str">
        <f ca="1">VLOOKUP($B157,OFFSET(gachas!$A$1,0,0,COUNTA(gachas!$A:$A),MATCH(C$1,gachas!$1:$1,0)-MATCH($B$1,gachas!$1:$1,0)+1),MATCH(C$1,gachas!$1:$1,0)-MATCH($B$1,gachas!$1:$1,0)+1,FALSE)</f>
        <v>レアガチャ（追加02）（大罪）</v>
      </c>
      <c r="D157" s="10">
        <v>0</v>
      </c>
      <c r="E157" s="11">
        <v>191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始祖 卑弥呼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PremiumN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red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731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01941</v>
      </c>
      <c r="B158" s="2">
        <v>103</v>
      </c>
      <c r="C158" s="26" t="str">
        <f ca="1">VLOOKUP($B158,OFFSET(gachas!$A$1,0,0,COUNTA(gachas!$A:$A),MATCH(C$1,gachas!$1:$1,0)-MATCH($B$1,gachas!$1:$1,0)+1),MATCH(C$1,gachas!$1:$1,0)-MATCH($B$1,gachas!$1:$1,0)+1,FALSE)</f>
        <v>レアガチャ（追加02）（大罪）</v>
      </c>
      <c r="D158" s="10">
        <v>0</v>
      </c>
      <c r="E158" s="11">
        <v>194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green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731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01971</v>
      </c>
      <c r="B159" s="2">
        <v>103</v>
      </c>
      <c r="C159" s="26" t="str">
        <f ca="1">VLOOKUP($B159,OFFSET(gachas!$A$1,0,0,COUNTA(gachas!$A:$A),MATCH(C$1,gachas!$1:$1,0)-MATCH($B$1,gachas!$1:$1,0)+1),MATCH(C$1,gachas!$1:$1,0)-MATCH($B$1,gachas!$1:$1,0)+1,FALSE)</f>
        <v>レアガチャ（追加02）（大罪）</v>
      </c>
      <c r="D159" s="10">
        <v>0</v>
      </c>
      <c r="E159" s="11">
        <v>197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鉄腕 アキレス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yellow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731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02001</v>
      </c>
      <c r="B160" s="2">
        <v>103</v>
      </c>
      <c r="C160" s="26" t="str">
        <f ca="1">VLOOKUP($B160,OFFSET(gachas!$A$1,0,0,COUNTA(gachas!$A:$A),MATCH(C$1,gachas!$1:$1,0)-MATCH($B$1,gachas!$1:$1,0)+1),MATCH(C$1,gachas!$1:$1,0)-MATCH($B$1,gachas!$1:$1,0)+1,FALSE)</f>
        <v>レアガチャ（追加02）（大罪）</v>
      </c>
      <c r="D160" s="10">
        <v>0</v>
      </c>
      <c r="E160" s="11">
        <v>200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10">
        <v>1</v>
      </c>
      <c r="M160" s="10">
        <v>731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02031</v>
      </c>
      <c r="B161" s="2">
        <v>103</v>
      </c>
      <c r="C161" s="26" t="str">
        <f ca="1">VLOOKUP($B161,OFFSET(gachas!$A$1,0,0,COUNTA(gachas!$A:$A),MATCH(C$1,gachas!$1:$1,0)-MATCH($B$1,gachas!$1:$1,0)+1),MATCH(C$1,gachas!$1:$1,0)-MATCH($B$1,gachas!$1:$1,0)+1,FALSE)</f>
        <v>レアガチャ（追加02）（大罪）</v>
      </c>
      <c r="D161" s="10">
        <v>0</v>
      </c>
      <c r="E161" s="11">
        <v>203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焔神 プロメテウス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red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731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02061</v>
      </c>
      <c r="B162" s="2">
        <v>103</v>
      </c>
      <c r="C162" s="26" t="str">
        <f ca="1">VLOOKUP($B162,OFFSET(gachas!$A$1,0,0,COUNTA(gachas!$A:$A),MATCH(C$1,gachas!$1:$1,0)-MATCH($B$1,gachas!$1:$1,0)+1),MATCH(C$1,gachas!$1:$1,0)-MATCH($B$1,gachas!$1:$1,0)+1,FALSE)</f>
        <v>レアガチャ（追加02）（大罪）</v>
      </c>
      <c r="D162" s="10">
        <v>0</v>
      </c>
      <c r="E162" s="11">
        <v>206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美神 アフロディーテ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green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ゴッド</v>
      </c>
      <c r="L162" s="10">
        <v>1</v>
      </c>
      <c r="M162" s="10">
        <v>731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02091</v>
      </c>
      <c r="B163" s="2">
        <v>103</v>
      </c>
      <c r="C163" s="26" t="str">
        <f ca="1">VLOOKUP($B163,OFFSET(gachas!$A$1,0,0,COUNTA(gachas!$A:$A),MATCH(C$1,gachas!$1:$1,0)-MATCH($B$1,gachas!$1:$1,0)+1),MATCH(C$1,gachas!$1:$1,0)-MATCH($B$1,gachas!$1:$1,0)+1,FALSE)</f>
        <v>レアガチャ（追加02）（大罪）</v>
      </c>
      <c r="D163" s="10">
        <v>0</v>
      </c>
      <c r="E163" s="11">
        <v>209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孤神 テティス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blue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ゴッド</v>
      </c>
      <c r="L163" s="10">
        <v>1</v>
      </c>
      <c r="M163" s="10">
        <v>731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02121</v>
      </c>
      <c r="B164" s="2">
        <v>103</v>
      </c>
      <c r="C164" s="26" t="str">
        <f ca="1">VLOOKUP($B164,OFFSET(gachas!$A$1,0,0,COUNTA(gachas!$A:$A),MATCH(C$1,gachas!$1:$1,0)-MATCH($B$1,gachas!$1:$1,0)+1),MATCH(C$1,gachas!$1:$1,0)-MATCH($B$1,gachas!$1:$1,0)+1,FALSE)</f>
        <v>レアガチャ（追加02）（大罪）</v>
      </c>
      <c r="D164" s="10">
        <v>0</v>
      </c>
      <c r="E164" s="11">
        <v>212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星神 アストライアー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yellow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ゴッド</v>
      </c>
      <c r="L164" s="10">
        <v>1</v>
      </c>
      <c r="M164" s="10">
        <v>731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02151</v>
      </c>
      <c r="B165" s="2">
        <v>103</v>
      </c>
      <c r="C165" s="26" t="str">
        <f ca="1">VLOOKUP($B165,OFFSET(gachas!$A$1,0,0,COUNTA(gachas!$A:$A),MATCH(C$1,gachas!$1:$1,0)-MATCH($B$1,gachas!$1:$1,0)+1),MATCH(C$1,gachas!$1:$1,0)-MATCH($B$1,gachas!$1:$1,0)+1,FALSE)</f>
        <v>レアガチャ（追加02）（大罪）</v>
      </c>
      <c r="D165" s="10">
        <v>0</v>
      </c>
      <c r="E165" s="11">
        <v>215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死導者 アズラエル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red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ゴッド</v>
      </c>
      <c r="L165" s="10">
        <v>1</v>
      </c>
      <c r="M165" s="10">
        <v>731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02181</v>
      </c>
      <c r="B166" s="2">
        <v>103</v>
      </c>
      <c r="C166" s="26" t="str">
        <f ca="1">VLOOKUP($B166,OFFSET(gachas!$A$1,0,0,COUNTA(gachas!$A:$A),MATCH(C$1,gachas!$1:$1,0)-MATCH($B$1,gachas!$1:$1,0)+1),MATCH(C$1,gachas!$1:$1,0)-MATCH($B$1,gachas!$1:$1,0)+1,FALSE)</f>
        <v>レアガチャ（追加02）（大罪）</v>
      </c>
      <c r="D166" s="10">
        <v>0</v>
      </c>
      <c r="E166" s="11">
        <v>218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聖蛇 ケツァクアトル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green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ドラゴン</v>
      </c>
      <c r="L166" s="10">
        <v>1</v>
      </c>
      <c r="M166" s="10">
        <v>731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02211</v>
      </c>
      <c r="B167" s="2">
        <v>103</v>
      </c>
      <c r="C167" s="26" t="str">
        <f ca="1">VLOOKUP($B167,OFFSET(gachas!$A$1,0,0,COUNTA(gachas!$A:$A),MATCH(C$1,gachas!$1:$1,0)-MATCH($B$1,gachas!$1:$1,0)+1),MATCH(C$1,gachas!$1:$1,0)-MATCH($B$1,gachas!$1:$1,0)+1,FALSE)</f>
        <v>レアガチャ（追加02）（大罪）</v>
      </c>
      <c r="D167" s="10">
        <v>0</v>
      </c>
      <c r="E167" s="11">
        <v>221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宰相 ルキフグス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blue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731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02241</v>
      </c>
      <c r="B168" s="2">
        <v>103</v>
      </c>
      <c r="C168" s="26" t="str">
        <f ca="1">VLOOKUP($B168,OFFSET(gachas!$A$1,0,0,COUNTA(gachas!$A:$A),MATCH(C$1,gachas!$1:$1,0)-MATCH($B$1,gachas!$1:$1,0)+1),MATCH(C$1,gachas!$1:$1,0)-MATCH($B$1,gachas!$1:$1,0)+1,FALSE)</f>
        <v>レアガチャ（追加02）（大罪）</v>
      </c>
      <c r="D168" s="10">
        <v>0</v>
      </c>
      <c r="E168" s="11">
        <v>224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巨腕 ヘラクレス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731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02271</v>
      </c>
      <c r="B169" s="2">
        <v>103</v>
      </c>
      <c r="C169" s="26" t="str">
        <f ca="1">VLOOKUP($B169,OFFSET(gachas!$A$1,0,0,COUNTA(gachas!$A:$A),MATCH(C$1,gachas!$1:$1,0)-MATCH($B$1,gachas!$1:$1,0)+1),MATCH(C$1,gachas!$1:$1,0)-MATCH($B$1,gachas!$1:$1,0)+1,FALSE)</f>
        <v>レアガチャ（追加02）（大罪）</v>
      </c>
      <c r="D169" s="10">
        <v>0</v>
      </c>
      <c r="E169" s="11">
        <v>227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滅弾 アレス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PremiumS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red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453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02301</v>
      </c>
      <c r="B170" s="2">
        <v>103</v>
      </c>
      <c r="C170" s="26" t="str">
        <f ca="1">VLOOKUP($B170,OFFSET(gachas!$A$1,0,0,COUNTA(gachas!$A:$A),MATCH(C$1,gachas!$1:$1,0)-MATCH($B$1,gachas!$1:$1,0)+1),MATCH(C$1,gachas!$1:$1,0)-MATCH($B$1,gachas!$1:$1,0)+1,FALSE)</f>
        <v>レアガチャ（追加02）（大罪）</v>
      </c>
      <c r="D170" s="10">
        <v>0</v>
      </c>
      <c r="E170" s="11">
        <v>230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毒銃 ヨルムンガンド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PremiumS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green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ドラゴン</v>
      </c>
      <c r="L170" s="10">
        <v>1</v>
      </c>
      <c r="M170" s="10">
        <v>453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02331</v>
      </c>
      <c r="B171" s="2">
        <v>103</v>
      </c>
      <c r="C171" s="26" t="str">
        <f ca="1">VLOOKUP($B171,OFFSET(gachas!$A$1,0,0,COUNTA(gachas!$A:$A),MATCH(C$1,gachas!$1:$1,0)-MATCH($B$1,gachas!$1:$1,0)+1),MATCH(C$1,gachas!$1:$1,0)-MATCH($B$1,gachas!$1:$1,0)+1,FALSE)</f>
        <v>レアガチャ（追加02）（大罪）</v>
      </c>
      <c r="D171" s="10">
        <v>0</v>
      </c>
      <c r="E171" s="11">
        <v>233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遂行 パーシヴァル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PremiumS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blue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ヒューマン</v>
      </c>
      <c r="L171" s="10">
        <v>1</v>
      </c>
      <c r="M171" s="10">
        <v>453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02361</v>
      </c>
      <c r="B172" s="2">
        <v>103</v>
      </c>
      <c r="C172" s="26" t="str">
        <f ca="1">VLOOKUP($B172,OFFSET(gachas!$A$1,0,0,COUNTA(gachas!$A:$A),MATCH(C$1,gachas!$1:$1,0)-MATCH($B$1,gachas!$1:$1,0)+1),MATCH(C$1,gachas!$1:$1,0)-MATCH($B$1,gachas!$1:$1,0)+1,FALSE)</f>
        <v>レアガチャ（追加02）（大罪）</v>
      </c>
      <c r="D172" s="10">
        <v>0</v>
      </c>
      <c r="E172" s="11">
        <v>236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神産 イザナミ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PremiumS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yellow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453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01681</v>
      </c>
      <c r="B173" s="2">
        <v>103</v>
      </c>
      <c r="C173" s="26" t="str">
        <f ca="1">VLOOKUP($B173,OFFSET(gachas!$A$1,0,0,COUNTA(gachas!$A:$A),MATCH(C$1,gachas!$1:$1,0)-MATCH($B$1,gachas!$1:$1,0)+1),MATCH(C$1,gachas!$1:$1,0)-MATCH($B$1,gachas!$1:$1,0)+1,FALSE)</f>
        <v>レアガチャ（追加02）（大罪）</v>
      </c>
      <c r="D173" s="10">
        <v>0</v>
      </c>
      <c r="E173" s="11">
        <v>168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5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red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343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01711</v>
      </c>
      <c r="B174" s="2">
        <v>103</v>
      </c>
      <c r="C174" s="26" t="str">
        <f ca="1">VLOOKUP($B174,OFFSET(gachas!$A$1,0,0,COUNTA(gachas!$A:$A),MATCH(C$1,gachas!$1:$1,0)-MATCH($B$1,gachas!$1:$1,0)+1),MATCH(C$1,gachas!$1:$1,0)-MATCH($B$1,gachas!$1:$1,0)+1,FALSE)</f>
        <v>レアガチャ（追加02）（大罪）</v>
      </c>
      <c r="D174" s="10">
        <v>0</v>
      </c>
      <c r="E174" s="11">
        <v>171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精解の預知者 オセ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5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green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10">
        <v>1</v>
      </c>
      <c r="M174" s="10">
        <v>343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01741</v>
      </c>
      <c r="B175" s="2">
        <v>103</v>
      </c>
      <c r="C175" s="26" t="str">
        <f ca="1">VLOOKUP($B175,OFFSET(gachas!$A$1,0,0,COUNTA(gachas!$A:$A),MATCH(C$1,gachas!$1:$1,0)-MATCH($B$1,gachas!$1:$1,0)+1),MATCH(C$1,gachas!$1:$1,0)-MATCH($B$1,gachas!$1:$1,0)+1,FALSE)</f>
        <v>レアガチャ（追加02）（大罪）</v>
      </c>
      <c r="D175" s="10">
        <v>0</v>
      </c>
      <c r="E175" s="11">
        <v>174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5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blue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ゴッド</v>
      </c>
      <c r="L175" s="10">
        <v>1</v>
      </c>
      <c r="M175" s="10">
        <v>343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01771</v>
      </c>
      <c r="B176" s="2">
        <v>103</v>
      </c>
      <c r="C176" s="26" t="str">
        <f ca="1">VLOOKUP($B176,OFFSET(gachas!$A$1,0,0,COUNTA(gachas!$A:$A),MATCH(C$1,gachas!$1:$1,0)-MATCH($B$1,gachas!$1:$1,0)+1),MATCH(C$1,gachas!$1:$1,0)-MATCH($B$1,gachas!$1:$1,0)+1,FALSE)</f>
        <v>レアガチャ（追加02）（大罪）</v>
      </c>
      <c r="D176" s="10">
        <v>0</v>
      </c>
      <c r="E176" s="11">
        <v>177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5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343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01801</v>
      </c>
      <c r="B177" s="2">
        <v>103</v>
      </c>
      <c r="C177" s="26" t="str">
        <f ca="1">VLOOKUP($B177,OFFSET(gachas!$A$1,0,0,COUNTA(gachas!$A:$A),MATCH(C$1,gachas!$1:$1,0)-MATCH($B$1,gachas!$1:$1,0)+1),MATCH(C$1,gachas!$1:$1,0)-MATCH($B$1,gachas!$1:$1,0)+1,FALSE)</f>
        <v>レアガチャ（追加02）（大罪）</v>
      </c>
      <c r="D177" s="10">
        <v>0</v>
      </c>
      <c r="E177" s="11">
        <v>180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5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red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アニマル</v>
      </c>
      <c r="L177" s="10">
        <v>1</v>
      </c>
      <c r="M177" s="10">
        <v>343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01831</v>
      </c>
      <c r="B178" s="2">
        <v>103</v>
      </c>
      <c r="C178" s="26" t="str">
        <f ca="1">VLOOKUP($B178,OFFSET(gachas!$A$1,0,0,COUNTA(gachas!$A:$A),MATCH(C$1,gachas!$1:$1,0)-MATCH($B$1,gachas!$1:$1,0)+1),MATCH(C$1,gachas!$1:$1,0)-MATCH($B$1,gachas!$1:$1,0)+1,FALSE)</f>
        <v>レアガチャ（追加02）（大罪）</v>
      </c>
      <c r="D178" s="10">
        <v>0</v>
      </c>
      <c r="E178" s="11">
        <v>183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5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green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アニマル</v>
      </c>
      <c r="L178" s="10">
        <v>1</v>
      </c>
      <c r="M178" s="10">
        <v>343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01861</v>
      </c>
      <c r="B179" s="2">
        <v>103</v>
      </c>
      <c r="C179" s="26" t="str">
        <f ca="1">VLOOKUP($B179,OFFSET(gachas!$A$1,0,0,COUNTA(gachas!$A:$A),MATCH(C$1,gachas!$1:$1,0)-MATCH($B$1,gachas!$1:$1,0)+1),MATCH(C$1,gachas!$1:$1,0)-MATCH($B$1,gachas!$1:$1,0)+1,FALSE)</f>
        <v>レアガチャ（追加02）（大罪）</v>
      </c>
      <c r="D179" s="10">
        <v>0</v>
      </c>
      <c r="E179" s="11">
        <v>186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5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blue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アニマル</v>
      </c>
      <c r="L179" s="10">
        <v>1</v>
      </c>
      <c r="M179" s="10">
        <v>343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01891</v>
      </c>
      <c r="B180" s="2">
        <v>103</v>
      </c>
      <c r="C180" s="26" t="str">
        <f ca="1">VLOOKUP($B180,OFFSET(gachas!$A$1,0,0,COUNTA(gachas!$A:$A),MATCH(C$1,gachas!$1:$1,0)-MATCH($B$1,gachas!$1:$1,0)+1),MATCH(C$1,gachas!$1:$1,0)-MATCH($B$1,gachas!$1:$1,0)+1,FALSE)</f>
        <v>レアガチャ（追加02）（大罪）</v>
      </c>
      <c r="D180" s="10">
        <v>0</v>
      </c>
      <c r="E180" s="11">
        <v>189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迅雷の王禽 ホルス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5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yellow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アニマル</v>
      </c>
      <c r="L180" s="10">
        <v>1</v>
      </c>
      <c r="M180" s="10">
        <v>343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01921</v>
      </c>
      <c r="B181" s="2">
        <v>103</v>
      </c>
      <c r="C181" s="26" t="str">
        <f ca="1">VLOOKUP($B181,OFFSET(gachas!$A$1,0,0,COUNTA(gachas!$A:$A),MATCH(C$1,gachas!$1:$1,0)-MATCH($B$1,gachas!$1:$1,0)+1),MATCH(C$1,gachas!$1:$1,0)-MATCH($B$1,gachas!$1:$1,0)+1,FALSE)</f>
        <v>レアガチャ（追加02）（大罪）</v>
      </c>
      <c r="D181" s="10">
        <v>0</v>
      </c>
      <c r="E181" s="11">
        <v>192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5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red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ヒューマン</v>
      </c>
      <c r="L181" s="10">
        <v>1</v>
      </c>
      <c r="M181" s="10">
        <v>343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01951</v>
      </c>
      <c r="B182" s="2">
        <v>103</v>
      </c>
      <c r="C182" s="26" t="str">
        <f ca="1">VLOOKUP($B182,OFFSET(gachas!$A$1,0,0,COUNTA(gachas!$A:$A),MATCH(C$1,gachas!$1:$1,0)-MATCH($B$1,gachas!$1:$1,0)+1),MATCH(C$1,gachas!$1:$1,0)-MATCH($B$1,gachas!$1:$1,0)+1,FALSE)</f>
        <v>レアガチャ（追加02）（大罪）</v>
      </c>
      <c r="D182" s="10">
        <v>0</v>
      </c>
      <c r="E182" s="11">
        <v>195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green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ヒューマン</v>
      </c>
      <c r="L182" s="10">
        <v>1</v>
      </c>
      <c r="M182" s="10">
        <v>343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01981</v>
      </c>
      <c r="B183" s="2">
        <v>103</v>
      </c>
      <c r="C183" s="26" t="str">
        <f ca="1">VLOOKUP($B183,OFFSET(gachas!$A$1,0,0,COUNTA(gachas!$A:$A),MATCH(C$1,gachas!$1:$1,0)-MATCH($B$1,gachas!$1:$1,0)+1),MATCH(C$1,gachas!$1:$1,0)-MATCH($B$1,gachas!$1:$1,0)+1,FALSE)</f>
        <v>レアガチャ（追加02）（大罪）</v>
      </c>
      <c r="D183" s="10">
        <v>0</v>
      </c>
      <c r="E183" s="11">
        <v>198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砕骨の剛腕 アキレス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yellow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ヒューマン</v>
      </c>
      <c r="L183" s="10">
        <v>1</v>
      </c>
      <c r="M183" s="10">
        <v>343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02011</v>
      </c>
      <c r="B184" s="2">
        <v>103</v>
      </c>
      <c r="C184" s="26" t="str">
        <f ca="1">VLOOKUP($B184,OFFSET(gachas!$A$1,0,0,COUNTA(gachas!$A:$A),MATCH(C$1,gachas!$1:$1,0)-MATCH($B$1,gachas!$1:$1,0)+1),MATCH(C$1,gachas!$1:$1,0)-MATCH($B$1,gachas!$1:$1,0)+1,FALSE)</f>
        <v>レアガチャ（追加02）（大罪）</v>
      </c>
      <c r="D184" s="10">
        <v>0</v>
      </c>
      <c r="E184" s="11">
        <v>201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ヒューマン</v>
      </c>
      <c r="L184" s="10">
        <v>1</v>
      </c>
      <c r="M184" s="10">
        <v>343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02041</v>
      </c>
      <c r="B185" s="2">
        <v>103</v>
      </c>
      <c r="C185" s="26" t="str">
        <f ca="1">VLOOKUP($B185,OFFSET(gachas!$A$1,0,0,COUNTA(gachas!$A:$A),MATCH(C$1,gachas!$1:$1,0)-MATCH($B$1,gachas!$1:$1,0)+1),MATCH(C$1,gachas!$1:$1,0)-MATCH($B$1,gachas!$1:$1,0)+1,FALSE)</f>
        <v>レアガチャ（追加02）（大罪）</v>
      </c>
      <c r="D185" s="10">
        <v>0</v>
      </c>
      <c r="E185" s="11">
        <v>204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red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343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02071</v>
      </c>
      <c r="B186" s="2">
        <v>103</v>
      </c>
      <c r="C186" s="26" t="str">
        <f ca="1">VLOOKUP($B186,OFFSET(gachas!$A$1,0,0,COUNTA(gachas!$A:$A),MATCH(C$1,gachas!$1:$1,0)-MATCH($B$1,gachas!$1:$1,0)+1),MATCH(C$1,gachas!$1:$1,0)-MATCH($B$1,gachas!$1:$1,0)+1,FALSE)</f>
        <v>レアガチャ（追加02）（大罪）</v>
      </c>
      <c r="D186" s="10">
        <v>0</v>
      </c>
      <c r="E186" s="11">
        <v>207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green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343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02101</v>
      </c>
      <c r="B187" s="2">
        <v>103</v>
      </c>
      <c r="C187" s="26" t="str">
        <f ca="1">VLOOKUP($B187,OFFSET(gachas!$A$1,0,0,COUNTA(gachas!$A:$A),MATCH(C$1,gachas!$1:$1,0)-MATCH($B$1,gachas!$1:$1,0)+1),MATCH(C$1,gachas!$1:$1,0)-MATCH($B$1,gachas!$1:$1,0)+1,FALSE)</f>
        <v>レアガチャ（追加02）（大罪）</v>
      </c>
      <c r="D187" s="10">
        <v>0</v>
      </c>
      <c r="E187" s="11">
        <v>210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blue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ゴッド</v>
      </c>
      <c r="L187" s="10">
        <v>1</v>
      </c>
      <c r="M187" s="10">
        <v>343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02131</v>
      </c>
      <c r="B188" s="2">
        <v>103</v>
      </c>
      <c r="C188" s="26" t="str">
        <f ca="1">VLOOKUP($B188,OFFSET(gachas!$A$1,0,0,COUNTA(gachas!$A:$A),MATCH(C$1,gachas!$1:$1,0)-MATCH($B$1,gachas!$1:$1,0)+1),MATCH(C$1,gachas!$1:$1,0)-MATCH($B$1,gachas!$1:$1,0)+1,FALSE)</f>
        <v>レアガチャ（追加02）（大罪）</v>
      </c>
      <c r="D188" s="10">
        <v>0</v>
      </c>
      <c r="E188" s="11">
        <v>213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yellow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ゴッド</v>
      </c>
      <c r="L188" s="10">
        <v>1</v>
      </c>
      <c r="M188" s="10">
        <v>343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02161</v>
      </c>
      <c r="B189" s="2">
        <v>103</v>
      </c>
      <c r="C189" s="26" t="str">
        <f ca="1">VLOOKUP($B189,OFFSET(gachas!$A$1,0,0,COUNTA(gachas!$A:$A),MATCH(C$1,gachas!$1:$1,0)-MATCH($B$1,gachas!$1:$1,0)+1),MATCH(C$1,gachas!$1:$1,0)-MATCH($B$1,gachas!$1:$1,0)+1,FALSE)</f>
        <v>レアガチャ（追加02）（大罪）</v>
      </c>
      <c r="D189" s="10">
        <v>0</v>
      </c>
      <c r="E189" s="11">
        <v>216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red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343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02191</v>
      </c>
      <c r="B190" s="2">
        <v>103</v>
      </c>
      <c r="C190" s="26" t="str">
        <f ca="1">VLOOKUP($B190,OFFSET(gachas!$A$1,0,0,COUNTA(gachas!$A:$A),MATCH(C$1,gachas!$1:$1,0)-MATCH($B$1,gachas!$1:$1,0)+1),MATCH(C$1,gachas!$1:$1,0)-MATCH($B$1,gachas!$1:$1,0)+1,FALSE)</f>
        <v>レアガチャ（追加02）（大罪）</v>
      </c>
      <c r="D190" s="10">
        <v>0</v>
      </c>
      <c r="E190" s="11">
        <v>219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green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ドラゴン</v>
      </c>
      <c r="L190" s="10">
        <v>1</v>
      </c>
      <c r="M190" s="10">
        <v>343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02221</v>
      </c>
      <c r="B191" s="2">
        <v>103</v>
      </c>
      <c r="C191" s="26" t="str">
        <f ca="1">VLOOKUP($B191,OFFSET(gachas!$A$1,0,0,COUNTA(gachas!$A:$A),MATCH(C$1,gachas!$1:$1,0)-MATCH($B$1,gachas!$1:$1,0)+1),MATCH(C$1,gachas!$1:$1,0)-MATCH($B$1,gachas!$1:$1,0)+1,FALSE)</f>
        <v>レアガチャ（追加02）（大罪）</v>
      </c>
      <c r="D191" s="10">
        <v>0</v>
      </c>
      <c r="E191" s="11">
        <v>222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blue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343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02251</v>
      </c>
      <c r="B192" s="2">
        <v>103</v>
      </c>
      <c r="C192" s="26" t="str">
        <f ca="1">VLOOKUP($B192,OFFSET(gachas!$A$1,0,0,COUNTA(gachas!$A:$A),MATCH(C$1,gachas!$1:$1,0)-MATCH($B$1,gachas!$1:$1,0)+1),MATCH(C$1,gachas!$1:$1,0)-MATCH($B$1,gachas!$1:$1,0)+1,FALSE)</f>
        <v>レアガチャ（追加02）（大罪）</v>
      </c>
      <c r="D192" s="10">
        <v>0</v>
      </c>
      <c r="E192" s="11">
        <v>225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343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02281</v>
      </c>
      <c r="B193" s="2">
        <v>103</v>
      </c>
      <c r="C193" s="26" t="str">
        <f ca="1">VLOOKUP($B193,OFFSET(gachas!$A$1,0,0,COUNTA(gachas!$A:$A),MATCH(C$1,gachas!$1:$1,0)-MATCH($B$1,gachas!$1:$1,0)+1),MATCH(C$1,gachas!$1:$1,0)-MATCH($B$1,gachas!$1:$1,0)+1,FALSE)</f>
        <v>レアガチャ（追加02）（大罪）</v>
      </c>
      <c r="D193" s="10">
        <v>0</v>
      </c>
      <c r="E193" s="11">
        <v>228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殲滅の掃射砲 アレス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PremiumS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red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109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02311</v>
      </c>
      <c r="B194" s="2">
        <v>103</v>
      </c>
      <c r="C194" s="26" t="str">
        <f ca="1">VLOOKUP($B194,OFFSET(gachas!$A$1,0,0,COUNTA(gachas!$A:$A),MATCH(C$1,gachas!$1:$1,0)-MATCH($B$1,gachas!$1:$1,0)+1),MATCH(C$1,gachas!$1:$1,0)-MATCH($B$1,gachas!$1:$1,0)+1,FALSE)</f>
        <v>レアガチャ（追加02）（大罪）</v>
      </c>
      <c r="D194" s="10">
        <v>0</v>
      </c>
      <c r="E194" s="11">
        <v>231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PremiumS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green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ドラゴン</v>
      </c>
      <c r="L194" s="10">
        <v>1</v>
      </c>
      <c r="M194" s="10">
        <v>109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02341</v>
      </c>
      <c r="B195" s="2">
        <v>103</v>
      </c>
      <c r="C195" s="26" t="str">
        <f ca="1">VLOOKUP($B195,OFFSET(gachas!$A$1,0,0,COUNTA(gachas!$A:$A),MATCH(C$1,gachas!$1:$1,0)-MATCH($B$1,gachas!$1:$1,0)+1),MATCH(C$1,gachas!$1:$1,0)-MATCH($B$1,gachas!$1:$1,0)+1,FALSE)</f>
        <v>レアガチャ（追加02）（大罪）</v>
      </c>
      <c r="D195" s="10">
        <v>0</v>
      </c>
      <c r="E195" s="11">
        <v>234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PremiumS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blue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ヒューマン</v>
      </c>
      <c r="L195" s="10">
        <v>1</v>
      </c>
      <c r="M195" s="10">
        <v>109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s="51" customFormat="1" ht="21" customHeight="1" thickBot="1">
      <c r="A196" s="47" t="str">
        <f t="shared" si="2"/>
        <v>02371</v>
      </c>
      <c r="B196" s="2">
        <v>103</v>
      </c>
      <c r="C196" s="26" t="str">
        <f ca="1">VLOOKUP($B196,OFFSET(gachas!$A$1,0,0,COUNTA(gachas!$A:$A),MATCH(C$1,gachas!$1:$1,0)-MATCH($B$1,gachas!$1:$1,0)+1),MATCH(C$1,gachas!$1:$1,0)-MATCH($B$1,gachas!$1:$1,0)+1,FALSE)</f>
        <v>レアガチャ（追加02）（大罪）</v>
      </c>
      <c r="D196" s="10">
        <v>0</v>
      </c>
      <c r="E196" s="11">
        <v>237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PremiumS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yellow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109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02381</v>
      </c>
      <c r="B197" s="2">
        <v>103</v>
      </c>
      <c r="C197" s="26" t="str">
        <f ca="1">VLOOKUP($B197,OFFSET(gachas!$A$1,0,0,COUNTA(gachas!$A:$A),MATCH(C$1,gachas!$1:$1,0)-MATCH($B$1,gachas!$1:$1,0)+1),MATCH(C$1,gachas!$1:$1,0)-MATCH($B$1,gachas!$1:$1,0)+1,FALSE)</f>
        <v>レアガチャ（追加02）（大罪）</v>
      </c>
      <c r="D197" s="10">
        <v>0</v>
      </c>
      <c r="E197" s="44">
        <v>238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ウリエル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PremiumS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3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red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マシン</v>
      </c>
      <c r="L197" s="10">
        <v>1</v>
      </c>
      <c r="M197" s="10">
        <v>1251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02391</v>
      </c>
      <c r="B198" s="2">
        <v>103</v>
      </c>
      <c r="C198" s="26" t="str">
        <f ca="1">VLOOKUP($B198,OFFSET(gachas!$A$1,0,0,COUNTA(gachas!$A:$A),MATCH(C$1,gachas!$1:$1,0)-MATCH($B$1,gachas!$1:$1,0)+1),MATCH(C$1,gachas!$1:$1,0)-MATCH($B$1,gachas!$1:$1,0)+1,FALSE)</f>
        <v>レアガチャ（追加02）（大罪）</v>
      </c>
      <c r="D198" s="10">
        <v>0</v>
      </c>
      <c r="E198" s="44">
        <v>239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豪炎の天使 ウリエル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PremiumS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4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マシン</v>
      </c>
      <c r="L198" s="10">
        <v>1</v>
      </c>
      <c r="M198" s="10">
        <v>453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02401</v>
      </c>
      <c r="B199" s="2">
        <v>103</v>
      </c>
      <c r="C199" s="26" t="str">
        <f ca="1">VLOOKUP($B199,OFFSET(gachas!$A$1,0,0,COUNTA(gachas!$A:$A),MATCH(C$1,gachas!$1:$1,0)-MATCH($B$1,gachas!$1:$1,0)+1),MATCH(C$1,gachas!$1:$1,0)-MATCH($B$1,gachas!$1:$1,0)+1,FALSE)</f>
        <v>レアガチャ（追加02）（大罪）</v>
      </c>
      <c r="D199" s="10">
        <v>0</v>
      </c>
      <c r="E199" s="44">
        <v>240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PremiumS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red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マシン</v>
      </c>
      <c r="L199" s="10">
        <v>1</v>
      </c>
      <c r="M199" s="10">
        <v>109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02411</v>
      </c>
      <c r="B200" s="2">
        <v>103</v>
      </c>
      <c r="C200" s="26" t="str">
        <f ca="1">VLOOKUP($B200,OFFSET(gachas!$A$1,0,0,COUNTA(gachas!$A:$A),MATCH(C$1,gachas!$1:$1,0)-MATCH($B$1,gachas!$1:$1,0)+1),MATCH(C$1,gachas!$1:$1,0)-MATCH($B$1,gachas!$1:$1,0)+1,FALSE)</f>
        <v>レアガチャ（追加02）（大罪）</v>
      </c>
      <c r="D200" s="10">
        <v>0</v>
      </c>
      <c r="E200" s="44">
        <v>241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ガブリエル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PremiumS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3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green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マシン</v>
      </c>
      <c r="L200" s="10">
        <v>1</v>
      </c>
      <c r="M200" s="10">
        <v>1251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02421</v>
      </c>
      <c r="B201" s="2">
        <v>103</v>
      </c>
      <c r="C201" s="26" t="str">
        <f ca="1">VLOOKUP($B201,OFFSET(gachas!$A$1,0,0,COUNTA(gachas!$A:$A),MATCH(C$1,gachas!$1:$1,0)-MATCH($B$1,gachas!$1:$1,0)+1),MATCH(C$1,gachas!$1:$1,0)-MATCH($B$1,gachas!$1:$1,0)+1,FALSE)</f>
        <v>レアガチャ（追加02）（大罪）</v>
      </c>
      <c r="D201" s="10">
        <v>0</v>
      </c>
      <c r="E201" s="44">
        <v>242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PremiumS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4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green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マシン</v>
      </c>
      <c r="L201" s="10">
        <v>1</v>
      </c>
      <c r="M201" s="10">
        <v>453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ref="A202:A220" si="3">D202&amp;E202&amp;L202</f>
        <v>02431</v>
      </c>
      <c r="B202" s="2">
        <v>103</v>
      </c>
      <c r="C202" s="26" t="str">
        <f ca="1">VLOOKUP($B202,OFFSET(gachas!$A$1,0,0,COUNTA(gachas!$A:$A),MATCH(C$1,gachas!$1:$1,0)-MATCH($B$1,gachas!$1:$1,0)+1),MATCH(C$1,gachas!$1:$1,0)-MATCH($B$1,gachas!$1:$1,0)+1,FALSE)</f>
        <v>レアガチャ（追加02）（大罪）</v>
      </c>
      <c r="D202" s="10">
        <v>0</v>
      </c>
      <c r="E202" s="44">
        <v>243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green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マシン</v>
      </c>
      <c r="L202" s="10">
        <v>1</v>
      </c>
      <c r="M202" s="10">
        <v>109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3"/>
        <v>02441</v>
      </c>
      <c r="B203" s="2">
        <v>103</v>
      </c>
      <c r="C203" s="26" t="str">
        <f ca="1">VLOOKUP($B203,OFFSET(gachas!$A$1,0,0,COUNTA(gachas!$A:$A),MATCH(C$1,gachas!$1:$1,0)-MATCH($B$1,gachas!$1:$1,0)+1),MATCH(C$1,gachas!$1:$1,0)-MATCH($B$1,gachas!$1:$1,0)+1,FALSE)</f>
        <v>レアガチャ（追加02）（大罪）</v>
      </c>
      <c r="D203" s="10">
        <v>0</v>
      </c>
      <c r="E203" s="44">
        <v>244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ラファエル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3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blue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マシン</v>
      </c>
      <c r="L203" s="10">
        <v>1</v>
      </c>
      <c r="M203" s="10">
        <v>1251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3"/>
        <v>02451</v>
      </c>
      <c r="B204" s="2">
        <v>103</v>
      </c>
      <c r="C204" s="26" t="str">
        <f ca="1">VLOOKUP($B204,OFFSET(gachas!$A$1,0,0,COUNTA(gachas!$A:$A),MATCH(C$1,gachas!$1:$1,0)-MATCH($B$1,gachas!$1:$1,0)+1),MATCH(C$1,gachas!$1:$1,0)-MATCH($B$1,gachas!$1:$1,0)+1,FALSE)</f>
        <v>レアガチャ（追加02）（大罪）</v>
      </c>
      <c r="D204" s="10">
        <v>0</v>
      </c>
      <c r="E204" s="44">
        <v>245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4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マシン</v>
      </c>
      <c r="L204" s="10">
        <v>1</v>
      </c>
      <c r="M204" s="10">
        <v>453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3"/>
        <v>02461</v>
      </c>
      <c r="B205" s="2">
        <v>103</v>
      </c>
      <c r="C205" s="26" t="str">
        <f ca="1">VLOOKUP($B205,OFFSET(gachas!$A$1,0,0,COUNTA(gachas!$A:$A),MATCH(C$1,gachas!$1:$1,0)-MATCH($B$1,gachas!$1:$1,0)+1),MATCH(C$1,gachas!$1:$1,0)-MATCH($B$1,gachas!$1:$1,0)+1,FALSE)</f>
        <v>レアガチャ（追加02）（大罪）</v>
      </c>
      <c r="D205" s="10">
        <v>0</v>
      </c>
      <c r="E205" s="44">
        <v>246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blue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マシン</v>
      </c>
      <c r="L205" s="10">
        <v>1</v>
      </c>
      <c r="M205" s="10">
        <v>109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3"/>
        <v>02471</v>
      </c>
      <c r="B206" s="2">
        <v>103</v>
      </c>
      <c r="C206" s="26" t="str">
        <f ca="1">VLOOKUP($B206,OFFSET(gachas!$A$1,0,0,COUNTA(gachas!$A:$A),MATCH(C$1,gachas!$1:$1,0)-MATCH($B$1,gachas!$1:$1,0)+1),MATCH(C$1,gachas!$1:$1,0)-MATCH($B$1,gachas!$1:$1,0)+1,FALSE)</f>
        <v>レアガチャ（追加02）（大罪）</v>
      </c>
      <c r="D206" s="10">
        <v>0</v>
      </c>
      <c r="E206" s="44">
        <v>247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ミカエル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yellow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10">
        <v>1</v>
      </c>
      <c r="M206" s="10">
        <v>1251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3"/>
        <v>02481</v>
      </c>
      <c r="B207" s="2">
        <v>103</v>
      </c>
      <c r="C207" s="26" t="str">
        <f ca="1">VLOOKUP($B207,OFFSET(gachas!$A$1,0,0,COUNTA(gachas!$A:$A),MATCH(C$1,gachas!$1:$1,0)-MATCH($B$1,gachas!$1:$1,0)+1),MATCH(C$1,gachas!$1:$1,0)-MATCH($B$1,gachas!$1:$1,0)+1,FALSE)</f>
        <v>レアガチャ（追加02）（大罪）</v>
      </c>
      <c r="D207" s="10">
        <v>0</v>
      </c>
      <c r="E207" s="44">
        <v>248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彩電の天使 ミカエル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yellow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10">
        <v>1</v>
      </c>
      <c r="M207" s="10">
        <v>453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s="51" customFormat="1" ht="21" customHeight="1" thickBot="1">
      <c r="A208" s="47" t="str">
        <f t="shared" si="3"/>
        <v>02491</v>
      </c>
      <c r="B208" s="2">
        <v>103</v>
      </c>
      <c r="C208" s="26" t="str">
        <f ca="1">VLOOKUP($B208,OFFSET(gachas!$A$1,0,0,COUNTA(gachas!$A:$A),MATCH(C$1,gachas!$1:$1,0)-MATCH($B$1,gachas!$1:$1,0)+1),MATCH(C$1,gachas!$1:$1,0)-MATCH($B$1,gachas!$1:$1,0)+1,FALSE)</f>
        <v>レアガチャ（追加02）（大罪）</v>
      </c>
      <c r="D208" s="10">
        <v>0</v>
      </c>
      <c r="E208" s="44">
        <v>249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yellow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10">
        <v>1</v>
      </c>
      <c r="M208" s="10">
        <v>109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s="51" customFormat="1" ht="21" customHeight="1" thickBot="1">
      <c r="A209" s="47" t="str">
        <f t="shared" si="3"/>
        <v>02501</v>
      </c>
      <c r="B209" s="2">
        <v>103</v>
      </c>
      <c r="C209" s="26" t="str">
        <f ca="1">VLOOKUP($B209,OFFSET(gachas!$A$1,0,0,COUNTA(gachas!$A:$A),MATCH(C$1,gachas!$1:$1,0)-MATCH($B$1,gachas!$1:$1,0)+1),MATCH(C$1,gachas!$1:$1,0)-MATCH($B$1,gachas!$1:$1,0)+1,FALSE)</f>
        <v>レアガチャ（追加02）（大罪）</v>
      </c>
      <c r="D209" s="55">
        <v>0</v>
      </c>
      <c r="E209" s="56">
        <v>250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マンモン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red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ゴッド</v>
      </c>
      <c r="L209" s="55">
        <v>1</v>
      </c>
      <c r="M209" s="55">
        <v>1251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 thickBot="1">
      <c r="A210" s="47" t="str">
        <f t="shared" si="3"/>
        <v>02511</v>
      </c>
      <c r="B210" s="2">
        <v>103</v>
      </c>
      <c r="C210" s="26" t="str">
        <f ca="1">VLOOKUP($B210,OFFSET(gachas!$A$1,0,0,COUNTA(gachas!$A:$A),MATCH(C$1,gachas!$1:$1,0)-MATCH($B$1,gachas!$1:$1,0)+1),MATCH(C$1,gachas!$1:$1,0)-MATCH($B$1,gachas!$1:$1,0)+1,FALSE)</f>
        <v>レアガチャ（追加02）（大罪）</v>
      </c>
      <c r="D210" s="55">
        <v>0</v>
      </c>
      <c r="E210" s="56">
        <v>251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強欲 マンモン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55">
        <v>1</v>
      </c>
      <c r="M210" s="55">
        <v>453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 thickBot="1">
      <c r="A211" s="47" t="str">
        <f t="shared" si="3"/>
        <v>02521</v>
      </c>
      <c r="B211" s="2">
        <v>103</v>
      </c>
      <c r="C211" s="26" t="str">
        <f ca="1">VLOOKUP($B211,OFFSET(gachas!$A$1,0,0,COUNTA(gachas!$A:$A),MATCH(C$1,gachas!$1:$1,0)-MATCH($B$1,gachas!$1:$1,0)+1),MATCH(C$1,gachas!$1:$1,0)-MATCH($B$1,gachas!$1:$1,0)+1,FALSE)</f>
        <v>レアガチャ（追加02）（大罪）</v>
      </c>
      <c r="D211" s="55">
        <v>0</v>
      </c>
      <c r="E211" s="56">
        <v>252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強欲の沸騰 マンモン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red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ゴッド</v>
      </c>
      <c r="L211" s="55">
        <v>1</v>
      </c>
      <c r="M211" s="55">
        <v>109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 thickBot="1">
      <c r="A212" s="47" t="str">
        <f t="shared" si="3"/>
        <v>02531</v>
      </c>
      <c r="B212" s="2">
        <v>103</v>
      </c>
      <c r="C212" s="26" t="str">
        <f ca="1">VLOOKUP($B212,OFFSET(gachas!$A$1,0,0,COUNTA(gachas!$A:$A),MATCH(C$1,gachas!$1:$1,0)-MATCH($B$1,gachas!$1:$1,0)+1),MATCH(C$1,gachas!$1:$1,0)-MATCH($B$1,gachas!$1:$1,0)+1,FALSE)</f>
        <v>レアガチャ（追加02）（大罪）</v>
      </c>
      <c r="D212" s="55">
        <v>0</v>
      </c>
      <c r="E212" s="56">
        <v>253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ベルフェゴール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green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ゴッド</v>
      </c>
      <c r="L212" s="55">
        <v>1</v>
      </c>
      <c r="M212" s="55">
        <v>1251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 thickBot="1">
      <c r="A213" s="47" t="str">
        <f t="shared" si="3"/>
        <v>02541</v>
      </c>
      <c r="B213" s="2">
        <v>103</v>
      </c>
      <c r="C213" s="26" t="str">
        <f ca="1">VLOOKUP($B213,OFFSET(gachas!$A$1,0,0,COUNTA(gachas!$A:$A),MATCH(C$1,gachas!$1:$1,0)-MATCH($B$1,gachas!$1:$1,0)+1),MATCH(C$1,gachas!$1:$1,0)-MATCH($B$1,gachas!$1:$1,0)+1,FALSE)</f>
        <v>レアガチャ（追加02）（大罪）</v>
      </c>
      <c r="D213" s="55">
        <v>0</v>
      </c>
      <c r="E213" s="56">
        <v>254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怠惰 ベルフェゴール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green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55">
        <v>1</v>
      </c>
      <c r="M213" s="55">
        <v>453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 thickBot="1">
      <c r="A214" s="47" t="str">
        <f t="shared" si="3"/>
        <v>02551</v>
      </c>
      <c r="B214" s="2">
        <v>103</v>
      </c>
      <c r="C214" s="26" t="str">
        <f ca="1">VLOOKUP($B214,OFFSET(gachas!$A$1,0,0,COUNTA(gachas!$A:$A),MATCH(C$1,gachas!$1:$1,0)-MATCH($B$1,gachas!$1:$1,0)+1),MATCH(C$1,gachas!$1:$1,0)-MATCH($B$1,gachas!$1:$1,0)+1,FALSE)</f>
        <v>レアガチャ（追加02）（大罪）</v>
      </c>
      <c r="D214" s="55">
        <v>0</v>
      </c>
      <c r="E214" s="56">
        <v>255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green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ゴッド</v>
      </c>
      <c r="L214" s="55">
        <v>1</v>
      </c>
      <c r="M214" s="55">
        <v>109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 thickBot="1">
      <c r="A215" s="47" t="str">
        <f t="shared" si="3"/>
        <v>02561</v>
      </c>
      <c r="B215" s="2">
        <v>103</v>
      </c>
      <c r="C215" s="26" t="str">
        <f ca="1">VLOOKUP($B215,OFFSET(gachas!$A$1,0,0,COUNTA(gachas!$A:$A),MATCH(C$1,gachas!$1:$1,0)-MATCH($B$1,gachas!$1:$1,0)+1),MATCH(C$1,gachas!$1:$1,0)-MATCH($B$1,gachas!$1:$1,0)+1,FALSE)</f>
        <v>レアガチャ（追加02）（大罪）</v>
      </c>
      <c r="D215" s="55">
        <v>0</v>
      </c>
      <c r="E215" s="56">
        <v>256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アスモデウス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blue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ゴッド</v>
      </c>
      <c r="L215" s="55">
        <v>1</v>
      </c>
      <c r="M215" s="55">
        <v>1251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 thickBot="1">
      <c r="A216" s="47" t="str">
        <f t="shared" si="3"/>
        <v>02571</v>
      </c>
      <c r="B216" s="2">
        <v>103</v>
      </c>
      <c r="C216" s="26" t="str">
        <f ca="1">VLOOKUP($B216,OFFSET(gachas!$A$1,0,0,COUNTA(gachas!$A:$A),MATCH(C$1,gachas!$1:$1,0)-MATCH($B$1,gachas!$1:$1,0)+1),MATCH(C$1,gachas!$1:$1,0)-MATCH($B$1,gachas!$1:$1,0)+1,FALSE)</f>
        <v>レアガチャ（追加02）（大罪）</v>
      </c>
      <c r="D216" s="55">
        <v>0</v>
      </c>
      <c r="E216" s="56">
        <v>257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色欲 アスモデウス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blue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ゴッド</v>
      </c>
      <c r="L216" s="55">
        <v>1</v>
      </c>
      <c r="M216" s="55">
        <v>453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 thickBot="1">
      <c r="A217" s="47" t="str">
        <f t="shared" si="3"/>
        <v>02581</v>
      </c>
      <c r="B217" s="2">
        <v>103</v>
      </c>
      <c r="C217" s="26" t="str">
        <f ca="1">VLOOKUP($B217,OFFSET(gachas!$A$1,0,0,COUNTA(gachas!$A:$A),MATCH(C$1,gachas!$1:$1,0)-MATCH($B$1,gachas!$1:$1,0)+1),MATCH(C$1,gachas!$1:$1,0)-MATCH($B$1,gachas!$1:$1,0)+1,FALSE)</f>
        <v>レアガチャ（追加02）（大罪）</v>
      </c>
      <c r="D217" s="55">
        <v>0</v>
      </c>
      <c r="E217" s="56">
        <v>258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blue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ゴッド</v>
      </c>
      <c r="L217" s="55">
        <v>1</v>
      </c>
      <c r="M217" s="55">
        <v>109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 thickBot="1">
      <c r="A218" s="47" t="str">
        <f t="shared" si="3"/>
        <v>02591</v>
      </c>
      <c r="B218" s="2">
        <v>103</v>
      </c>
      <c r="C218" s="26" t="str">
        <f ca="1">VLOOKUP($B218,OFFSET(gachas!$A$1,0,0,COUNTA(gachas!$A:$A),MATCH(C$1,gachas!$1:$1,0)-MATCH($B$1,gachas!$1:$1,0)+1),MATCH(C$1,gachas!$1:$1,0)-MATCH($B$1,gachas!$1:$1,0)+1,FALSE)</f>
        <v>レアガチャ（追加02）（大罪）</v>
      </c>
      <c r="D218" s="55">
        <v>0</v>
      </c>
      <c r="E218" s="56">
        <v>259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ウロボロス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yellow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ドラゴン</v>
      </c>
      <c r="L218" s="55">
        <v>1</v>
      </c>
      <c r="M218" s="55">
        <v>1251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3"/>
        <v>02601</v>
      </c>
      <c r="B219" s="2">
        <v>103</v>
      </c>
      <c r="C219" s="26" t="str">
        <f ca="1">VLOOKUP($B219,OFFSET(gachas!$A$1,0,0,COUNTA(gachas!$A:$A),MATCH(C$1,gachas!$1:$1,0)-MATCH($B$1,gachas!$1:$1,0)+1),MATCH(C$1,gachas!$1:$1,0)-MATCH($B$1,gachas!$1:$1,0)+1,FALSE)</f>
        <v>レアガチャ（追加02）（大罪）</v>
      </c>
      <c r="D219" s="55">
        <v>0</v>
      </c>
      <c r="E219" s="56">
        <v>260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輪廻 ウロボロス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yellow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ドラゴン</v>
      </c>
      <c r="L219" s="55">
        <v>1</v>
      </c>
      <c r="M219" s="55">
        <v>453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3"/>
        <v>02611</v>
      </c>
      <c r="B220" s="2">
        <v>103</v>
      </c>
      <c r="C220" s="26" t="str">
        <f ca="1">VLOOKUP($B220,OFFSET(gachas!$A$1,0,0,COUNTA(gachas!$A:$A),MATCH(C$1,gachas!$1:$1,0)-MATCH($B$1,gachas!$1:$1,0)+1),MATCH(C$1,gachas!$1:$1,0)-MATCH($B$1,gachas!$1:$1,0)+1,FALSE)</f>
        <v>レアガチャ（追加02）（大罪）</v>
      </c>
      <c r="D220" s="55">
        <v>0</v>
      </c>
      <c r="E220" s="56">
        <v>261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yellow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ドラゴン</v>
      </c>
      <c r="L220" s="55">
        <v>1</v>
      </c>
      <c r="M220" s="55">
        <v>109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</sheetData>
  <autoFilter ref="B1:M220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>
    <tabColor rgb="FF0000FF"/>
    <outlinePr summaryBelow="0" summaryRight="0"/>
  </sheetPr>
  <dimension ref="A1:R161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6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15" t="s">
        <v>51</v>
      </c>
      <c r="B1" s="68" t="s">
        <v>10</v>
      </c>
      <c r="C1" s="69" t="s">
        <v>9</v>
      </c>
      <c r="D1" s="68" t="s">
        <v>12</v>
      </c>
      <c r="E1" s="68" t="s">
        <v>13</v>
      </c>
      <c r="F1" s="69" t="s">
        <v>38</v>
      </c>
      <c r="G1" s="69" t="s">
        <v>39</v>
      </c>
      <c r="H1" s="69" t="s">
        <v>17</v>
      </c>
      <c r="I1" s="69" t="s">
        <v>41</v>
      </c>
      <c r="J1" s="69" t="s">
        <v>42</v>
      </c>
      <c r="K1" s="69" t="s">
        <v>49</v>
      </c>
      <c r="L1" s="68" t="s">
        <v>14</v>
      </c>
      <c r="M1" s="68" t="s">
        <v>16</v>
      </c>
      <c r="N1" s="70" t="s">
        <v>62</v>
      </c>
      <c r="O1" s="70" t="s">
        <v>63</v>
      </c>
      <c r="P1" s="70" t="s">
        <v>64</v>
      </c>
      <c r="Q1" s="70" t="s">
        <v>65</v>
      </c>
      <c r="R1" s="70" t="s">
        <v>66</v>
      </c>
    </row>
    <row r="2" spans="1:18" ht="21" customHeight="1">
      <c r="A2" s="15" t="str">
        <f t="shared" ref="A2:A47" si="0">D2&amp;E2&amp;L2</f>
        <v>11271</v>
      </c>
      <c r="B2" s="57">
        <v>104</v>
      </c>
      <c r="C2" s="26" t="str">
        <f ca="1">VLOOKUP($B2,OFFSET(gachas!$A$1,0,0,COUNTA(gachas!$A:$A),MATCH(C$1,gachas!$1:$1,0)-MATCH($B$1,gachas!$1:$1,0)+1),MATCH(C$1,gachas!$1:$1,0)-MATCH($B$1,gachas!$1:$1,0)+1,FALSE)</f>
        <v>ピックアップ01　開始</v>
      </c>
      <c r="D2" s="46">
        <v>1</v>
      </c>
      <c r="E2" s="52">
        <v>127</v>
      </c>
      <c r="F2" s="45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45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45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45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45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45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46">
        <v>1</v>
      </c>
      <c r="M2" s="46">
        <v>1104</v>
      </c>
      <c r="N2" s="37">
        <v>0</v>
      </c>
      <c r="O2" s="37">
        <v>0</v>
      </c>
      <c r="P2" s="37">
        <v>0</v>
      </c>
      <c r="Q2" s="37">
        <v>0</v>
      </c>
      <c r="R2" s="37">
        <v>1</v>
      </c>
    </row>
    <row r="3" spans="1:18" ht="21" customHeight="1">
      <c r="A3" s="15" t="str">
        <f t="shared" si="0"/>
        <v>11291</v>
      </c>
      <c r="B3" s="57">
        <v>104</v>
      </c>
      <c r="C3" s="26" t="str">
        <f ca="1">VLOOKUP($B3,OFFSET(gachas!$A$1,0,0,COUNTA(gachas!$A:$A),MATCH(C$1,gachas!$1:$1,0)-MATCH($B$1,gachas!$1:$1,0)+1),MATCH(C$1,gachas!$1:$1,0)-MATCH($B$1,gachas!$1:$1,0)+1,FALSE)</f>
        <v>ピックアップ01　開始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46">
        <v>1104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57">
        <v>104</v>
      </c>
      <c r="C4" s="26" t="str">
        <f ca="1">VLOOKUP($B4,OFFSET(gachas!$A$1,0,0,COUNTA(gachas!$A:$A),MATCH(C$1,gachas!$1:$1,0)-MATCH($B$1,gachas!$1:$1,0)+1),MATCH(C$1,gachas!$1:$1,0)-MATCH($B$1,gachas!$1:$1,0)+1,FALSE)</f>
        <v>ピックアップ01　開始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46">
        <v>1104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57">
        <v>104</v>
      </c>
      <c r="C5" s="26" t="str">
        <f ca="1">VLOOKUP($B5,OFFSET(gachas!$A$1,0,0,COUNTA(gachas!$A:$A),MATCH(C$1,gachas!$1:$1,0)-MATCH($B$1,gachas!$1:$1,0)+1),MATCH(C$1,gachas!$1:$1,0)-MATCH($B$1,gachas!$1:$1,0)+1,FALSE)</f>
        <v>ピックアップ01　開始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46">
        <v>1104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57">
        <v>104</v>
      </c>
      <c r="C6" s="26" t="str">
        <f ca="1">VLOOKUP($B6,OFFSET(gachas!$A$1,0,0,COUNTA(gachas!$A:$A),MATCH(C$1,gachas!$1:$1,0)-MATCH($B$1,gachas!$1:$1,0)+1),MATCH(C$1,gachas!$1:$1,0)-MATCH($B$1,gachas!$1:$1,0)+1,FALSE)</f>
        <v>ピックアップ01　開始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46">
        <v>1104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57">
        <v>104</v>
      </c>
      <c r="C7" s="26" t="str">
        <f ca="1">VLOOKUP($B7,OFFSET(gachas!$A$1,0,0,COUNTA(gachas!$A:$A),MATCH(C$1,gachas!$1:$1,0)-MATCH($B$1,gachas!$1:$1,0)+1),MATCH(C$1,gachas!$1:$1,0)-MATCH($B$1,gachas!$1:$1,0)+1,FALSE)</f>
        <v>ピックアップ01　開始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46">
        <v>1104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57">
        <v>104</v>
      </c>
      <c r="C8" s="26" t="str">
        <f ca="1">VLOOKUP($B8,OFFSET(gachas!$A$1,0,0,COUNTA(gachas!$A:$A),MATCH(C$1,gachas!$1:$1,0)-MATCH($B$1,gachas!$1:$1,0)+1),MATCH(C$1,gachas!$1:$1,0)-MATCH($B$1,gachas!$1:$1,0)+1,FALSE)</f>
        <v>ピックアップ01　開始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46">
        <v>1104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57">
        <v>104</v>
      </c>
      <c r="C9" s="26" t="str">
        <f ca="1">VLOOKUP($B9,OFFSET(gachas!$A$1,0,0,COUNTA(gachas!$A:$A),MATCH(C$1,gachas!$1:$1,0)-MATCH($B$1,gachas!$1:$1,0)+1),MATCH(C$1,gachas!$1:$1,0)-MATCH($B$1,gachas!$1:$1,0)+1,FALSE)</f>
        <v>ピックアップ01　開始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46">
        <v>1104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57">
        <v>104</v>
      </c>
      <c r="C10" s="26" t="str">
        <f ca="1">VLOOKUP($B10,OFFSET(gachas!$A$1,0,0,COUNTA(gachas!$A:$A),MATCH(C$1,gachas!$1:$1,0)-MATCH($B$1,gachas!$1:$1,0)+1),MATCH(C$1,gachas!$1:$1,0)-MATCH($B$1,gachas!$1:$1,0)+1,FALSE)</f>
        <v>ピックアップ01　開始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46">
        <v>1104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57">
        <v>104</v>
      </c>
      <c r="C11" s="26" t="str">
        <f ca="1">VLOOKUP($B11,OFFSET(gachas!$A$1,0,0,COUNTA(gachas!$A:$A),MATCH(C$1,gachas!$1:$1,0)-MATCH($B$1,gachas!$1:$1,0)+1),MATCH(C$1,gachas!$1:$1,0)-MATCH($B$1,gachas!$1:$1,0)+1,FALSE)</f>
        <v>ピックアップ01　開始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46">
        <v>1104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57">
        <v>104</v>
      </c>
      <c r="C12" s="26" t="str">
        <f ca="1">VLOOKUP($B12,OFFSET(gachas!$A$1,0,0,COUNTA(gachas!$A:$A),MATCH(C$1,gachas!$1:$1,0)-MATCH($B$1,gachas!$1:$1,0)+1),MATCH(C$1,gachas!$1:$1,0)-MATCH($B$1,gachas!$1:$1,0)+1,FALSE)</f>
        <v>ピックアップ01　開始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46">
        <v>1104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57">
        <v>104</v>
      </c>
      <c r="C13" s="26" t="str">
        <f ca="1">VLOOKUP($B13,OFFSET(gachas!$A$1,0,0,COUNTA(gachas!$A:$A),MATCH(C$1,gachas!$1:$1,0)-MATCH($B$1,gachas!$1:$1,0)+1),MATCH(C$1,gachas!$1:$1,0)-MATCH($B$1,gachas!$1:$1,0)+1,FALSE)</f>
        <v>ピックアップ01　開始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46">
        <v>1104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57">
        <v>104</v>
      </c>
      <c r="C14" s="26" t="str">
        <f ca="1">VLOOKUP($B14,OFFSET(gachas!$A$1,0,0,COUNTA(gachas!$A:$A),MATCH(C$1,gachas!$1:$1,0)-MATCH($B$1,gachas!$1:$1,0)+1),MATCH(C$1,gachas!$1:$1,0)-MATCH($B$1,gachas!$1:$1,0)+1,FALSE)</f>
        <v>ピックアップ01　開始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46">
        <v>1104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57">
        <v>104</v>
      </c>
      <c r="C15" s="26" t="str">
        <f ca="1">VLOOKUP($B15,OFFSET(gachas!$A$1,0,0,COUNTA(gachas!$A:$A),MATCH(C$1,gachas!$1:$1,0)-MATCH($B$1,gachas!$1:$1,0)+1),MATCH(C$1,gachas!$1:$1,0)-MATCH($B$1,gachas!$1:$1,0)+1,FALSE)</f>
        <v>ピックアップ01　開始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46">
        <v>1104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57">
        <v>104</v>
      </c>
      <c r="C16" s="26" t="str">
        <f ca="1">VLOOKUP($B16,OFFSET(gachas!$A$1,0,0,COUNTA(gachas!$A:$A),MATCH(C$1,gachas!$1:$1,0)-MATCH($B$1,gachas!$1:$1,0)+1),MATCH(C$1,gachas!$1:$1,0)-MATCH($B$1,gachas!$1:$1,0)+1,FALSE)</f>
        <v>ピックアップ01　開始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46">
        <v>1104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57">
        <v>104</v>
      </c>
      <c r="C17" s="26" t="str">
        <f ca="1">VLOOKUP($B17,OFFSET(gachas!$A$1,0,0,COUNTA(gachas!$A:$A),MATCH(C$1,gachas!$1:$1,0)-MATCH($B$1,gachas!$1:$1,0)+1),MATCH(C$1,gachas!$1:$1,0)-MATCH($B$1,gachas!$1:$1,0)+1,FALSE)</f>
        <v>ピックアップ01　開始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46">
        <v>1104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57">
        <v>104</v>
      </c>
      <c r="C18" s="26" t="str">
        <f ca="1">VLOOKUP($B18,OFFSET(gachas!$A$1,0,0,COUNTA(gachas!$A:$A),MATCH(C$1,gachas!$1:$1,0)-MATCH($B$1,gachas!$1:$1,0)+1),MATCH(C$1,gachas!$1:$1,0)-MATCH($B$1,gachas!$1:$1,0)+1,FALSE)</f>
        <v>ピックアップ01　開始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46">
        <v>1104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57">
        <v>104</v>
      </c>
      <c r="C19" s="26" t="str">
        <f ca="1">VLOOKUP($B19,OFFSET(gachas!$A$1,0,0,COUNTA(gachas!$A:$A),MATCH(C$1,gachas!$1:$1,0)-MATCH($B$1,gachas!$1:$1,0)+1),MATCH(C$1,gachas!$1:$1,0)-MATCH($B$1,gachas!$1:$1,0)+1,FALSE)</f>
        <v>ピックアップ01　開始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46">
        <v>1104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57">
        <v>104</v>
      </c>
      <c r="C20" s="26" t="str">
        <f ca="1">VLOOKUP($B20,OFFSET(gachas!$A$1,0,0,COUNTA(gachas!$A:$A),MATCH(C$1,gachas!$1:$1,0)-MATCH($B$1,gachas!$1:$1,0)+1),MATCH(C$1,gachas!$1:$1,0)-MATCH($B$1,gachas!$1:$1,0)+1,FALSE)</f>
        <v>ピックアップ01　開始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46">
        <v>1104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57">
        <v>104</v>
      </c>
      <c r="C21" s="26" t="str">
        <f ca="1">VLOOKUP($B21,OFFSET(gachas!$A$1,0,0,COUNTA(gachas!$A:$A),MATCH(C$1,gachas!$1:$1,0)-MATCH($B$1,gachas!$1:$1,0)+1),MATCH(C$1,gachas!$1:$1,0)-MATCH($B$1,gachas!$1:$1,0)+1,FALSE)</f>
        <v>ピックアップ01　開始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46">
        <v>1104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57">
        <v>104</v>
      </c>
      <c r="C22" s="26" t="str">
        <f ca="1">VLOOKUP($B22,OFFSET(gachas!$A$1,0,0,COUNTA(gachas!$A:$A),MATCH(C$1,gachas!$1:$1,0)-MATCH($B$1,gachas!$1:$1,0)+1),MATCH(C$1,gachas!$1:$1,0)-MATCH($B$1,gachas!$1:$1,0)+1,FALSE)</f>
        <v>ピックアップ01　開始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961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57">
        <v>104</v>
      </c>
      <c r="C23" s="26" t="str">
        <f ca="1">VLOOKUP($B23,OFFSET(gachas!$A$1,0,0,COUNTA(gachas!$A:$A),MATCH(C$1,gachas!$1:$1,0)-MATCH($B$1,gachas!$1:$1,0)+1),MATCH(C$1,gachas!$1:$1,0)-MATCH($B$1,gachas!$1:$1,0)+1,FALSE)</f>
        <v>ピックアップ01　開始</v>
      </c>
      <c r="D23" s="55">
        <v>1</v>
      </c>
      <c r="E23" s="56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55">
        <v>1</v>
      </c>
      <c r="M23" s="55">
        <v>2660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57">
        <v>104</v>
      </c>
      <c r="C24" s="26" t="str">
        <f ca="1">VLOOKUP($B24,OFFSET(gachas!$A$1,0,0,COUNTA(gachas!$A:$A),MATCH(C$1,gachas!$1:$1,0)-MATCH($B$1,gachas!$1:$1,0)+1),MATCH(C$1,gachas!$1:$1,0)-MATCH($B$1,gachas!$1:$1,0)+1,FALSE)</f>
        <v>ピックアップ01　開始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961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57">
        <v>104</v>
      </c>
      <c r="C25" s="26" t="str">
        <f ca="1">VLOOKUP($B25,OFFSET(gachas!$A$1,0,0,COUNTA(gachas!$A:$A),MATCH(C$1,gachas!$1:$1,0)-MATCH($B$1,gachas!$1:$1,0)+1),MATCH(C$1,gachas!$1:$1,0)-MATCH($B$1,gachas!$1:$1,0)+1,FALSE)</f>
        <v>ピックアップ01　開始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961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57">
        <v>104</v>
      </c>
      <c r="C26" s="26" t="str">
        <f ca="1">VLOOKUP($B26,OFFSET(gachas!$A$1,0,0,COUNTA(gachas!$A:$A),MATCH(C$1,gachas!$1:$1,0)-MATCH($B$1,gachas!$1:$1,0)+1),MATCH(C$1,gachas!$1:$1,0)-MATCH($B$1,gachas!$1:$1,0)+1,FALSE)</f>
        <v>ピックアップ01　開始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961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57">
        <v>104</v>
      </c>
      <c r="C27" s="26" t="str">
        <f ca="1">VLOOKUP($B27,OFFSET(gachas!$A$1,0,0,COUNTA(gachas!$A:$A),MATCH(C$1,gachas!$1:$1,0)-MATCH($B$1,gachas!$1:$1,0)+1),MATCH(C$1,gachas!$1:$1,0)-MATCH($B$1,gachas!$1:$1,0)+1,FALSE)</f>
        <v>ピックアップ01　開始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961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57">
        <v>104</v>
      </c>
      <c r="C28" s="26" t="str">
        <f ca="1">VLOOKUP($B28,OFFSET(gachas!$A$1,0,0,COUNTA(gachas!$A:$A),MATCH(C$1,gachas!$1:$1,0)-MATCH($B$1,gachas!$1:$1,0)+1),MATCH(C$1,gachas!$1:$1,0)-MATCH($B$1,gachas!$1:$1,0)+1,FALSE)</f>
        <v>ピックアップ01　開始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961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57">
        <v>104</v>
      </c>
      <c r="C29" s="26" t="str">
        <f ca="1">VLOOKUP($B29,OFFSET(gachas!$A$1,0,0,COUNTA(gachas!$A:$A),MATCH(C$1,gachas!$1:$1,0)-MATCH($B$1,gachas!$1:$1,0)+1),MATCH(C$1,gachas!$1:$1,0)-MATCH($B$1,gachas!$1:$1,0)+1,FALSE)</f>
        <v>ピックアップ01　開始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961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57">
        <v>104</v>
      </c>
      <c r="C30" s="26" t="str">
        <f ca="1">VLOOKUP($B30,OFFSET(gachas!$A$1,0,0,COUNTA(gachas!$A:$A),MATCH(C$1,gachas!$1:$1,0)-MATCH($B$1,gachas!$1:$1,0)+1),MATCH(C$1,gachas!$1:$1,0)-MATCH($B$1,gachas!$1:$1,0)+1,FALSE)</f>
        <v>ピックアップ01　開始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961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57">
        <v>104</v>
      </c>
      <c r="C31" s="26" t="str">
        <f ca="1">VLOOKUP($B31,OFFSET(gachas!$A$1,0,0,COUNTA(gachas!$A:$A),MATCH(C$1,gachas!$1:$1,0)-MATCH($B$1,gachas!$1:$1,0)+1),MATCH(C$1,gachas!$1:$1,0)-MATCH($B$1,gachas!$1:$1,0)+1,FALSE)</f>
        <v>ピックアップ01　開始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961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57">
        <v>104</v>
      </c>
      <c r="C32" s="26" t="str">
        <f ca="1">VLOOKUP($B32,OFFSET(gachas!$A$1,0,0,COUNTA(gachas!$A:$A),MATCH(C$1,gachas!$1:$1,0)-MATCH($B$1,gachas!$1:$1,0)+1),MATCH(C$1,gachas!$1:$1,0)-MATCH($B$1,gachas!$1:$1,0)+1,FALSE)</f>
        <v>ピックアップ01　開始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961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57">
        <v>104</v>
      </c>
      <c r="C33" s="26" t="str">
        <f ca="1">VLOOKUP($B33,OFFSET(gachas!$A$1,0,0,COUNTA(gachas!$A:$A),MATCH(C$1,gachas!$1:$1,0)-MATCH($B$1,gachas!$1:$1,0)+1),MATCH(C$1,gachas!$1:$1,0)-MATCH($B$1,gachas!$1:$1,0)+1,FALSE)</f>
        <v>ピックアップ01　開始</v>
      </c>
      <c r="D33" s="55">
        <v>1</v>
      </c>
      <c r="E33" s="56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55">
        <v>1</v>
      </c>
      <c r="M33" s="55">
        <v>2660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57">
        <v>104</v>
      </c>
      <c r="C34" s="26" t="str">
        <f ca="1">VLOOKUP($B34,OFFSET(gachas!$A$1,0,0,COUNTA(gachas!$A:$A),MATCH(C$1,gachas!$1:$1,0)-MATCH($B$1,gachas!$1:$1,0)+1),MATCH(C$1,gachas!$1:$1,0)-MATCH($B$1,gachas!$1:$1,0)+1,FALSE)</f>
        <v>ピックアップ01　開始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961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57">
        <v>104</v>
      </c>
      <c r="C35" s="26" t="str">
        <f ca="1">VLOOKUP($B35,OFFSET(gachas!$A$1,0,0,COUNTA(gachas!$A:$A),MATCH(C$1,gachas!$1:$1,0)-MATCH($B$1,gachas!$1:$1,0)+1),MATCH(C$1,gachas!$1:$1,0)-MATCH($B$1,gachas!$1:$1,0)+1,FALSE)</f>
        <v>ピックアップ01　開始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961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57">
        <v>104</v>
      </c>
      <c r="C36" s="26" t="str">
        <f ca="1">VLOOKUP($B36,OFFSET(gachas!$A$1,0,0,COUNTA(gachas!$A:$A),MATCH(C$1,gachas!$1:$1,0)-MATCH($B$1,gachas!$1:$1,0)+1),MATCH(C$1,gachas!$1:$1,0)-MATCH($B$1,gachas!$1:$1,0)+1,FALSE)</f>
        <v>ピックアップ01　開始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961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57">
        <v>104</v>
      </c>
      <c r="C37" s="26" t="str">
        <f ca="1">VLOOKUP($B37,OFFSET(gachas!$A$1,0,0,COUNTA(gachas!$A:$A),MATCH(C$1,gachas!$1:$1,0)-MATCH($B$1,gachas!$1:$1,0)+1),MATCH(C$1,gachas!$1:$1,0)-MATCH($B$1,gachas!$1:$1,0)+1,FALSE)</f>
        <v>ピックアップ01　開始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961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57">
        <v>104</v>
      </c>
      <c r="C38" s="26" t="str">
        <f ca="1">VLOOKUP($B38,OFFSET(gachas!$A$1,0,0,COUNTA(gachas!$A:$A),MATCH(C$1,gachas!$1:$1,0)-MATCH($B$1,gachas!$1:$1,0)+1),MATCH(C$1,gachas!$1:$1,0)-MATCH($B$1,gachas!$1:$1,0)+1,FALSE)</f>
        <v>ピックアップ01　開始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961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57">
        <v>104</v>
      </c>
      <c r="C39" s="26" t="str">
        <f ca="1">VLOOKUP($B39,OFFSET(gachas!$A$1,0,0,COUNTA(gachas!$A:$A),MATCH(C$1,gachas!$1:$1,0)-MATCH($B$1,gachas!$1:$1,0)+1),MATCH(C$1,gachas!$1:$1,0)-MATCH($B$1,gachas!$1:$1,0)+1,FALSE)</f>
        <v>ピックアップ01　開始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961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57">
        <v>104</v>
      </c>
      <c r="C40" s="26" t="str">
        <f ca="1">VLOOKUP($B40,OFFSET(gachas!$A$1,0,0,COUNTA(gachas!$A:$A),MATCH(C$1,gachas!$1:$1,0)-MATCH($B$1,gachas!$1:$1,0)+1),MATCH(C$1,gachas!$1:$1,0)-MATCH($B$1,gachas!$1:$1,0)+1,FALSE)</f>
        <v>ピックアップ01　開始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961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57">
        <v>104</v>
      </c>
      <c r="C41" s="26" t="str">
        <f ca="1">VLOOKUP($B41,OFFSET(gachas!$A$1,0,0,COUNTA(gachas!$A:$A),MATCH(C$1,gachas!$1:$1,0)-MATCH($B$1,gachas!$1:$1,0)+1),MATCH(C$1,gachas!$1:$1,0)-MATCH($B$1,gachas!$1:$1,0)+1,FALSE)</f>
        <v>ピックアップ01　開始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961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57">
        <v>104</v>
      </c>
      <c r="C42" s="26" t="str">
        <f ca="1">VLOOKUP($B42,OFFSET(gachas!$A$1,0,0,COUNTA(gachas!$A:$A),MATCH(C$1,gachas!$1:$1,0)-MATCH($B$1,gachas!$1:$1,0)+1),MATCH(C$1,gachas!$1:$1,0)-MATCH($B$1,gachas!$1:$1,0)+1,FALSE)</f>
        <v>ピックアップ01　開始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2660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57">
        <v>104</v>
      </c>
      <c r="C43" s="26" t="str">
        <f ca="1">VLOOKUP($B43,OFFSET(gachas!$A$1,0,0,COUNTA(gachas!$A:$A),MATCH(C$1,gachas!$1:$1,0)-MATCH($B$1,gachas!$1:$1,0)+1),MATCH(C$1,gachas!$1:$1,0)-MATCH($B$1,gachas!$1:$1,0)+1,FALSE)</f>
        <v>ピックアップ01　開始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319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57">
        <v>104</v>
      </c>
      <c r="C44" s="26" t="str">
        <f ca="1">VLOOKUP($B44,OFFSET(gachas!$A$1,0,0,COUNTA(gachas!$A:$A),MATCH(C$1,gachas!$1:$1,0)-MATCH($B$1,gachas!$1:$1,0)+1),MATCH(C$1,gachas!$1:$1,0)-MATCH($B$1,gachas!$1:$1,0)+1,FALSE)</f>
        <v>ピックアップ01　開始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319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57">
        <v>104</v>
      </c>
      <c r="C45" s="26" t="str">
        <f ca="1">VLOOKUP($B45,OFFSET(gachas!$A$1,0,0,COUNTA(gachas!$A:$A),MATCH(C$1,gachas!$1:$1,0)-MATCH($B$1,gachas!$1:$1,0)+1),MATCH(C$1,gachas!$1:$1,0)-MATCH($B$1,gachas!$1:$1,0)+1,FALSE)</f>
        <v>ピックアップ01　開始</v>
      </c>
      <c r="D45" s="55">
        <v>1</v>
      </c>
      <c r="E45" s="56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55">
        <v>1</v>
      </c>
      <c r="M45" s="55">
        <v>2660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11711</v>
      </c>
      <c r="B46" s="57">
        <v>104</v>
      </c>
      <c r="C46" s="26" t="str">
        <f ca="1">VLOOKUP($B46,OFFSET(gachas!$A$1,0,0,COUNTA(gachas!$A:$A),MATCH(C$1,gachas!$1:$1,0)-MATCH($B$1,gachas!$1:$1,0)+1),MATCH(C$1,gachas!$1:$1,0)-MATCH($B$1,gachas!$1:$1,0)+1,FALSE)</f>
        <v>ピックアップ01　開始</v>
      </c>
      <c r="D46" s="55">
        <v>1</v>
      </c>
      <c r="E46" s="56">
        <v>171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精解の預知者 オセ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1176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12011</v>
      </c>
      <c r="B47" s="57">
        <v>104</v>
      </c>
      <c r="C47" s="26" t="str">
        <f ca="1">VLOOKUP($B47,OFFSET(gachas!$A$1,0,0,COUNTA(gachas!$A:$A),MATCH(C$1,gachas!$1:$1,0)-MATCH($B$1,gachas!$1:$1,0)+1),MATCH(C$1,gachas!$1:$1,0)-MATCH($B$1,gachas!$1:$1,0)+1,FALSE)</f>
        <v>ピックアップ01　開始</v>
      </c>
      <c r="D47" s="55">
        <v>1</v>
      </c>
      <c r="E47" s="56">
        <v>201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blue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ヒューマン</v>
      </c>
      <c r="L47" s="55">
        <v>1</v>
      </c>
      <c r="M47" s="55">
        <v>1176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ref="A48:A106" si="1">D48&amp;E48&amp;L48</f>
        <v>12281</v>
      </c>
      <c r="B48" s="57">
        <v>104</v>
      </c>
      <c r="C48" s="26" t="str">
        <f ca="1">VLOOKUP($B48,OFFSET(gachas!$A$1,0,0,COUNTA(gachas!$A:$A),MATCH(C$1,gachas!$1:$1,0)-MATCH($B$1,gachas!$1:$1,0)+1),MATCH(C$1,gachas!$1:$1,0)-MATCH($B$1,gachas!$1:$1,0)+1,FALSE)</f>
        <v>ピックアップ01　開始</v>
      </c>
      <c r="D48" s="55">
        <v>1</v>
      </c>
      <c r="E48" s="56">
        <v>228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殲滅の掃射砲 アレス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55">
        <v>1</v>
      </c>
      <c r="M48" s="55">
        <v>224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s="51" customFormat="1" ht="21" customHeight="1" thickBot="1">
      <c r="A49" s="47" t="str">
        <f t="shared" si="1"/>
        <v>12371</v>
      </c>
      <c r="B49" s="57">
        <v>104</v>
      </c>
      <c r="C49" s="26" t="str">
        <f ca="1">VLOOKUP($B49,OFFSET(gachas!$A$1,0,0,COUNTA(gachas!$A:$A),MATCH(C$1,gachas!$1:$1,0)-MATCH($B$1,gachas!$1:$1,0)+1),MATCH(C$1,gachas!$1:$1,0)-MATCH($B$1,gachas!$1:$1,0)+1,FALSE)</f>
        <v>ピックアップ01　開始</v>
      </c>
      <c r="D49" s="59">
        <v>1</v>
      </c>
      <c r="E49" s="60">
        <v>237</v>
      </c>
      <c r="F49" s="48" t="str">
        <f ca="1">VLOOKUP($E49,OFFSET([2]characters!$A$2,0,0,COUNTA([2]characters!$A:$A),MATCH(F$1,[2]characters!$2:$2,0)-MATCH($E$1,[2]characters!$2:$2,0)+1),MATCH(F$1,[2]characters!$2:$2,0)-MATCH($E$1,[2]characters!$2:$2,0)+1,FALSE)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49" s="48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48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48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48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48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59">
        <v>1</v>
      </c>
      <c r="M49" s="59">
        <v>224</v>
      </c>
      <c r="N49" s="61">
        <v>0</v>
      </c>
      <c r="O49" s="61">
        <v>0</v>
      </c>
      <c r="P49" s="61">
        <v>0</v>
      </c>
      <c r="Q49" s="61">
        <v>0</v>
      </c>
      <c r="R49" s="61">
        <v>1</v>
      </c>
    </row>
    <row r="50" spans="1:18" ht="21" customHeight="1">
      <c r="A50" s="15" t="str">
        <f t="shared" si="1"/>
        <v>12391</v>
      </c>
      <c r="B50" s="57">
        <v>104</v>
      </c>
      <c r="C50" s="26" t="str">
        <f ca="1">VLOOKUP($B50,OFFSET(gachas!$A$1,0,0,COUNTA(gachas!$A:$A),MATCH(C$1,gachas!$1:$1,0)-MATCH($B$1,gachas!$1:$1,0)+1),MATCH(C$1,gachas!$1:$1,0)-MATCH($B$1,gachas!$1:$1,0)+1,FALSE)</f>
        <v>ピックアップ01　開始</v>
      </c>
      <c r="D50" s="46">
        <v>1</v>
      </c>
      <c r="E50" s="67">
        <v>239</v>
      </c>
      <c r="F50" s="45" t="str">
        <f ca="1">VLOOKUP($E50,OFFSET([2]characters!$A$2,0,0,COUNTA([2]characters!$A:$A),MATCH(F$1,[2]characters!$2:$2,0)-MATCH($E$1,[2]characters!$2:$2,0)+1),MATCH(F$1,[2]characters!$2:$2,0)-MATCH($E$1,[2]characters!$2:$2,0)+1,FALSE)</f>
        <v>豪炎の天使 ウリエル</v>
      </c>
      <c r="G50" s="45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45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45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45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45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46">
        <v>1</v>
      </c>
      <c r="M50" s="46">
        <v>319</v>
      </c>
      <c r="N50" s="37">
        <v>0</v>
      </c>
      <c r="O50" s="37">
        <v>0</v>
      </c>
      <c r="P50" s="37">
        <v>0</v>
      </c>
      <c r="Q50" s="37">
        <v>0</v>
      </c>
      <c r="R50" s="37">
        <v>1</v>
      </c>
    </row>
    <row r="51" spans="1:18" ht="21" customHeight="1">
      <c r="A51" s="15" t="str">
        <f t="shared" si="1"/>
        <v>12421</v>
      </c>
      <c r="B51" s="57">
        <v>104</v>
      </c>
      <c r="C51" s="26" t="str">
        <f ca="1">VLOOKUP($B51,OFFSET(gachas!$A$1,0,0,COUNTA(gachas!$A:$A),MATCH(C$1,gachas!$1:$1,0)-MATCH($B$1,gachas!$1:$1,0)+1),MATCH(C$1,gachas!$1:$1,0)-MATCH($B$1,gachas!$1:$1,0)+1,FALSE)</f>
        <v>ピックアップ01　開始</v>
      </c>
      <c r="D51" s="10">
        <v>1</v>
      </c>
      <c r="E51" s="44">
        <v>242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4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10">
        <v>1</v>
      </c>
      <c r="M51" s="46">
        <v>319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1"/>
        <v>12451</v>
      </c>
      <c r="B52" s="57">
        <v>104</v>
      </c>
      <c r="C52" s="26" t="str">
        <f ca="1">VLOOKUP($B52,OFFSET(gachas!$A$1,0,0,COUNTA(gachas!$A:$A),MATCH(C$1,gachas!$1:$1,0)-MATCH($B$1,gachas!$1:$1,0)+1),MATCH(C$1,gachas!$1:$1,0)-MATCH($B$1,gachas!$1:$1,0)+1,FALSE)</f>
        <v>ピックアップ01　開始</v>
      </c>
      <c r="D52" s="10">
        <v>1</v>
      </c>
      <c r="E52" s="44">
        <v>245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マシン</v>
      </c>
      <c r="L52" s="10">
        <v>1</v>
      </c>
      <c r="M52" s="46">
        <v>319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1"/>
        <v>12481</v>
      </c>
      <c r="B53" s="57">
        <v>104</v>
      </c>
      <c r="C53" s="26" t="str">
        <f ca="1">VLOOKUP($B53,OFFSET(gachas!$A$1,0,0,COUNTA(gachas!$A:$A),MATCH(C$1,gachas!$1:$1,0)-MATCH($B$1,gachas!$1:$1,0)+1),MATCH(C$1,gachas!$1:$1,0)-MATCH($B$1,gachas!$1:$1,0)+1,FALSE)</f>
        <v>ピックアップ01　開始</v>
      </c>
      <c r="D53" s="10">
        <v>1</v>
      </c>
      <c r="E53" s="44">
        <v>248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彩電の天使 ミカエル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マシン</v>
      </c>
      <c r="L53" s="10">
        <v>1</v>
      </c>
      <c r="M53" s="46">
        <v>319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1"/>
        <v>12511</v>
      </c>
      <c r="B54" s="57">
        <v>104</v>
      </c>
      <c r="C54" s="26" t="str">
        <f ca="1">VLOOKUP($B54,OFFSET(gachas!$A$1,0,0,COUNTA(gachas!$A:$A),MATCH(C$1,gachas!$1:$1,0)-MATCH($B$1,gachas!$1:$1,0)+1),MATCH(C$1,gachas!$1:$1,0)-MATCH($B$1,gachas!$1:$1,0)+1,FALSE)</f>
        <v>ピックアップ01　開始</v>
      </c>
      <c r="D54" s="10">
        <v>1</v>
      </c>
      <c r="E54" s="11">
        <v>251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強欲 マンモン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46">
        <v>319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1"/>
        <v>12541</v>
      </c>
      <c r="B55" s="57">
        <v>104</v>
      </c>
      <c r="C55" s="26" t="str">
        <f ca="1">VLOOKUP($B55,OFFSET(gachas!$A$1,0,0,COUNTA(gachas!$A:$A),MATCH(C$1,gachas!$1:$1,0)-MATCH($B$1,gachas!$1:$1,0)+1),MATCH(C$1,gachas!$1:$1,0)-MATCH($B$1,gachas!$1:$1,0)+1,FALSE)</f>
        <v>ピックアップ01　開始</v>
      </c>
      <c r="D55" s="10">
        <v>1</v>
      </c>
      <c r="E55" s="11">
        <v>254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怠惰 ベルフェゴール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ゴッド</v>
      </c>
      <c r="L55" s="10">
        <v>1</v>
      </c>
      <c r="M55" s="46">
        <v>319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1"/>
        <v>12571</v>
      </c>
      <c r="B56" s="57">
        <v>104</v>
      </c>
      <c r="C56" s="26" t="str">
        <f ca="1">VLOOKUP($B56,OFFSET(gachas!$A$1,0,0,COUNTA(gachas!$A:$A),MATCH(C$1,gachas!$1:$1,0)-MATCH($B$1,gachas!$1:$1,0)+1),MATCH(C$1,gachas!$1:$1,0)-MATCH($B$1,gachas!$1:$1,0)+1,FALSE)</f>
        <v>ピックアップ01　開始</v>
      </c>
      <c r="D56" s="10">
        <v>1</v>
      </c>
      <c r="E56" s="11">
        <v>257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色欲 アスモデウス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PremiumS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ゴッド</v>
      </c>
      <c r="L56" s="10">
        <v>1</v>
      </c>
      <c r="M56" s="46">
        <v>319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 thickBot="1">
      <c r="A57" s="47" t="str">
        <f t="shared" si="1"/>
        <v>12601</v>
      </c>
      <c r="B57" s="57">
        <v>104</v>
      </c>
      <c r="C57" s="26" t="str">
        <f ca="1">VLOOKUP($B57,OFFSET(gachas!$A$1,0,0,COUNTA(gachas!$A:$A),MATCH(C$1,gachas!$1:$1,0)-MATCH($B$1,gachas!$1:$1,0)+1),MATCH(C$1,gachas!$1:$1,0)-MATCH($B$1,gachas!$1:$1,0)+1,FALSE)</f>
        <v>ピックアップ01　開始</v>
      </c>
      <c r="D57" s="10">
        <v>1</v>
      </c>
      <c r="E57" s="11">
        <v>260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輪廻 ウロボロス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ドラゴン</v>
      </c>
      <c r="L57" s="10">
        <v>1</v>
      </c>
      <c r="M57" s="46">
        <v>319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ref="A58" si="2">D58&amp;E58&amp;L58</f>
        <v>01261</v>
      </c>
      <c r="B58" s="57">
        <v>104</v>
      </c>
      <c r="C58" s="26" t="str">
        <f ca="1">VLOOKUP($B58,OFFSET(gachas!$A$1,0,0,COUNTA(gachas!$A:$A),MATCH(C$1,gachas!$1:$1,0)-MATCH($B$1,gachas!$1:$1,0)+1),MATCH(C$1,gachas!$1:$1,0)-MATCH($B$1,gachas!$1:$1,0)+1,FALSE)</f>
        <v>ピックアップ01　開始</v>
      </c>
      <c r="D58" s="10">
        <v>0</v>
      </c>
      <c r="E58" s="11">
        <v>126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骨器使い ユノ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PremiumW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10">
        <v>1</v>
      </c>
      <c r="M58" s="46">
        <v>1511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1"/>
        <v>01281</v>
      </c>
      <c r="B59" s="57">
        <v>104</v>
      </c>
      <c r="C59" s="26" t="str">
        <f ca="1">VLOOKUP($B59,OFFSET(gachas!$A$1,0,0,COUNTA(gachas!$A:$A),MATCH(C$1,gachas!$1:$1,0)-MATCH($B$1,gachas!$1:$1,0)+1),MATCH(C$1,gachas!$1:$1,0)-MATCH($B$1,gachas!$1:$1,0)+1,FALSE)</f>
        <v>ピックアップ01　開始</v>
      </c>
      <c r="D59" s="46">
        <v>0</v>
      </c>
      <c r="E59" s="52">
        <v>128</v>
      </c>
      <c r="F59" s="45" t="str">
        <f ca="1">VLOOKUP($E59,OFFSET([2]characters!$A$2,0,0,COUNTA([2]characters!$A:$A),MATCH(F$1,[2]characters!$2:$2,0)-MATCH($E$1,[2]characters!$2:$2,0)+1),MATCH(F$1,[2]characters!$2:$2,0)-MATCH($E$1,[2]characters!$2:$2,0)+1,FALSE)</f>
        <v>野生児 アマラ</v>
      </c>
      <c r="G59" s="45" t="str">
        <f ca="1">VLOOKUP($E59,OFFSET([2]characters!$A$2,0,0,COUNTA([2]characters!$A:$A),MATCH(G$1,[2]characters!$2:$2,0)-MATCH($E$1,[2]characters!$2:$2,0)+1),MATCH(G$1,[2]characters!$2:$2,0)-MATCH($E$1,[2]characters!$2:$2,0)+1,FALSE)</f>
        <v>PremiumW</v>
      </c>
      <c r="H59" s="45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45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45" t="str">
        <f ca="1">VLOOKUP($E59,OFFSET([2]characters!$A$2,0,0,COUNTA([2]characters!$A:$A),MATCH("タイプ",[2]characters!$1:$1,0)-MATCH($E$1,[2]characters!$2:$2,0)+2),MATCH("タイプ",[2]characters!$1:$1,0)-MATCH($E$1,[2]characters!$2:$2,0)+2,FALSE)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9" s="45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46">
        <v>1</v>
      </c>
      <c r="M59" s="46">
        <v>1511</v>
      </c>
      <c r="N59" s="37">
        <v>0</v>
      </c>
      <c r="O59" s="37">
        <v>0</v>
      </c>
      <c r="P59" s="37">
        <v>0</v>
      </c>
      <c r="Q59" s="37">
        <v>0</v>
      </c>
      <c r="R59" s="37">
        <v>1</v>
      </c>
    </row>
    <row r="60" spans="1:18" ht="21" customHeight="1">
      <c r="A60" s="15" t="str">
        <f t="shared" si="1"/>
        <v>01301</v>
      </c>
      <c r="B60" s="57">
        <v>104</v>
      </c>
      <c r="C60" s="26" t="str">
        <f ca="1">VLOOKUP($B60,OFFSET(gachas!$A$1,0,0,COUNTA(gachas!$A:$A),MATCH(C$1,gachas!$1:$1,0)-MATCH($B$1,gachas!$1:$1,0)+1),MATCH(C$1,gachas!$1:$1,0)-MATCH($B$1,gachas!$1:$1,0)+1,FALSE)</f>
        <v>ピックアップ01　開始</v>
      </c>
      <c r="D60" s="10">
        <v>0</v>
      </c>
      <c r="E60" s="11">
        <v>130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狼男 ローレンス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PremiumW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アニマル</v>
      </c>
      <c r="L60" s="10">
        <v>1</v>
      </c>
      <c r="M60" s="46">
        <v>1511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1"/>
        <v>01321</v>
      </c>
      <c r="B61" s="57">
        <v>104</v>
      </c>
      <c r="C61" s="26" t="str">
        <f ca="1">VLOOKUP($B61,OFFSET(gachas!$A$1,0,0,COUNTA(gachas!$A:$A),MATCH(C$1,gachas!$1:$1,0)-MATCH($B$1,gachas!$1:$1,0)+1),MATCH(C$1,gachas!$1:$1,0)-MATCH($B$1,gachas!$1:$1,0)+1,FALSE)</f>
        <v>ピックアップ01　開始</v>
      </c>
      <c r="D61" s="10">
        <v>0</v>
      </c>
      <c r="E61" s="11">
        <v>132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鳥人ハヤト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10">
        <v>1</v>
      </c>
      <c r="M61" s="46">
        <v>1511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1"/>
        <v>01341</v>
      </c>
      <c r="B62" s="57">
        <v>104</v>
      </c>
      <c r="C62" s="26" t="str">
        <f ca="1">VLOOKUP($B62,OFFSET(gachas!$A$1,0,0,COUNTA(gachas!$A:$A),MATCH(C$1,gachas!$1:$1,0)-MATCH($B$1,gachas!$1:$1,0)+1),MATCH(C$1,gachas!$1:$1,0)-MATCH($B$1,gachas!$1:$1,0)+1,FALSE)</f>
        <v>ピックアップ01　開始</v>
      </c>
      <c r="D62" s="10">
        <v>0</v>
      </c>
      <c r="E62" s="11">
        <v>134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妖炎の夕霧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10">
        <v>1</v>
      </c>
      <c r="M62" s="46">
        <v>1511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1"/>
        <v>01361</v>
      </c>
      <c r="B63" s="57">
        <v>104</v>
      </c>
      <c r="C63" s="26" t="str">
        <f ca="1">VLOOKUP($B63,OFFSET(gachas!$A$1,0,0,COUNTA(gachas!$A:$A),MATCH(C$1,gachas!$1:$1,0)-MATCH($B$1,gachas!$1:$1,0)+1),MATCH(C$1,gachas!$1:$1,0)-MATCH($B$1,gachas!$1:$1,0)+1,FALSE)</f>
        <v>ピックアップ01　開始</v>
      </c>
      <c r="D63" s="10">
        <v>0</v>
      </c>
      <c r="E63" s="11">
        <v>136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お針子チハヤ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ヒューマン</v>
      </c>
      <c r="L63" s="10">
        <v>1</v>
      </c>
      <c r="M63" s="46">
        <v>1511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1"/>
        <v>01381</v>
      </c>
      <c r="B64" s="57">
        <v>104</v>
      </c>
      <c r="C64" s="26" t="str">
        <f ca="1">VLOOKUP($B64,OFFSET(gachas!$A$1,0,0,COUNTA(gachas!$A:$A),MATCH(C$1,gachas!$1:$1,0)-MATCH($B$1,gachas!$1:$1,0)+1),MATCH(C$1,gachas!$1:$1,0)-MATCH($B$1,gachas!$1:$1,0)+1,FALSE)</f>
        <v>ピックアップ01　開始</v>
      </c>
      <c r="D64" s="10">
        <v>0</v>
      </c>
      <c r="E64" s="11">
        <v>138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蒼薙のトモエ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1511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1"/>
        <v>01401</v>
      </c>
      <c r="B65" s="57">
        <v>104</v>
      </c>
      <c r="C65" s="26" t="str">
        <f ca="1">VLOOKUP($B65,OFFSET(gachas!$A$1,0,0,COUNTA(gachas!$A:$A),MATCH(C$1,gachas!$1:$1,0)-MATCH($B$1,gachas!$1:$1,0)+1),MATCH(C$1,gachas!$1:$1,0)-MATCH($B$1,gachas!$1:$1,0)+1,FALSE)</f>
        <v>ピックアップ01　開始</v>
      </c>
      <c r="D65" s="10">
        <v>0</v>
      </c>
      <c r="E65" s="11">
        <v>140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秋祭のタマモ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アニマル</v>
      </c>
      <c r="L65" s="10">
        <v>1</v>
      </c>
      <c r="M65" s="46">
        <v>1511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si="1"/>
        <v>01421</v>
      </c>
      <c r="B66" s="57">
        <v>104</v>
      </c>
      <c r="C66" s="26" t="str">
        <f ca="1">VLOOKUP($B66,OFFSET(gachas!$A$1,0,0,COUNTA(gachas!$A:$A),MATCH(C$1,gachas!$1:$1,0)-MATCH($B$1,gachas!$1:$1,0)+1),MATCH(C$1,gachas!$1:$1,0)-MATCH($B$1,gachas!$1:$1,0)+1,FALSE)</f>
        <v>ピックアップ01　開始</v>
      </c>
      <c r="D66" s="10">
        <v>0</v>
      </c>
      <c r="E66" s="11">
        <v>142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赤ずきん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1511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01441</v>
      </c>
      <c r="B67" s="57">
        <v>104</v>
      </c>
      <c r="C67" s="26" t="str">
        <f ca="1">VLOOKUP($B67,OFFSET(gachas!$A$1,0,0,COUNTA(gachas!$A:$A),MATCH(C$1,gachas!$1:$1,0)-MATCH($B$1,gachas!$1:$1,0)+1),MATCH(C$1,gachas!$1:$1,0)-MATCH($B$1,gachas!$1:$1,0)+1,FALSE)</f>
        <v>ピックアップ01　開始</v>
      </c>
      <c r="D67" s="10">
        <v>0</v>
      </c>
      <c r="E67" s="11">
        <v>144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かぐや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1511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01461</v>
      </c>
      <c r="B68" s="57">
        <v>104</v>
      </c>
      <c r="C68" s="26" t="str">
        <f ca="1">VLOOKUP($B68,OFFSET(gachas!$A$1,0,0,COUNTA(gachas!$A:$A),MATCH(C$1,gachas!$1:$1,0)-MATCH($B$1,gachas!$1:$1,0)+1),MATCH(C$1,gachas!$1:$1,0)-MATCH($B$1,gachas!$1:$1,0)+1,FALSE)</f>
        <v>ピックアップ01　開始</v>
      </c>
      <c r="D68" s="10">
        <v>0</v>
      </c>
      <c r="E68" s="11">
        <v>146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マーメイド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46">
        <v>1511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01481</v>
      </c>
      <c r="B69" s="57">
        <v>104</v>
      </c>
      <c r="C69" s="26" t="str">
        <f ca="1">VLOOKUP($B69,OFFSET(gachas!$A$1,0,0,COUNTA(gachas!$A:$A),MATCH(C$1,gachas!$1:$1,0)-MATCH($B$1,gachas!$1:$1,0)+1),MATCH(C$1,gachas!$1:$1,0)-MATCH($B$1,gachas!$1:$1,0)+1,FALSE)</f>
        <v>ピックアップ01　開始</v>
      </c>
      <c r="D69" s="10">
        <v>0</v>
      </c>
      <c r="E69" s="11">
        <v>148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シンデレラ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1511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01501</v>
      </c>
      <c r="B70" s="57">
        <v>104</v>
      </c>
      <c r="C70" s="26" t="str">
        <f ca="1">VLOOKUP($B70,OFFSET(gachas!$A$1,0,0,COUNTA(gachas!$A:$A),MATCH(C$1,gachas!$1:$1,0)-MATCH($B$1,gachas!$1:$1,0)+1),MATCH(C$1,gachas!$1:$1,0)-MATCH($B$1,gachas!$1:$1,0)+1,FALSE)</f>
        <v>ピックアップ01　開始</v>
      </c>
      <c r="D70" s="10">
        <v>0</v>
      </c>
      <c r="E70" s="11">
        <v>150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1511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01521</v>
      </c>
      <c r="B71" s="57">
        <v>104</v>
      </c>
      <c r="C71" s="26" t="str">
        <f ca="1">VLOOKUP($B71,OFFSET(gachas!$A$1,0,0,COUNTA(gachas!$A:$A),MATCH(C$1,gachas!$1:$1,0)-MATCH($B$1,gachas!$1:$1,0)+1),MATCH(C$1,gachas!$1:$1,0)-MATCH($B$1,gachas!$1:$1,0)+1,FALSE)</f>
        <v>ピックアップ01　開始</v>
      </c>
      <c r="D71" s="10">
        <v>0</v>
      </c>
      <c r="E71" s="11">
        <v>152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功夫少女ランラン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1511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01541</v>
      </c>
      <c r="B72" s="57">
        <v>104</v>
      </c>
      <c r="C72" s="26" t="str">
        <f ca="1">VLOOKUP($B72,OFFSET(gachas!$A$1,0,0,COUNTA(gachas!$A:$A),MATCH(C$1,gachas!$1:$1,0)-MATCH($B$1,gachas!$1:$1,0)+1),MATCH(C$1,gachas!$1:$1,0)-MATCH($B$1,gachas!$1:$1,0)+1,FALSE)</f>
        <v>ピックアップ01　開始</v>
      </c>
      <c r="D72" s="10">
        <v>0</v>
      </c>
      <c r="E72" s="11">
        <v>154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始末屋 ハンナ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1511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01561</v>
      </c>
      <c r="B73" s="57">
        <v>104</v>
      </c>
      <c r="C73" s="26" t="str">
        <f ca="1">VLOOKUP($B73,OFFSET(gachas!$A$1,0,0,COUNTA(gachas!$A:$A),MATCH(C$1,gachas!$1:$1,0)-MATCH($B$1,gachas!$1:$1,0)+1),MATCH(C$1,gachas!$1:$1,0)-MATCH($B$1,gachas!$1:$1,0)+1,FALSE)</f>
        <v>ピックアップ01　開始</v>
      </c>
      <c r="D73" s="10">
        <v>0</v>
      </c>
      <c r="E73" s="11">
        <v>156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踊り子 エレナ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1511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01581</v>
      </c>
      <c r="B74" s="57">
        <v>104</v>
      </c>
      <c r="C74" s="26" t="str">
        <f ca="1">VLOOKUP($B74,OFFSET(gachas!$A$1,0,0,COUNTA(gachas!$A:$A),MATCH(C$1,gachas!$1:$1,0)-MATCH($B$1,gachas!$1:$1,0)+1),MATCH(C$1,gachas!$1:$1,0)-MATCH($B$1,gachas!$1:$1,0)+1,FALSE)</f>
        <v>ピックアップ01　開始</v>
      </c>
      <c r="D74" s="10">
        <v>0</v>
      </c>
      <c r="E74" s="11">
        <v>158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red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1511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01601</v>
      </c>
      <c r="B75" s="57">
        <v>104</v>
      </c>
      <c r="C75" s="26" t="str">
        <f ca="1">VLOOKUP($B75,OFFSET(gachas!$A$1,0,0,COUNTA(gachas!$A:$A),MATCH(C$1,gachas!$1:$1,0)-MATCH($B$1,gachas!$1:$1,0)+1),MATCH(C$1,gachas!$1:$1,0)-MATCH($B$1,gachas!$1:$1,0)+1,FALSE)</f>
        <v>ピックアップ01　開始</v>
      </c>
      <c r="D75" s="10">
        <v>0</v>
      </c>
      <c r="E75" s="11">
        <v>160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反逆者 クリエ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green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1511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01621</v>
      </c>
      <c r="B76" s="57">
        <v>104</v>
      </c>
      <c r="C76" s="26" t="str">
        <f ca="1">VLOOKUP($B76,OFFSET(gachas!$A$1,0,0,COUNTA(gachas!$A:$A),MATCH(C$1,gachas!$1:$1,0)-MATCH($B$1,gachas!$1:$1,0)+1),MATCH(C$1,gachas!$1:$1,0)-MATCH($B$1,gachas!$1:$1,0)+1,FALSE)</f>
        <v>ピックアップ01　開始</v>
      </c>
      <c r="D76" s="10">
        <v>0</v>
      </c>
      <c r="E76" s="11">
        <v>162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狂女 クララ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blue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1511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01641</v>
      </c>
      <c r="B77" s="57">
        <v>104</v>
      </c>
      <c r="C77" s="26" t="str">
        <f ca="1">VLOOKUP($B77,OFFSET(gachas!$A$1,0,0,COUNTA(gachas!$A:$A),MATCH(C$1,gachas!$1:$1,0)-MATCH($B$1,gachas!$1:$1,0)+1),MATCH(C$1,gachas!$1:$1,0)-MATCH($B$1,gachas!$1:$1,0)+1,FALSE)</f>
        <v>ピックアップ01　開始</v>
      </c>
      <c r="D77" s="10">
        <v>0</v>
      </c>
      <c r="E77" s="11">
        <v>164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イブとトモダチ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1511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01661</v>
      </c>
      <c r="B78" s="57">
        <v>104</v>
      </c>
      <c r="C78" s="26" t="str">
        <f ca="1">VLOOKUP($B78,OFFSET(gachas!$A$1,0,0,COUNTA(gachas!$A:$A),MATCH(C$1,gachas!$1:$1,0)-MATCH($B$1,gachas!$1:$1,0)+1),MATCH(C$1,gachas!$1:$1,0)-MATCH($B$1,gachas!$1:$1,0)+1,FALSE)</f>
        <v>ピックアップ01　開始</v>
      </c>
      <c r="D78" s="10">
        <v>0</v>
      </c>
      <c r="E78" s="11">
        <v>166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ベリアル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PremiumN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1719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01721</v>
      </c>
      <c r="B79" s="57">
        <v>104</v>
      </c>
      <c r="C79" s="26" t="str">
        <f ca="1">VLOOKUP($B79,OFFSET(gachas!$A$1,0,0,COUNTA(gachas!$A:$A),MATCH(C$1,gachas!$1:$1,0)-MATCH($B$1,gachas!$1:$1,0)+1),MATCH(C$1,gachas!$1:$1,0)-MATCH($B$1,gachas!$1:$1,0)+1,FALSE)</f>
        <v>ピックアップ01　開始</v>
      </c>
      <c r="D79" s="10">
        <v>0</v>
      </c>
      <c r="E79" s="11">
        <v>172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フォルネウス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PremiumN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1719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01751</v>
      </c>
      <c r="B80" s="57">
        <v>104</v>
      </c>
      <c r="C80" s="26" t="str">
        <f ca="1">VLOOKUP($B80,OFFSET(gachas!$A$1,0,0,COUNTA(gachas!$A:$A),MATCH(C$1,gachas!$1:$1,0)-MATCH($B$1,gachas!$1:$1,0)+1),MATCH(C$1,gachas!$1:$1,0)-MATCH($B$1,gachas!$1:$1,0)+1,FALSE)</f>
        <v>ピックアップ01　開始</v>
      </c>
      <c r="D80" s="10">
        <v>0</v>
      </c>
      <c r="E80" s="11">
        <v>175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バフォメット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PremiumN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1719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01781</v>
      </c>
      <c r="B81" s="57">
        <v>104</v>
      </c>
      <c r="C81" s="26" t="str">
        <f ca="1">VLOOKUP($B81,OFFSET(gachas!$A$1,0,0,COUNTA(gachas!$A:$A),MATCH(C$1,gachas!$1:$1,0)-MATCH($B$1,gachas!$1:$1,0)+1),MATCH(C$1,gachas!$1:$1,0)-MATCH($B$1,gachas!$1:$1,0)+1,FALSE)</f>
        <v>ピックアップ01　開始</v>
      </c>
      <c r="D81" s="10">
        <v>0</v>
      </c>
      <c r="E81" s="11">
        <v>178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ケルベロス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アニマル</v>
      </c>
      <c r="L81" s="10">
        <v>1</v>
      </c>
      <c r="M81" s="10">
        <v>1719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01811</v>
      </c>
      <c r="B82" s="57">
        <v>104</v>
      </c>
      <c r="C82" s="26" t="str">
        <f ca="1">VLOOKUP($B82,OFFSET(gachas!$A$1,0,0,COUNTA(gachas!$A:$A),MATCH(C$1,gachas!$1:$1,0)-MATCH($B$1,gachas!$1:$1,0)+1),MATCH(C$1,gachas!$1:$1,0)-MATCH($B$1,gachas!$1:$1,0)+1,FALSE)</f>
        <v>ピックアップ01　開始</v>
      </c>
      <c r="D82" s="10">
        <v>0</v>
      </c>
      <c r="E82" s="11">
        <v>181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ベヒモス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アニマル</v>
      </c>
      <c r="L82" s="10">
        <v>1</v>
      </c>
      <c r="M82" s="10">
        <v>1719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01841</v>
      </c>
      <c r="B83" s="57">
        <v>104</v>
      </c>
      <c r="C83" s="26" t="str">
        <f ca="1">VLOOKUP($B83,OFFSET(gachas!$A$1,0,0,COUNTA(gachas!$A:$A),MATCH(C$1,gachas!$1:$1,0)-MATCH($B$1,gachas!$1:$1,0)+1),MATCH(C$1,gachas!$1:$1,0)-MATCH($B$1,gachas!$1:$1,0)+1,FALSE)</f>
        <v>ピックアップ01　開始</v>
      </c>
      <c r="D83" s="10">
        <v>0</v>
      </c>
      <c r="E83" s="11">
        <v>184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クラーケン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アニマル</v>
      </c>
      <c r="L83" s="10">
        <v>1</v>
      </c>
      <c r="M83" s="10">
        <v>1719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01871</v>
      </c>
      <c r="B84" s="57">
        <v>104</v>
      </c>
      <c r="C84" s="26" t="str">
        <f ca="1">VLOOKUP($B84,OFFSET(gachas!$A$1,0,0,COUNTA(gachas!$A:$A),MATCH(C$1,gachas!$1:$1,0)-MATCH($B$1,gachas!$1:$1,0)+1),MATCH(C$1,gachas!$1:$1,0)-MATCH($B$1,gachas!$1:$1,0)+1,FALSE)</f>
        <v>ピックアップ01　開始</v>
      </c>
      <c r="D84" s="10">
        <v>0</v>
      </c>
      <c r="E84" s="11">
        <v>187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ホルス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アニマル</v>
      </c>
      <c r="L84" s="10">
        <v>1</v>
      </c>
      <c r="M84" s="10">
        <v>1719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01901</v>
      </c>
      <c r="B85" s="57">
        <v>104</v>
      </c>
      <c r="C85" s="26" t="str">
        <f ca="1">VLOOKUP($B85,OFFSET(gachas!$A$1,0,0,COUNTA(gachas!$A:$A),MATCH(C$1,gachas!$1:$1,0)-MATCH($B$1,gachas!$1:$1,0)+1),MATCH(C$1,gachas!$1:$1,0)-MATCH($B$1,gachas!$1:$1,0)+1,FALSE)</f>
        <v>ピックアップ01　開始</v>
      </c>
      <c r="D85" s="10">
        <v>0</v>
      </c>
      <c r="E85" s="11">
        <v>190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卑弥呼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ヒューマン</v>
      </c>
      <c r="L85" s="10">
        <v>1</v>
      </c>
      <c r="M85" s="10">
        <v>1719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01931</v>
      </c>
      <c r="B86" s="57">
        <v>104</v>
      </c>
      <c r="C86" s="26" t="str">
        <f ca="1">VLOOKUP($B86,OFFSET(gachas!$A$1,0,0,COUNTA(gachas!$A:$A),MATCH(C$1,gachas!$1:$1,0)-MATCH($B$1,gachas!$1:$1,0)+1),MATCH(C$1,gachas!$1:$1,0)-MATCH($B$1,gachas!$1:$1,0)+1,FALSE)</f>
        <v>ピックアップ01　開始</v>
      </c>
      <c r="D86" s="10">
        <v>0</v>
      </c>
      <c r="E86" s="11">
        <v>193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ロビンフッド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10">
        <v>1</v>
      </c>
      <c r="M86" s="10">
        <v>1719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01961</v>
      </c>
      <c r="B87" s="57">
        <v>104</v>
      </c>
      <c r="C87" s="26" t="str">
        <f ca="1">VLOOKUP($B87,OFFSET(gachas!$A$1,0,0,COUNTA(gachas!$A:$A),MATCH(C$1,gachas!$1:$1,0)-MATCH($B$1,gachas!$1:$1,0)+1),MATCH(C$1,gachas!$1:$1,0)-MATCH($B$1,gachas!$1:$1,0)+1,FALSE)</f>
        <v>ピックアップ01　開始</v>
      </c>
      <c r="D87" s="10">
        <v>0</v>
      </c>
      <c r="E87" s="11">
        <v>196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アキレス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yellow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1719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02021</v>
      </c>
      <c r="B88" s="57">
        <v>104</v>
      </c>
      <c r="C88" s="26" t="str">
        <f ca="1">VLOOKUP($B88,OFFSET(gachas!$A$1,0,0,COUNTA(gachas!$A:$A),MATCH(C$1,gachas!$1:$1,0)-MATCH($B$1,gachas!$1:$1,0)+1),MATCH(C$1,gachas!$1:$1,0)-MATCH($B$1,gachas!$1:$1,0)+1,FALSE)</f>
        <v>ピックアップ01　開始</v>
      </c>
      <c r="D88" s="10">
        <v>0</v>
      </c>
      <c r="E88" s="11">
        <v>202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プロメテウス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red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ゴッド</v>
      </c>
      <c r="L88" s="10">
        <v>1</v>
      </c>
      <c r="M88" s="10">
        <v>1719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02051</v>
      </c>
      <c r="B89" s="57">
        <v>104</v>
      </c>
      <c r="C89" s="26" t="str">
        <f ca="1">VLOOKUP($B89,OFFSET(gachas!$A$1,0,0,COUNTA(gachas!$A:$A),MATCH(C$1,gachas!$1:$1,0)-MATCH($B$1,gachas!$1:$1,0)+1),MATCH(C$1,gachas!$1:$1,0)-MATCH($B$1,gachas!$1:$1,0)+1,FALSE)</f>
        <v>ピックアップ01　開始</v>
      </c>
      <c r="D89" s="10">
        <v>0</v>
      </c>
      <c r="E89" s="11">
        <v>205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アフロディーテ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ゴッド</v>
      </c>
      <c r="L89" s="10">
        <v>1</v>
      </c>
      <c r="M89" s="10">
        <v>1719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02081</v>
      </c>
      <c r="B90" s="57">
        <v>104</v>
      </c>
      <c r="C90" s="26" t="str">
        <f ca="1">VLOOKUP($B90,OFFSET(gachas!$A$1,0,0,COUNTA(gachas!$A:$A),MATCH(C$1,gachas!$1:$1,0)-MATCH($B$1,gachas!$1:$1,0)+1),MATCH(C$1,gachas!$1:$1,0)-MATCH($B$1,gachas!$1:$1,0)+1,FALSE)</f>
        <v>ピックアップ01　開始</v>
      </c>
      <c r="D90" s="10">
        <v>0</v>
      </c>
      <c r="E90" s="11">
        <v>208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テティス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ゴッド</v>
      </c>
      <c r="L90" s="10">
        <v>1</v>
      </c>
      <c r="M90" s="10">
        <v>1719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02111</v>
      </c>
      <c r="B91" s="57">
        <v>104</v>
      </c>
      <c r="C91" s="26" t="str">
        <f ca="1">VLOOKUP($B91,OFFSET(gachas!$A$1,0,0,COUNTA(gachas!$A:$A),MATCH(C$1,gachas!$1:$1,0)-MATCH($B$1,gachas!$1:$1,0)+1),MATCH(C$1,gachas!$1:$1,0)-MATCH($B$1,gachas!$1:$1,0)+1,FALSE)</f>
        <v>ピックアップ01　開始</v>
      </c>
      <c r="D91" s="10">
        <v>0</v>
      </c>
      <c r="E91" s="11">
        <v>211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アストライアー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ゴッド</v>
      </c>
      <c r="L91" s="10">
        <v>1</v>
      </c>
      <c r="M91" s="10">
        <v>1719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02141</v>
      </c>
      <c r="B92" s="57">
        <v>104</v>
      </c>
      <c r="C92" s="26" t="str">
        <f ca="1">VLOOKUP($B92,OFFSET(gachas!$A$1,0,0,COUNTA(gachas!$A:$A),MATCH(C$1,gachas!$1:$1,0)-MATCH($B$1,gachas!$1:$1,0)+1),MATCH(C$1,gachas!$1:$1,0)-MATCH($B$1,gachas!$1:$1,0)+1,FALSE)</f>
        <v>ピックアップ01　開始</v>
      </c>
      <c r="D92" s="10">
        <v>0</v>
      </c>
      <c r="E92" s="11">
        <v>214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アズラエル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red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ゴッド</v>
      </c>
      <c r="L92" s="10">
        <v>1</v>
      </c>
      <c r="M92" s="10">
        <v>1719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02171</v>
      </c>
      <c r="B93" s="57">
        <v>104</v>
      </c>
      <c r="C93" s="26" t="str">
        <f ca="1">VLOOKUP($B93,OFFSET(gachas!$A$1,0,0,COUNTA(gachas!$A:$A),MATCH(C$1,gachas!$1:$1,0)-MATCH($B$1,gachas!$1:$1,0)+1),MATCH(C$1,gachas!$1:$1,0)-MATCH($B$1,gachas!$1:$1,0)+1,FALSE)</f>
        <v>ピックアップ01　開始</v>
      </c>
      <c r="D93" s="10">
        <v>0</v>
      </c>
      <c r="E93" s="11">
        <v>217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ケツァクアトル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green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ドラゴン</v>
      </c>
      <c r="L93" s="10">
        <v>1</v>
      </c>
      <c r="M93" s="10">
        <v>1719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02201</v>
      </c>
      <c r="B94" s="57">
        <v>104</v>
      </c>
      <c r="C94" s="26" t="str">
        <f ca="1">VLOOKUP($B94,OFFSET(gachas!$A$1,0,0,COUNTA(gachas!$A:$A),MATCH(C$1,gachas!$1:$1,0)-MATCH($B$1,gachas!$1:$1,0)+1),MATCH(C$1,gachas!$1:$1,0)-MATCH($B$1,gachas!$1:$1,0)+1,FALSE)</f>
        <v>ピックアップ01　開始</v>
      </c>
      <c r="D94" s="10">
        <v>0</v>
      </c>
      <c r="E94" s="11">
        <v>220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ルキフグス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blue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1719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02231</v>
      </c>
      <c r="B95" s="57">
        <v>104</v>
      </c>
      <c r="C95" s="26" t="str">
        <f ca="1">VLOOKUP($B95,OFFSET(gachas!$A$1,0,0,COUNTA(gachas!$A:$A),MATCH(C$1,gachas!$1:$1,0)-MATCH($B$1,gachas!$1:$1,0)+1),MATCH(C$1,gachas!$1:$1,0)-MATCH($B$1,gachas!$1:$1,0)+1,FALSE)</f>
        <v>ピックアップ01　開始</v>
      </c>
      <c r="D95" s="10">
        <v>0</v>
      </c>
      <c r="E95" s="11">
        <v>223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ヘラクレス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yellow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10">
        <v>1</v>
      </c>
      <c r="M95" s="10">
        <v>1719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02291</v>
      </c>
      <c r="B96" s="57">
        <v>104</v>
      </c>
      <c r="C96" s="26" t="str">
        <f ca="1">VLOOKUP($B96,OFFSET(gachas!$A$1,0,0,COUNTA(gachas!$A:$A),MATCH(C$1,gachas!$1:$1,0)-MATCH($B$1,gachas!$1:$1,0)+1),MATCH(C$1,gachas!$1:$1,0)-MATCH($B$1,gachas!$1:$1,0)+1,FALSE)</f>
        <v>ピックアップ01　開始</v>
      </c>
      <c r="D96" s="10">
        <v>0</v>
      </c>
      <c r="E96" s="11">
        <v>229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ヨルムンガンド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1165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02321</v>
      </c>
      <c r="B97" s="57">
        <v>104</v>
      </c>
      <c r="C97" s="26" t="str">
        <f ca="1">VLOOKUP($B97,OFFSET(gachas!$A$1,0,0,COUNTA(gachas!$A:$A),MATCH(C$1,gachas!$1:$1,0)-MATCH($B$1,gachas!$1:$1,0)+1),MATCH(C$1,gachas!$1:$1,0)-MATCH($B$1,gachas!$1:$1,0)+1,FALSE)</f>
        <v>ピックアップ01　開始</v>
      </c>
      <c r="D97" s="10">
        <v>0</v>
      </c>
      <c r="E97" s="11">
        <v>232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パーシヴァル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blue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10">
        <v>1165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01271</v>
      </c>
      <c r="B98" s="57">
        <v>104</v>
      </c>
      <c r="C98" s="26" t="str">
        <f ca="1">VLOOKUP($B98,OFFSET(gachas!$A$1,0,0,COUNTA(gachas!$A:$A),MATCH(C$1,gachas!$1:$1,0)-MATCH($B$1,gachas!$1:$1,0)+1),MATCH(C$1,gachas!$1:$1,0)-MATCH($B$1,gachas!$1:$1,0)+1,FALSE)</f>
        <v>ピックアップ01　開始</v>
      </c>
      <c r="D98" s="10">
        <v>0</v>
      </c>
      <c r="E98" s="11">
        <v>127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狂喜の賢者 ユノ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10">
        <v>540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01291</v>
      </c>
      <c r="B99" s="57">
        <v>104</v>
      </c>
      <c r="C99" s="26" t="str">
        <f ca="1">VLOOKUP($B99,OFFSET(gachas!$A$1,0,0,COUNTA(gachas!$A:$A),MATCH(C$1,gachas!$1:$1,0)-MATCH($B$1,gachas!$1:$1,0)+1),MATCH(C$1,gachas!$1:$1,0)-MATCH($B$1,gachas!$1:$1,0)+1,FALSE)</f>
        <v>ピックアップ01　開始</v>
      </c>
      <c r="D99" s="10">
        <v>0</v>
      </c>
      <c r="E99" s="11">
        <v>129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孤高の狼憑き アマラ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4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10">
        <v>540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01311</v>
      </c>
      <c r="B100" s="57">
        <v>104</v>
      </c>
      <c r="C100" s="26" t="str">
        <f ca="1">VLOOKUP($B100,OFFSET(gachas!$A$1,0,0,COUNTA(gachas!$A:$A),MATCH(C$1,gachas!$1:$1,0)-MATCH($B$1,gachas!$1:$1,0)+1),MATCH(C$1,gachas!$1:$1,0)-MATCH($B$1,gachas!$1:$1,0)+1,FALSE)</f>
        <v>ピックアップ01　開始</v>
      </c>
      <c r="D100" s="10">
        <v>0</v>
      </c>
      <c r="E100" s="11">
        <v>131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10">
        <v>1</v>
      </c>
      <c r="M100" s="10">
        <v>540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01331</v>
      </c>
      <c r="B101" s="57">
        <v>104</v>
      </c>
      <c r="C101" s="26" t="str">
        <f ca="1">VLOOKUP($B101,OFFSET(gachas!$A$1,0,0,COUNTA(gachas!$A:$A),MATCH(C$1,gachas!$1:$1,0)-MATCH($B$1,gachas!$1:$1,0)+1),MATCH(C$1,gachas!$1:$1,0)-MATCH($B$1,gachas!$1:$1,0)+1,FALSE)</f>
        <v>ピックアップ01　開始</v>
      </c>
      <c r="D101" s="10">
        <v>0</v>
      </c>
      <c r="E101" s="11">
        <v>133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迅雷の刀剣 ハヤト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4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ヒューマン</v>
      </c>
      <c r="L101" s="10">
        <v>1</v>
      </c>
      <c r="M101" s="10">
        <v>540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01351</v>
      </c>
      <c r="B102" s="57">
        <v>104</v>
      </c>
      <c r="C102" s="26" t="str">
        <f ca="1">VLOOKUP($B102,OFFSET(gachas!$A$1,0,0,COUNTA(gachas!$A:$A),MATCH(C$1,gachas!$1:$1,0)-MATCH($B$1,gachas!$1:$1,0)+1),MATCH(C$1,gachas!$1:$1,0)-MATCH($B$1,gachas!$1:$1,0)+1,FALSE)</f>
        <v>ピックアップ01　開始</v>
      </c>
      <c r="D102" s="10">
        <v>0</v>
      </c>
      <c r="E102" s="11">
        <v>135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京の炎華夕霧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4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540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01371</v>
      </c>
      <c r="B103" s="57">
        <v>104</v>
      </c>
      <c r="C103" s="26" t="str">
        <f ca="1">VLOOKUP($B103,OFFSET(gachas!$A$1,0,0,COUNTA(gachas!$A:$A),MATCH(C$1,gachas!$1:$1,0)-MATCH($B$1,gachas!$1:$1,0)+1),MATCH(C$1,gachas!$1:$1,0)-MATCH($B$1,gachas!$1:$1,0)+1,FALSE)</f>
        <v>ピックアップ01　開始</v>
      </c>
      <c r="D103" s="10">
        <v>0</v>
      </c>
      <c r="E103" s="11">
        <v>137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清福の仕立屋 チハヤ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4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10">
        <v>540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01391</v>
      </c>
      <c r="B104" s="57">
        <v>104</v>
      </c>
      <c r="C104" s="26" t="str">
        <f ca="1">VLOOKUP($B104,OFFSET(gachas!$A$1,0,0,COUNTA(gachas!$A:$A),MATCH(C$1,gachas!$1:$1,0)-MATCH($B$1,gachas!$1:$1,0)+1),MATCH(C$1,gachas!$1:$1,0)-MATCH($B$1,gachas!$1:$1,0)+1,FALSE)</f>
        <v>ピックアップ01　開始</v>
      </c>
      <c r="D104" s="10">
        <v>0</v>
      </c>
      <c r="E104" s="11">
        <v>139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蒼昇刃姫 トモエ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540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01411</v>
      </c>
      <c r="B105" s="57">
        <v>104</v>
      </c>
      <c r="C105" s="26" t="str">
        <f ca="1">VLOOKUP($B105,OFFSET(gachas!$A$1,0,0,COUNTA(gachas!$A:$A),MATCH(C$1,gachas!$1:$1,0)-MATCH($B$1,gachas!$1:$1,0)+1),MATCH(C$1,gachas!$1:$1,0)-MATCH($B$1,gachas!$1:$1,0)+1,FALSE)</f>
        <v>ピックアップ01　開始</v>
      </c>
      <c r="D105" s="10">
        <v>0</v>
      </c>
      <c r="E105" s="11">
        <v>141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妖狐演舞 タマモ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アニマル</v>
      </c>
      <c r="L105" s="10">
        <v>1</v>
      </c>
      <c r="M105" s="10">
        <v>540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01431</v>
      </c>
      <c r="B106" s="57">
        <v>104</v>
      </c>
      <c r="C106" s="26" t="str">
        <f ca="1">VLOOKUP($B106,OFFSET(gachas!$A$1,0,0,COUNTA(gachas!$A:$A),MATCH(C$1,gachas!$1:$1,0)-MATCH($B$1,gachas!$1:$1,0)+1),MATCH(C$1,gachas!$1:$1,0)-MATCH($B$1,gachas!$1:$1,0)+1,FALSE)</f>
        <v>ピックアップ01　開始</v>
      </c>
      <c r="D106" s="10">
        <v>0</v>
      </c>
      <c r="E106" s="11">
        <v>143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深紅の死神 赤ずきん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10">
        <v>540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ref="A107:A149" si="3">D107&amp;E107&amp;L107</f>
        <v>01451</v>
      </c>
      <c r="B107" s="57">
        <v>104</v>
      </c>
      <c r="C107" s="26" t="str">
        <f ca="1">VLOOKUP($B107,OFFSET(gachas!$A$1,0,0,COUNTA(gachas!$A:$A),MATCH(C$1,gachas!$1:$1,0)-MATCH($B$1,gachas!$1:$1,0)+1),MATCH(C$1,gachas!$1:$1,0)-MATCH($B$1,gachas!$1:$1,0)+1,FALSE)</f>
        <v>ピックアップ01　開始</v>
      </c>
      <c r="D107" s="10">
        <v>0</v>
      </c>
      <c r="E107" s="11">
        <v>145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魔性妖艶 かぐや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540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3"/>
        <v>01471</v>
      </c>
      <c r="B108" s="57">
        <v>104</v>
      </c>
      <c r="C108" s="26" t="str">
        <f ca="1">VLOOKUP($B108,OFFSET(gachas!$A$1,0,0,COUNTA(gachas!$A:$A),MATCH(C$1,gachas!$1:$1,0)-MATCH($B$1,gachas!$1:$1,0)+1),MATCH(C$1,gachas!$1:$1,0)-MATCH($B$1,gachas!$1:$1,0)+1,FALSE)</f>
        <v>ピックアップ01　開始</v>
      </c>
      <c r="D108" s="10">
        <v>0</v>
      </c>
      <c r="E108" s="11">
        <v>147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540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3"/>
        <v>01491</v>
      </c>
      <c r="B109" s="57">
        <v>104</v>
      </c>
      <c r="C109" s="26" t="str">
        <f ca="1">VLOOKUP($B109,OFFSET(gachas!$A$1,0,0,COUNTA(gachas!$A:$A),MATCH(C$1,gachas!$1:$1,0)-MATCH($B$1,gachas!$1:$1,0)+1),MATCH(C$1,gachas!$1:$1,0)-MATCH($B$1,gachas!$1:$1,0)+1,FALSE)</f>
        <v>ピックアップ01　開始</v>
      </c>
      <c r="D109" s="10">
        <v>0</v>
      </c>
      <c r="E109" s="11">
        <v>149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540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3"/>
        <v>01511</v>
      </c>
      <c r="B110" s="57">
        <v>104</v>
      </c>
      <c r="C110" s="26" t="str">
        <f ca="1">VLOOKUP($B110,OFFSET(gachas!$A$1,0,0,COUNTA(gachas!$A:$A),MATCH(C$1,gachas!$1:$1,0)-MATCH($B$1,gachas!$1:$1,0)+1),MATCH(C$1,gachas!$1:$1,0)-MATCH($B$1,gachas!$1:$1,0)+1,FALSE)</f>
        <v>ピックアップ01　開始</v>
      </c>
      <c r="D110" s="10">
        <v>0</v>
      </c>
      <c r="E110" s="11">
        <v>151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毒煙の処刑人サキ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540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3"/>
        <v>01531</v>
      </c>
      <c r="B111" s="57">
        <v>104</v>
      </c>
      <c r="C111" s="26" t="str">
        <f ca="1">VLOOKUP($B111,OFFSET(gachas!$A$1,0,0,COUNTA(gachas!$A:$A),MATCH(C$1,gachas!$1:$1,0)-MATCH($B$1,gachas!$1:$1,0)+1),MATCH(C$1,gachas!$1:$1,0)-MATCH($B$1,gachas!$1:$1,0)+1,FALSE)</f>
        <v>ピックアップ01　開始</v>
      </c>
      <c r="D111" s="10">
        <v>0</v>
      </c>
      <c r="E111" s="11">
        <v>153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拳聖ランラン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10">
        <v>540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3"/>
        <v>01551</v>
      </c>
      <c r="B112" s="57">
        <v>104</v>
      </c>
      <c r="C112" s="26" t="str">
        <f ca="1">VLOOKUP($B112,OFFSET(gachas!$A$1,0,0,COUNTA(gachas!$A:$A),MATCH(C$1,gachas!$1:$1,0)-MATCH($B$1,gachas!$1:$1,0)+1),MATCH(C$1,gachas!$1:$1,0)-MATCH($B$1,gachas!$1:$1,0)+1,FALSE)</f>
        <v>ピックアップ01　開始</v>
      </c>
      <c r="D112" s="10">
        <v>0</v>
      </c>
      <c r="E112" s="11">
        <v>155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隻眼の掃除屋 ハンナ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540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3"/>
        <v>01571</v>
      </c>
      <c r="B113" s="57">
        <v>104</v>
      </c>
      <c r="C113" s="26" t="str">
        <f ca="1">VLOOKUP($B113,OFFSET(gachas!$A$1,0,0,COUNTA(gachas!$A:$A),MATCH(C$1,gachas!$1:$1,0)-MATCH($B$1,gachas!$1:$1,0)+1),MATCH(C$1,gachas!$1:$1,0)-MATCH($B$1,gachas!$1:$1,0)+1,FALSE)</f>
        <v>ピックアップ01　開始</v>
      </c>
      <c r="D113" s="10">
        <v>0</v>
      </c>
      <c r="E113" s="11">
        <v>157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雷光舞姫 エレナ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540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3"/>
        <v>01591</v>
      </c>
      <c r="B114" s="57">
        <v>104</v>
      </c>
      <c r="C114" s="26" t="str">
        <f ca="1">VLOOKUP($B114,OFFSET(gachas!$A$1,0,0,COUNTA(gachas!$A:$A),MATCH(C$1,gachas!$1:$1,0)-MATCH($B$1,gachas!$1:$1,0)+1),MATCH(C$1,gachas!$1:$1,0)-MATCH($B$1,gachas!$1:$1,0)+1,FALSE)</f>
        <v>ピックアップ01　開始</v>
      </c>
      <c r="D114" s="10">
        <v>0</v>
      </c>
      <c r="E114" s="11">
        <v>159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540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3"/>
        <v>01611</v>
      </c>
      <c r="B115" s="57">
        <v>104</v>
      </c>
      <c r="C115" s="26" t="str">
        <f ca="1">VLOOKUP($B115,OFFSET(gachas!$A$1,0,0,COUNTA(gachas!$A:$A),MATCH(C$1,gachas!$1:$1,0)-MATCH($B$1,gachas!$1:$1,0)+1),MATCH(C$1,gachas!$1:$1,0)-MATCH($B$1,gachas!$1:$1,0)+1,FALSE)</f>
        <v>ピックアップ01　開始</v>
      </c>
      <c r="D115" s="10">
        <v>0</v>
      </c>
      <c r="E115" s="11">
        <v>161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咆哮の先導者 クリエ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540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3"/>
        <v>01631</v>
      </c>
      <c r="B116" s="57">
        <v>104</v>
      </c>
      <c r="C116" s="26" t="str">
        <f ca="1">VLOOKUP($B116,OFFSET(gachas!$A$1,0,0,COUNTA(gachas!$A:$A),MATCH(C$1,gachas!$1:$1,0)-MATCH($B$1,gachas!$1:$1,0)+1),MATCH(C$1,gachas!$1:$1,0)-MATCH($B$1,gachas!$1:$1,0)+1,FALSE)</f>
        <v>ピックアップ01　開始</v>
      </c>
      <c r="D116" s="10">
        <v>0</v>
      </c>
      <c r="E116" s="11">
        <v>163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冷酷な狂嬢 クララ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540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3"/>
        <v>01651</v>
      </c>
      <c r="B117" s="57">
        <v>104</v>
      </c>
      <c r="C117" s="26" t="str">
        <f ca="1">VLOOKUP($B117,OFFSET(gachas!$A$1,0,0,COUNTA(gachas!$A:$A),MATCH(C$1,gachas!$1:$1,0)-MATCH($B$1,gachas!$1:$1,0)+1),MATCH(C$1,gachas!$1:$1,0)-MATCH($B$1,gachas!$1:$1,0)+1,FALSE)</f>
        <v>ピックアップ01　開始</v>
      </c>
      <c r="D117" s="10">
        <v>0</v>
      </c>
      <c r="E117" s="11">
        <v>165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540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3"/>
        <v>01671</v>
      </c>
      <c r="B118" s="57">
        <v>104</v>
      </c>
      <c r="C118" s="26" t="str">
        <f ca="1">VLOOKUP($B118,OFFSET(gachas!$A$1,0,0,COUNTA(gachas!$A:$A),MATCH(C$1,gachas!$1:$1,0)-MATCH($B$1,gachas!$1:$1,0)+1),MATCH(C$1,gachas!$1:$1,0)-MATCH($B$1,gachas!$1:$1,0)+1,FALSE)</f>
        <v>ピックアップ01　開始</v>
      </c>
      <c r="D118" s="10">
        <v>0</v>
      </c>
      <c r="E118" s="11">
        <v>167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逆徒 ベリアル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ゴッド</v>
      </c>
      <c r="L118" s="10">
        <v>1</v>
      </c>
      <c r="M118" s="10">
        <v>469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3"/>
        <v>01701</v>
      </c>
      <c r="B119" s="57">
        <v>104</v>
      </c>
      <c r="C119" s="26" t="str">
        <f ca="1">VLOOKUP($B119,OFFSET(gachas!$A$1,0,0,COUNTA(gachas!$A:$A),MATCH(C$1,gachas!$1:$1,0)-MATCH($B$1,gachas!$1:$1,0)+1),MATCH(C$1,gachas!$1:$1,0)-MATCH($B$1,gachas!$1:$1,0)+1,FALSE)</f>
        <v>ピックアップ01　開始</v>
      </c>
      <c r="D119" s="55">
        <v>0</v>
      </c>
      <c r="E119" s="56">
        <v>170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識徒 オセ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ゴッド</v>
      </c>
      <c r="L119" s="55">
        <v>1</v>
      </c>
      <c r="M119" s="55">
        <v>1300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3"/>
        <v>01731</v>
      </c>
      <c r="B120" s="57">
        <v>104</v>
      </c>
      <c r="C120" s="26" t="str">
        <f ca="1">VLOOKUP($B120,OFFSET(gachas!$A$1,0,0,COUNTA(gachas!$A:$A),MATCH(C$1,gachas!$1:$1,0)-MATCH($B$1,gachas!$1:$1,0)+1),MATCH(C$1,gachas!$1:$1,0)-MATCH($B$1,gachas!$1:$1,0)+1,FALSE)</f>
        <v>ピックアップ01　開始</v>
      </c>
      <c r="D120" s="10">
        <v>0</v>
      </c>
      <c r="E120" s="11">
        <v>173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公爵 フォルネウス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ゴッド</v>
      </c>
      <c r="L120" s="10">
        <v>1</v>
      </c>
      <c r="M120" s="10">
        <v>469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3"/>
        <v>01761</v>
      </c>
      <c r="B121" s="57">
        <v>104</v>
      </c>
      <c r="C121" s="26" t="str">
        <f ca="1">VLOOKUP($B121,OFFSET(gachas!$A$1,0,0,COUNTA(gachas!$A:$A),MATCH(C$1,gachas!$1:$1,0)-MATCH($B$1,gachas!$1:$1,0)+1),MATCH(C$1,gachas!$1:$1,0)-MATCH($B$1,gachas!$1:$1,0)+1,FALSE)</f>
        <v>ピックアップ01　開始</v>
      </c>
      <c r="D121" s="10">
        <v>0</v>
      </c>
      <c r="E121" s="11">
        <v>176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異教徒 バフォメット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ゴッド</v>
      </c>
      <c r="L121" s="10">
        <v>1</v>
      </c>
      <c r="M121" s="10">
        <v>469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3"/>
        <v>01791</v>
      </c>
      <c r="B122" s="57">
        <v>104</v>
      </c>
      <c r="C122" s="26" t="str">
        <f ca="1">VLOOKUP($B122,OFFSET(gachas!$A$1,0,0,COUNTA(gachas!$A:$A),MATCH(C$1,gachas!$1:$1,0)-MATCH($B$1,gachas!$1:$1,0)+1),MATCH(C$1,gachas!$1:$1,0)-MATCH($B$1,gachas!$1:$1,0)+1,FALSE)</f>
        <v>ピックアップ01　開始</v>
      </c>
      <c r="D122" s="10">
        <v>0</v>
      </c>
      <c r="E122" s="11">
        <v>179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番犬 ケルベロス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アニマル</v>
      </c>
      <c r="L122" s="10">
        <v>1</v>
      </c>
      <c r="M122" s="10">
        <v>469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3"/>
        <v>01821</v>
      </c>
      <c r="B123" s="57">
        <v>104</v>
      </c>
      <c r="C123" s="26" t="str">
        <f ca="1">VLOOKUP($B123,OFFSET(gachas!$A$1,0,0,COUNTA(gachas!$A:$A),MATCH(C$1,gachas!$1:$1,0)-MATCH($B$1,gachas!$1:$1,0)+1),MATCH(C$1,gachas!$1:$1,0)-MATCH($B$1,gachas!$1:$1,0)+1,FALSE)</f>
        <v>ピックアップ01　開始</v>
      </c>
      <c r="D123" s="10">
        <v>0</v>
      </c>
      <c r="E123" s="11">
        <v>182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放蕩者 ベヒモス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アニマル</v>
      </c>
      <c r="L123" s="10">
        <v>1</v>
      </c>
      <c r="M123" s="10">
        <v>469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3"/>
        <v>01851</v>
      </c>
      <c r="B124" s="57">
        <v>104</v>
      </c>
      <c r="C124" s="26" t="str">
        <f ca="1">VLOOKUP($B124,OFFSET(gachas!$A$1,0,0,COUNTA(gachas!$A:$A),MATCH(C$1,gachas!$1:$1,0)-MATCH($B$1,gachas!$1:$1,0)+1),MATCH(C$1,gachas!$1:$1,0)-MATCH($B$1,gachas!$1:$1,0)+1,FALSE)</f>
        <v>ピックアップ01　開始</v>
      </c>
      <c r="D124" s="10">
        <v>0</v>
      </c>
      <c r="E124" s="11">
        <v>185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海姫 クラーケン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アニマル</v>
      </c>
      <c r="L124" s="10">
        <v>1</v>
      </c>
      <c r="M124" s="10">
        <v>469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3"/>
        <v>01881</v>
      </c>
      <c r="B125" s="57">
        <v>104</v>
      </c>
      <c r="C125" s="26" t="str">
        <f ca="1">VLOOKUP($B125,OFFSET(gachas!$A$1,0,0,COUNTA(gachas!$A:$A),MATCH(C$1,gachas!$1:$1,0)-MATCH($B$1,gachas!$1:$1,0)+1),MATCH(C$1,gachas!$1:$1,0)-MATCH($B$1,gachas!$1:$1,0)+1,FALSE)</f>
        <v>ピックアップ01　開始</v>
      </c>
      <c r="D125" s="10">
        <v>0</v>
      </c>
      <c r="E125" s="11">
        <v>188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猛禽 ホルス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アニマル</v>
      </c>
      <c r="L125" s="10">
        <v>1</v>
      </c>
      <c r="M125" s="10">
        <v>469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3"/>
        <v>01911</v>
      </c>
      <c r="B126" s="57">
        <v>104</v>
      </c>
      <c r="C126" s="26" t="str">
        <f ca="1">VLOOKUP($B126,OFFSET(gachas!$A$1,0,0,COUNTA(gachas!$A:$A),MATCH(C$1,gachas!$1:$1,0)-MATCH($B$1,gachas!$1:$1,0)+1),MATCH(C$1,gachas!$1:$1,0)-MATCH($B$1,gachas!$1:$1,0)+1,FALSE)</f>
        <v>ピックアップ01　開始</v>
      </c>
      <c r="D126" s="10">
        <v>0</v>
      </c>
      <c r="E126" s="11">
        <v>191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始祖 卑弥呼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ヒューマン</v>
      </c>
      <c r="L126" s="10">
        <v>1</v>
      </c>
      <c r="M126" s="10">
        <v>469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3"/>
        <v>01941</v>
      </c>
      <c r="B127" s="57">
        <v>104</v>
      </c>
      <c r="C127" s="26" t="str">
        <f ca="1">VLOOKUP($B127,OFFSET(gachas!$A$1,0,0,COUNTA(gachas!$A:$A),MATCH(C$1,gachas!$1:$1,0)-MATCH($B$1,gachas!$1:$1,0)+1),MATCH(C$1,gachas!$1:$1,0)-MATCH($B$1,gachas!$1:$1,0)+1,FALSE)</f>
        <v>ピックアップ01　開始</v>
      </c>
      <c r="D127" s="10">
        <v>0</v>
      </c>
      <c r="E127" s="11">
        <v>194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ヒューマン</v>
      </c>
      <c r="L127" s="10">
        <v>1</v>
      </c>
      <c r="M127" s="10">
        <v>469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3"/>
        <v>01971</v>
      </c>
      <c r="B128" s="57">
        <v>104</v>
      </c>
      <c r="C128" s="26" t="str">
        <f ca="1">VLOOKUP($B128,OFFSET(gachas!$A$1,0,0,COUNTA(gachas!$A:$A),MATCH(C$1,gachas!$1:$1,0)-MATCH($B$1,gachas!$1:$1,0)+1),MATCH(C$1,gachas!$1:$1,0)-MATCH($B$1,gachas!$1:$1,0)+1,FALSE)</f>
        <v>ピックアップ01　開始</v>
      </c>
      <c r="D128" s="10">
        <v>0</v>
      </c>
      <c r="E128" s="11">
        <v>197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鉄腕 アキレス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yellow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ヒューマン</v>
      </c>
      <c r="L128" s="10">
        <v>1</v>
      </c>
      <c r="M128" s="10">
        <v>469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3"/>
        <v>02001</v>
      </c>
      <c r="B129" s="57">
        <v>104</v>
      </c>
      <c r="C129" s="26" t="str">
        <f ca="1">VLOOKUP($B129,OFFSET(gachas!$A$1,0,0,COUNTA(gachas!$A:$A),MATCH(C$1,gachas!$1:$1,0)-MATCH($B$1,gachas!$1:$1,0)+1),MATCH(C$1,gachas!$1:$1,0)-MATCH($B$1,gachas!$1:$1,0)+1,FALSE)</f>
        <v>ピックアップ01　開始</v>
      </c>
      <c r="D129" s="55">
        <v>0</v>
      </c>
      <c r="E129" s="56">
        <v>200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blue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ヒューマン</v>
      </c>
      <c r="L129" s="55">
        <v>1</v>
      </c>
      <c r="M129" s="55">
        <v>1300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3"/>
        <v>02031</v>
      </c>
      <c r="B130" s="57">
        <v>104</v>
      </c>
      <c r="C130" s="26" t="str">
        <f ca="1">VLOOKUP($B130,OFFSET(gachas!$A$1,0,0,COUNTA(gachas!$A:$A),MATCH(C$1,gachas!$1:$1,0)-MATCH($B$1,gachas!$1:$1,0)+1),MATCH(C$1,gachas!$1:$1,0)-MATCH($B$1,gachas!$1:$1,0)+1,FALSE)</f>
        <v>ピックアップ01　開始</v>
      </c>
      <c r="D130" s="10">
        <v>0</v>
      </c>
      <c r="E130" s="11">
        <v>203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焔神 プロメテウス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10">
        <v>1</v>
      </c>
      <c r="M130" s="10">
        <v>469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3"/>
        <v>02061</v>
      </c>
      <c r="B131" s="57">
        <v>104</v>
      </c>
      <c r="C131" s="26" t="str">
        <f ca="1">VLOOKUP($B131,OFFSET(gachas!$A$1,0,0,COUNTA(gachas!$A:$A),MATCH(C$1,gachas!$1:$1,0)-MATCH($B$1,gachas!$1:$1,0)+1),MATCH(C$1,gachas!$1:$1,0)-MATCH($B$1,gachas!$1:$1,0)+1,FALSE)</f>
        <v>ピックアップ01　開始</v>
      </c>
      <c r="D131" s="10">
        <v>0</v>
      </c>
      <c r="E131" s="11">
        <v>206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美神 アフロディーテ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ゴッド</v>
      </c>
      <c r="L131" s="10">
        <v>1</v>
      </c>
      <c r="M131" s="10">
        <v>469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3"/>
        <v>02091</v>
      </c>
      <c r="B132" s="57">
        <v>104</v>
      </c>
      <c r="C132" s="26" t="str">
        <f ca="1">VLOOKUP($B132,OFFSET(gachas!$A$1,0,0,COUNTA(gachas!$A:$A),MATCH(C$1,gachas!$1:$1,0)-MATCH($B$1,gachas!$1:$1,0)+1),MATCH(C$1,gachas!$1:$1,0)-MATCH($B$1,gachas!$1:$1,0)+1,FALSE)</f>
        <v>ピックアップ01　開始</v>
      </c>
      <c r="D132" s="10">
        <v>0</v>
      </c>
      <c r="E132" s="11">
        <v>209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孤神 テティス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469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3"/>
        <v>02121</v>
      </c>
      <c r="B133" s="57">
        <v>104</v>
      </c>
      <c r="C133" s="26" t="str">
        <f ca="1">VLOOKUP($B133,OFFSET(gachas!$A$1,0,0,COUNTA(gachas!$A:$A),MATCH(C$1,gachas!$1:$1,0)-MATCH($B$1,gachas!$1:$1,0)+1),MATCH(C$1,gachas!$1:$1,0)-MATCH($B$1,gachas!$1:$1,0)+1,FALSE)</f>
        <v>ピックアップ01　開始</v>
      </c>
      <c r="D133" s="10">
        <v>0</v>
      </c>
      <c r="E133" s="11">
        <v>212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星神 アストライアー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ゴッド</v>
      </c>
      <c r="L133" s="10">
        <v>1</v>
      </c>
      <c r="M133" s="10">
        <v>469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3"/>
        <v>02151</v>
      </c>
      <c r="B134" s="57">
        <v>104</v>
      </c>
      <c r="C134" s="26" t="str">
        <f ca="1">VLOOKUP($B134,OFFSET(gachas!$A$1,0,0,COUNTA(gachas!$A:$A),MATCH(C$1,gachas!$1:$1,0)-MATCH($B$1,gachas!$1:$1,0)+1),MATCH(C$1,gachas!$1:$1,0)-MATCH($B$1,gachas!$1:$1,0)+1,FALSE)</f>
        <v>ピックアップ01　開始</v>
      </c>
      <c r="D134" s="10">
        <v>0</v>
      </c>
      <c r="E134" s="11">
        <v>215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死導者 アズラエル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469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3"/>
        <v>02181</v>
      </c>
      <c r="B135" s="57">
        <v>104</v>
      </c>
      <c r="C135" s="26" t="str">
        <f ca="1">VLOOKUP($B135,OFFSET(gachas!$A$1,0,0,COUNTA(gachas!$A:$A),MATCH(C$1,gachas!$1:$1,0)-MATCH($B$1,gachas!$1:$1,0)+1),MATCH(C$1,gachas!$1:$1,0)-MATCH($B$1,gachas!$1:$1,0)+1,FALSE)</f>
        <v>ピックアップ01　開始</v>
      </c>
      <c r="D135" s="10">
        <v>0</v>
      </c>
      <c r="E135" s="11">
        <v>218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聖蛇 ケツァクアトル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469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3"/>
        <v>02211</v>
      </c>
      <c r="B136" s="57">
        <v>104</v>
      </c>
      <c r="C136" s="26" t="str">
        <f ca="1">VLOOKUP($B136,OFFSET(gachas!$A$1,0,0,COUNTA(gachas!$A:$A),MATCH(C$1,gachas!$1:$1,0)-MATCH($B$1,gachas!$1:$1,0)+1),MATCH(C$1,gachas!$1:$1,0)-MATCH($B$1,gachas!$1:$1,0)+1,FALSE)</f>
        <v>ピックアップ01　開始</v>
      </c>
      <c r="D136" s="10">
        <v>0</v>
      </c>
      <c r="E136" s="11">
        <v>221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宰相 ルキフグス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469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3"/>
        <v>02241</v>
      </c>
      <c r="B137" s="57">
        <v>104</v>
      </c>
      <c r="C137" s="26" t="str">
        <f ca="1">VLOOKUP($B137,OFFSET(gachas!$A$1,0,0,COUNTA(gachas!$A:$A),MATCH(C$1,gachas!$1:$1,0)-MATCH($B$1,gachas!$1:$1,0)+1),MATCH(C$1,gachas!$1:$1,0)-MATCH($B$1,gachas!$1:$1,0)+1,FALSE)</f>
        <v>ピックアップ01　開始</v>
      </c>
      <c r="D137" s="10">
        <v>0</v>
      </c>
      <c r="E137" s="11">
        <v>224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巨腕 ヘラクレス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ヒューマン</v>
      </c>
      <c r="L137" s="10">
        <v>1</v>
      </c>
      <c r="M137" s="10">
        <v>469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3"/>
        <v>02271</v>
      </c>
      <c r="B138" s="57">
        <v>104</v>
      </c>
      <c r="C138" s="26" t="str">
        <f ca="1">VLOOKUP($B138,OFFSET(gachas!$A$1,0,0,COUNTA(gachas!$A:$A),MATCH(C$1,gachas!$1:$1,0)-MATCH($B$1,gachas!$1:$1,0)+1),MATCH(C$1,gachas!$1:$1,0)-MATCH($B$1,gachas!$1:$1,0)+1,FALSE)</f>
        <v>ピックアップ01　開始</v>
      </c>
      <c r="D138" s="55">
        <v>0</v>
      </c>
      <c r="E138" s="56">
        <v>227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滅弾 アレス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PremiumS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55">
        <v>1</v>
      </c>
      <c r="M138" s="55">
        <v>1300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3"/>
        <v>02301</v>
      </c>
      <c r="B139" s="57">
        <v>104</v>
      </c>
      <c r="C139" s="26" t="str">
        <f ca="1">VLOOKUP($B139,OFFSET(gachas!$A$1,0,0,COUNTA(gachas!$A:$A),MATCH(C$1,gachas!$1:$1,0)-MATCH($B$1,gachas!$1:$1,0)+1),MATCH(C$1,gachas!$1:$1,0)-MATCH($B$1,gachas!$1:$1,0)+1,FALSE)</f>
        <v>ピックアップ01　開始</v>
      </c>
      <c r="D139" s="10">
        <v>0</v>
      </c>
      <c r="E139" s="11">
        <v>230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毒銃 ヨルムンガンド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PremiumS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469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3"/>
        <v>02331</v>
      </c>
      <c r="B140" s="57">
        <v>104</v>
      </c>
      <c r="C140" s="26" t="str">
        <f ca="1">VLOOKUP($B140,OFFSET(gachas!$A$1,0,0,COUNTA(gachas!$A:$A),MATCH(C$1,gachas!$1:$1,0)-MATCH($B$1,gachas!$1:$1,0)+1),MATCH(C$1,gachas!$1:$1,0)-MATCH($B$1,gachas!$1:$1,0)+1,FALSE)</f>
        <v>ピックアップ01　開始</v>
      </c>
      <c r="D140" s="10">
        <v>0</v>
      </c>
      <c r="E140" s="11">
        <v>233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遂行 パーシヴァル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PremiumS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ヒューマン</v>
      </c>
      <c r="L140" s="10">
        <v>1</v>
      </c>
      <c r="M140" s="10">
        <v>469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3"/>
        <v>02361</v>
      </c>
      <c r="B141" s="57">
        <v>104</v>
      </c>
      <c r="C141" s="26" t="str">
        <f ca="1">VLOOKUP($B141,OFFSET(gachas!$A$1,0,0,COUNTA(gachas!$A:$A),MATCH(C$1,gachas!$1:$1,0)-MATCH($B$1,gachas!$1:$1,0)+1),MATCH(C$1,gachas!$1:$1,0)-MATCH($B$1,gachas!$1:$1,0)+1,FALSE)</f>
        <v>ピックアップ01　開始</v>
      </c>
      <c r="D141" s="55">
        <v>0</v>
      </c>
      <c r="E141" s="56">
        <v>236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神産 イザナミ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PremiumS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ゴッド</v>
      </c>
      <c r="L141" s="55">
        <v>1</v>
      </c>
      <c r="M141" s="55">
        <v>1300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3"/>
        <v>01711</v>
      </c>
      <c r="B142" s="57">
        <v>104</v>
      </c>
      <c r="C142" s="26" t="str">
        <f ca="1">VLOOKUP($B142,OFFSET(gachas!$A$1,0,0,COUNTA(gachas!$A:$A),MATCH(C$1,gachas!$1:$1,0)-MATCH($B$1,gachas!$1:$1,0)+1),MATCH(C$1,gachas!$1:$1,0)-MATCH($B$1,gachas!$1:$1,0)+1,FALSE)</f>
        <v>ピックアップ01　開始</v>
      </c>
      <c r="D142" s="55">
        <v>0</v>
      </c>
      <c r="E142" s="56">
        <v>171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精解の預知者 オセ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5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green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55">
        <v>1</v>
      </c>
      <c r="M142" s="55">
        <v>2184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3"/>
        <v>02011</v>
      </c>
      <c r="B143" s="57">
        <v>104</v>
      </c>
      <c r="C143" s="26" t="str">
        <f ca="1">VLOOKUP($B143,OFFSET(gachas!$A$1,0,0,COUNTA(gachas!$A:$A),MATCH(C$1,gachas!$1:$1,0)-MATCH($B$1,gachas!$1:$1,0)+1),MATCH(C$1,gachas!$1:$1,0)-MATCH($B$1,gachas!$1:$1,0)+1,FALSE)</f>
        <v>ピックアップ01　開始</v>
      </c>
      <c r="D143" s="64">
        <v>0</v>
      </c>
      <c r="E143" s="66">
        <v>201</v>
      </c>
      <c r="F143" s="45" t="str">
        <f ca="1">VLOOKUP($E143,OFFSET([2]characters!$A$2,0,0,COUNTA([2]characters!$A:$A),MATCH(F$1,[2]characters!$2:$2,0)-MATCH($E$1,[2]characters!$2:$2,0)+1),MATCH(F$1,[2]characters!$2:$2,0)-MATCH($E$1,[2]characters!$2:$2,0)+1,FALSE)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43" s="45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45">
        <f ca="1">VLOOKUP($E143,OFFSET([2]characters!$A$2,0,0,COUNTA([2]characters!$A:$A),MATCH(H$1,[2]characters!$2:$2,0)-MATCH($E$1,[2]characters!$2:$2,0)+1),MATCH(H$1,[2]characters!$2:$2,0)-MATCH($E$1,[2]characters!$2:$2,0)+1,FALSE)</f>
        <v>5</v>
      </c>
      <c r="I143" s="45" t="str">
        <f ca="1">VLOOKUP($E143,OFFSET([2]characters!$A$2,0,0,COUNTA([2]characters!$A:$A),MATCH(I$1,[2]characters!$2:$2,0)-MATCH($E$1,[2]characters!$2:$2,0)+1),MATCH(I$1,[2]characters!$2:$2,0)-MATCH($E$1,[2]characters!$2:$2,0)+1,FALSE)</f>
        <v>blue</v>
      </c>
      <c r="J143" s="45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45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64">
        <v>1</v>
      </c>
      <c r="M143" s="64">
        <v>2184</v>
      </c>
      <c r="N143" s="37">
        <v>0</v>
      </c>
      <c r="O143" s="37">
        <v>0</v>
      </c>
      <c r="P143" s="37">
        <v>0</v>
      </c>
      <c r="Q143" s="37">
        <v>0</v>
      </c>
      <c r="R143" s="37">
        <v>1</v>
      </c>
    </row>
    <row r="144" spans="1:18" ht="21" customHeight="1">
      <c r="A144" s="15" t="str">
        <f t="shared" si="3"/>
        <v>02281</v>
      </c>
      <c r="B144" s="57">
        <v>104</v>
      </c>
      <c r="C144" s="26" t="str">
        <f ca="1">VLOOKUP($B144,OFFSET(gachas!$A$1,0,0,COUNTA(gachas!$A:$A),MATCH(C$1,gachas!$1:$1,0)-MATCH($B$1,gachas!$1:$1,0)+1),MATCH(C$1,gachas!$1:$1,0)-MATCH($B$1,gachas!$1:$1,0)+1,FALSE)</f>
        <v>ピックアップ01　開始</v>
      </c>
      <c r="D144" s="55">
        <v>0</v>
      </c>
      <c r="E144" s="56">
        <v>228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殲滅の掃射砲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5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55">
        <v>1</v>
      </c>
      <c r="M144" s="55">
        <v>416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s="51" customFormat="1" ht="21" customHeight="1" thickBot="1">
      <c r="A145" s="47" t="str">
        <f t="shared" si="3"/>
        <v>02371</v>
      </c>
      <c r="B145" s="57">
        <v>104</v>
      </c>
      <c r="C145" s="26" t="str">
        <f ca="1">VLOOKUP($B145,OFFSET(gachas!$A$1,0,0,COUNTA(gachas!$A:$A),MATCH(C$1,gachas!$1:$1,0)-MATCH($B$1,gachas!$1:$1,0)+1),MATCH(C$1,gachas!$1:$1,0)-MATCH($B$1,gachas!$1:$1,0)+1,FALSE)</f>
        <v>ピックアップ01　開始</v>
      </c>
      <c r="D145" s="55">
        <v>0</v>
      </c>
      <c r="E145" s="56">
        <v>237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5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55">
        <v>1</v>
      </c>
      <c r="M145" s="55">
        <v>416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3"/>
        <v>02381</v>
      </c>
      <c r="B146" s="57">
        <v>104</v>
      </c>
      <c r="C146" s="26" t="str">
        <f ca="1">VLOOKUP($B146,OFFSET(gachas!$A$1,0,0,COUNTA(gachas!$A:$A),MATCH(C$1,gachas!$1:$1,0)-MATCH($B$1,gachas!$1:$1,0)+1),MATCH(C$1,gachas!$1:$1,0)-MATCH($B$1,gachas!$1:$1,0)+1,FALSE)</f>
        <v>ピックアップ01　開始</v>
      </c>
      <c r="D146" s="10">
        <v>0</v>
      </c>
      <c r="E146" s="44">
        <v>238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ウリエル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3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マシン</v>
      </c>
      <c r="L146" s="10">
        <v>1</v>
      </c>
      <c r="M146" s="10">
        <v>1165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3"/>
        <v>02391</v>
      </c>
      <c r="B147" s="57">
        <v>104</v>
      </c>
      <c r="C147" s="26" t="str">
        <f ca="1">VLOOKUP($B147,OFFSET(gachas!$A$1,0,0,COUNTA(gachas!$A:$A),MATCH(C$1,gachas!$1:$1,0)-MATCH($B$1,gachas!$1:$1,0)+1),MATCH(C$1,gachas!$1:$1,0)-MATCH($B$1,gachas!$1:$1,0)+1,FALSE)</f>
        <v>ピックアップ01　開始</v>
      </c>
      <c r="D147" s="10">
        <v>0</v>
      </c>
      <c r="E147" s="44">
        <v>239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豪炎の天使 ウリエル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red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マシン</v>
      </c>
      <c r="L147" s="10">
        <v>1</v>
      </c>
      <c r="M147" s="10">
        <v>469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3"/>
        <v>02411</v>
      </c>
      <c r="B148" s="57">
        <v>104</v>
      </c>
      <c r="C148" s="26" t="str">
        <f ca="1">VLOOKUP($B148,OFFSET(gachas!$A$1,0,0,COUNTA(gachas!$A:$A),MATCH(C$1,gachas!$1:$1,0)-MATCH($B$1,gachas!$1:$1,0)+1),MATCH(C$1,gachas!$1:$1,0)-MATCH($B$1,gachas!$1:$1,0)+1,FALSE)</f>
        <v>ピックアップ01　開始</v>
      </c>
      <c r="D148" s="10">
        <v>0</v>
      </c>
      <c r="E148" s="44">
        <v>241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ガブリエル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3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マシン</v>
      </c>
      <c r="L148" s="10">
        <v>1</v>
      </c>
      <c r="M148" s="10">
        <v>1165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3"/>
        <v>02421</v>
      </c>
      <c r="B149" s="57">
        <v>104</v>
      </c>
      <c r="C149" s="26" t="str">
        <f ca="1">VLOOKUP($B149,OFFSET(gachas!$A$1,0,0,COUNTA(gachas!$A:$A),MATCH(C$1,gachas!$1:$1,0)-MATCH($B$1,gachas!$1:$1,0)+1),MATCH(C$1,gachas!$1:$1,0)-MATCH($B$1,gachas!$1:$1,0)+1,FALSE)</f>
        <v>ピックアップ01　開始</v>
      </c>
      <c r="D149" s="10">
        <v>0</v>
      </c>
      <c r="E149" s="44">
        <v>242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green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469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ref="A150:A161" si="4">D150&amp;E150&amp;L150</f>
        <v>02441</v>
      </c>
      <c r="B150" s="57">
        <v>104</v>
      </c>
      <c r="C150" s="26" t="str">
        <f ca="1">VLOOKUP($B150,OFFSET(gachas!$A$1,0,0,COUNTA(gachas!$A:$A),MATCH(C$1,gachas!$1:$1,0)-MATCH($B$1,gachas!$1:$1,0)+1),MATCH(C$1,gachas!$1:$1,0)-MATCH($B$1,gachas!$1:$1,0)+1,FALSE)</f>
        <v>ピックアップ01　開始</v>
      </c>
      <c r="D150" s="10">
        <v>0</v>
      </c>
      <c r="E150" s="44">
        <v>244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ラファエル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3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blue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10">
        <v>1165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4"/>
        <v>02451</v>
      </c>
      <c r="B151" s="57">
        <v>104</v>
      </c>
      <c r="C151" s="26" t="str">
        <f ca="1">VLOOKUP($B151,OFFSET(gachas!$A$1,0,0,COUNTA(gachas!$A:$A),MATCH(C$1,gachas!$1:$1,0)-MATCH($B$1,gachas!$1:$1,0)+1),MATCH(C$1,gachas!$1:$1,0)-MATCH($B$1,gachas!$1:$1,0)+1,FALSE)</f>
        <v>ピックアップ01　開始</v>
      </c>
      <c r="D151" s="10">
        <v>0</v>
      </c>
      <c r="E151" s="44">
        <v>245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blue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469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4"/>
        <v>02471</v>
      </c>
      <c r="B152" s="57">
        <v>104</v>
      </c>
      <c r="C152" s="26" t="str">
        <f ca="1">VLOOKUP($B152,OFFSET(gachas!$A$1,0,0,COUNTA(gachas!$A:$A),MATCH(C$1,gachas!$1:$1,0)-MATCH($B$1,gachas!$1:$1,0)+1),MATCH(C$1,gachas!$1:$1,0)-MATCH($B$1,gachas!$1:$1,0)+1,FALSE)</f>
        <v>ピックアップ01　開始</v>
      </c>
      <c r="D152" s="10">
        <v>0</v>
      </c>
      <c r="E152" s="44">
        <v>247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ミカエル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3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yellow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10">
        <v>1165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4"/>
        <v>02481</v>
      </c>
      <c r="B153" s="57">
        <v>104</v>
      </c>
      <c r="C153" s="26" t="str">
        <f ca="1">VLOOKUP($B153,OFFSET(gachas!$A$1,0,0,COUNTA(gachas!$A:$A),MATCH(C$1,gachas!$1:$1,0)-MATCH($B$1,gachas!$1:$1,0)+1),MATCH(C$1,gachas!$1:$1,0)-MATCH($B$1,gachas!$1:$1,0)+1,FALSE)</f>
        <v>ピックアップ01　開始</v>
      </c>
      <c r="D153" s="10">
        <v>0</v>
      </c>
      <c r="E153" s="44">
        <v>248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彩電の天使 ミカエル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469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s="51" customFormat="1" ht="21" customHeight="1" thickBot="1">
      <c r="A154" s="47" t="str">
        <f t="shared" si="4"/>
        <v>02501</v>
      </c>
      <c r="B154" s="57">
        <v>104</v>
      </c>
      <c r="C154" s="26" t="str">
        <f ca="1">VLOOKUP($B154,OFFSET(gachas!$A$1,0,0,COUNTA(gachas!$A:$A),MATCH(C$1,gachas!$1:$1,0)-MATCH($B$1,gachas!$1:$1,0)+1),MATCH(C$1,gachas!$1:$1,0)-MATCH($B$1,gachas!$1:$1,0)+1,FALSE)</f>
        <v>ピックアップ01　開始</v>
      </c>
      <c r="D154" s="10">
        <v>0</v>
      </c>
      <c r="E154" s="11">
        <v>250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マンモン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3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ゴッド</v>
      </c>
      <c r="L154" s="10">
        <v>1</v>
      </c>
      <c r="M154" s="10">
        <v>1165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 thickBot="1">
      <c r="A155" s="47" t="str">
        <f t="shared" si="4"/>
        <v>02511</v>
      </c>
      <c r="B155" s="57">
        <v>104</v>
      </c>
      <c r="C155" s="26" t="str">
        <f ca="1">VLOOKUP($B155,OFFSET(gachas!$A$1,0,0,COUNTA(gachas!$A:$A),MATCH(C$1,gachas!$1:$1,0)-MATCH($B$1,gachas!$1:$1,0)+1),MATCH(C$1,gachas!$1:$1,0)-MATCH($B$1,gachas!$1:$1,0)+1,FALSE)</f>
        <v>ピックアップ01　開始</v>
      </c>
      <c r="D155" s="10">
        <v>0</v>
      </c>
      <c r="E155" s="11">
        <v>251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強欲 マンモン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red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ゴッド</v>
      </c>
      <c r="L155" s="10">
        <v>1</v>
      </c>
      <c r="M155" s="10">
        <v>469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 thickBot="1">
      <c r="A156" s="47" t="str">
        <f t="shared" si="4"/>
        <v>02531</v>
      </c>
      <c r="B156" s="57">
        <v>104</v>
      </c>
      <c r="C156" s="26" t="str">
        <f ca="1">VLOOKUP($B156,OFFSET(gachas!$A$1,0,0,COUNTA(gachas!$A:$A),MATCH(C$1,gachas!$1:$1,0)-MATCH($B$1,gachas!$1:$1,0)+1),MATCH(C$1,gachas!$1:$1,0)-MATCH($B$1,gachas!$1:$1,0)+1,FALSE)</f>
        <v>ピックアップ01　開始</v>
      </c>
      <c r="D156" s="10">
        <v>0</v>
      </c>
      <c r="E156" s="11">
        <v>253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ベルフェゴール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3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green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ゴッド</v>
      </c>
      <c r="L156" s="10">
        <v>1</v>
      </c>
      <c r="M156" s="10">
        <v>1165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 thickBot="1">
      <c r="A157" s="47" t="str">
        <f t="shared" si="4"/>
        <v>02541</v>
      </c>
      <c r="B157" s="57">
        <v>104</v>
      </c>
      <c r="C157" s="26" t="str">
        <f ca="1">VLOOKUP($B157,OFFSET(gachas!$A$1,0,0,COUNTA(gachas!$A:$A),MATCH(C$1,gachas!$1:$1,0)-MATCH($B$1,gachas!$1:$1,0)+1),MATCH(C$1,gachas!$1:$1,0)-MATCH($B$1,gachas!$1:$1,0)+1,FALSE)</f>
        <v>ピックアップ01　開始</v>
      </c>
      <c r="D157" s="10">
        <v>0</v>
      </c>
      <c r="E157" s="11">
        <v>254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怠惰 ベルフェゴール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green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469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4"/>
        <v>02561</v>
      </c>
      <c r="B158" s="57">
        <v>104</v>
      </c>
      <c r="C158" s="26" t="str">
        <f ca="1">VLOOKUP($B158,OFFSET(gachas!$A$1,0,0,COUNTA(gachas!$A:$A),MATCH(C$1,gachas!$1:$1,0)-MATCH($B$1,gachas!$1:$1,0)+1),MATCH(C$1,gachas!$1:$1,0)-MATCH($B$1,gachas!$1:$1,0)+1,FALSE)</f>
        <v>ピックアップ01　開始</v>
      </c>
      <c r="D158" s="10">
        <v>0</v>
      </c>
      <c r="E158" s="11">
        <v>256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アスモデウス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3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blue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10">
        <v>1165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4"/>
        <v>02571</v>
      </c>
      <c r="B159" s="57">
        <v>104</v>
      </c>
      <c r="C159" s="26" t="str">
        <f ca="1">VLOOKUP($B159,OFFSET(gachas!$A$1,0,0,COUNTA(gachas!$A:$A),MATCH(C$1,gachas!$1:$1,0)-MATCH($B$1,gachas!$1:$1,0)+1),MATCH(C$1,gachas!$1:$1,0)-MATCH($B$1,gachas!$1:$1,0)+1,FALSE)</f>
        <v>ピックアップ01　開始</v>
      </c>
      <c r="D159" s="10">
        <v>0</v>
      </c>
      <c r="E159" s="11">
        <v>257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色欲 アスモデウス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blue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469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4"/>
        <v>02591</v>
      </c>
      <c r="B160" s="57">
        <v>104</v>
      </c>
      <c r="C160" s="26" t="str">
        <f ca="1">VLOOKUP($B160,OFFSET(gachas!$A$1,0,0,COUNTA(gachas!$A:$A),MATCH(C$1,gachas!$1:$1,0)-MATCH($B$1,gachas!$1:$1,0)+1),MATCH(C$1,gachas!$1:$1,0)-MATCH($B$1,gachas!$1:$1,0)+1,FALSE)</f>
        <v>ピックアップ01　開始</v>
      </c>
      <c r="D160" s="10">
        <v>0</v>
      </c>
      <c r="E160" s="11">
        <v>259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ウロボロス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3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yellow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ドラゴン</v>
      </c>
      <c r="L160" s="10">
        <v>1</v>
      </c>
      <c r="M160" s="10">
        <v>1165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4"/>
        <v>02601</v>
      </c>
      <c r="B161" s="57">
        <v>104</v>
      </c>
      <c r="C161" s="26" t="str">
        <f ca="1">VLOOKUP($B161,OFFSET(gachas!$A$1,0,0,COUNTA(gachas!$A:$A),MATCH(C$1,gachas!$1:$1,0)-MATCH($B$1,gachas!$1:$1,0)+1),MATCH(C$1,gachas!$1:$1,0)-MATCH($B$1,gachas!$1:$1,0)+1,FALSE)</f>
        <v>ピックアップ01　開始</v>
      </c>
      <c r="D161" s="10">
        <v>0</v>
      </c>
      <c r="E161" s="11">
        <v>260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輪廻 ウロボロス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ドラゴン</v>
      </c>
      <c r="L161" s="10">
        <v>1</v>
      </c>
      <c r="M161" s="10">
        <v>469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</sheetData>
  <autoFilter ref="B1:M161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>
    <tabColor rgb="FF0000FF"/>
    <outlinePr summaryBelow="0" summaryRight="0"/>
  </sheetPr>
  <dimension ref="A1:R161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8.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15" t="s">
        <v>51</v>
      </c>
      <c r="B1" s="68" t="s">
        <v>10</v>
      </c>
      <c r="C1" s="69" t="s">
        <v>9</v>
      </c>
      <c r="D1" s="68" t="s">
        <v>12</v>
      </c>
      <c r="E1" s="68" t="s">
        <v>13</v>
      </c>
      <c r="F1" s="69" t="s">
        <v>38</v>
      </c>
      <c r="G1" s="69" t="s">
        <v>39</v>
      </c>
      <c r="H1" s="69" t="s">
        <v>17</v>
      </c>
      <c r="I1" s="69" t="s">
        <v>41</v>
      </c>
      <c r="J1" s="69" t="s">
        <v>42</v>
      </c>
      <c r="K1" s="69" t="s">
        <v>49</v>
      </c>
      <c r="L1" s="68" t="s">
        <v>14</v>
      </c>
      <c r="M1" s="68" t="s">
        <v>16</v>
      </c>
      <c r="N1" s="70" t="s">
        <v>62</v>
      </c>
      <c r="O1" s="70" t="s">
        <v>63</v>
      </c>
      <c r="P1" s="70" t="s">
        <v>64</v>
      </c>
      <c r="Q1" s="70" t="s">
        <v>65</v>
      </c>
      <c r="R1" s="70" t="s">
        <v>66</v>
      </c>
    </row>
    <row r="2" spans="1:18" ht="21" customHeight="1">
      <c r="A2" s="15" t="str">
        <f t="shared" ref="A2:A65" si="0">D2&amp;E2&amp;L2</f>
        <v>11271</v>
      </c>
      <c r="B2" s="57">
        <v>105</v>
      </c>
      <c r="C2" s="26" t="str">
        <f ca="1">VLOOKUP($B2,OFFSET(gachas!$A$1,0,0,COUNTA(gachas!$A:$A),MATCH(C$1,gachas!$1:$1,0)-MATCH($B$1,gachas!$1:$1,0)+1),MATCH(C$1,gachas!$1:$1,0)-MATCH($B$1,gachas!$1:$1,0)+1,FALSE)</f>
        <v>ピックアップ01　あと少し</v>
      </c>
      <c r="D2" s="46">
        <v>1</v>
      </c>
      <c r="E2" s="52">
        <v>127</v>
      </c>
      <c r="F2" s="45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45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45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45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45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45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46">
        <v>1</v>
      </c>
      <c r="M2" s="46">
        <v>1104</v>
      </c>
      <c r="N2" s="37">
        <v>0</v>
      </c>
      <c r="O2" s="37">
        <v>0</v>
      </c>
      <c r="P2" s="37">
        <v>0</v>
      </c>
      <c r="Q2" s="37">
        <v>0</v>
      </c>
      <c r="R2" s="37">
        <v>1</v>
      </c>
    </row>
    <row r="3" spans="1:18" ht="21" customHeight="1">
      <c r="A3" s="15" t="str">
        <f t="shared" si="0"/>
        <v>11291</v>
      </c>
      <c r="B3" s="57">
        <v>105</v>
      </c>
      <c r="C3" s="26" t="str">
        <f ca="1">VLOOKUP($B3,OFFSET(gachas!$A$1,0,0,COUNTA(gachas!$A:$A),MATCH(C$1,gachas!$1:$1,0)-MATCH($B$1,gachas!$1:$1,0)+1),MATCH(C$1,gachas!$1:$1,0)-MATCH($B$1,gachas!$1:$1,0)+1,FALSE)</f>
        <v>ピックアップ01　あと少し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46">
        <v>1104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57">
        <v>105</v>
      </c>
      <c r="C4" s="26" t="str">
        <f ca="1">VLOOKUP($B4,OFFSET(gachas!$A$1,0,0,COUNTA(gachas!$A:$A),MATCH(C$1,gachas!$1:$1,0)-MATCH($B$1,gachas!$1:$1,0)+1),MATCH(C$1,gachas!$1:$1,0)-MATCH($B$1,gachas!$1:$1,0)+1,FALSE)</f>
        <v>ピックアップ01　あと少し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46">
        <v>1104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57">
        <v>105</v>
      </c>
      <c r="C5" s="26" t="str">
        <f ca="1">VLOOKUP($B5,OFFSET(gachas!$A$1,0,0,COUNTA(gachas!$A:$A),MATCH(C$1,gachas!$1:$1,0)-MATCH($B$1,gachas!$1:$1,0)+1),MATCH(C$1,gachas!$1:$1,0)-MATCH($B$1,gachas!$1:$1,0)+1,FALSE)</f>
        <v>ピックアップ01　あと少し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46">
        <v>1104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57">
        <v>105</v>
      </c>
      <c r="C6" s="26" t="str">
        <f ca="1">VLOOKUP($B6,OFFSET(gachas!$A$1,0,0,COUNTA(gachas!$A:$A),MATCH(C$1,gachas!$1:$1,0)-MATCH($B$1,gachas!$1:$1,0)+1),MATCH(C$1,gachas!$1:$1,0)-MATCH($B$1,gachas!$1:$1,0)+1,FALSE)</f>
        <v>ピックアップ01　あと少し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46">
        <v>1104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57">
        <v>105</v>
      </c>
      <c r="C7" s="26" t="str">
        <f ca="1">VLOOKUP($B7,OFFSET(gachas!$A$1,0,0,COUNTA(gachas!$A:$A),MATCH(C$1,gachas!$1:$1,0)-MATCH($B$1,gachas!$1:$1,0)+1),MATCH(C$1,gachas!$1:$1,0)-MATCH($B$1,gachas!$1:$1,0)+1,FALSE)</f>
        <v>ピックアップ01　あと少し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46">
        <v>1104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57">
        <v>105</v>
      </c>
      <c r="C8" s="26" t="str">
        <f ca="1">VLOOKUP($B8,OFFSET(gachas!$A$1,0,0,COUNTA(gachas!$A:$A),MATCH(C$1,gachas!$1:$1,0)-MATCH($B$1,gachas!$1:$1,0)+1),MATCH(C$1,gachas!$1:$1,0)-MATCH($B$1,gachas!$1:$1,0)+1,FALSE)</f>
        <v>ピックアップ01　あと少し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46">
        <v>1104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57">
        <v>105</v>
      </c>
      <c r="C9" s="26" t="str">
        <f ca="1">VLOOKUP($B9,OFFSET(gachas!$A$1,0,0,COUNTA(gachas!$A:$A),MATCH(C$1,gachas!$1:$1,0)-MATCH($B$1,gachas!$1:$1,0)+1),MATCH(C$1,gachas!$1:$1,0)-MATCH($B$1,gachas!$1:$1,0)+1,FALSE)</f>
        <v>ピックアップ01　あと少し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46">
        <v>1104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57">
        <v>105</v>
      </c>
      <c r="C10" s="26" t="str">
        <f ca="1">VLOOKUP($B10,OFFSET(gachas!$A$1,0,0,COUNTA(gachas!$A:$A),MATCH(C$1,gachas!$1:$1,0)-MATCH($B$1,gachas!$1:$1,0)+1),MATCH(C$1,gachas!$1:$1,0)-MATCH($B$1,gachas!$1:$1,0)+1,FALSE)</f>
        <v>ピックアップ01　あと少し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46">
        <v>1104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57">
        <v>105</v>
      </c>
      <c r="C11" s="26" t="str">
        <f ca="1">VLOOKUP($B11,OFFSET(gachas!$A$1,0,0,COUNTA(gachas!$A:$A),MATCH(C$1,gachas!$1:$1,0)-MATCH($B$1,gachas!$1:$1,0)+1),MATCH(C$1,gachas!$1:$1,0)-MATCH($B$1,gachas!$1:$1,0)+1,FALSE)</f>
        <v>ピックアップ01　あと少し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46">
        <v>1104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57">
        <v>105</v>
      </c>
      <c r="C12" s="26" t="str">
        <f ca="1">VLOOKUP($B12,OFFSET(gachas!$A$1,0,0,COUNTA(gachas!$A:$A),MATCH(C$1,gachas!$1:$1,0)-MATCH($B$1,gachas!$1:$1,0)+1),MATCH(C$1,gachas!$1:$1,0)-MATCH($B$1,gachas!$1:$1,0)+1,FALSE)</f>
        <v>ピックアップ01　あと少し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46">
        <v>1104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57">
        <v>105</v>
      </c>
      <c r="C13" s="26" t="str">
        <f ca="1">VLOOKUP($B13,OFFSET(gachas!$A$1,0,0,COUNTA(gachas!$A:$A),MATCH(C$1,gachas!$1:$1,0)-MATCH($B$1,gachas!$1:$1,0)+1),MATCH(C$1,gachas!$1:$1,0)-MATCH($B$1,gachas!$1:$1,0)+1,FALSE)</f>
        <v>ピックアップ01　あと少し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46">
        <v>1104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57">
        <v>105</v>
      </c>
      <c r="C14" s="26" t="str">
        <f ca="1">VLOOKUP($B14,OFFSET(gachas!$A$1,0,0,COUNTA(gachas!$A:$A),MATCH(C$1,gachas!$1:$1,0)-MATCH($B$1,gachas!$1:$1,0)+1),MATCH(C$1,gachas!$1:$1,0)-MATCH($B$1,gachas!$1:$1,0)+1,FALSE)</f>
        <v>ピックアップ01　あと少し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46">
        <v>1104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57">
        <v>105</v>
      </c>
      <c r="C15" s="26" t="str">
        <f ca="1">VLOOKUP($B15,OFFSET(gachas!$A$1,0,0,COUNTA(gachas!$A:$A),MATCH(C$1,gachas!$1:$1,0)-MATCH($B$1,gachas!$1:$1,0)+1),MATCH(C$1,gachas!$1:$1,0)-MATCH($B$1,gachas!$1:$1,0)+1,FALSE)</f>
        <v>ピックアップ01　あと少し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46">
        <v>1104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57">
        <v>105</v>
      </c>
      <c r="C16" s="26" t="str">
        <f ca="1">VLOOKUP($B16,OFFSET(gachas!$A$1,0,0,COUNTA(gachas!$A:$A),MATCH(C$1,gachas!$1:$1,0)-MATCH($B$1,gachas!$1:$1,0)+1),MATCH(C$1,gachas!$1:$1,0)-MATCH($B$1,gachas!$1:$1,0)+1,FALSE)</f>
        <v>ピックアップ01　あと少し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46">
        <v>1104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57">
        <v>105</v>
      </c>
      <c r="C17" s="26" t="str">
        <f ca="1">VLOOKUP($B17,OFFSET(gachas!$A$1,0,0,COUNTA(gachas!$A:$A),MATCH(C$1,gachas!$1:$1,0)-MATCH($B$1,gachas!$1:$1,0)+1),MATCH(C$1,gachas!$1:$1,0)-MATCH($B$1,gachas!$1:$1,0)+1,FALSE)</f>
        <v>ピックアップ01　あと少し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46">
        <v>1104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57">
        <v>105</v>
      </c>
      <c r="C18" s="26" t="str">
        <f ca="1">VLOOKUP($B18,OFFSET(gachas!$A$1,0,0,COUNTA(gachas!$A:$A),MATCH(C$1,gachas!$1:$1,0)-MATCH($B$1,gachas!$1:$1,0)+1),MATCH(C$1,gachas!$1:$1,0)-MATCH($B$1,gachas!$1:$1,0)+1,FALSE)</f>
        <v>ピックアップ01　あと少し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46">
        <v>1104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57">
        <v>105</v>
      </c>
      <c r="C19" s="26" t="str">
        <f ca="1">VLOOKUP($B19,OFFSET(gachas!$A$1,0,0,COUNTA(gachas!$A:$A),MATCH(C$1,gachas!$1:$1,0)-MATCH($B$1,gachas!$1:$1,0)+1),MATCH(C$1,gachas!$1:$1,0)-MATCH($B$1,gachas!$1:$1,0)+1,FALSE)</f>
        <v>ピックアップ01　あと少し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46">
        <v>1104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57">
        <v>105</v>
      </c>
      <c r="C20" s="26" t="str">
        <f ca="1">VLOOKUP($B20,OFFSET(gachas!$A$1,0,0,COUNTA(gachas!$A:$A),MATCH(C$1,gachas!$1:$1,0)-MATCH($B$1,gachas!$1:$1,0)+1),MATCH(C$1,gachas!$1:$1,0)-MATCH($B$1,gachas!$1:$1,0)+1,FALSE)</f>
        <v>ピックアップ01　あと少し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46">
        <v>1104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57">
        <v>105</v>
      </c>
      <c r="C21" s="26" t="str">
        <f ca="1">VLOOKUP($B21,OFFSET(gachas!$A$1,0,0,COUNTA(gachas!$A:$A),MATCH(C$1,gachas!$1:$1,0)-MATCH($B$1,gachas!$1:$1,0)+1),MATCH(C$1,gachas!$1:$1,0)-MATCH($B$1,gachas!$1:$1,0)+1,FALSE)</f>
        <v>ピックアップ01　あと少し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46">
        <v>1104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57">
        <v>105</v>
      </c>
      <c r="C22" s="26" t="str">
        <f ca="1">VLOOKUP($B22,OFFSET(gachas!$A$1,0,0,COUNTA(gachas!$A:$A),MATCH(C$1,gachas!$1:$1,0)-MATCH($B$1,gachas!$1:$1,0)+1),MATCH(C$1,gachas!$1:$1,0)-MATCH($B$1,gachas!$1:$1,0)+1,FALSE)</f>
        <v>ピックアップ01　あと少し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961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57">
        <v>105</v>
      </c>
      <c r="C23" s="26" t="str">
        <f ca="1">VLOOKUP($B23,OFFSET(gachas!$A$1,0,0,COUNTA(gachas!$A:$A),MATCH(C$1,gachas!$1:$1,0)-MATCH($B$1,gachas!$1:$1,0)+1),MATCH(C$1,gachas!$1:$1,0)-MATCH($B$1,gachas!$1:$1,0)+1,FALSE)</f>
        <v>ピックアップ01　あと少し</v>
      </c>
      <c r="D23" s="55">
        <v>1</v>
      </c>
      <c r="E23" s="56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55">
        <v>1</v>
      </c>
      <c r="M23" s="55">
        <v>2660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57">
        <v>105</v>
      </c>
      <c r="C24" s="26" t="str">
        <f ca="1">VLOOKUP($B24,OFFSET(gachas!$A$1,0,0,COUNTA(gachas!$A:$A),MATCH(C$1,gachas!$1:$1,0)-MATCH($B$1,gachas!$1:$1,0)+1),MATCH(C$1,gachas!$1:$1,0)-MATCH($B$1,gachas!$1:$1,0)+1,FALSE)</f>
        <v>ピックアップ01　あと少し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961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57">
        <v>105</v>
      </c>
      <c r="C25" s="26" t="str">
        <f ca="1">VLOOKUP($B25,OFFSET(gachas!$A$1,0,0,COUNTA(gachas!$A:$A),MATCH(C$1,gachas!$1:$1,0)-MATCH($B$1,gachas!$1:$1,0)+1),MATCH(C$1,gachas!$1:$1,0)-MATCH($B$1,gachas!$1:$1,0)+1,FALSE)</f>
        <v>ピックアップ01　あと少し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961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57">
        <v>105</v>
      </c>
      <c r="C26" s="26" t="str">
        <f ca="1">VLOOKUP($B26,OFFSET(gachas!$A$1,0,0,COUNTA(gachas!$A:$A),MATCH(C$1,gachas!$1:$1,0)-MATCH($B$1,gachas!$1:$1,0)+1),MATCH(C$1,gachas!$1:$1,0)-MATCH($B$1,gachas!$1:$1,0)+1,FALSE)</f>
        <v>ピックアップ01　あと少し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961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57">
        <v>105</v>
      </c>
      <c r="C27" s="26" t="str">
        <f ca="1">VLOOKUP($B27,OFFSET(gachas!$A$1,0,0,COUNTA(gachas!$A:$A),MATCH(C$1,gachas!$1:$1,0)-MATCH($B$1,gachas!$1:$1,0)+1),MATCH(C$1,gachas!$1:$1,0)-MATCH($B$1,gachas!$1:$1,0)+1,FALSE)</f>
        <v>ピックアップ01　あと少し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961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57">
        <v>105</v>
      </c>
      <c r="C28" s="26" t="str">
        <f ca="1">VLOOKUP($B28,OFFSET(gachas!$A$1,0,0,COUNTA(gachas!$A:$A),MATCH(C$1,gachas!$1:$1,0)-MATCH($B$1,gachas!$1:$1,0)+1),MATCH(C$1,gachas!$1:$1,0)-MATCH($B$1,gachas!$1:$1,0)+1,FALSE)</f>
        <v>ピックアップ01　あと少し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961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57">
        <v>105</v>
      </c>
      <c r="C29" s="26" t="str">
        <f ca="1">VLOOKUP($B29,OFFSET(gachas!$A$1,0,0,COUNTA(gachas!$A:$A),MATCH(C$1,gachas!$1:$1,0)-MATCH($B$1,gachas!$1:$1,0)+1),MATCH(C$1,gachas!$1:$1,0)-MATCH($B$1,gachas!$1:$1,0)+1,FALSE)</f>
        <v>ピックアップ01　あと少し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961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57">
        <v>105</v>
      </c>
      <c r="C30" s="26" t="str">
        <f ca="1">VLOOKUP($B30,OFFSET(gachas!$A$1,0,0,COUNTA(gachas!$A:$A),MATCH(C$1,gachas!$1:$1,0)-MATCH($B$1,gachas!$1:$1,0)+1),MATCH(C$1,gachas!$1:$1,0)-MATCH($B$1,gachas!$1:$1,0)+1,FALSE)</f>
        <v>ピックアップ01　あと少し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961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57">
        <v>105</v>
      </c>
      <c r="C31" s="26" t="str">
        <f ca="1">VLOOKUP($B31,OFFSET(gachas!$A$1,0,0,COUNTA(gachas!$A:$A),MATCH(C$1,gachas!$1:$1,0)-MATCH($B$1,gachas!$1:$1,0)+1),MATCH(C$1,gachas!$1:$1,0)-MATCH($B$1,gachas!$1:$1,0)+1,FALSE)</f>
        <v>ピックアップ01　あと少し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961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57">
        <v>105</v>
      </c>
      <c r="C32" s="26" t="str">
        <f ca="1">VLOOKUP($B32,OFFSET(gachas!$A$1,0,0,COUNTA(gachas!$A:$A),MATCH(C$1,gachas!$1:$1,0)-MATCH($B$1,gachas!$1:$1,0)+1),MATCH(C$1,gachas!$1:$1,0)-MATCH($B$1,gachas!$1:$1,0)+1,FALSE)</f>
        <v>ピックアップ01　あと少し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961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57">
        <v>105</v>
      </c>
      <c r="C33" s="26" t="str">
        <f ca="1">VLOOKUP($B33,OFFSET(gachas!$A$1,0,0,COUNTA(gachas!$A:$A),MATCH(C$1,gachas!$1:$1,0)-MATCH($B$1,gachas!$1:$1,0)+1),MATCH(C$1,gachas!$1:$1,0)-MATCH($B$1,gachas!$1:$1,0)+1,FALSE)</f>
        <v>ピックアップ01　あと少し</v>
      </c>
      <c r="D33" s="55">
        <v>1</v>
      </c>
      <c r="E33" s="56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55">
        <v>1</v>
      </c>
      <c r="M33" s="55">
        <v>2660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57">
        <v>105</v>
      </c>
      <c r="C34" s="26" t="str">
        <f ca="1">VLOOKUP($B34,OFFSET(gachas!$A$1,0,0,COUNTA(gachas!$A:$A),MATCH(C$1,gachas!$1:$1,0)-MATCH($B$1,gachas!$1:$1,0)+1),MATCH(C$1,gachas!$1:$1,0)-MATCH($B$1,gachas!$1:$1,0)+1,FALSE)</f>
        <v>ピックアップ01　あと少し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961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57">
        <v>105</v>
      </c>
      <c r="C35" s="26" t="str">
        <f ca="1">VLOOKUP($B35,OFFSET(gachas!$A$1,0,0,COUNTA(gachas!$A:$A),MATCH(C$1,gachas!$1:$1,0)-MATCH($B$1,gachas!$1:$1,0)+1),MATCH(C$1,gachas!$1:$1,0)-MATCH($B$1,gachas!$1:$1,0)+1,FALSE)</f>
        <v>ピックアップ01　あと少し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961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57">
        <v>105</v>
      </c>
      <c r="C36" s="26" t="str">
        <f ca="1">VLOOKUP($B36,OFFSET(gachas!$A$1,0,0,COUNTA(gachas!$A:$A),MATCH(C$1,gachas!$1:$1,0)-MATCH($B$1,gachas!$1:$1,0)+1),MATCH(C$1,gachas!$1:$1,0)-MATCH($B$1,gachas!$1:$1,0)+1,FALSE)</f>
        <v>ピックアップ01　あと少し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961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57">
        <v>105</v>
      </c>
      <c r="C37" s="26" t="str">
        <f ca="1">VLOOKUP($B37,OFFSET(gachas!$A$1,0,0,COUNTA(gachas!$A:$A),MATCH(C$1,gachas!$1:$1,0)-MATCH($B$1,gachas!$1:$1,0)+1),MATCH(C$1,gachas!$1:$1,0)-MATCH($B$1,gachas!$1:$1,0)+1,FALSE)</f>
        <v>ピックアップ01　あと少し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961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57">
        <v>105</v>
      </c>
      <c r="C38" s="26" t="str">
        <f ca="1">VLOOKUP($B38,OFFSET(gachas!$A$1,0,0,COUNTA(gachas!$A:$A),MATCH(C$1,gachas!$1:$1,0)-MATCH($B$1,gachas!$1:$1,0)+1),MATCH(C$1,gachas!$1:$1,0)-MATCH($B$1,gachas!$1:$1,0)+1,FALSE)</f>
        <v>ピックアップ01　あと少し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961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57">
        <v>105</v>
      </c>
      <c r="C39" s="26" t="str">
        <f ca="1">VLOOKUP($B39,OFFSET(gachas!$A$1,0,0,COUNTA(gachas!$A:$A),MATCH(C$1,gachas!$1:$1,0)-MATCH($B$1,gachas!$1:$1,0)+1),MATCH(C$1,gachas!$1:$1,0)-MATCH($B$1,gachas!$1:$1,0)+1,FALSE)</f>
        <v>ピックアップ01　あと少し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961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57">
        <v>105</v>
      </c>
      <c r="C40" s="26" t="str">
        <f ca="1">VLOOKUP($B40,OFFSET(gachas!$A$1,0,0,COUNTA(gachas!$A:$A),MATCH(C$1,gachas!$1:$1,0)-MATCH($B$1,gachas!$1:$1,0)+1),MATCH(C$1,gachas!$1:$1,0)-MATCH($B$1,gachas!$1:$1,0)+1,FALSE)</f>
        <v>ピックアップ01　あと少し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961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57">
        <v>105</v>
      </c>
      <c r="C41" s="26" t="str">
        <f ca="1">VLOOKUP($B41,OFFSET(gachas!$A$1,0,0,COUNTA(gachas!$A:$A),MATCH(C$1,gachas!$1:$1,0)-MATCH($B$1,gachas!$1:$1,0)+1),MATCH(C$1,gachas!$1:$1,0)-MATCH($B$1,gachas!$1:$1,0)+1,FALSE)</f>
        <v>ピックアップ01　あと少し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961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57">
        <v>105</v>
      </c>
      <c r="C42" s="26" t="str">
        <f ca="1">VLOOKUP($B42,OFFSET(gachas!$A$1,0,0,COUNTA(gachas!$A:$A),MATCH(C$1,gachas!$1:$1,0)-MATCH($B$1,gachas!$1:$1,0)+1),MATCH(C$1,gachas!$1:$1,0)-MATCH($B$1,gachas!$1:$1,0)+1,FALSE)</f>
        <v>ピックアップ01　あと少し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2660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57">
        <v>105</v>
      </c>
      <c r="C43" s="26" t="str">
        <f ca="1">VLOOKUP($B43,OFFSET(gachas!$A$1,0,0,COUNTA(gachas!$A:$A),MATCH(C$1,gachas!$1:$1,0)-MATCH($B$1,gachas!$1:$1,0)+1),MATCH(C$1,gachas!$1:$1,0)-MATCH($B$1,gachas!$1:$1,0)+1,FALSE)</f>
        <v>ピックアップ01　あと少し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319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57">
        <v>105</v>
      </c>
      <c r="C44" s="26" t="str">
        <f ca="1">VLOOKUP($B44,OFFSET(gachas!$A$1,0,0,COUNTA(gachas!$A:$A),MATCH(C$1,gachas!$1:$1,0)-MATCH($B$1,gachas!$1:$1,0)+1),MATCH(C$1,gachas!$1:$1,0)-MATCH($B$1,gachas!$1:$1,0)+1,FALSE)</f>
        <v>ピックアップ01　あと少し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319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57">
        <v>105</v>
      </c>
      <c r="C45" s="26" t="str">
        <f ca="1">VLOOKUP($B45,OFFSET(gachas!$A$1,0,0,COUNTA(gachas!$A:$A),MATCH(C$1,gachas!$1:$1,0)-MATCH($B$1,gachas!$1:$1,0)+1),MATCH(C$1,gachas!$1:$1,0)-MATCH($B$1,gachas!$1:$1,0)+1,FALSE)</f>
        <v>ピックアップ01　あと少し</v>
      </c>
      <c r="D45" s="55">
        <v>1</v>
      </c>
      <c r="E45" s="56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55">
        <v>1</v>
      </c>
      <c r="M45" s="55">
        <v>2660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11711</v>
      </c>
      <c r="B46" s="57">
        <v>105</v>
      </c>
      <c r="C46" s="26" t="str">
        <f ca="1">VLOOKUP($B46,OFFSET(gachas!$A$1,0,0,COUNTA(gachas!$A:$A),MATCH(C$1,gachas!$1:$1,0)-MATCH($B$1,gachas!$1:$1,0)+1),MATCH(C$1,gachas!$1:$1,0)-MATCH($B$1,gachas!$1:$1,0)+1,FALSE)</f>
        <v>ピックアップ01　あと少し</v>
      </c>
      <c r="D46" s="55">
        <v>1</v>
      </c>
      <c r="E46" s="56">
        <v>171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精解の預知者 オセ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1176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12011</v>
      </c>
      <c r="B47" s="57">
        <v>105</v>
      </c>
      <c r="C47" s="26" t="str">
        <f ca="1">VLOOKUP($B47,OFFSET(gachas!$A$1,0,0,COUNTA(gachas!$A:$A),MATCH(C$1,gachas!$1:$1,0)-MATCH($B$1,gachas!$1:$1,0)+1),MATCH(C$1,gachas!$1:$1,0)-MATCH($B$1,gachas!$1:$1,0)+1,FALSE)</f>
        <v>ピックアップ01　あと少し</v>
      </c>
      <c r="D47" s="55">
        <v>1</v>
      </c>
      <c r="E47" s="56">
        <v>201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blue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ヒューマン</v>
      </c>
      <c r="L47" s="55">
        <v>1</v>
      </c>
      <c r="M47" s="55">
        <v>1176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12281</v>
      </c>
      <c r="B48" s="57">
        <v>105</v>
      </c>
      <c r="C48" s="26" t="str">
        <f ca="1">VLOOKUP($B48,OFFSET(gachas!$A$1,0,0,COUNTA(gachas!$A:$A),MATCH(C$1,gachas!$1:$1,0)-MATCH($B$1,gachas!$1:$1,0)+1),MATCH(C$1,gachas!$1:$1,0)-MATCH($B$1,gachas!$1:$1,0)+1,FALSE)</f>
        <v>ピックアップ01　あと少し</v>
      </c>
      <c r="D48" s="55">
        <v>1</v>
      </c>
      <c r="E48" s="56">
        <v>228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殲滅の掃射砲 アレス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55">
        <v>1</v>
      </c>
      <c r="M48" s="55">
        <v>224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s="51" customFormat="1" ht="21" customHeight="1" thickBot="1">
      <c r="A49" s="47" t="str">
        <f t="shared" si="0"/>
        <v>12371</v>
      </c>
      <c r="B49" s="57">
        <v>105</v>
      </c>
      <c r="C49" s="26" t="str">
        <f ca="1">VLOOKUP($B49,OFFSET(gachas!$A$1,0,0,COUNTA(gachas!$A:$A),MATCH(C$1,gachas!$1:$1,0)-MATCH($B$1,gachas!$1:$1,0)+1),MATCH(C$1,gachas!$1:$1,0)-MATCH($B$1,gachas!$1:$1,0)+1,FALSE)</f>
        <v>ピックアップ01　あと少し</v>
      </c>
      <c r="D49" s="59">
        <v>1</v>
      </c>
      <c r="E49" s="60">
        <v>237</v>
      </c>
      <c r="F49" s="48" t="str">
        <f ca="1">VLOOKUP($E49,OFFSET([2]characters!$A$2,0,0,COUNTA([2]characters!$A:$A),MATCH(F$1,[2]characters!$2:$2,0)-MATCH($E$1,[2]characters!$2:$2,0)+1),MATCH(F$1,[2]characters!$2:$2,0)-MATCH($E$1,[2]characters!$2:$2,0)+1,FALSE)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49" s="48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48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48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48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48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59">
        <v>1</v>
      </c>
      <c r="M49" s="59">
        <v>224</v>
      </c>
      <c r="N49" s="61">
        <v>0</v>
      </c>
      <c r="O49" s="61">
        <v>0</v>
      </c>
      <c r="P49" s="61">
        <v>0</v>
      </c>
      <c r="Q49" s="61">
        <v>0</v>
      </c>
      <c r="R49" s="61">
        <v>1</v>
      </c>
    </row>
    <row r="50" spans="1:18" ht="21" customHeight="1">
      <c r="A50" s="15" t="str">
        <f t="shared" si="0"/>
        <v>12391</v>
      </c>
      <c r="B50" s="57">
        <v>105</v>
      </c>
      <c r="C50" s="26" t="str">
        <f ca="1">VLOOKUP($B50,OFFSET(gachas!$A$1,0,0,COUNTA(gachas!$A:$A),MATCH(C$1,gachas!$1:$1,0)-MATCH($B$1,gachas!$1:$1,0)+1),MATCH(C$1,gachas!$1:$1,0)-MATCH($B$1,gachas!$1:$1,0)+1,FALSE)</f>
        <v>ピックアップ01　あと少し</v>
      </c>
      <c r="D50" s="46">
        <v>1</v>
      </c>
      <c r="E50" s="67">
        <v>239</v>
      </c>
      <c r="F50" s="45" t="str">
        <f ca="1">VLOOKUP($E50,OFFSET([2]characters!$A$2,0,0,COUNTA([2]characters!$A:$A),MATCH(F$1,[2]characters!$2:$2,0)-MATCH($E$1,[2]characters!$2:$2,0)+1),MATCH(F$1,[2]characters!$2:$2,0)-MATCH($E$1,[2]characters!$2:$2,0)+1,FALSE)</f>
        <v>豪炎の天使 ウリエル</v>
      </c>
      <c r="G50" s="45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45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45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45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45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46">
        <v>1</v>
      </c>
      <c r="M50" s="46">
        <v>319</v>
      </c>
      <c r="N50" s="37">
        <v>0</v>
      </c>
      <c r="O50" s="37">
        <v>0</v>
      </c>
      <c r="P50" s="37">
        <v>0</v>
      </c>
      <c r="Q50" s="37">
        <v>0</v>
      </c>
      <c r="R50" s="37">
        <v>1</v>
      </c>
    </row>
    <row r="51" spans="1:18" ht="21" customHeight="1">
      <c r="A51" s="15" t="str">
        <f t="shared" si="0"/>
        <v>12421</v>
      </c>
      <c r="B51" s="57">
        <v>105</v>
      </c>
      <c r="C51" s="26" t="str">
        <f ca="1">VLOOKUP($B51,OFFSET(gachas!$A$1,0,0,COUNTA(gachas!$A:$A),MATCH(C$1,gachas!$1:$1,0)-MATCH($B$1,gachas!$1:$1,0)+1),MATCH(C$1,gachas!$1:$1,0)-MATCH($B$1,gachas!$1:$1,0)+1,FALSE)</f>
        <v>ピックアップ01　あと少し</v>
      </c>
      <c r="D51" s="10">
        <v>1</v>
      </c>
      <c r="E51" s="44">
        <v>242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4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10">
        <v>1</v>
      </c>
      <c r="M51" s="46">
        <v>319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12451</v>
      </c>
      <c r="B52" s="57">
        <v>105</v>
      </c>
      <c r="C52" s="26" t="str">
        <f ca="1">VLOOKUP($B52,OFFSET(gachas!$A$1,0,0,COUNTA(gachas!$A:$A),MATCH(C$1,gachas!$1:$1,0)-MATCH($B$1,gachas!$1:$1,0)+1),MATCH(C$1,gachas!$1:$1,0)-MATCH($B$1,gachas!$1:$1,0)+1,FALSE)</f>
        <v>ピックアップ01　あと少し</v>
      </c>
      <c r="D52" s="10">
        <v>1</v>
      </c>
      <c r="E52" s="44">
        <v>245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マシン</v>
      </c>
      <c r="L52" s="10">
        <v>1</v>
      </c>
      <c r="M52" s="46">
        <v>319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12481</v>
      </c>
      <c r="B53" s="57">
        <v>105</v>
      </c>
      <c r="C53" s="26" t="str">
        <f ca="1">VLOOKUP($B53,OFFSET(gachas!$A$1,0,0,COUNTA(gachas!$A:$A),MATCH(C$1,gachas!$1:$1,0)-MATCH($B$1,gachas!$1:$1,0)+1),MATCH(C$1,gachas!$1:$1,0)-MATCH($B$1,gachas!$1:$1,0)+1,FALSE)</f>
        <v>ピックアップ01　あと少し</v>
      </c>
      <c r="D53" s="10">
        <v>1</v>
      </c>
      <c r="E53" s="44">
        <v>248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彩電の天使 ミカエル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マシン</v>
      </c>
      <c r="L53" s="10">
        <v>1</v>
      </c>
      <c r="M53" s="46">
        <v>319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0"/>
        <v>12511</v>
      </c>
      <c r="B54" s="57">
        <v>105</v>
      </c>
      <c r="C54" s="26" t="str">
        <f ca="1">VLOOKUP($B54,OFFSET(gachas!$A$1,0,0,COUNTA(gachas!$A:$A),MATCH(C$1,gachas!$1:$1,0)-MATCH($B$1,gachas!$1:$1,0)+1),MATCH(C$1,gachas!$1:$1,0)-MATCH($B$1,gachas!$1:$1,0)+1,FALSE)</f>
        <v>ピックアップ01　あと少し</v>
      </c>
      <c r="D54" s="10">
        <v>1</v>
      </c>
      <c r="E54" s="11">
        <v>251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強欲 マンモン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46">
        <v>319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0"/>
        <v>12541</v>
      </c>
      <c r="B55" s="57">
        <v>105</v>
      </c>
      <c r="C55" s="26" t="str">
        <f ca="1">VLOOKUP($B55,OFFSET(gachas!$A$1,0,0,COUNTA(gachas!$A:$A),MATCH(C$1,gachas!$1:$1,0)-MATCH($B$1,gachas!$1:$1,0)+1),MATCH(C$1,gachas!$1:$1,0)-MATCH($B$1,gachas!$1:$1,0)+1,FALSE)</f>
        <v>ピックアップ01　あと少し</v>
      </c>
      <c r="D55" s="10">
        <v>1</v>
      </c>
      <c r="E55" s="11">
        <v>254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怠惰 ベルフェゴール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ゴッド</v>
      </c>
      <c r="L55" s="10">
        <v>1</v>
      </c>
      <c r="M55" s="46">
        <v>319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0"/>
        <v>12571</v>
      </c>
      <c r="B56" s="57">
        <v>105</v>
      </c>
      <c r="C56" s="26" t="str">
        <f ca="1">VLOOKUP($B56,OFFSET(gachas!$A$1,0,0,COUNTA(gachas!$A:$A),MATCH(C$1,gachas!$1:$1,0)-MATCH($B$1,gachas!$1:$1,0)+1),MATCH(C$1,gachas!$1:$1,0)-MATCH($B$1,gachas!$1:$1,0)+1,FALSE)</f>
        <v>ピックアップ01　あと少し</v>
      </c>
      <c r="D56" s="10">
        <v>1</v>
      </c>
      <c r="E56" s="11">
        <v>257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色欲 アスモデウス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PremiumS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ゴッド</v>
      </c>
      <c r="L56" s="10">
        <v>1</v>
      </c>
      <c r="M56" s="46">
        <v>319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 thickBot="1">
      <c r="A57" s="47" t="str">
        <f t="shared" si="0"/>
        <v>12601</v>
      </c>
      <c r="B57" s="57">
        <v>105</v>
      </c>
      <c r="C57" s="26" t="str">
        <f ca="1">VLOOKUP($B57,OFFSET(gachas!$A$1,0,0,COUNTA(gachas!$A:$A),MATCH(C$1,gachas!$1:$1,0)-MATCH($B$1,gachas!$1:$1,0)+1),MATCH(C$1,gachas!$1:$1,0)-MATCH($B$1,gachas!$1:$1,0)+1,FALSE)</f>
        <v>ピックアップ01　あと少し</v>
      </c>
      <c r="D57" s="10">
        <v>1</v>
      </c>
      <c r="E57" s="11">
        <v>260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輪廻 ウロボロス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ドラゴン</v>
      </c>
      <c r="L57" s="10">
        <v>1</v>
      </c>
      <c r="M57" s="46">
        <v>319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01261</v>
      </c>
      <c r="B58" s="57">
        <v>105</v>
      </c>
      <c r="C58" s="26" t="str">
        <f ca="1">VLOOKUP($B58,OFFSET(gachas!$A$1,0,0,COUNTA(gachas!$A:$A),MATCH(C$1,gachas!$1:$1,0)-MATCH($B$1,gachas!$1:$1,0)+1),MATCH(C$1,gachas!$1:$1,0)-MATCH($B$1,gachas!$1:$1,0)+1,FALSE)</f>
        <v>ピックアップ01　あと少し</v>
      </c>
      <c r="D58" s="10">
        <v>0</v>
      </c>
      <c r="E58" s="11">
        <v>126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骨器使い ユノ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PremiumW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10">
        <v>1</v>
      </c>
      <c r="M58" s="46">
        <v>1511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01281</v>
      </c>
      <c r="B59" s="57">
        <v>105</v>
      </c>
      <c r="C59" s="26" t="str">
        <f ca="1">VLOOKUP($B59,OFFSET(gachas!$A$1,0,0,COUNTA(gachas!$A:$A),MATCH(C$1,gachas!$1:$1,0)-MATCH($B$1,gachas!$1:$1,0)+1),MATCH(C$1,gachas!$1:$1,0)-MATCH($B$1,gachas!$1:$1,0)+1,FALSE)</f>
        <v>ピックアップ01　あと少し</v>
      </c>
      <c r="D59" s="46">
        <v>0</v>
      </c>
      <c r="E59" s="52">
        <v>128</v>
      </c>
      <c r="F59" s="45" t="str">
        <f ca="1">VLOOKUP($E59,OFFSET([2]characters!$A$2,0,0,COUNTA([2]characters!$A:$A),MATCH(F$1,[2]characters!$2:$2,0)-MATCH($E$1,[2]characters!$2:$2,0)+1),MATCH(F$1,[2]characters!$2:$2,0)-MATCH($E$1,[2]characters!$2:$2,0)+1,FALSE)</f>
        <v>野生児 アマラ</v>
      </c>
      <c r="G59" s="45" t="str">
        <f ca="1">VLOOKUP($E59,OFFSET([2]characters!$A$2,0,0,COUNTA([2]characters!$A:$A),MATCH(G$1,[2]characters!$2:$2,0)-MATCH($E$1,[2]characters!$2:$2,0)+1),MATCH(G$1,[2]characters!$2:$2,0)-MATCH($E$1,[2]characters!$2:$2,0)+1,FALSE)</f>
        <v>PremiumW</v>
      </c>
      <c r="H59" s="45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45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45" t="str">
        <f ca="1">VLOOKUP($E59,OFFSET([2]characters!$A$2,0,0,COUNTA([2]characters!$A:$A),MATCH("タイプ",[2]characters!$1:$1,0)-MATCH($E$1,[2]characters!$2:$2,0)+2),MATCH("タイプ",[2]characters!$1:$1,0)-MATCH($E$1,[2]characters!$2:$2,0)+2,FALSE)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9" s="45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46">
        <v>1</v>
      </c>
      <c r="M59" s="46">
        <v>1511</v>
      </c>
      <c r="N59" s="37">
        <v>0</v>
      </c>
      <c r="O59" s="37">
        <v>0</v>
      </c>
      <c r="P59" s="37">
        <v>0</v>
      </c>
      <c r="Q59" s="37">
        <v>0</v>
      </c>
      <c r="R59" s="37">
        <v>1</v>
      </c>
    </row>
    <row r="60" spans="1:18" ht="21" customHeight="1">
      <c r="A60" s="15" t="str">
        <f t="shared" si="0"/>
        <v>01301</v>
      </c>
      <c r="B60" s="57">
        <v>105</v>
      </c>
      <c r="C60" s="26" t="str">
        <f ca="1">VLOOKUP($B60,OFFSET(gachas!$A$1,0,0,COUNTA(gachas!$A:$A),MATCH(C$1,gachas!$1:$1,0)-MATCH($B$1,gachas!$1:$1,0)+1),MATCH(C$1,gachas!$1:$1,0)-MATCH($B$1,gachas!$1:$1,0)+1,FALSE)</f>
        <v>ピックアップ01　あと少し</v>
      </c>
      <c r="D60" s="10">
        <v>0</v>
      </c>
      <c r="E60" s="11">
        <v>130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狼男 ローレンス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PremiumW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アニマル</v>
      </c>
      <c r="L60" s="10">
        <v>1</v>
      </c>
      <c r="M60" s="46">
        <v>1511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01321</v>
      </c>
      <c r="B61" s="57">
        <v>105</v>
      </c>
      <c r="C61" s="26" t="str">
        <f ca="1">VLOOKUP($B61,OFFSET(gachas!$A$1,0,0,COUNTA(gachas!$A:$A),MATCH(C$1,gachas!$1:$1,0)-MATCH($B$1,gachas!$1:$1,0)+1),MATCH(C$1,gachas!$1:$1,0)-MATCH($B$1,gachas!$1:$1,0)+1,FALSE)</f>
        <v>ピックアップ01　あと少し</v>
      </c>
      <c r="D61" s="10">
        <v>0</v>
      </c>
      <c r="E61" s="11">
        <v>132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鳥人ハヤト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10">
        <v>1</v>
      </c>
      <c r="M61" s="46">
        <v>1511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01341</v>
      </c>
      <c r="B62" s="57">
        <v>105</v>
      </c>
      <c r="C62" s="26" t="str">
        <f ca="1">VLOOKUP($B62,OFFSET(gachas!$A$1,0,0,COUNTA(gachas!$A:$A),MATCH(C$1,gachas!$1:$1,0)-MATCH($B$1,gachas!$1:$1,0)+1),MATCH(C$1,gachas!$1:$1,0)-MATCH($B$1,gachas!$1:$1,0)+1,FALSE)</f>
        <v>ピックアップ01　あと少し</v>
      </c>
      <c r="D62" s="10">
        <v>0</v>
      </c>
      <c r="E62" s="11">
        <v>134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妖炎の夕霧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10">
        <v>1</v>
      </c>
      <c r="M62" s="46">
        <v>1511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01361</v>
      </c>
      <c r="B63" s="57">
        <v>105</v>
      </c>
      <c r="C63" s="26" t="str">
        <f ca="1">VLOOKUP($B63,OFFSET(gachas!$A$1,0,0,COUNTA(gachas!$A:$A),MATCH(C$1,gachas!$1:$1,0)-MATCH($B$1,gachas!$1:$1,0)+1),MATCH(C$1,gachas!$1:$1,0)-MATCH($B$1,gachas!$1:$1,0)+1,FALSE)</f>
        <v>ピックアップ01　あと少し</v>
      </c>
      <c r="D63" s="10">
        <v>0</v>
      </c>
      <c r="E63" s="11">
        <v>136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お針子チハヤ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ヒューマン</v>
      </c>
      <c r="L63" s="10">
        <v>1</v>
      </c>
      <c r="M63" s="46">
        <v>1511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01381</v>
      </c>
      <c r="B64" s="57">
        <v>105</v>
      </c>
      <c r="C64" s="26" t="str">
        <f ca="1">VLOOKUP($B64,OFFSET(gachas!$A$1,0,0,COUNTA(gachas!$A:$A),MATCH(C$1,gachas!$1:$1,0)-MATCH($B$1,gachas!$1:$1,0)+1),MATCH(C$1,gachas!$1:$1,0)-MATCH($B$1,gachas!$1:$1,0)+1,FALSE)</f>
        <v>ピックアップ01　あと少し</v>
      </c>
      <c r="D64" s="10">
        <v>0</v>
      </c>
      <c r="E64" s="11">
        <v>138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蒼薙のトモエ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1511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01401</v>
      </c>
      <c r="B65" s="57">
        <v>105</v>
      </c>
      <c r="C65" s="26" t="str">
        <f ca="1">VLOOKUP($B65,OFFSET(gachas!$A$1,0,0,COUNTA(gachas!$A:$A),MATCH(C$1,gachas!$1:$1,0)-MATCH($B$1,gachas!$1:$1,0)+1),MATCH(C$1,gachas!$1:$1,0)-MATCH($B$1,gachas!$1:$1,0)+1,FALSE)</f>
        <v>ピックアップ01　あと少し</v>
      </c>
      <c r="D65" s="10">
        <v>0</v>
      </c>
      <c r="E65" s="11">
        <v>140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秋祭のタマモ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アニマル</v>
      </c>
      <c r="L65" s="10">
        <v>1</v>
      </c>
      <c r="M65" s="46">
        <v>1511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29" si="1">D66&amp;E66&amp;L66</f>
        <v>01421</v>
      </c>
      <c r="B66" s="57">
        <v>105</v>
      </c>
      <c r="C66" s="26" t="str">
        <f ca="1">VLOOKUP($B66,OFFSET(gachas!$A$1,0,0,COUNTA(gachas!$A:$A),MATCH(C$1,gachas!$1:$1,0)-MATCH($B$1,gachas!$1:$1,0)+1),MATCH(C$1,gachas!$1:$1,0)-MATCH($B$1,gachas!$1:$1,0)+1,FALSE)</f>
        <v>ピックアップ01　あと少し</v>
      </c>
      <c r="D66" s="10">
        <v>0</v>
      </c>
      <c r="E66" s="11">
        <v>142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赤ずきん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1511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01441</v>
      </c>
      <c r="B67" s="57">
        <v>105</v>
      </c>
      <c r="C67" s="26" t="str">
        <f ca="1">VLOOKUP($B67,OFFSET(gachas!$A$1,0,0,COUNTA(gachas!$A:$A),MATCH(C$1,gachas!$1:$1,0)-MATCH($B$1,gachas!$1:$1,0)+1),MATCH(C$1,gachas!$1:$1,0)-MATCH($B$1,gachas!$1:$1,0)+1,FALSE)</f>
        <v>ピックアップ01　あと少し</v>
      </c>
      <c r="D67" s="10">
        <v>0</v>
      </c>
      <c r="E67" s="11">
        <v>144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かぐや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1511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01461</v>
      </c>
      <c r="B68" s="57">
        <v>105</v>
      </c>
      <c r="C68" s="26" t="str">
        <f ca="1">VLOOKUP($B68,OFFSET(gachas!$A$1,0,0,COUNTA(gachas!$A:$A),MATCH(C$1,gachas!$1:$1,0)-MATCH($B$1,gachas!$1:$1,0)+1),MATCH(C$1,gachas!$1:$1,0)-MATCH($B$1,gachas!$1:$1,0)+1,FALSE)</f>
        <v>ピックアップ01　あと少し</v>
      </c>
      <c r="D68" s="10">
        <v>0</v>
      </c>
      <c r="E68" s="11">
        <v>146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マーメイド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46">
        <v>1511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01481</v>
      </c>
      <c r="B69" s="57">
        <v>105</v>
      </c>
      <c r="C69" s="26" t="str">
        <f ca="1">VLOOKUP($B69,OFFSET(gachas!$A$1,0,0,COUNTA(gachas!$A:$A),MATCH(C$1,gachas!$1:$1,0)-MATCH($B$1,gachas!$1:$1,0)+1),MATCH(C$1,gachas!$1:$1,0)-MATCH($B$1,gachas!$1:$1,0)+1,FALSE)</f>
        <v>ピックアップ01　あと少し</v>
      </c>
      <c r="D69" s="10">
        <v>0</v>
      </c>
      <c r="E69" s="11">
        <v>148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シンデレラ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1511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01501</v>
      </c>
      <c r="B70" s="57">
        <v>105</v>
      </c>
      <c r="C70" s="26" t="str">
        <f ca="1">VLOOKUP($B70,OFFSET(gachas!$A$1,0,0,COUNTA(gachas!$A:$A),MATCH(C$1,gachas!$1:$1,0)-MATCH($B$1,gachas!$1:$1,0)+1),MATCH(C$1,gachas!$1:$1,0)-MATCH($B$1,gachas!$1:$1,0)+1,FALSE)</f>
        <v>ピックアップ01　あと少し</v>
      </c>
      <c r="D70" s="10">
        <v>0</v>
      </c>
      <c r="E70" s="11">
        <v>150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1511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01521</v>
      </c>
      <c r="B71" s="57">
        <v>105</v>
      </c>
      <c r="C71" s="26" t="str">
        <f ca="1">VLOOKUP($B71,OFFSET(gachas!$A$1,0,0,COUNTA(gachas!$A:$A),MATCH(C$1,gachas!$1:$1,0)-MATCH($B$1,gachas!$1:$1,0)+1),MATCH(C$1,gachas!$1:$1,0)-MATCH($B$1,gachas!$1:$1,0)+1,FALSE)</f>
        <v>ピックアップ01　あと少し</v>
      </c>
      <c r="D71" s="10">
        <v>0</v>
      </c>
      <c r="E71" s="11">
        <v>152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功夫少女ランラン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1511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01541</v>
      </c>
      <c r="B72" s="57">
        <v>105</v>
      </c>
      <c r="C72" s="26" t="str">
        <f ca="1">VLOOKUP($B72,OFFSET(gachas!$A$1,0,0,COUNTA(gachas!$A:$A),MATCH(C$1,gachas!$1:$1,0)-MATCH($B$1,gachas!$1:$1,0)+1),MATCH(C$1,gachas!$1:$1,0)-MATCH($B$1,gachas!$1:$1,0)+1,FALSE)</f>
        <v>ピックアップ01　あと少し</v>
      </c>
      <c r="D72" s="10">
        <v>0</v>
      </c>
      <c r="E72" s="11">
        <v>154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始末屋 ハンナ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1511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01561</v>
      </c>
      <c r="B73" s="57">
        <v>105</v>
      </c>
      <c r="C73" s="26" t="str">
        <f ca="1">VLOOKUP($B73,OFFSET(gachas!$A$1,0,0,COUNTA(gachas!$A:$A),MATCH(C$1,gachas!$1:$1,0)-MATCH($B$1,gachas!$1:$1,0)+1),MATCH(C$1,gachas!$1:$1,0)-MATCH($B$1,gachas!$1:$1,0)+1,FALSE)</f>
        <v>ピックアップ01　あと少し</v>
      </c>
      <c r="D73" s="10">
        <v>0</v>
      </c>
      <c r="E73" s="11">
        <v>156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踊り子 エレナ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1511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01581</v>
      </c>
      <c r="B74" s="57">
        <v>105</v>
      </c>
      <c r="C74" s="26" t="str">
        <f ca="1">VLOOKUP($B74,OFFSET(gachas!$A$1,0,0,COUNTA(gachas!$A:$A),MATCH(C$1,gachas!$1:$1,0)-MATCH($B$1,gachas!$1:$1,0)+1),MATCH(C$1,gachas!$1:$1,0)-MATCH($B$1,gachas!$1:$1,0)+1,FALSE)</f>
        <v>ピックアップ01　あと少し</v>
      </c>
      <c r="D74" s="10">
        <v>0</v>
      </c>
      <c r="E74" s="11">
        <v>158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red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1511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01601</v>
      </c>
      <c r="B75" s="57">
        <v>105</v>
      </c>
      <c r="C75" s="26" t="str">
        <f ca="1">VLOOKUP($B75,OFFSET(gachas!$A$1,0,0,COUNTA(gachas!$A:$A),MATCH(C$1,gachas!$1:$1,0)-MATCH($B$1,gachas!$1:$1,0)+1),MATCH(C$1,gachas!$1:$1,0)-MATCH($B$1,gachas!$1:$1,0)+1,FALSE)</f>
        <v>ピックアップ01　あと少し</v>
      </c>
      <c r="D75" s="10">
        <v>0</v>
      </c>
      <c r="E75" s="11">
        <v>160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反逆者 クリエ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green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1511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01621</v>
      </c>
      <c r="B76" s="57">
        <v>105</v>
      </c>
      <c r="C76" s="26" t="str">
        <f ca="1">VLOOKUP($B76,OFFSET(gachas!$A$1,0,0,COUNTA(gachas!$A:$A),MATCH(C$1,gachas!$1:$1,0)-MATCH($B$1,gachas!$1:$1,0)+1),MATCH(C$1,gachas!$1:$1,0)-MATCH($B$1,gachas!$1:$1,0)+1,FALSE)</f>
        <v>ピックアップ01　あと少し</v>
      </c>
      <c r="D76" s="10">
        <v>0</v>
      </c>
      <c r="E76" s="11">
        <v>162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狂女 クララ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blue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1511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01641</v>
      </c>
      <c r="B77" s="57">
        <v>105</v>
      </c>
      <c r="C77" s="26" t="str">
        <f ca="1">VLOOKUP($B77,OFFSET(gachas!$A$1,0,0,COUNTA(gachas!$A:$A),MATCH(C$1,gachas!$1:$1,0)-MATCH($B$1,gachas!$1:$1,0)+1),MATCH(C$1,gachas!$1:$1,0)-MATCH($B$1,gachas!$1:$1,0)+1,FALSE)</f>
        <v>ピックアップ01　あと少し</v>
      </c>
      <c r="D77" s="10">
        <v>0</v>
      </c>
      <c r="E77" s="11">
        <v>164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イブとトモダチ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1511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01661</v>
      </c>
      <c r="B78" s="57">
        <v>105</v>
      </c>
      <c r="C78" s="26" t="str">
        <f ca="1">VLOOKUP($B78,OFFSET(gachas!$A$1,0,0,COUNTA(gachas!$A:$A),MATCH(C$1,gachas!$1:$1,0)-MATCH($B$1,gachas!$1:$1,0)+1),MATCH(C$1,gachas!$1:$1,0)-MATCH($B$1,gachas!$1:$1,0)+1,FALSE)</f>
        <v>ピックアップ01　あと少し</v>
      </c>
      <c r="D78" s="10">
        <v>0</v>
      </c>
      <c r="E78" s="11">
        <v>166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ベリアル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PremiumN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1719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01721</v>
      </c>
      <c r="B79" s="57">
        <v>105</v>
      </c>
      <c r="C79" s="26" t="str">
        <f ca="1">VLOOKUP($B79,OFFSET(gachas!$A$1,0,0,COUNTA(gachas!$A:$A),MATCH(C$1,gachas!$1:$1,0)-MATCH($B$1,gachas!$1:$1,0)+1),MATCH(C$1,gachas!$1:$1,0)-MATCH($B$1,gachas!$1:$1,0)+1,FALSE)</f>
        <v>ピックアップ01　あと少し</v>
      </c>
      <c r="D79" s="10">
        <v>0</v>
      </c>
      <c r="E79" s="11">
        <v>172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フォルネウス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PremiumN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1719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01751</v>
      </c>
      <c r="B80" s="57">
        <v>105</v>
      </c>
      <c r="C80" s="26" t="str">
        <f ca="1">VLOOKUP($B80,OFFSET(gachas!$A$1,0,0,COUNTA(gachas!$A:$A),MATCH(C$1,gachas!$1:$1,0)-MATCH($B$1,gachas!$1:$1,0)+1),MATCH(C$1,gachas!$1:$1,0)-MATCH($B$1,gachas!$1:$1,0)+1,FALSE)</f>
        <v>ピックアップ01　あと少し</v>
      </c>
      <c r="D80" s="10">
        <v>0</v>
      </c>
      <c r="E80" s="11">
        <v>175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バフォメット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PremiumN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1719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01781</v>
      </c>
      <c r="B81" s="57">
        <v>105</v>
      </c>
      <c r="C81" s="26" t="str">
        <f ca="1">VLOOKUP($B81,OFFSET(gachas!$A$1,0,0,COUNTA(gachas!$A:$A),MATCH(C$1,gachas!$1:$1,0)-MATCH($B$1,gachas!$1:$1,0)+1),MATCH(C$1,gachas!$1:$1,0)-MATCH($B$1,gachas!$1:$1,0)+1,FALSE)</f>
        <v>ピックアップ01　あと少し</v>
      </c>
      <c r="D81" s="10">
        <v>0</v>
      </c>
      <c r="E81" s="11">
        <v>178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ケルベロス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アニマル</v>
      </c>
      <c r="L81" s="10">
        <v>1</v>
      </c>
      <c r="M81" s="10">
        <v>1719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01811</v>
      </c>
      <c r="B82" s="57">
        <v>105</v>
      </c>
      <c r="C82" s="26" t="str">
        <f ca="1">VLOOKUP($B82,OFFSET(gachas!$A$1,0,0,COUNTA(gachas!$A:$A),MATCH(C$1,gachas!$1:$1,0)-MATCH($B$1,gachas!$1:$1,0)+1),MATCH(C$1,gachas!$1:$1,0)-MATCH($B$1,gachas!$1:$1,0)+1,FALSE)</f>
        <v>ピックアップ01　あと少し</v>
      </c>
      <c r="D82" s="10">
        <v>0</v>
      </c>
      <c r="E82" s="11">
        <v>181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ベヒモス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アニマル</v>
      </c>
      <c r="L82" s="10">
        <v>1</v>
      </c>
      <c r="M82" s="10">
        <v>1719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01841</v>
      </c>
      <c r="B83" s="57">
        <v>105</v>
      </c>
      <c r="C83" s="26" t="str">
        <f ca="1">VLOOKUP($B83,OFFSET(gachas!$A$1,0,0,COUNTA(gachas!$A:$A),MATCH(C$1,gachas!$1:$1,0)-MATCH($B$1,gachas!$1:$1,0)+1),MATCH(C$1,gachas!$1:$1,0)-MATCH($B$1,gachas!$1:$1,0)+1,FALSE)</f>
        <v>ピックアップ01　あと少し</v>
      </c>
      <c r="D83" s="10">
        <v>0</v>
      </c>
      <c r="E83" s="11">
        <v>184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クラーケン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アニマル</v>
      </c>
      <c r="L83" s="10">
        <v>1</v>
      </c>
      <c r="M83" s="10">
        <v>1719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01871</v>
      </c>
      <c r="B84" s="57">
        <v>105</v>
      </c>
      <c r="C84" s="26" t="str">
        <f ca="1">VLOOKUP($B84,OFFSET(gachas!$A$1,0,0,COUNTA(gachas!$A:$A),MATCH(C$1,gachas!$1:$1,0)-MATCH($B$1,gachas!$1:$1,0)+1),MATCH(C$1,gachas!$1:$1,0)-MATCH($B$1,gachas!$1:$1,0)+1,FALSE)</f>
        <v>ピックアップ01　あと少し</v>
      </c>
      <c r="D84" s="10">
        <v>0</v>
      </c>
      <c r="E84" s="11">
        <v>187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ホルス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アニマル</v>
      </c>
      <c r="L84" s="10">
        <v>1</v>
      </c>
      <c r="M84" s="10">
        <v>1719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01901</v>
      </c>
      <c r="B85" s="57">
        <v>105</v>
      </c>
      <c r="C85" s="26" t="str">
        <f ca="1">VLOOKUP($B85,OFFSET(gachas!$A$1,0,0,COUNTA(gachas!$A:$A),MATCH(C$1,gachas!$1:$1,0)-MATCH($B$1,gachas!$1:$1,0)+1),MATCH(C$1,gachas!$1:$1,0)-MATCH($B$1,gachas!$1:$1,0)+1,FALSE)</f>
        <v>ピックアップ01　あと少し</v>
      </c>
      <c r="D85" s="10">
        <v>0</v>
      </c>
      <c r="E85" s="11">
        <v>190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卑弥呼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ヒューマン</v>
      </c>
      <c r="L85" s="10">
        <v>1</v>
      </c>
      <c r="M85" s="10">
        <v>1719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01931</v>
      </c>
      <c r="B86" s="57">
        <v>105</v>
      </c>
      <c r="C86" s="26" t="str">
        <f ca="1">VLOOKUP($B86,OFFSET(gachas!$A$1,0,0,COUNTA(gachas!$A:$A),MATCH(C$1,gachas!$1:$1,0)-MATCH($B$1,gachas!$1:$1,0)+1),MATCH(C$1,gachas!$1:$1,0)-MATCH($B$1,gachas!$1:$1,0)+1,FALSE)</f>
        <v>ピックアップ01　あと少し</v>
      </c>
      <c r="D86" s="10">
        <v>0</v>
      </c>
      <c r="E86" s="11">
        <v>193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ロビンフッド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10">
        <v>1</v>
      </c>
      <c r="M86" s="10">
        <v>1719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01961</v>
      </c>
      <c r="B87" s="57">
        <v>105</v>
      </c>
      <c r="C87" s="26" t="str">
        <f ca="1">VLOOKUP($B87,OFFSET(gachas!$A$1,0,0,COUNTA(gachas!$A:$A),MATCH(C$1,gachas!$1:$1,0)-MATCH($B$1,gachas!$1:$1,0)+1),MATCH(C$1,gachas!$1:$1,0)-MATCH($B$1,gachas!$1:$1,0)+1,FALSE)</f>
        <v>ピックアップ01　あと少し</v>
      </c>
      <c r="D87" s="10">
        <v>0</v>
      </c>
      <c r="E87" s="11">
        <v>196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アキレス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yellow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1719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02021</v>
      </c>
      <c r="B88" s="57">
        <v>105</v>
      </c>
      <c r="C88" s="26" t="str">
        <f ca="1">VLOOKUP($B88,OFFSET(gachas!$A$1,0,0,COUNTA(gachas!$A:$A),MATCH(C$1,gachas!$1:$1,0)-MATCH($B$1,gachas!$1:$1,0)+1),MATCH(C$1,gachas!$1:$1,0)-MATCH($B$1,gachas!$1:$1,0)+1,FALSE)</f>
        <v>ピックアップ01　あと少し</v>
      </c>
      <c r="D88" s="10">
        <v>0</v>
      </c>
      <c r="E88" s="11">
        <v>202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プロメテウス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red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ゴッド</v>
      </c>
      <c r="L88" s="10">
        <v>1</v>
      </c>
      <c r="M88" s="10">
        <v>1719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02051</v>
      </c>
      <c r="B89" s="57">
        <v>105</v>
      </c>
      <c r="C89" s="26" t="str">
        <f ca="1">VLOOKUP($B89,OFFSET(gachas!$A$1,0,0,COUNTA(gachas!$A:$A),MATCH(C$1,gachas!$1:$1,0)-MATCH($B$1,gachas!$1:$1,0)+1),MATCH(C$1,gachas!$1:$1,0)-MATCH($B$1,gachas!$1:$1,0)+1,FALSE)</f>
        <v>ピックアップ01　あと少し</v>
      </c>
      <c r="D89" s="10">
        <v>0</v>
      </c>
      <c r="E89" s="11">
        <v>205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アフロディーテ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ゴッド</v>
      </c>
      <c r="L89" s="10">
        <v>1</v>
      </c>
      <c r="M89" s="10">
        <v>1719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02081</v>
      </c>
      <c r="B90" s="57">
        <v>105</v>
      </c>
      <c r="C90" s="26" t="str">
        <f ca="1">VLOOKUP($B90,OFFSET(gachas!$A$1,0,0,COUNTA(gachas!$A:$A),MATCH(C$1,gachas!$1:$1,0)-MATCH($B$1,gachas!$1:$1,0)+1),MATCH(C$1,gachas!$1:$1,0)-MATCH($B$1,gachas!$1:$1,0)+1,FALSE)</f>
        <v>ピックアップ01　あと少し</v>
      </c>
      <c r="D90" s="10">
        <v>0</v>
      </c>
      <c r="E90" s="11">
        <v>208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テティス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ゴッド</v>
      </c>
      <c r="L90" s="10">
        <v>1</v>
      </c>
      <c r="M90" s="10">
        <v>1719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02111</v>
      </c>
      <c r="B91" s="57">
        <v>105</v>
      </c>
      <c r="C91" s="26" t="str">
        <f ca="1">VLOOKUP($B91,OFFSET(gachas!$A$1,0,0,COUNTA(gachas!$A:$A),MATCH(C$1,gachas!$1:$1,0)-MATCH($B$1,gachas!$1:$1,0)+1),MATCH(C$1,gachas!$1:$1,0)-MATCH($B$1,gachas!$1:$1,0)+1,FALSE)</f>
        <v>ピックアップ01　あと少し</v>
      </c>
      <c r="D91" s="10">
        <v>0</v>
      </c>
      <c r="E91" s="11">
        <v>211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アストライアー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ゴッド</v>
      </c>
      <c r="L91" s="10">
        <v>1</v>
      </c>
      <c r="M91" s="10">
        <v>1719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02141</v>
      </c>
      <c r="B92" s="57">
        <v>105</v>
      </c>
      <c r="C92" s="26" t="str">
        <f ca="1">VLOOKUP($B92,OFFSET(gachas!$A$1,0,0,COUNTA(gachas!$A:$A),MATCH(C$1,gachas!$1:$1,0)-MATCH($B$1,gachas!$1:$1,0)+1),MATCH(C$1,gachas!$1:$1,0)-MATCH($B$1,gachas!$1:$1,0)+1,FALSE)</f>
        <v>ピックアップ01　あと少し</v>
      </c>
      <c r="D92" s="10">
        <v>0</v>
      </c>
      <c r="E92" s="11">
        <v>214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アズラエル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red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ゴッド</v>
      </c>
      <c r="L92" s="10">
        <v>1</v>
      </c>
      <c r="M92" s="10">
        <v>1719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02171</v>
      </c>
      <c r="B93" s="57">
        <v>105</v>
      </c>
      <c r="C93" s="26" t="str">
        <f ca="1">VLOOKUP($B93,OFFSET(gachas!$A$1,0,0,COUNTA(gachas!$A:$A),MATCH(C$1,gachas!$1:$1,0)-MATCH($B$1,gachas!$1:$1,0)+1),MATCH(C$1,gachas!$1:$1,0)-MATCH($B$1,gachas!$1:$1,0)+1,FALSE)</f>
        <v>ピックアップ01　あと少し</v>
      </c>
      <c r="D93" s="10">
        <v>0</v>
      </c>
      <c r="E93" s="11">
        <v>217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ケツァクアトル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green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ドラゴン</v>
      </c>
      <c r="L93" s="10">
        <v>1</v>
      </c>
      <c r="M93" s="10">
        <v>1719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02201</v>
      </c>
      <c r="B94" s="57">
        <v>105</v>
      </c>
      <c r="C94" s="26" t="str">
        <f ca="1">VLOOKUP($B94,OFFSET(gachas!$A$1,0,0,COUNTA(gachas!$A:$A),MATCH(C$1,gachas!$1:$1,0)-MATCH($B$1,gachas!$1:$1,0)+1),MATCH(C$1,gachas!$1:$1,0)-MATCH($B$1,gachas!$1:$1,0)+1,FALSE)</f>
        <v>ピックアップ01　あと少し</v>
      </c>
      <c r="D94" s="10">
        <v>0</v>
      </c>
      <c r="E94" s="11">
        <v>220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ルキフグス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blue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1719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02231</v>
      </c>
      <c r="B95" s="57">
        <v>105</v>
      </c>
      <c r="C95" s="26" t="str">
        <f ca="1">VLOOKUP($B95,OFFSET(gachas!$A$1,0,0,COUNTA(gachas!$A:$A),MATCH(C$1,gachas!$1:$1,0)-MATCH($B$1,gachas!$1:$1,0)+1),MATCH(C$1,gachas!$1:$1,0)-MATCH($B$1,gachas!$1:$1,0)+1,FALSE)</f>
        <v>ピックアップ01　あと少し</v>
      </c>
      <c r="D95" s="10">
        <v>0</v>
      </c>
      <c r="E95" s="11">
        <v>223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ヘラクレス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yellow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10">
        <v>1</v>
      </c>
      <c r="M95" s="10">
        <v>1719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02291</v>
      </c>
      <c r="B96" s="57">
        <v>105</v>
      </c>
      <c r="C96" s="26" t="str">
        <f ca="1">VLOOKUP($B96,OFFSET(gachas!$A$1,0,0,COUNTA(gachas!$A:$A),MATCH(C$1,gachas!$1:$1,0)-MATCH($B$1,gachas!$1:$1,0)+1),MATCH(C$1,gachas!$1:$1,0)-MATCH($B$1,gachas!$1:$1,0)+1,FALSE)</f>
        <v>ピックアップ01　あと少し</v>
      </c>
      <c r="D96" s="10">
        <v>0</v>
      </c>
      <c r="E96" s="11">
        <v>229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ヨルムンガンド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1165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02321</v>
      </c>
      <c r="B97" s="57">
        <v>105</v>
      </c>
      <c r="C97" s="26" t="str">
        <f ca="1">VLOOKUP($B97,OFFSET(gachas!$A$1,0,0,COUNTA(gachas!$A:$A),MATCH(C$1,gachas!$1:$1,0)-MATCH($B$1,gachas!$1:$1,0)+1),MATCH(C$1,gachas!$1:$1,0)-MATCH($B$1,gachas!$1:$1,0)+1,FALSE)</f>
        <v>ピックアップ01　あと少し</v>
      </c>
      <c r="D97" s="10">
        <v>0</v>
      </c>
      <c r="E97" s="11">
        <v>232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パーシヴァル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blue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10">
        <v>1165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01271</v>
      </c>
      <c r="B98" s="57">
        <v>105</v>
      </c>
      <c r="C98" s="26" t="str">
        <f ca="1">VLOOKUP($B98,OFFSET(gachas!$A$1,0,0,COUNTA(gachas!$A:$A),MATCH(C$1,gachas!$1:$1,0)-MATCH($B$1,gachas!$1:$1,0)+1),MATCH(C$1,gachas!$1:$1,0)-MATCH($B$1,gachas!$1:$1,0)+1,FALSE)</f>
        <v>ピックアップ01　あと少し</v>
      </c>
      <c r="D98" s="10">
        <v>0</v>
      </c>
      <c r="E98" s="11">
        <v>127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狂喜の賢者 ユノ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10">
        <v>540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01291</v>
      </c>
      <c r="B99" s="57">
        <v>105</v>
      </c>
      <c r="C99" s="26" t="str">
        <f ca="1">VLOOKUP($B99,OFFSET(gachas!$A$1,0,0,COUNTA(gachas!$A:$A),MATCH(C$1,gachas!$1:$1,0)-MATCH($B$1,gachas!$1:$1,0)+1),MATCH(C$1,gachas!$1:$1,0)-MATCH($B$1,gachas!$1:$1,0)+1,FALSE)</f>
        <v>ピックアップ01　あと少し</v>
      </c>
      <c r="D99" s="10">
        <v>0</v>
      </c>
      <c r="E99" s="11">
        <v>129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孤高の狼憑き アマラ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4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10">
        <v>540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01311</v>
      </c>
      <c r="B100" s="57">
        <v>105</v>
      </c>
      <c r="C100" s="26" t="str">
        <f ca="1">VLOOKUP($B100,OFFSET(gachas!$A$1,0,0,COUNTA(gachas!$A:$A),MATCH(C$1,gachas!$1:$1,0)-MATCH($B$1,gachas!$1:$1,0)+1),MATCH(C$1,gachas!$1:$1,0)-MATCH($B$1,gachas!$1:$1,0)+1,FALSE)</f>
        <v>ピックアップ01　あと少し</v>
      </c>
      <c r="D100" s="10">
        <v>0</v>
      </c>
      <c r="E100" s="11">
        <v>131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10">
        <v>1</v>
      </c>
      <c r="M100" s="10">
        <v>540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01331</v>
      </c>
      <c r="B101" s="57">
        <v>105</v>
      </c>
      <c r="C101" s="26" t="str">
        <f ca="1">VLOOKUP($B101,OFFSET(gachas!$A$1,0,0,COUNTA(gachas!$A:$A),MATCH(C$1,gachas!$1:$1,0)-MATCH($B$1,gachas!$1:$1,0)+1),MATCH(C$1,gachas!$1:$1,0)-MATCH($B$1,gachas!$1:$1,0)+1,FALSE)</f>
        <v>ピックアップ01　あと少し</v>
      </c>
      <c r="D101" s="10">
        <v>0</v>
      </c>
      <c r="E101" s="11">
        <v>133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迅雷の刀剣 ハヤト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4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ヒューマン</v>
      </c>
      <c r="L101" s="10">
        <v>1</v>
      </c>
      <c r="M101" s="10">
        <v>540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01351</v>
      </c>
      <c r="B102" s="57">
        <v>105</v>
      </c>
      <c r="C102" s="26" t="str">
        <f ca="1">VLOOKUP($B102,OFFSET(gachas!$A$1,0,0,COUNTA(gachas!$A:$A),MATCH(C$1,gachas!$1:$1,0)-MATCH($B$1,gachas!$1:$1,0)+1),MATCH(C$1,gachas!$1:$1,0)-MATCH($B$1,gachas!$1:$1,0)+1,FALSE)</f>
        <v>ピックアップ01　あと少し</v>
      </c>
      <c r="D102" s="10">
        <v>0</v>
      </c>
      <c r="E102" s="11">
        <v>135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京の炎華夕霧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4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540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01371</v>
      </c>
      <c r="B103" s="57">
        <v>105</v>
      </c>
      <c r="C103" s="26" t="str">
        <f ca="1">VLOOKUP($B103,OFFSET(gachas!$A$1,0,0,COUNTA(gachas!$A:$A),MATCH(C$1,gachas!$1:$1,0)-MATCH($B$1,gachas!$1:$1,0)+1),MATCH(C$1,gachas!$1:$1,0)-MATCH($B$1,gachas!$1:$1,0)+1,FALSE)</f>
        <v>ピックアップ01　あと少し</v>
      </c>
      <c r="D103" s="10">
        <v>0</v>
      </c>
      <c r="E103" s="11">
        <v>137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清福の仕立屋 チハヤ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4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10">
        <v>540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01391</v>
      </c>
      <c r="B104" s="57">
        <v>105</v>
      </c>
      <c r="C104" s="26" t="str">
        <f ca="1">VLOOKUP($B104,OFFSET(gachas!$A$1,0,0,COUNTA(gachas!$A:$A),MATCH(C$1,gachas!$1:$1,0)-MATCH($B$1,gachas!$1:$1,0)+1),MATCH(C$1,gachas!$1:$1,0)-MATCH($B$1,gachas!$1:$1,0)+1,FALSE)</f>
        <v>ピックアップ01　あと少し</v>
      </c>
      <c r="D104" s="10">
        <v>0</v>
      </c>
      <c r="E104" s="11">
        <v>139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蒼昇刃姫 トモエ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540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01411</v>
      </c>
      <c r="B105" s="57">
        <v>105</v>
      </c>
      <c r="C105" s="26" t="str">
        <f ca="1">VLOOKUP($B105,OFFSET(gachas!$A$1,0,0,COUNTA(gachas!$A:$A),MATCH(C$1,gachas!$1:$1,0)-MATCH($B$1,gachas!$1:$1,0)+1),MATCH(C$1,gachas!$1:$1,0)-MATCH($B$1,gachas!$1:$1,0)+1,FALSE)</f>
        <v>ピックアップ01　あと少し</v>
      </c>
      <c r="D105" s="10">
        <v>0</v>
      </c>
      <c r="E105" s="11">
        <v>141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妖狐演舞 タマモ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アニマル</v>
      </c>
      <c r="L105" s="10">
        <v>1</v>
      </c>
      <c r="M105" s="10">
        <v>540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01431</v>
      </c>
      <c r="B106" s="57">
        <v>105</v>
      </c>
      <c r="C106" s="26" t="str">
        <f ca="1">VLOOKUP($B106,OFFSET(gachas!$A$1,0,0,COUNTA(gachas!$A:$A),MATCH(C$1,gachas!$1:$1,0)-MATCH($B$1,gachas!$1:$1,0)+1),MATCH(C$1,gachas!$1:$1,0)-MATCH($B$1,gachas!$1:$1,0)+1,FALSE)</f>
        <v>ピックアップ01　あと少し</v>
      </c>
      <c r="D106" s="10">
        <v>0</v>
      </c>
      <c r="E106" s="11">
        <v>143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深紅の死神 赤ずきん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10">
        <v>540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01451</v>
      </c>
      <c r="B107" s="57">
        <v>105</v>
      </c>
      <c r="C107" s="26" t="str">
        <f ca="1">VLOOKUP($B107,OFFSET(gachas!$A$1,0,0,COUNTA(gachas!$A:$A),MATCH(C$1,gachas!$1:$1,0)-MATCH($B$1,gachas!$1:$1,0)+1),MATCH(C$1,gachas!$1:$1,0)-MATCH($B$1,gachas!$1:$1,0)+1,FALSE)</f>
        <v>ピックアップ01　あと少し</v>
      </c>
      <c r="D107" s="10">
        <v>0</v>
      </c>
      <c r="E107" s="11">
        <v>145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魔性妖艶 かぐや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540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01471</v>
      </c>
      <c r="B108" s="57">
        <v>105</v>
      </c>
      <c r="C108" s="26" t="str">
        <f ca="1">VLOOKUP($B108,OFFSET(gachas!$A$1,0,0,COUNTA(gachas!$A:$A),MATCH(C$1,gachas!$1:$1,0)-MATCH($B$1,gachas!$1:$1,0)+1),MATCH(C$1,gachas!$1:$1,0)-MATCH($B$1,gachas!$1:$1,0)+1,FALSE)</f>
        <v>ピックアップ01　あと少し</v>
      </c>
      <c r="D108" s="10">
        <v>0</v>
      </c>
      <c r="E108" s="11">
        <v>147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540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01491</v>
      </c>
      <c r="B109" s="57">
        <v>105</v>
      </c>
      <c r="C109" s="26" t="str">
        <f ca="1">VLOOKUP($B109,OFFSET(gachas!$A$1,0,0,COUNTA(gachas!$A:$A),MATCH(C$1,gachas!$1:$1,0)-MATCH($B$1,gachas!$1:$1,0)+1),MATCH(C$1,gachas!$1:$1,0)-MATCH($B$1,gachas!$1:$1,0)+1,FALSE)</f>
        <v>ピックアップ01　あと少し</v>
      </c>
      <c r="D109" s="10">
        <v>0</v>
      </c>
      <c r="E109" s="11">
        <v>149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540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01511</v>
      </c>
      <c r="B110" s="57">
        <v>105</v>
      </c>
      <c r="C110" s="26" t="str">
        <f ca="1">VLOOKUP($B110,OFFSET(gachas!$A$1,0,0,COUNTA(gachas!$A:$A),MATCH(C$1,gachas!$1:$1,0)-MATCH($B$1,gachas!$1:$1,0)+1),MATCH(C$1,gachas!$1:$1,0)-MATCH($B$1,gachas!$1:$1,0)+1,FALSE)</f>
        <v>ピックアップ01　あと少し</v>
      </c>
      <c r="D110" s="10">
        <v>0</v>
      </c>
      <c r="E110" s="11">
        <v>151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毒煙の処刑人サキ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540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01531</v>
      </c>
      <c r="B111" s="57">
        <v>105</v>
      </c>
      <c r="C111" s="26" t="str">
        <f ca="1">VLOOKUP($B111,OFFSET(gachas!$A$1,0,0,COUNTA(gachas!$A:$A),MATCH(C$1,gachas!$1:$1,0)-MATCH($B$1,gachas!$1:$1,0)+1),MATCH(C$1,gachas!$1:$1,0)-MATCH($B$1,gachas!$1:$1,0)+1,FALSE)</f>
        <v>ピックアップ01　あと少し</v>
      </c>
      <c r="D111" s="10">
        <v>0</v>
      </c>
      <c r="E111" s="11">
        <v>153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拳聖ランラン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10">
        <v>540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01551</v>
      </c>
      <c r="B112" s="57">
        <v>105</v>
      </c>
      <c r="C112" s="26" t="str">
        <f ca="1">VLOOKUP($B112,OFFSET(gachas!$A$1,0,0,COUNTA(gachas!$A:$A),MATCH(C$1,gachas!$1:$1,0)-MATCH($B$1,gachas!$1:$1,0)+1),MATCH(C$1,gachas!$1:$1,0)-MATCH($B$1,gachas!$1:$1,0)+1,FALSE)</f>
        <v>ピックアップ01　あと少し</v>
      </c>
      <c r="D112" s="10">
        <v>0</v>
      </c>
      <c r="E112" s="11">
        <v>155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隻眼の掃除屋 ハンナ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540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01571</v>
      </c>
      <c r="B113" s="57">
        <v>105</v>
      </c>
      <c r="C113" s="26" t="str">
        <f ca="1">VLOOKUP($B113,OFFSET(gachas!$A$1,0,0,COUNTA(gachas!$A:$A),MATCH(C$1,gachas!$1:$1,0)-MATCH($B$1,gachas!$1:$1,0)+1),MATCH(C$1,gachas!$1:$1,0)-MATCH($B$1,gachas!$1:$1,0)+1,FALSE)</f>
        <v>ピックアップ01　あと少し</v>
      </c>
      <c r="D113" s="10">
        <v>0</v>
      </c>
      <c r="E113" s="11">
        <v>157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雷光舞姫 エレナ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540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01591</v>
      </c>
      <c r="B114" s="57">
        <v>105</v>
      </c>
      <c r="C114" s="26" t="str">
        <f ca="1">VLOOKUP($B114,OFFSET(gachas!$A$1,0,0,COUNTA(gachas!$A:$A),MATCH(C$1,gachas!$1:$1,0)-MATCH($B$1,gachas!$1:$1,0)+1),MATCH(C$1,gachas!$1:$1,0)-MATCH($B$1,gachas!$1:$1,0)+1,FALSE)</f>
        <v>ピックアップ01　あと少し</v>
      </c>
      <c r="D114" s="10">
        <v>0</v>
      </c>
      <c r="E114" s="11">
        <v>159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540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01611</v>
      </c>
      <c r="B115" s="57">
        <v>105</v>
      </c>
      <c r="C115" s="26" t="str">
        <f ca="1">VLOOKUP($B115,OFFSET(gachas!$A$1,0,0,COUNTA(gachas!$A:$A),MATCH(C$1,gachas!$1:$1,0)-MATCH($B$1,gachas!$1:$1,0)+1),MATCH(C$1,gachas!$1:$1,0)-MATCH($B$1,gachas!$1:$1,0)+1,FALSE)</f>
        <v>ピックアップ01　あと少し</v>
      </c>
      <c r="D115" s="10">
        <v>0</v>
      </c>
      <c r="E115" s="11">
        <v>161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咆哮の先導者 クリエ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540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01631</v>
      </c>
      <c r="B116" s="57">
        <v>105</v>
      </c>
      <c r="C116" s="26" t="str">
        <f ca="1">VLOOKUP($B116,OFFSET(gachas!$A$1,0,0,COUNTA(gachas!$A:$A),MATCH(C$1,gachas!$1:$1,0)-MATCH($B$1,gachas!$1:$1,0)+1),MATCH(C$1,gachas!$1:$1,0)-MATCH($B$1,gachas!$1:$1,0)+1,FALSE)</f>
        <v>ピックアップ01　あと少し</v>
      </c>
      <c r="D116" s="10">
        <v>0</v>
      </c>
      <c r="E116" s="11">
        <v>163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冷酷な狂嬢 クララ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540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01651</v>
      </c>
      <c r="B117" s="57">
        <v>105</v>
      </c>
      <c r="C117" s="26" t="str">
        <f ca="1">VLOOKUP($B117,OFFSET(gachas!$A$1,0,0,COUNTA(gachas!$A:$A),MATCH(C$1,gachas!$1:$1,0)-MATCH($B$1,gachas!$1:$1,0)+1),MATCH(C$1,gachas!$1:$1,0)-MATCH($B$1,gachas!$1:$1,0)+1,FALSE)</f>
        <v>ピックアップ01　あと少し</v>
      </c>
      <c r="D117" s="10">
        <v>0</v>
      </c>
      <c r="E117" s="11">
        <v>165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540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01671</v>
      </c>
      <c r="B118" s="57">
        <v>105</v>
      </c>
      <c r="C118" s="26" t="str">
        <f ca="1">VLOOKUP($B118,OFFSET(gachas!$A$1,0,0,COUNTA(gachas!$A:$A),MATCH(C$1,gachas!$1:$1,0)-MATCH($B$1,gachas!$1:$1,0)+1),MATCH(C$1,gachas!$1:$1,0)-MATCH($B$1,gachas!$1:$1,0)+1,FALSE)</f>
        <v>ピックアップ01　あと少し</v>
      </c>
      <c r="D118" s="10">
        <v>0</v>
      </c>
      <c r="E118" s="11">
        <v>167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逆徒 ベリアル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ゴッド</v>
      </c>
      <c r="L118" s="10">
        <v>1</v>
      </c>
      <c r="M118" s="10">
        <v>469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01701</v>
      </c>
      <c r="B119" s="57">
        <v>105</v>
      </c>
      <c r="C119" s="26" t="str">
        <f ca="1">VLOOKUP($B119,OFFSET(gachas!$A$1,0,0,COUNTA(gachas!$A:$A),MATCH(C$1,gachas!$1:$1,0)-MATCH($B$1,gachas!$1:$1,0)+1),MATCH(C$1,gachas!$1:$1,0)-MATCH($B$1,gachas!$1:$1,0)+1,FALSE)</f>
        <v>ピックアップ01　あと少し</v>
      </c>
      <c r="D119" s="55">
        <v>0</v>
      </c>
      <c r="E119" s="56">
        <v>170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識徒 オセ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ゴッド</v>
      </c>
      <c r="L119" s="55">
        <v>1</v>
      </c>
      <c r="M119" s="55">
        <v>1300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01731</v>
      </c>
      <c r="B120" s="57">
        <v>105</v>
      </c>
      <c r="C120" s="26" t="str">
        <f ca="1">VLOOKUP($B120,OFFSET(gachas!$A$1,0,0,COUNTA(gachas!$A:$A),MATCH(C$1,gachas!$1:$1,0)-MATCH($B$1,gachas!$1:$1,0)+1),MATCH(C$1,gachas!$1:$1,0)-MATCH($B$1,gachas!$1:$1,0)+1,FALSE)</f>
        <v>ピックアップ01　あと少し</v>
      </c>
      <c r="D120" s="10">
        <v>0</v>
      </c>
      <c r="E120" s="11">
        <v>173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公爵 フォルネウス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ゴッド</v>
      </c>
      <c r="L120" s="10">
        <v>1</v>
      </c>
      <c r="M120" s="10">
        <v>469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01761</v>
      </c>
      <c r="B121" s="57">
        <v>105</v>
      </c>
      <c r="C121" s="26" t="str">
        <f ca="1">VLOOKUP($B121,OFFSET(gachas!$A$1,0,0,COUNTA(gachas!$A:$A),MATCH(C$1,gachas!$1:$1,0)-MATCH($B$1,gachas!$1:$1,0)+1),MATCH(C$1,gachas!$1:$1,0)-MATCH($B$1,gachas!$1:$1,0)+1,FALSE)</f>
        <v>ピックアップ01　あと少し</v>
      </c>
      <c r="D121" s="10">
        <v>0</v>
      </c>
      <c r="E121" s="11">
        <v>176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異教徒 バフォメット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ゴッド</v>
      </c>
      <c r="L121" s="10">
        <v>1</v>
      </c>
      <c r="M121" s="10">
        <v>469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01791</v>
      </c>
      <c r="B122" s="57">
        <v>105</v>
      </c>
      <c r="C122" s="26" t="str">
        <f ca="1">VLOOKUP($B122,OFFSET(gachas!$A$1,0,0,COUNTA(gachas!$A:$A),MATCH(C$1,gachas!$1:$1,0)-MATCH($B$1,gachas!$1:$1,0)+1),MATCH(C$1,gachas!$1:$1,0)-MATCH($B$1,gachas!$1:$1,0)+1,FALSE)</f>
        <v>ピックアップ01　あと少し</v>
      </c>
      <c r="D122" s="10">
        <v>0</v>
      </c>
      <c r="E122" s="11">
        <v>179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番犬 ケルベロス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アニマル</v>
      </c>
      <c r="L122" s="10">
        <v>1</v>
      </c>
      <c r="M122" s="10">
        <v>469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01821</v>
      </c>
      <c r="B123" s="57">
        <v>105</v>
      </c>
      <c r="C123" s="26" t="str">
        <f ca="1">VLOOKUP($B123,OFFSET(gachas!$A$1,0,0,COUNTA(gachas!$A:$A),MATCH(C$1,gachas!$1:$1,0)-MATCH($B$1,gachas!$1:$1,0)+1),MATCH(C$1,gachas!$1:$1,0)-MATCH($B$1,gachas!$1:$1,0)+1,FALSE)</f>
        <v>ピックアップ01　あと少し</v>
      </c>
      <c r="D123" s="10">
        <v>0</v>
      </c>
      <c r="E123" s="11">
        <v>182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放蕩者 ベヒモス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アニマル</v>
      </c>
      <c r="L123" s="10">
        <v>1</v>
      </c>
      <c r="M123" s="10">
        <v>469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01851</v>
      </c>
      <c r="B124" s="57">
        <v>105</v>
      </c>
      <c r="C124" s="26" t="str">
        <f ca="1">VLOOKUP($B124,OFFSET(gachas!$A$1,0,0,COUNTA(gachas!$A:$A),MATCH(C$1,gachas!$1:$1,0)-MATCH($B$1,gachas!$1:$1,0)+1),MATCH(C$1,gachas!$1:$1,0)-MATCH($B$1,gachas!$1:$1,0)+1,FALSE)</f>
        <v>ピックアップ01　あと少し</v>
      </c>
      <c r="D124" s="10">
        <v>0</v>
      </c>
      <c r="E124" s="11">
        <v>185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海姫 クラーケン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アニマル</v>
      </c>
      <c r="L124" s="10">
        <v>1</v>
      </c>
      <c r="M124" s="10">
        <v>469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01881</v>
      </c>
      <c r="B125" s="57">
        <v>105</v>
      </c>
      <c r="C125" s="26" t="str">
        <f ca="1">VLOOKUP($B125,OFFSET(gachas!$A$1,0,0,COUNTA(gachas!$A:$A),MATCH(C$1,gachas!$1:$1,0)-MATCH($B$1,gachas!$1:$1,0)+1),MATCH(C$1,gachas!$1:$1,0)-MATCH($B$1,gachas!$1:$1,0)+1,FALSE)</f>
        <v>ピックアップ01　あと少し</v>
      </c>
      <c r="D125" s="10">
        <v>0</v>
      </c>
      <c r="E125" s="11">
        <v>188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猛禽 ホルス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アニマル</v>
      </c>
      <c r="L125" s="10">
        <v>1</v>
      </c>
      <c r="M125" s="10">
        <v>469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01911</v>
      </c>
      <c r="B126" s="57">
        <v>105</v>
      </c>
      <c r="C126" s="26" t="str">
        <f ca="1">VLOOKUP($B126,OFFSET(gachas!$A$1,0,0,COUNTA(gachas!$A:$A),MATCH(C$1,gachas!$1:$1,0)-MATCH($B$1,gachas!$1:$1,0)+1),MATCH(C$1,gachas!$1:$1,0)-MATCH($B$1,gachas!$1:$1,0)+1,FALSE)</f>
        <v>ピックアップ01　あと少し</v>
      </c>
      <c r="D126" s="10">
        <v>0</v>
      </c>
      <c r="E126" s="11">
        <v>191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始祖 卑弥呼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ヒューマン</v>
      </c>
      <c r="L126" s="10">
        <v>1</v>
      </c>
      <c r="M126" s="10">
        <v>469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01941</v>
      </c>
      <c r="B127" s="57">
        <v>105</v>
      </c>
      <c r="C127" s="26" t="str">
        <f ca="1">VLOOKUP($B127,OFFSET(gachas!$A$1,0,0,COUNTA(gachas!$A:$A),MATCH(C$1,gachas!$1:$1,0)-MATCH($B$1,gachas!$1:$1,0)+1),MATCH(C$1,gachas!$1:$1,0)-MATCH($B$1,gachas!$1:$1,0)+1,FALSE)</f>
        <v>ピックアップ01　あと少し</v>
      </c>
      <c r="D127" s="10">
        <v>0</v>
      </c>
      <c r="E127" s="11">
        <v>194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ヒューマン</v>
      </c>
      <c r="L127" s="10">
        <v>1</v>
      </c>
      <c r="M127" s="10">
        <v>469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01971</v>
      </c>
      <c r="B128" s="57">
        <v>105</v>
      </c>
      <c r="C128" s="26" t="str">
        <f ca="1">VLOOKUP($B128,OFFSET(gachas!$A$1,0,0,COUNTA(gachas!$A:$A),MATCH(C$1,gachas!$1:$1,0)-MATCH($B$1,gachas!$1:$1,0)+1),MATCH(C$1,gachas!$1:$1,0)-MATCH($B$1,gachas!$1:$1,0)+1,FALSE)</f>
        <v>ピックアップ01　あと少し</v>
      </c>
      <c r="D128" s="10">
        <v>0</v>
      </c>
      <c r="E128" s="11">
        <v>197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鉄腕 アキレス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yellow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ヒューマン</v>
      </c>
      <c r="L128" s="10">
        <v>1</v>
      </c>
      <c r="M128" s="10">
        <v>469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02001</v>
      </c>
      <c r="B129" s="57">
        <v>105</v>
      </c>
      <c r="C129" s="26" t="str">
        <f ca="1">VLOOKUP($B129,OFFSET(gachas!$A$1,0,0,COUNTA(gachas!$A:$A),MATCH(C$1,gachas!$1:$1,0)-MATCH($B$1,gachas!$1:$1,0)+1),MATCH(C$1,gachas!$1:$1,0)-MATCH($B$1,gachas!$1:$1,0)+1,FALSE)</f>
        <v>ピックアップ01　あと少し</v>
      </c>
      <c r="D129" s="55">
        <v>0</v>
      </c>
      <c r="E129" s="56">
        <v>200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blue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ヒューマン</v>
      </c>
      <c r="L129" s="55">
        <v>1</v>
      </c>
      <c r="M129" s="55">
        <v>1300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ref="A130:A161" si="2">D130&amp;E130&amp;L130</f>
        <v>02031</v>
      </c>
      <c r="B130" s="57">
        <v>105</v>
      </c>
      <c r="C130" s="26" t="str">
        <f ca="1">VLOOKUP($B130,OFFSET(gachas!$A$1,0,0,COUNTA(gachas!$A:$A),MATCH(C$1,gachas!$1:$1,0)-MATCH($B$1,gachas!$1:$1,0)+1),MATCH(C$1,gachas!$1:$1,0)-MATCH($B$1,gachas!$1:$1,0)+1,FALSE)</f>
        <v>ピックアップ01　あと少し</v>
      </c>
      <c r="D130" s="10">
        <v>0</v>
      </c>
      <c r="E130" s="11">
        <v>203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焔神 プロメテウス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10">
        <v>1</v>
      </c>
      <c r="M130" s="10">
        <v>469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2"/>
        <v>02061</v>
      </c>
      <c r="B131" s="57">
        <v>105</v>
      </c>
      <c r="C131" s="26" t="str">
        <f ca="1">VLOOKUP($B131,OFFSET(gachas!$A$1,0,0,COUNTA(gachas!$A:$A),MATCH(C$1,gachas!$1:$1,0)-MATCH($B$1,gachas!$1:$1,0)+1),MATCH(C$1,gachas!$1:$1,0)-MATCH($B$1,gachas!$1:$1,0)+1,FALSE)</f>
        <v>ピックアップ01　あと少し</v>
      </c>
      <c r="D131" s="10">
        <v>0</v>
      </c>
      <c r="E131" s="11">
        <v>206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美神 アフロディーテ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ゴッド</v>
      </c>
      <c r="L131" s="10">
        <v>1</v>
      </c>
      <c r="M131" s="10">
        <v>469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2"/>
        <v>02091</v>
      </c>
      <c r="B132" s="57">
        <v>105</v>
      </c>
      <c r="C132" s="26" t="str">
        <f ca="1">VLOOKUP($B132,OFFSET(gachas!$A$1,0,0,COUNTA(gachas!$A:$A),MATCH(C$1,gachas!$1:$1,0)-MATCH($B$1,gachas!$1:$1,0)+1),MATCH(C$1,gachas!$1:$1,0)-MATCH($B$1,gachas!$1:$1,0)+1,FALSE)</f>
        <v>ピックアップ01　あと少し</v>
      </c>
      <c r="D132" s="10">
        <v>0</v>
      </c>
      <c r="E132" s="11">
        <v>209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孤神 テティス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469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2"/>
        <v>02121</v>
      </c>
      <c r="B133" s="57">
        <v>105</v>
      </c>
      <c r="C133" s="26" t="str">
        <f ca="1">VLOOKUP($B133,OFFSET(gachas!$A$1,0,0,COUNTA(gachas!$A:$A),MATCH(C$1,gachas!$1:$1,0)-MATCH($B$1,gachas!$1:$1,0)+1),MATCH(C$1,gachas!$1:$1,0)-MATCH($B$1,gachas!$1:$1,0)+1,FALSE)</f>
        <v>ピックアップ01　あと少し</v>
      </c>
      <c r="D133" s="10">
        <v>0</v>
      </c>
      <c r="E133" s="11">
        <v>212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星神 アストライアー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ゴッド</v>
      </c>
      <c r="L133" s="10">
        <v>1</v>
      </c>
      <c r="M133" s="10">
        <v>469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02151</v>
      </c>
      <c r="B134" s="57">
        <v>105</v>
      </c>
      <c r="C134" s="26" t="str">
        <f ca="1">VLOOKUP($B134,OFFSET(gachas!$A$1,0,0,COUNTA(gachas!$A:$A),MATCH(C$1,gachas!$1:$1,0)-MATCH($B$1,gachas!$1:$1,0)+1),MATCH(C$1,gachas!$1:$1,0)-MATCH($B$1,gachas!$1:$1,0)+1,FALSE)</f>
        <v>ピックアップ01　あと少し</v>
      </c>
      <c r="D134" s="10">
        <v>0</v>
      </c>
      <c r="E134" s="11">
        <v>215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死導者 アズラエル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469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02181</v>
      </c>
      <c r="B135" s="57">
        <v>105</v>
      </c>
      <c r="C135" s="26" t="str">
        <f ca="1">VLOOKUP($B135,OFFSET(gachas!$A$1,0,0,COUNTA(gachas!$A:$A),MATCH(C$1,gachas!$1:$1,0)-MATCH($B$1,gachas!$1:$1,0)+1),MATCH(C$1,gachas!$1:$1,0)-MATCH($B$1,gachas!$1:$1,0)+1,FALSE)</f>
        <v>ピックアップ01　あと少し</v>
      </c>
      <c r="D135" s="10">
        <v>0</v>
      </c>
      <c r="E135" s="11">
        <v>218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聖蛇 ケツァクアトル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469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02211</v>
      </c>
      <c r="B136" s="57">
        <v>105</v>
      </c>
      <c r="C136" s="26" t="str">
        <f ca="1">VLOOKUP($B136,OFFSET(gachas!$A$1,0,0,COUNTA(gachas!$A:$A),MATCH(C$1,gachas!$1:$1,0)-MATCH($B$1,gachas!$1:$1,0)+1),MATCH(C$1,gachas!$1:$1,0)-MATCH($B$1,gachas!$1:$1,0)+1,FALSE)</f>
        <v>ピックアップ01　あと少し</v>
      </c>
      <c r="D136" s="10">
        <v>0</v>
      </c>
      <c r="E136" s="11">
        <v>221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宰相 ルキフグス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469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02241</v>
      </c>
      <c r="B137" s="57">
        <v>105</v>
      </c>
      <c r="C137" s="26" t="str">
        <f ca="1">VLOOKUP($B137,OFFSET(gachas!$A$1,0,0,COUNTA(gachas!$A:$A),MATCH(C$1,gachas!$1:$1,0)-MATCH($B$1,gachas!$1:$1,0)+1),MATCH(C$1,gachas!$1:$1,0)-MATCH($B$1,gachas!$1:$1,0)+1,FALSE)</f>
        <v>ピックアップ01　あと少し</v>
      </c>
      <c r="D137" s="10">
        <v>0</v>
      </c>
      <c r="E137" s="11">
        <v>224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巨腕 ヘラクレス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ヒューマン</v>
      </c>
      <c r="L137" s="10">
        <v>1</v>
      </c>
      <c r="M137" s="10">
        <v>469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02271</v>
      </c>
      <c r="B138" s="57">
        <v>105</v>
      </c>
      <c r="C138" s="26" t="str">
        <f ca="1">VLOOKUP($B138,OFFSET(gachas!$A$1,0,0,COUNTA(gachas!$A:$A),MATCH(C$1,gachas!$1:$1,0)-MATCH($B$1,gachas!$1:$1,0)+1),MATCH(C$1,gachas!$1:$1,0)-MATCH($B$1,gachas!$1:$1,0)+1,FALSE)</f>
        <v>ピックアップ01　あと少し</v>
      </c>
      <c r="D138" s="55">
        <v>0</v>
      </c>
      <c r="E138" s="56">
        <v>227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滅弾 アレス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PremiumS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55">
        <v>1</v>
      </c>
      <c r="M138" s="55">
        <v>1300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02301</v>
      </c>
      <c r="B139" s="57">
        <v>105</v>
      </c>
      <c r="C139" s="26" t="str">
        <f ca="1">VLOOKUP($B139,OFFSET(gachas!$A$1,0,0,COUNTA(gachas!$A:$A),MATCH(C$1,gachas!$1:$1,0)-MATCH($B$1,gachas!$1:$1,0)+1),MATCH(C$1,gachas!$1:$1,0)-MATCH($B$1,gachas!$1:$1,0)+1,FALSE)</f>
        <v>ピックアップ01　あと少し</v>
      </c>
      <c r="D139" s="10">
        <v>0</v>
      </c>
      <c r="E139" s="11">
        <v>230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毒銃 ヨルムンガンド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PremiumS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469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02331</v>
      </c>
      <c r="B140" s="57">
        <v>105</v>
      </c>
      <c r="C140" s="26" t="str">
        <f ca="1">VLOOKUP($B140,OFFSET(gachas!$A$1,0,0,COUNTA(gachas!$A:$A),MATCH(C$1,gachas!$1:$1,0)-MATCH($B$1,gachas!$1:$1,0)+1),MATCH(C$1,gachas!$1:$1,0)-MATCH($B$1,gachas!$1:$1,0)+1,FALSE)</f>
        <v>ピックアップ01　あと少し</v>
      </c>
      <c r="D140" s="10">
        <v>0</v>
      </c>
      <c r="E140" s="11">
        <v>233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遂行 パーシヴァル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PremiumS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ヒューマン</v>
      </c>
      <c r="L140" s="10">
        <v>1</v>
      </c>
      <c r="M140" s="10">
        <v>469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02361</v>
      </c>
      <c r="B141" s="57">
        <v>105</v>
      </c>
      <c r="C141" s="26" t="str">
        <f ca="1">VLOOKUP($B141,OFFSET(gachas!$A$1,0,0,COUNTA(gachas!$A:$A),MATCH(C$1,gachas!$1:$1,0)-MATCH($B$1,gachas!$1:$1,0)+1),MATCH(C$1,gachas!$1:$1,0)-MATCH($B$1,gachas!$1:$1,0)+1,FALSE)</f>
        <v>ピックアップ01　あと少し</v>
      </c>
      <c r="D141" s="55">
        <v>0</v>
      </c>
      <c r="E141" s="56">
        <v>236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神産 イザナミ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PremiumS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ゴッド</v>
      </c>
      <c r="L141" s="55">
        <v>1</v>
      </c>
      <c r="M141" s="55">
        <v>1300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01711</v>
      </c>
      <c r="B142" s="57">
        <v>105</v>
      </c>
      <c r="C142" s="26" t="str">
        <f ca="1">VLOOKUP($B142,OFFSET(gachas!$A$1,0,0,COUNTA(gachas!$A:$A),MATCH(C$1,gachas!$1:$1,0)-MATCH($B$1,gachas!$1:$1,0)+1),MATCH(C$1,gachas!$1:$1,0)-MATCH($B$1,gachas!$1:$1,0)+1,FALSE)</f>
        <v>ピックアップ01　あと少し</v>
      </c>
      <c r="D142" s="55">
        <v>0</v>
      </c>
      <c r="E142" s="56">
        <v>171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精解の預知者 オセ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5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green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55">
        <v>1</v>
      </c>
      <c r="M142" s="55">
        <v>2184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02011</v>
      </c>
      <c r="B143" s="57">
        <v>105</v>
      </c>
      <c r="C143" s="26" t="str">
        <f ca="1">VLOOKUP($B143,OFFSET(gachas!$A$1,0,0,COUNTA(gachas!$A:$A),MATCH(C$1,gachas!$1:$1,0)-MATCH($B$1,gachas!$1:$1,0)+1),MATCH(C$1,gachas!$1:$1,0)-MATCH($B$1,gachas!$1:$1,0)+1,FALSE)</f>
        <v>ピックアップ01　あと少し</v>
      </c>
      <c r="D143" s="64">
        <v>0</v>
      </c>
      <c r="E143" s="66">
        <v>201</v>
      </c>
      <c r="F143" s="45" t="str">
        <f ca="1">VLOOKUP($E143,OFFSET([2]characters!$A$2,0,0,COUNTA([2]characters!$A:$A),MATCH(F$1,[2]characters!$2:$2,0)-MATCH($E$1,[2]characters!$2:$2,0)+1),MATCH(F$1,[2]characters!$2:$2,0)-MATCH($E$1,[2]characters!$2:$2,0)+1,FALSE)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43" s="45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45">
        <f ca="1">VLOOKUP($E143,OFFSET([2]characters!$A$2,0,0,COUNTA([2]characters!$A:$A),MATCH(H$1,[2]characters!$2:$2,0)-MATCH($E$1,[2]characters!$2:$2,0)+1),MATCH(H$1,[2]characters!$2:$2,0)-MATCH($E$1,[2]characters!$2:$2,0)+1,FALSE)</f>
        <v>5</v>
      </c>
      <c r="I143" s="45" t="str">
        <f ca="1">VLOOKUP($E143,OFFSET([2]characters!$A$2,0,0,COUNTA([2]characters!$A:$A),MATCH(I$1,[2]characters!$2:$2,0)-MATCH($E$1,[2]characters!$2:$2,0)+1),MATCH(I$1,[2]characters!$2:$2,0)-MATCH($E$1,[2]characters!$2:$2,0)+1,FALSE)</f>
        <v>blue</v>
      </c>
      <c r="J143" s="45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45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64">
        <v>1</v>
      </c>
      <c r="M143" s="64">
        <v>2184</v>
      </c>
      <c r="N143" s="37">
        <v>0</v>
      </c>
      <c r="O143" s="37">
        <v>0</v>
      </c>
      <c r="P143" s="37">
        <v>0</v>
      </c>
      <c r="Q143" s="37">
        <v>0</v>
      </c>
      <c r="R143" s="37">
        <v>1</v>
      </c>
    </row>
    <row r="144" spans="1:18" ht="21" customHeight="1">
      <c r="A144" s="15" t="str">
        <f t="shared" si="2"/>
        <v>02281</v>
      </c>
      <c r="B144" s="57">
        <v>105</v>
      </c>
      <c r="C144" s="26" t="str">
        <f ca="1">VLOOKUP($B144,OFFSET(gachas!$A$1,0,0,COUNTA(gachas!$A:$A),MATCH(C$1,gachas!$1:$1,0)-MATCH($B$1,gachas!$1:$1,0)+1),MATCH(C$1,gachas!$1:$1,0)-MATCH($B$1,gachas!$1:$1,0)+1,FALSE)</f>
        <v>ピックアップ01　あと少し</v>
      </c>
      <c r="D144" s="55">
        <v>0</v>
      </c>
      <c r="E144" s="56">
        <v>228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殲滅の掃射砲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5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55">
        <v>1</v>
      </c>
      <c r="M144" s="55">
        <v>416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s="51" customFormat="1" ht="21" customHeight="1" thickBot="1">
      <c r="A145" s="47" t="str">
        <f t="shared" si="2"/>
        <v>02371</v>
      </c>
      <c r="B145" s="57">
        <v>105</v>
      </c>
      <c r="C145" s="26" t="str">
        <f ca="1">VLOOKUP($B145,OFFSET(gachas!$A$1,0,0,COUNTA(gachas!$A:$A),MATCH(C$1,gachas!$1:$1,0)-MATCH($B$1,gachas!$1:$1,0)+1),MATCH(C$1,gachas!$1:$1,0)-MATCH($B$1,gachas!$1:$1,0)+1,FALSE)</f>
        <v>ピックアップ01　あと少し</v>
      </c>
      <c r="D145" s="55">
        <v>0</v>
      </c>
      <c r="E145" s="56">
        <v>237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5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55">
        <v>1</v>
      </c>
      <c r="M145" s="55">
        <v>416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02381</v>
      </c>
      <c r="B146" s="57">
        <v>105</v>
      </c>
      <c r="C146" s="26" t="str">
        <f ca="1">VLOOKUP($B146,OFFSET(gachas!$A$1,0,0,COUNTA(gachas!$A:$A),MATCH(C$1,gachas!$1:$1,0)-MATCH($B$1,gachas!$1:$1,0)+1),MATCH(C$1,gachas!$1:$1,0)-MATCH($B$1,gachas!$1:$1,0)+1,FALSE)</f>
        <v>ピックアップ01　あと少し</v>
      </c>
      <c r="D146" s="10">
        <v>0</v>
      </c>
      <c r="E146" s="44">
        <v>238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ウリエル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3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マシン</v>
      </c>
      <c r="L146" s="10">
        <v>1</v>
      </c>
      <c r="M146" s="10">
        <v>1165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02391</v>
      </c>
      <c r="B147" s="57">
        <v>105</v>
      </c>
      <c r="C147" s="26" t="str">
        <f ca="1">VLOOKUP($B147,OFFSET(gachas!$A$1,0,0,COUNTA(gachas!$A:$A),MATCH(C$1,gachas!$1:$1,0)-MATCH($B$1,gachas!$1:$1,0)+1),MATCH(C$1,gachas!$1:$1,0)-MATCH($B$1,gachas!$1:$1,0)+1,FALSE)</f>
        <v>ピックアップ01　あと少し</v>
      </c>
      <c r="D147" s="10">
        <v>0</v>
      </c>
      <c r="E147" s="44">
        <v>239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豪炎の天使 ウリエル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red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マシン</v>
      </c>
      <c r="L147" s="10">
        <v>1</v>
      </c>
      <c r="M147" s="10">
        <v>469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02411</v>
      </c>
      <c r="B148" s="57">
        <v>105</v>
      </c>
      <c r="C148" s="26" t="str">
        <f ca="1">VLOOKUP($B148,OFFSET(gachas!$A$1,0,0,COUNTA(gachas!$A:$A),MATCH(C$1,gachas!$1:$1,0)-MATCH($B$1,gachas!$1:$1,0)+1),MATCH(C$1,gachas!$1:$1,0)-MATCH($B$1,gachas!$1:$1,0)+1,FALSE)</f>
        <v>ピックアップ01　あと少し</v>
      </c>
      <c r="D148" s="10">
        <v>0</v>
      </c>
      <c r="E148" s="44">
        <v>241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ガブリエル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3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マシン</v>
      </c>
      <c r="L148" s="10">
        <v>1</v>
      </c>
      <c r="M148" s="10">
        <v>1165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02421</v>
      </c>
      <c r="B149" s="57">
        <v>105</v>
      </c>
      <c r="C149" s="26" t="str">
        <f ca="1">VLOOKUP($B149,OFFSET(gachas!$A$1,0,0,COUNTA(gachas!$A:$A),MATCH(C$1,gachas!$1:$1,0)-MATCH($B$1,gachas!$1:$1,0)+1),MATCH(C$1,gachas!$1:$1,0)-MATCH($B$1,gachas!$1:$1,0)+1,FALSE)</f>
        <v>ピックアップ01　あと少し</v>
      </c>
      <c r="D149" s="10">
        <v>0</v>
      </c>
      <c r="E149" s="44">
        <v>242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green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469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02441</v>
      </c>
      <c r="B150" s="57">
        <v>105</v>
      </c>
      <c r="C150" s="26" t="str">
        <f ca="1">VLOOKUP($B150,OFFSET(gachas!$A$1,0,0,COUNTA(gachas!$A:$A),MATCH(C$1,gachas!$1:$1,0)-MATCH($B$1,gachas!$1:$1,0)+1),MATCH(C$1,gachas!$1:$1,0)-MATCH($B$1,gachas!$1:$1,0)+1,FALSE)</f>
        <v>ピックアップ01　あと少し</v>
      </c>
      <c r="D150" s="10">
        <v>0</v>
      </c>
      <c r="E150" s="44">
        <v>244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ラファエル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3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blue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10">
        <v>1165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02451</v>
      </c>
      <c r="B151" s="57">
        <v>105</v>
      </c>
      <c r="C151" s="26" t="str">
        <f ca="1">VLOOKUP($B151,OFFSET(gachas!$A$1,0,0,COUNTA(gachas!$A:$A),MATCH(C$1,gachas!$1:$1,0)-MATCH($B$1,gachas!$1:$1,0)+1),MATCH(C$1,gachas!$1:$1,0)-MATCH($B$1,gachas!$1:$1,0)+1,FALSE)</f>
        <v>ピックアップ01　あと少し</v>
      </c>
      <c r="D151" s="10">
        <v>0</v>
      </c>
      <c r="E151" s="44">
        <v>245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blue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469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02471</v>
      </c>
      <c r="B152" s="57">
        <v>105</v>
      </c>
      <c r="C152" s="26" t="str">
        <f ca="1">VLOOKUP($B152,OFFSET(gachas!$A$1,0,0,COUNTA(gachas!$A:$A),MATCH(C$1,gachas!$1:$1,0)-MATCH($B$1,gachas!$1:$1,0)+1),MATCH(C$1,gachas!$1:$1,0)-MATCH($B$1,gachas!$1:$1,0)+1,FALSE)</f>
        <v>ピックアップ01　あと少し</v>
      </c>
      <c r="D152" s="10">
        <v>0</v>
      </c>
      <c r="E152" s="44">
        <v>247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ミカエル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3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yellow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10">
        <v>1165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02481</v>
      </c>
      <c r="B153" s="57">
        <v>105</v>
      </c>
      <c r="C153" s="26" t="str">
        <f ca="1">VLOOKUP($B153,OFFSET(gachas!$A$1,0,0,COUNTA(gachas!$A:$A),MATCH(C$1,gachas!$1:$1,0)-MATCH($B$1,gachas!$1:$1,0)+1),MATCH(C$1,gachas!$1:$1,0)-MATCH($B$1,gachas!$1:$1,0)+1,FALSE)</f>
        <v>ピックアップ01　あと少し</v>
      </c>
      <c r="D153" s="10">
        <v>0</v>
      </c>
      <c r="E153" s="44">
        <v>248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彩電の天使 ミカエル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469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s="51" customFormat="1" ht="21" customHeight="1" thickBot="1">
      <c r="A154" s="47" t="str">
        <f t="shared" si="2"/>
        <v>02501</v>
      </c>
      <c r="B154" s="57">
        <v>105</v>
      </c>
      <c r="C154" s="26" t="str">
        <f ca="1">VLOOKUP($B154,OFFSET(gachas!$A$1,0,0,COUNTA(gachas!$A:$A),MATCH(C$1,gachas!$1:$1,0)-MATCH($B$1,gachas!$1:$1,0)+1),MATCH(C$1,gachas!$1:$1,0)-MATCH($B$1,gachas!$1:$1,0)+1,FALSE)</f>
        <v>ピックアップ01　あと少し</v>
      </c>
      <c r="D154" s="10">
        <v>0</v>
      </c>
      <c r="E154" s="11">
        <v>250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マンモン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3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ゴッド</v>
      </c>
      <c r="L154" s="10">
        <v>1</v>
      </c>
      <c r="M154" s="10">
        <v>1165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 thickBot="1">
      <c r="A155" s="47" t="str">
        <f t="shared" si="2"/>
        <v>02511</v>
      </c>
      <c r="B155" s="57">
        <v>105</v>
      </c>
      <c r="C155" s="26" t="str">
        <f ca="1">VLOOKUP($B155,OFFSET(gachas!$A$1,0,0,COUNTA(gachas!$A:$A),MATCH(C$1,gachas!$1:$1,0)-MATCH($B$1,gachas!$1:$1,0)+1),MATCH(C$1,gachas!$1:$1,0)-MATCH($B$1,gachas!$1:$1,0)+1,FALSE)</f>
        <v>ピックアップ01　あと少し</v>
      </c>
      <c r="D155" s="10">
        <v>0</v>
      </c>
      <c r="E155" s="11">
        <v>251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強欲 マンモン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red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ゴッド</v>
      </c>
      <c r="L155" s="10">
        <v>1</v>
      </c>
      <c r="M155" s="10">
        <v>469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 thickBot="1">
      <c r="A156" s="47" t="str">
        <f t="shared" si="2"/>
        <v>02531</v>
      </c>
      <c r="B156" s="57">
        <v>105</v>
      </c>
      <c r="C156" s="26" t="str">
        <f ca="1">VLOOKUP($B156,OFFSET(gachas!$A$1,0,0,COUNTA(gachas!$A:$A),MATCH(C$1,gachas!$1:$1,0)-MATCH($B$1,gachas!$1:$1,0)+1),MATCH(C$1,gachas!$1:$1,0)-MATCH($B$1,gachas!$1:$1,0)+1,FALSE)</f>
        <v>ピックアップ01　あと少し</v>
      </c>
      <c r="D156" s="10">
        <v>0</v>
      </c>
      <c r="E156" s="11">
        <v>253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ベルフェゴール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3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green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ゴッド</v>
      </c>
      <c r="L156" s="10">
        <v>1</v>
      </c>
      <c r="M156" s="10">
        <v>1165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 thickBot="1">
      <c r="A157" s="47" t="str">
        <f t="shared" si="2"/>
        <v>02541</v>
      </c>
      <c r="B157" s="57">
        <v>105</v>
      </c>
      <c r="C157" s="26" t="str">
        <f ca="1">VLOOKUP($B157,OFFSET(gachas!$A$1,0,0,COUNTA(gachas!$A:$A),MATCH(C$1,gachas!$1:$1,0)-MATCH($B$1,gachas!$1:$1,0)+1),MATCH(C$1,gachas!$1:$1,0)-MATCH($B$1,gachas!$1:$1,0)+1,FALSE)</f>
        <v>ピックアップ01　あと少し</v>
      </c>
      <c r="D157" s="10">
        <v>0</v>
      </c>
      <c r="E157" s="11">
        <v>254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怠惰 ベルフェゴール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green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469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2"/>
        <v>02561</v>
      </c>
      <c r="B158" s="57">
        <v>105</v>
      </c>
      <c r="C158" s="26" t="str">
        <f ca="1">VLOOKUP($B158,OFFSET(gachas!$A$1,0,0,COUNTA(gachas!$A:$A),MATCH(C$1,gachas!$1:$1,0)-MATCH($B$1,gachas!$1:$1,0)+1),MATCH(C$1,gachas!$1:$1,0)-MATCH($B$1,gachas!$1:$1,0)+1,FALSE)</f>
        <v>ピックアップ01　あと少し</v>
      </c>
      <c r="D158" s="10">
        <v>0</v>
      </c>
      <c r="E158" s="11">
        <v>256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アスモデウス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3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blue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10">
        <v>1165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2"/>
        <v>02571</v>
      </c>
      <c r="B159" s="57">
        <v>105</v>
      </c>
      <c r="C159" s="26" t="str">
        <f ca="1">VLOOKUP($B159,OFFSET(gachas!$A$1,0,0,COUNTA(gachas!$A:$A),MATCH(C$1,gachas!$1:$1,0)-MATCH($B$1,gachas!$1:$1,0)+1),MATCH(C$1,gachas!$1:$1,0)-MATCH($B$1,gachas!$1:$1,0)+1,FALSE)</f>
        <v>ピックアップ01　あと少し</v>
      </c>
      <c r="D159" s="10">
        <v>0</v>
      </c>
      <c r="E159" s="11">
        <v>257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色欲 アスモデウス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blue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469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2"/>
        <v>02591</v>
      </c>
      <c r="B160" s="57">
        <v>105</v>
      </c>
      <c r="C160" s="26" t="str">
        <f ca="1">VLOOKUP($B160,OFFSET(gachas!$A$1,0,0,COUNTA(gachas!$A:$A),MATCH(C$1,gachas!$1:$1,0)-MATCH($B$1,gachas!$1:$1,0)+1),MATCH(C$1,gachas!$1:$1,0)-MATCH($B$1,gachas!$1:$1,0)+1,FALSE)</f>
        <v>ピックアップ01　あと少し</v>
      </c>
      <c r="D160" s="10">
        <v>0</v>
      </c>
      <c r="E160" s="11">
        <v>259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ウロボロス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3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yellow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ドラゴン</v>
      </c>
      <c r="L160" s="10">
        <v>1</v>
      </c>
      <c r="M160" s="10">
        <v>1165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2"/>
        <v>02601</v>
      </c>
      <c r="B161" s="57">
        <v>105</v>
      </c>
      <c r="C161" s="26" t="str">
        <f ca="1">VLOOKUP($B161,OFFSET(gachas!$A$1,0,0,COUNTA(gachas!$A:$A),MATCH(C$1,gachas!$1:$1,0)-MATCH($B$1,gachas!$1:$1,0)+1),MATCH(C$1,gachas!$1:$1,0)-MATCH($B$1,gachas!$1:$1,0)+1,FALSE)</f>
        <v>ピックアップ01　あと少し</v>
      </c>
      <c r="D161" s="10">
        <v>0</v>
      </c>
      <c r="E161" s="11">
        <v>260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輪廻 ウロボロス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ドラゴン</v>
      </c>
      <c r="L161" s="10">
        <v>1</v>
      </c>
      <c r="M161" s="10">
        <v>469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</sheetData>
  <autoFilter ref="B1:M161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>
    <tabColor rgb="FF0000FF"/>
    <outlinePr summaryBelow="0" summaryRight="0"/>
  </sheetPr>
  <dimension ref="A1:R161"/>
  <sheetViews>
    <sheetView showGridLines="0" workbookViewId="0">
      <pane ySplit="1" topLeftCell="A47" activePane="bottomLeft" state="frozen"/>
      <selection pane="bottomLeft" activeCell="E58" sqref="E58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15" t="s">
        <v>51</v>
      </c>
      <c r="B1" s="68" t="s">
        <v>10</v>
      </c>
      <c r="C1" s="69" t="s">
        <v>9</v>
      </c>
      <c r="D1" s="68" t="s">
        <v>12</v>
      </c>
      <c r="E1" s="68" t="s">
        <v>13</v>
      </c>
      <c r="F1" s="69" t="s">
        <v>38</v>
      </c>
      <c r="G1" s="69" t="s">
        <v>39</v>
      </c>
      <c r="H1" s="69" t="s">
        <v>17</v>
      </c>
      <c r="I1" s="69" t="s">
        <v>41</v>
      </c>
      <c r="J1" s="69" t="s">
        <v>42</v>
      </c>
      <c r="K1" s="69" t="s">
        <v>49</v>
      </c>
      <c r="L1" s="68" t="s">
        <v>14</v>
      </c>
      <c r="M1" s="68" t="s">
        <v>16</v>
      </c>
      <c r="N1" s="70" t="s">
        <v>62</v>
      </c>
      <c r="O1" s="70" t="s">
        <v>63</v>
      </c>
      <c r="P1" s="70" t="s">
        <v>64</v>
      </c>
      <c r="Q1" s="70" t="s">
        <v>65</v>
      </c>
      <c r="R1" s="70" t="s">
        <v>66</v>
      </c>
    </row>
    <row r="2" spans="1:18" ht="21" customHeight="1">
      <c r="A2" s="15" t="str">
        <f t="shared" ref="A2:A65" si="0">D2&amp;E2&amp;L2</f>
        <v>11271</v>
      </c>
      <c r="B2" s="57">
        <v>106</v>
      </c>
      <c r="C2" s="26" t="str">
        <f ca="1">VLOOKUP($B2,OFFSET(gachas!$A$1,0,0,COUNTA(gachas!$A:$A),MATCH(C$1,gachas!$1:$1,0)-MATCH($B$1,gachas!$1:$1,0)+1),MATCH(C$1,gachas!$1:$1,0)-MATCH($B$1,gachas!$1:$1,0)+1,FALSE)</f>
        <v>ピックアップ01　最終日</v>
      </c>
      <c r="D2" s="46">
        <v>1</v>
      </c>
      <c r="E2" s="52">
        <v>127</v>
      </c>
      <c r="F2" s="45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45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45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45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45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45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46">
        <v>1</v>
      </c>
      <c r="M2" s="46">
        <v>1104</v>
      </c>
      <c r="N2" s="37">
        <v>0</v>
      </c>
      <c r="O2" s="37">
        <v>0</v>
      </c>
      <c r="P2" s="37">
        <v>0</v>
      </c>
      <c r="Q2" s="37">
        <v>0</v>
      </c>
      <c r="R2" s="37">
        <v>1</v>
      </c>
    </row>
    <row r="3" spans="1:18" ht="21" customHeight="1">
      <c r="A3" s="15" t="str">
        <f t="shared" si="0"/>
        <v>11291</v>
      </c>
      <c r="B3" s="57">
        <v>106</v>
      </c>
      <c r="C3" s="26" t="str">
        <f ca="1">VLOOKUP($B3,OFFSET(gachas!$A$1,0,0,COUNTA(gachas!$A:$A),MATCH(C$1,gachas!$1:$1,0)-MATCH($B$1,gachas!$1:$1,0)+1),MATCH(C$1,gachas!$1:$1,0)-MATCH($B$1,gachas!$1:$1,0)+1,FALSE)</f>
        <v>ピックアップ01　最終日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46">
        <v>1104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57">
        <v>106</v>
      </c>
      <c r="C4" s="26" t="str">
        <f ca="1">VLOOKUP($B4,OFFSET(gachas!$A$1,0,0,COUNTA(gachas!$A:$A),MATCH(C$1,gachas!$1:$1,0)-MATCH($B$1,gachas!$1:$1,0)+1),MATCH(C$1,gachas!$1:$1,0)-MATCH($B$1,gachas!$1:$1,0)+1,FALSE)</f>
        <v>ピックアップ01　最終日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46">
        <v>1104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57">
        <v>106</v>
      </c>
      <c r="C5" s="26" t="str">
        <f ca="1">VLOOKUP($B5,OFFSET(gachas!$A$1,0,0,COUNTA(gachas!$A:$A),MATCH(C$1,gachas!$1:$1,0)-MATCH($B$1,gachas!$1:$1,0)+1),MATCH(C$1,gachas!$1:$1,0)-MATCH($B$1,gachas!$1:$1,0)+1,FALSE)</f>
        <v>ピックアップ01　最終日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46">
        <v>1104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57">
        <v>106</v>
      </c>
      <c r="C6" s="26" t="str">
        <f ca="1">VLOOKUP($B6,OFFSET(gachas!$A$1,0,0,COUNTA(gachas!$A:$A),MATCH(C$1,gachas!$1:$1,0)-MATCH($B$1,gachas!$1:$1,0)+1),MATCH(C$1,gachas!$1:$1,0)-MATCH($B$1,gachas!$1:$1,0)+1,FALSE)</f>
        <v>ピックアップ01　最終日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46">
        <v>1104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57">
        <v>106</v>
      </c>
      <c r="C7" s="26" t="str">
        <f ca="1">VLOOKUP($B7,OFFSET(gachas!$A$1,0,0,COUNTA(gachas!$A:$A),MATCH(C$1,gachas!$1:$1,0)-MATCH($B$1,gachas!$1:$1,0)+1),MATCH(C$1,gachas!$1:$1,0)-MATCH($B$1,gachas!$1:$1,0)+1,FALSE)</f>
        <v>ピックアップ01　最終日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46">
        <v>1104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57">
        <v>106</v>
      </c>
      <c r="C8" s="26" t="str">
        <f ca="1">VLOOKUP($B8,OFFSET(gachas!$A$1,0,0,COUNTA(gachas!$A:$A),MATCH(C$1,gachas!$1:$1,0)-MATCH($B$1,gachas!$1:$1,0)+1),MATCH(C$1,gachas!$1:$1,0)-MATCH($B$1,gachas!$1:$1,0)+1,FALSE)</f>
        <v>ピックアップ01　最終日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46">
        <v>1104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57">
        <v>106</v>
      </c>
      <c r="C9" s="26" t="str">
        <f ca="1">VLOOKUP($B9,OFFSET(gachas!$A$1,0,0,COUNTA(gachas!$A:$A),MATCH(C$1,gachas!$1:$1,0)-MATCH($B$1,gachas!$1:$1,0)+1),MATCH(C$1,gachas!$1:$1,0)-MATCH($B$1,gachas!$1:$1,0)+1,FALSE)</f>
        <v>ピックアップ01　最終日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46">
        <v>1104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57">
        <v>106</v>
      </c>
      <c r="C10" s="26" t="str">
        <f ca="1">VLOOKUP($B10,OFFSET(gachas!$A$1,0,0,COUNTA(gachas!$A:$A),MATCH(C$1,gachas!$1:$1,0)-MATCH($B$1,gachas!$1:$1,0)+1),MATCH(C$1,gachas!$1:$1,0)-MATCH($B$1,gachas!$1:$1,0)+1,FALSE)</f>
        <v>ピックアップ01　最終日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46">
        <v>1104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57">
        <v>106</v>
      </c>
      <c r="C11" s="26" t="str">
        <f ca="1">VLOOKUP($B11,OFFSET(gachas!$A$1,0,0,COUNTA(gachas!$A:$A),MATCH(C$1,gachas!$1:$1,0)-MATCH($B$1,gachas!$1:$1,0)+1),MATCH(C$1,gachas!$1:$1,0)-MATCH($B$1,gachas!$1:$1,0)+1,FALSE)</f>
        <v>ピックアップ01　最終日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46">
        <v>1104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57">
        <v>106</v>
      </c>
      <c r="C12" s="26" t="str">
        <f ca="1">VLOOKUP($B12,OFFSET(gachas!$A$1,0,0,COUNTA(gachas!$A:$A),MATCH(C$1,gachas!$1:$1,0)-MATCH($B$1,gachas!$1:$1,0)+1),MATCH(C$1,gachas!$1:$1,0)-MATCH($B$1,gachas!$1:$1,0)+1,FALSE)</f>
        <v>ピックアップ01　最終日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46">
        <v>1104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57">
        <v>106</v>
      </c>
      <c r="C13" s="26" t="str">
        <f ca="1">VLOOKUP($B13,OFFSET(gachas!$A$1,0,0,COUNTA(gachas!$A:$A),MATCH(C$1,gachas!$1:$1,0)-MATCH($B$1,gachas!$1:$1,0)+1),MATCH(C$1,gachas!$1:$1,0)-MATCH($B$1,gachas!$1:$1,0)+1,FALSE)</f>
        <v>ピックアップ01　最終日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46">
        <v>1104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57">
        <v>106</v>
      </c>
      <c r="C14" s="26" t="str">
        <f ca="1">VLOOKUP($B14,OFFSET(gachas!$A$1,0,0,COUNTA(gachas!$A:$A),MATCH(C$1,gachas!$1:$1,0)-MATCH($B$1,gachas!$1:$1,0)+1),MATCH(C$1,gachas!$1:$1,0)-MATCH($B$1,gachas!$1:$1,0)+1,FALSE)</f>
        <v>ピックアップ01　最終日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46">
        <v>1104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57">
        <v>106</v>
      </c>
      <c r="C15" s="26" t="str">
        <f ca="1">VLOOKUP($B15,OFFSET(gachas!$A$1,0,0,COUNTA(gachas!$A:$A),MATCH(C$1,gachas!$1:$1,0)-MATCH($B$1,gachas!$1:$1,0)+1),MATCH(C$1,gachas!$1:$1,0)-MATCH($B$1,gachas!$1:$1,0)+1,FALSE)</f>
        <v>ピックアップ01　最終日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46">
        <v>1104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57">
        <v>106</v>
      </c>
      <c r="C16" s="26" t="str">
        <f ca="1">VLOOKUP($B16,OFFSET(gachas!$A$1,0,0,COUNTA(gachas!$A:$A),MATCH(C$1,gachas!$1:$1,0)-MATCH($B$1,gachas!$1:$1,0)+1),MATCH(C$1,gachas!$1:$1,0)-MATCH($B$1,gachas!$1:$1,0)+1,FALSE)</f>
        <v>ピックアップ01　最終日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46">
        <v>1104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57">
        <v>106</v>
      </c>
      <c r="C17" s="26" t="str">
        <f ca="1">VLOOKUP($B17,OFFSET(gachas!$A$1,0,0,COUNTA(gachas!$A:$A),MATCH(C$1,gachas!$1:$1,0)-MATCH($B$1,gachas!$1:$1,0)+1),MATCH(C$1,gachas!$1:$1,0)-MATCH($B$1,gachas!$1:$1,0)+1,FALSE)</f>
        <v>ピックアップ01　最終日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46">
        <v>1104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57">
        <v>106</v>
      </c>
      <c r="C18" s="26" t="str">
        <f ca="1">VLOOKUP($B18,OFFSET(gachas!$A$1,0,0,COUNTA(gachas!$A:$A),MATCH(C$1,gachas!$1:$1,0)-MATCH($B$1,gachas!$1:$1,0)+1),MATCH(C$1,gachas!$1:$1,0)-MATCH($B$1,gachas!$1:$1,0)+1,FALSE)</f>
        <v>ピックアップ01　最終日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46">
        <v>1104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57">
        <v>106</v>
      </c>
      <c r="C19" s="26" t="str">
        <f ca="1">VLOOKUP($B19,OFFSET(gachas!$A$1,0,0,COUNTA(gachas!$A:$A),MATCH(C$1,gachas!$1:$1,0)-MATCH($B$1,gachas!$1:$1,0)+1),MATCH(C$1,gachas!$1:$1,0)-MATCH($B$1,gachas!$1:$1,0)+1,FALSE)</f>
        <v>ピックアップ01　最終日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46">
        <v>1104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57">
        <v>106</v>
      </c>
      <c r="C20" s="26" t="str">
        <f ca="1">VLOOKUP($B20,OFFSET(gachas!$A$1,0,0,COUNTA(gachas!$A:$A),MATCH(C$1,gachas!$1:$1,0)-MATCH($B$1,gachas!$1:$1,0)+1),MATCH(C$1,gachas!$1:$1,0)-MATCH($B$1,gachas!$1:$1,0)+1,FALSE)</f>
        <v>ピックアップ01　最終日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46">
        <v>1104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57">
        <v>106</v>
      </c>
      <c r="C21" s="26" t="str">
        <f ca="1">VLOOKUP($B21,OFFSET(gachas!$A$1,0,0,COUNTA(gachas!$A:$A),MATCH(C$1,gachas!$1:$1,0)-MATCH($B$1,gachas!$1:$1,0)+1),MATCH(C$1,gachas!$1:$1,0)-MATCH($B$1,gachas!$1:$1,0)+1,FALSE)</f>
        <v>ピックアップ01　最終日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46">
        <v>1104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57">
        <v>106</v>
      </c>
      <c r="C22" s="26" t="str">
        <f ca="1">VLOOKUP($B22,OFFSET(gachas!$A$1,0,0,COUNTA(gachas!$A:$A),MATCH(C$1,gachas!$1:$1,0)-MATCH($B$1,gachas!$1:$1,0)+1),MATCH(C$1,gachas!$1:$1,0)-MATCH($B$1,gachas!$1:$1,0)+1,FALSE)</f>
        <v>ピックアップ01　最終日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961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57">
        <v>106</v>
      </c>
      <c r="C23" s="26" t="str">
        <f ca="1">VLOOKUP($B23,OFFSET(gachas!$A$1,0,0,COUNTA(gachas!$A:$A),MATCH(C$1,gachas!$1:$1,0)-MATCH($B$1,gachas!$1:$1,0)+1),MATCH(C$1,gachas!$1:$1,0)-MATCH($B$1,gachas!$1:$1,0)+1,FALSE)</f>
        <v>ピックアップ01　最終日</v>
      </c>
      <c r="D23" s="55">
        <v>1</v>
      </c>
      <c r="E23" s="56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55">
        <v>1</v>
      </c>
      <c r="M23" s="55">
        <v>2660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57">
        <v>106</v>
      </c>
      <c r="C24" s="26" t="str">
        <f ca="1">VLOOKUP($B24,OFFSET(gachas!$A$1,0,0,COUNTA(gachas!$A:$A),MATCH(C$1,gachas!$1:$1,0)-MATCH($B$1,gachas!$1:$1,0)+1),MATCH(C$1,gachas!$1:$1,0)-MATCH($B$1,gachas!$1:$1,0)+1,FALSE)</f>
        <v>ピックアップ01　最終日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961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57">
        <v>106</v>
      </c>
      <c r="C25" s="26" t="str">
        <f ca="1">VLOOKUP($B25,OFFSET(gachas!$A$1,0,0,COUNTA(gachas!$A:$A),MATCH(C$1,gachas!$1:$1,0)-MATCH($B$1,gachas!$1:$1,0)+1),MATCH(C$1,gachas!$1:$1,0)-MATCH($B$1,gachas!$1:$1,0)+1,FALSE)</f>
        <v>ピックアップ01　最終日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961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57">
        <v>106</v>
      </c>
      <c r="C26" s="26" t="str">
        <f ca="1">VLOOKUP($B26,OFFSET(gachas!$A$1,0,0,COUNTA(gachas!$A:$A),MATCH(C$1,gachas!$1:$1,0)-MATCH($B$1,gachas!$1:$1,0)+1),MATCH(C$1,gachas!$1:$1,0)-MATCH($B$1,gachas!$1:$1,0)+1,FALSE)</f>
        <v>ピックアップ01　最終日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961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57">
        <v>106</v>
      </c>
      <c r="C27" s="26" t="str">
        <f ca="1">VLOOKUP($B27,OFFSET(gachas!$A$1,0,0,COUNTA(gachas!$A:$A),MATCH(C$1,gachas!$1:$1,0)-MATCH($B$1,gachas!$1:$1,0)+1),MATCH(C$1,gachas!$1:$1,0)-MATCH($B$1,gachas!$1:$1,0)+1,FALSE)</f>
        <v>ピックアップ01　最終日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961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57">
        <v>106</v>
      </c>
      <c r="C28" s="26" t="str">
        <f ca="1">VLOOKUP($B28,OFFSET(gachas!$A$1,0,0,COUNTA(gachas!$A:$A),MATCH(C$1,gachas!$1:$1,0)-MATCH($B$1,gachas!$1:$1,0)+1),MATCH(C$1,gachas!$1:$1,0)-MATCH($B$1,gachas!$1:$1,0)+1,FALSE)</f>
        <v>ピックアップ01　最終日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961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57">
        <v>106</v>
      </c>
      <c r="C29" s="26" t="str">
        <f ca="1">VLOOKUP($B29,OFFSET(gachas!$A$1,0,0,COUNTA(gachas!$A:$A),MATCH(C$1,gachas!$1:$1,0)-MATCH($B$1,gachas!$1:$1,0)+1),MATCH(C$1,gachas!$1:$1,0)-MATCH($B$1,gachas!$1:$1,0)+1,FALSE)</f>
        <v>ピックアップ01　最終日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961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57">
        <v>106</v>
      </c>
      <c r="C30" s="26" t="str">
        <f ca="1">VLOOKUP($B30,OFFSET(gachas!$A$1,0,0,COUNTA(gachas!$A:$A),MATCH(C$1,gachas!$1:$1,0)-MATCH($B$1,gachas!$1:$1,0)+1),MATCH(C$1,gachas!$1:$1,0)-MATCH($B$1,gachas!$1:$1,0)+1,FALSE)</f>
        <v>ピックアップ01　最終日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961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57">
        <v>106</v>
      </c>
      <c r="C31" s="26" t="str">
        <f ca="1">VLOOKUP($B31,OFFSET(gachas!$A$1,0,0,COUNTA(gachas!$A:$A),MATCH(C$1,gachas!$1:$1,0)-MATCH($B$1,gachas!$1:$1,0)+1),MATCH(C$1,gachas!$1:$1,0)-MATCH($B$1,gachas!$1:$1,0)+1,FALSE)</f>
        <v>ピックアップ01　最終日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961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57">
        <v>106</v>
      </c>
      <c r="C32" s="26" t="str">
        <f ca="1">VLOOKUP($B32,OFFSET(gachas!$A$1,0,0,COUNTA(gachas!$A:$A),MATCH(C$1,gachas!$1:$1,0)-MATCH($B$1,gachas!$1:$1,0)+1),MATCH(C$1,gachas!$1:$1,0)-MATCH($B$1,gachas!$1:$1,0)+1,FALSE)</f>
        <v>ピックアップ01　最終日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961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57">
        <v>106</v>
      </c>
      <c r="C33" s="26" t="str">
        <f ca="1">VLOOKUP($B33,OFFSET(gachas!$A$1,0,0,COUNTA(gachas!$A:$A),MATCH(C$1,gachas!$1:$1,0)-MATCH($B$1,gachas!$1:$1,0)+1),MATCH(C$1,gachas!$1:$1,0)-MATCH($B$1,gachas!$1:$1,0)+1,FALSE)</f>
        <v>ピックアップ01　最終日</v>
      </c>
      <c r="D33" s="55">
        <v>1</v>
      </c>
      <c r="E33" s="56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55">
        <v>1</v>
      </c>
      <c r="M33" s="55">
        <v>2660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57">
        <v>106</v>
      </c>
      <c r="C34" s="26" t="str">
        <f ca="1">VLOOKUP($B34,OFFSET(gachas!$A$1,0,0,COUNTA(gachas!$A:$A),MATCH(C$1,gachas!$1:$1,0)-MATCH($B$1,gachas!$1:$1,0)+1),MATCH(C$1,gachas!$1:$1,0)-MATCH($B$1,gachas!$1:$1,0)+1,FALSE)</f>
        <v>ピックアップ01　最終日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961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57">
        <v>106</v>
      </c>
      <c r="C35" s="26" t="str">
        <f ca="1">VLOOKUP($B35,OFFSET(gachas!$A$1,0,0,COUNTA(gachas!$A:$A),MATCH(C$1,gachas!$1:$1,0)-MATCH($B$1,gachas!$1:$1,0)+1),MATCH(C$1,gachas!$1:$1,0)-MATCH($B$1,gachas!$1:$1,0)+1,FALSE)</f>
        <v>ピックアップ01　最終日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961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57">
        <v>106</v>
      </c>
      <c r="C36" s="26" t="str">
        <f ca="1">VLOOKUP($B36,OFFSET(gachas!$A$1,0,0,COUNTA(gachas!$A:$A),MATCH(C$1,gachas!$1:$1,0)-MATCH($B$1,gachas!$1:$1,0)+1),MATCH(C$1,gachas!$1:$1,0)-MATCH($B$1,gachas!$1:$1,0)+1,FALSE)</f>
        <v>ピックアップ01　最終日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961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57">
        <v>106</v>
      </c>
      <c r="C37" s="26" t="str">
        <f ca="1">VLOOKUP($B37,OFFSET(gachas!$A$1,0,0,COUNTA(gachas!$A:$A),MATCH(C$1,gachas!$1:$1,0)-MATCH($B$1,gachas!$1:$1,0)+1),MATCH(C$1,gachas!$1:$1,0)-MATCH($B$1,gachas!$1:$1,0)+1,FALSE)</f>
        <v>ピックアップ01　最終日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961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57">
        <v>106</v>
      </c>
      <c r="C38" s="26" t="str">
        <f ca="1">VLOOKUP($B38,OFFSET(gachas!$A$1,0,0,COUNTA(gachas!$A:$A),MATCH(C$1,gachas!$1:$1,0)-MATCH($B$1,gachas!$1:$1,0)+1),MATCH(C$1,gachas!$1:$1,0)-MATCH($B$1,gachas!$1:$1,0)+1,FALSE)</f>
        <v>ピックアップ01　最終日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961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57">
        <v>106</v>
      </c>
      <c r="C39" s="26" t="str">
        <f ca="1">VLOOKUP($B39,OFFSET(gachas!$A$1,0,0,COUNTA(gachas!$A:$A),MATCH(C$1,gachas!$1:$1,0)-MATCH($B$1,gachas!$1:$1,0)+1),MATCH(C$1,gachas!$1:$1,0)-MATCH($B$1,gachas!$1:$1,0)+1,FALSE)</f>
        <v>ピックアップ01　最終日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961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57">
        <v>106</v>
      </c>
      <c r="C40" s="26" t="str">
        <f ca="1">VLOOKUP($B40,OFFSET(gachas!$A$1,0,0,COUNTA(gachas!$A:$A),MATCH(C$1,gachas!$1:$1,0)-MATCH($B$1,gachas!$1:$1,0)+1),MATCH(C$1,gachas!$1:$1,0)-MATCH($B$1,gachas!$1:$1,0)+1,FALSE)</f>
        <v>ピックアップ01　最終日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961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57">
        <v>106</v>
      </c>
      <c r="C41" s="26" t="str">
        <f ca="1">VLOOKUP($B41,OFFSET(gachas!$A$1,0,0,COUNTA(gachas!$A:$A),MATCH(C$1,gachas!$1:$1,0)-MATCH($B$1,gachas!$1:$1,0)+1),MATCH(C$1,gachas!$1:$1,0)-MATCH($B$1,gachas!$1:$1,0)+1,FALSE)</f>
        <v>ピックアップ01　最終日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961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57">
        <v>106</v>
      </c>
      <c r="C42" s="26" t="str">
        <f ca="1">VLOOKUP($B42,OFFSET(gachas!$A$1,0,0,COUNTA(gachas!$A:$A),MATCH(C$1,gachas!$1:$1,0)-MATCH($B$1,gachas!$1:$1,0)+1),MATCH(C$1,gachas!$1:$1,0)-MATCH($B$1,gachas!$1:$1,0)+1,FALSE)</f>
        <v>ピックアップ01　最終日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2660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57">
        <v>106</v>
      </c>
      <c r="C43" s="26" t="str">
        <f ca="1">VLOOKUP($B43,OFFSET(gachas!$A$1,0,0,COUNTA(gachas!$A:$A),MATCH(C$1,gachas!$1:$1,0)-MATCH($B$1,gachas!$1:$1,0)+1),MATCH(C$1,gachas!$1:$1,0)-MATCH($B$1,gachas!$1:$1,0)+1,FALSE)</f>
        <v>ピックアップ01　最終日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319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57">
        <v>106</v>
      </c>
      <c r="C44" s="26" t="str">
        <f ca="1">VLOOKUP($B44,OFFSET(gachas!$A$1,0,0,COUNTA(gachas!$A:$A),MATCH(C$1,gachas!$1:$1,0)-MATCH($B$1,gachas!$1:$1,0)+1),MATCH(C$1,gachas!$1:$1,0)-MATCH($B$1,gachas!$1:$1,0)+1,FALSE)</f>
        <v>ピックアップ01　最終日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319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57">
        <v>106</v>
      </c>
      <c r="C45" s="26" t="str">
        <f ca="1">VLOOKUP($B45,OFFSET(gachas!$A$1,0,0,COUNTA(gachas!$A:$A),MATCH(C$1,gachas!$1:$1,0)-MATCH($B$1,gachas!$1:$1,0)+1),MATCH(C$1,gachas!$1:$1,0)-MATCH($B$1,gachas!$1:$1,0)+1,FALSE)</f>
        <v>ピックアップ01　最終日</v>
      </c>
      <c r="D45" s="55">
        <v>1</v>
      </c>
      <c r="E45" s="56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55">
        <v>1</v>
      </c>
      <c r="M45" s="55">
        <v>2660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11711</v>
      </c>
      <c r="B46" s="57">
        <v>106</v>
      </c>
      <c r="C46" s="26" t="str">
        <f ca="1">VLOOKUP($B46,OFFSET(gachas!$A$1,0,0,COUNTA(gachas!$A:$A),MATCH(C$1,gachas!$1:$1,0)-MATCH($B$1,gachas!$1:$1,0)+1),MATCH(C$1,gachas!$1:$1,0)-MATCH($B$1,gachas!$1:$1,0)+1,FALSE)</f>
        <v>ピックアップ01　最終日</v>
      </c>
      <c r="D46" s="55">
        <v>1</v>
      </c>
      <c r="E46" s="56">
        <v>171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精解の預知者 オセ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1176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12011</v>
      </c>
      <c r="B47" s="57">
        <v>106</v>
      </c>
      <c r="C47" s="26" t="str">
        <f ca="1">VLOOKUP($B47,OFFSET(gachas!$A$1,0,0,COUNTA(gachas!$A:$A),MATCH(C$1,gachas!$1:$1,0)-MATCH($B$1,gachas!$1:$1,0)+1),MATCH(C$1,gachas!$1:$1,0)-MATCH($B$1,gachas!$1:$1,0)+1,FALSE)</f>
        <v>ピックアップ01　最終日</v>
      </c>
      <c r="D47" s="55">
        <v>1</v>
      </c>
      <c r="E47" s="56">
        <v>201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blue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ヒューマン</v>
      </c>
      <c r="L47" s="55">
        <v>1</v>
      </c>
      <c r="M47" s="55">
        <v>1176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12281</v>
      </c>
      <c r="B48" s="57">
        <v>106</v>
      </c>
      <c r="C48" s="26" t="str">
        <f ca="1">VLOOKUP($B48,OFFSET(gachas!$A$1,0,0,COUNTA(gachas!$A:$A),MATCH(C$1,gachas!$1:$1,0)-MATCH($B$1,gachas!$1:$1,0)+1),MATCH(C$1,gachas!$1:$1,0)-MATCH($B$1,gachas!$1:$1,0)+1,FALSE)</f>
        <v>ピックアップ01　最終日</v>
      </c>
      <c r="D48" s="55">
        <v>1</v>
      </c>
      <c r="E48" s="56">
        <v>228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殲滅の掃射砲 アレス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55">
        <v>1</v>
      </c>
      <c r="M48" s="55">
        <v>224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s="51" customFormat="1" ht="21" customHeight="1" thickBot="1">
      <c r="A49" s="47" t="str">
        <f t="shared" si="0"/>
        <v>12371</v>
      </c>
      <c r="B49" s="57">
        <v>106</v>
      </c>
      <c r="C49" s="26" t="str">
        <f ca="1">VLOOKUP($B49,OFFSET(gachas!$A$1,0,0,COUNTA(gachas!$A:$A),MATCH(C$1,gachas!$1:$1,0)-MATCH($B$1,gachas!$1:$1,0)+1),MATCH(C$1,gachas!$1:$1,0)-MATCH($B$1,gachas!$1:$1,0)+1,FALSE)</f>
        <v>ピックアップ01　最終日</v>
      </c>
      <c r="D49" s="59">
        <v>1</v>
      </c>
      <c r="E49" s="60">
        <v>237</v>
      </c>
      <c r="F49" s="48" t="str">
        <f ca="1">VLOOKUP($E49,OFFSET([2]characters!$A$2,0,0,COUNTA([2]characters!$A:$A),MATCH(F$1,[2]characters!$2:$2,0)-MATCH($E$1,[2]characters!$2:$2,0)+1),MATCH(F$1,[2]characters!$2:$2,0)-MATCH($E$1,[2]characters!$2:$2,0)+1,FALSE)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49" s="48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48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48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48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48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59">
        <v>1</v>
      </c>
      <c r="M49" s="59">
        <v>224</v>
      </c>
      <c r="N49" s="61">
        <v>0</v>
      </c>
      <c r="O49" s="61">
        <v>0</v>
      </c>
      <c r="P49" s="61">
        <v>0</v>
      </c>
      <c r="Q49" s="61">
        <v>0</v>
      </c>
      <c r="R49" s="61">
        <v>1</v>
      </c>
    </row>
    <row r="50" spans="1:18" ht="21" customHeight="1">
      <c r="A50" s="15" t="str">
        <f t="shared" si="0"/>
        <v>12391</v>
      </c>
      <c r="B50" s="57">
        <v>106</v>
      </c>
      <c r="C50" s="26" t="str">
        <f ca="1">VLOOKUP($B50,OFFSET(gachas!$A$1,0,0,COUNTA(gachas!$A:$A),MATCH(C$1,gachas!$1:$1,0)-MATCH($B$1,gachas!$1:$1,0)+1),MATCH(C$1,gachas!$1:$1,0)-MATCH($B$1,gachas!$1:$1,0)+1,FALSE)</f>
        <v>ピックアップ01　最終日</v>
      </c>
      <c r="D50" s="46">
        <v>1</v>
      </c>
      <c r="E50" s="67">
        <v>239</v>
      </c>
      <c r="F50" s="45" t="str">
        <f ca="1">VLOOKUP($E50,OFFSET([2]characters!$A$2,0,0,COUNTA([2]characters!$A:$A),MATCH(F$1,[2]characters!$2:$2,0)-MATCH($E$1,[2]characters!$2:$2,0)+1),MATCH(F$1,[2]characters!$2:$2,0)-MATCH($E$1,[2]characters!$2:$2,0)+1,FALSE)</f>
        <v>豪炎の天使 ウリエル</v>
      </c>
      <c r="G50" s="45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45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45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45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45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46">
        <v>1</v>
      </c>
      <c r="M50" s="46">
        <v>319</v>
      </c>
      <c r="N50" s="37">
        <v>0</v>
      </c>
      <c r="O50" s="37">
        <v>0</v>
      </c>
      <c r="P50" s="37">
        <v>0</v>
      </c>
      <c r="Q50" s="37">
        <v>0</v>
      </c>
      <c r="R50" s="37">
        <v>1</v>
      </c>
    </row>
    <row r="51" spans="1:18" ht="21" customHeight="1">
      <c r="A51" s="15" t="str">
        <f t="shared" si="0"/>
        <v>12421</v>
      </c>
      <c r="B51" s="57">
        <v>106</v>
      </c>
      <c r="C51" s="26" t="str">
        <f ca="1">VLOOKUP($B51,OFFSET(gachas!$A$1,0,0,COUNTA(gachas!$A:$A),MATCH(C$1,gachas!$1:$1,0)-MATCH($B$1,gachas!$1:$1,0)+1),MATCH(C$1,gachas!$1:$1,0)-MATCH($B$1,gachas!$1:$1,0)+1,FALSE)</f>
        <v>ピックアップ01　最終日</v>
      </c>
      <c r="D51" s="10">
        <v>1</v>
      </c>
      <c r="E51" s="44">
        <v>242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4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10">
        <v>1</v>
      </c>
      <c r="M51" s="46">
        <v>319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12451</v>
      </c>
      <c r="B52" s="57">
        <v>106</v>
      </c>
      <c r="C52" s="26" t="str">
        <f ca="1">VLOOKUP($B52,OFFSET(gachas!$A$1,0,0,COUNTA(gachas!$A:$A),MATCH(C$1,gachas!$1:$1,0)-MATCH($B$1,gachas!$1:$1,0)+1),MATCH(C$1,gachas!$1:$1,0)-MATCH($B$1,gachas!$1:$1,0)+1,FALSE)</f>
        <v>ピックアップ01　最終日</v>
      </c>
      <c r="D52" s="10">
        <v>1</v>
      </c>
      <c r="E52" s="44">
        <v>245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マシン</v>
      </c>
      <c r="L52" s="10">
        <v>1</v>
      </c>
      <c r="M52" s="46">
        <v>319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12481</v>
      </c>
      <c r="B53" s="57">
        <v>106</v>
      </c>
      <c r="C53" s="26" t="str">
        <f ca="1">VLOOKUP($B53,OFFSET(gachas!$A$1,0,0,COUNTA(gachas!$A:$A),MATCH(C$1,gachas!$1:$1,0)-MATCH($B$1,gachas!$1:$1,0)+1),MATCH(C$1,gachas!$1:$1,0)-MATCH($B$1,gachas!$1:$1,0)+1,FALSE)</f>
        <v>ピックアップ01　最終日</v>
      </c>
      <c r="D53" s="10">
        <v>1</v>
      </c>
      <c r="E53" s="44">
        <v>248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彩電の天使 ミカエル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マシン</v>
      </c>
      <c r="L53" s="10">
        <v>1</v>
      </c>
      <c r="M53" s="46">
        <v>319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0"/>
        <v>12511</v>
      </c>
      <c r="B54" s="57">
        <v>106</v>
      </c>
      <c r="C54" s="26" t="str">
        <f ca="1">VLOOKUP($B54,OFFSET(gachas!$A$1,0,0,COUNTA(gachas!$A:$A),MATCH(C$1,gachas!$1:$1,0)-MATCH($B$1,gachas!$1:$1,0)+1),MATCH(C$1,gachas!$1:$1,0)-MATCH($B$1,gachas!$1:$1,0)+1,FALSE)</f>
        <v>ピックアップ01　最終日</v>
      </c>
      <c r="D54" s="10">
        <v>1</v>
      </c>
      <c r="E54" s="11">
        <v>251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強欲 マンモン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46">
        <v>319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0"/>
        <v>12541</v>
      </c>
      <c r="B55" s="57">
        <v>106</v>
      </c>
      <c r="C55" s="26" t="str">
        <f ca="1">VLOOKUP($B55,OFFSET(gachas!$A$1,0,0,COUNTA(gachas!$A:$A),MATCH(C$1,gachas!$1:$1,0)-MATCH($B$1,gachas!$1:$1,0)+1),MATCH(C$1,gachas!$1:$1,0)-MATCH($B$1,gachas!$1:$1,0)+1,FALSE)</f>
        <v>ピックアップ01　最終日</v>
      </c>
      <c r="D55" s="10">
        <v>1</v>
      </c>
      <c r="E55" s="11">
        <v>254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怠惰 ベルフェゴール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ゴッド</v>
      </c>
      <c r="L55" s="10">
        <v>1</v>
      </c>
      <c r="M55" s="46">
        <v>319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0"/>
        <v>12571</v>
      </c>
      <c r="B56" s="57">
        <v>106</v>
      </c>
      <c r="C56" s="26" t="str">
        <f ca="1">VLOOKUP($B56,OFFSET(gachas!$A$1,0,0,COUNTA(gachas!$A:$A),MATCH(C$1,gachas!$1:$1,0)-MATCH($B$1,gachas!$1:$1,0)+1),MATCH(C$1,gachas!$1:$1,0)-MATCH($B$1,gachas!$1:$1,0)+1,FALSE)</f>
        <v>ピックアップ01　最終日</v>
      </c>
      <c r="D56" s="10">
        <v>1</v>
      </c>
      <c r="E56" s="11">
        <v>257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色欲 アスモデウス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PremiumS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ゴッド</v>
      </c>
      <c r="L56" s="10">
        <v>1</v>
      </c>
      <c r="M56" s="46">
        <v>319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 thickBot="1">
      <c r="A57" s="47" t="str">
        <f t="shared" si="0"/>
        <v>12601</v>
      </c>
      <c r="B57" s="57">
        <v>106</v>
      </c>
      <c r="C57" s="26" t="str">
        <f ca="1">VLOOKUP($B57,OFFSET(gachas!$A$1,0,0,COUNTA(gachas!$A:$A),MATCH(C$1,gachas!$1:$1,0)-MATCH($B$1,gachas!$1:$1,0)+1),MATCH(C$1,gachas!$1:$1,0)-MATCH($B$1,gachas!$1:$1,0)+1,FALSE)</f>
        <v>ピックアップ01　最終日</v>
      </c>
      <c r="D57" s="10">
        <v>1</v>
      </c>
      <c r="E57" s="11">
        <v>260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輪廻 ウロボロス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ドラゴン</v>
      </c>
      <c r="L57" s="10">
        <v>1</v>
      </c>
      <c r="M57" s="46">
        <v>319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01261</v>
      </c>
      <c r="B58" s="57">
        <v>106</v>
      </c>
      <c r="C58" s="26" t="str">
        <f ca="1">VLOOKUP($B58,OFFSET(gachas!$A$1,0,0,COUNTA(gachas!$A:$A),MATCH(C$1,gachas!$1:$1,0)-MATCH($B$1,gachas!$1:$1,0)+1),MATCH(C$1,gachas!$1:$1,0)-MATCH($B$1,gachas!$1:$1,0)+1,FALSE)</f>
        <v>ピックアップ01　最終日</v>
      </c>
      <c r="D58" s="10">
        <v>0</v>
      </c>
      <c r="E58" s="11">
        <v>126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骨器使い ユノ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PremiumW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10">
        <v>1</v>
      </c>
      <c r="M58" s="46">
        <v>1511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01281</v>
      </c>
      <c r="B59" s="57">
        <v>106</v>
      </c>
      <c r="C59" s="26" t="str">
        <f ca="1">VLOOKUP($B59,OFFSET(gachas!$A$1,0,0,COUNTA(gachas!$A:$A),MATCH(C$1,gachas!$1:$1,0)-MATCH($B$1,gachas!$1:$1,0)+1),MATCH(C$1,gachas!$1:$1,0)-MATCH($B$1,gachas!$1:$1,0)+1,FALSE)</f>
        <v>ピックアップ01　最終日</v>
      </c>
      <c r="D59" s="46">
        <v>0</v>
      </c>
      <c r="E59" s="52">
        <v>128</v>
      </c>
      <c r="F59" s="45" t="str">
        <f ca="1">VLOOKUP($E59,OFFSET([2]characters!$A$2,0,0,COUNTA([2]characters!$A:$A),MATCH(F$1,[2]characters!$2:$2,0)-MATCH($E$1,[2]characters!$2:$2,0)+1),MATCH(F$1,[2]characters!$2:$2,0)-MATCH($E$1,[2]characters!$2:$2,0)+1,FALSE)</f>
        <v>野生児 アマラ</v>
      </c>
      <c r="G59" s="45" t="str">
        <f ca="1">VLOOKUP($E59,OFFSET([2]characters!$A$2,0,0,COUNTA([2]characters!$A:$A),MATCH(G$1,[2]characters!$2:$2,0)-MATCH($E$1,[2]characters!$2:$2,0)+1),MATCH(G$1,[2]characters!$2:$2,0)-MATCH($E$1,[2]characters!$2:$2,0)+1,FALSE)</f>
        <v>PremiumW</v>
      </c>
      <c r="H59" s="45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45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45" t="str">
        <f ca="1">VLOOKUP($E59,OFFSET([2]characters!$A$2,0,0,COUNTA([2]characters!$A:$A),MATCH("タイプ",[2]characters!$1:$1,0)-MATCH($E$1,[2]characters!$2:$2,0)+2),MATCH("タイプ",[2]characters!$1:$1,0)-MATCH($E$1,[2]characters!$2:$2,0)+2,FALSE)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9" s="45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46">
        <v>1</v>
      </c>
      <c r="M59" s="46">
        <v>1511</v>
      </c>
      <c r="N59" s="37">
        <v>0</v>
      </c>
      <c r="O59" s="37">
        <v>0</v>
      </c>
      <c r="P59" s="37">
        <v>0</v>
      </c>
      <c r="Q59" s="37">
        <v>0</v>
      </c>
      <c r="R59" s="37">
        <v>1</v>
      </c>
    </row>
    <row r="60" spans="1:18" ht="21" customHeight="1">
      <c r="A60" s="15" t="str">
        <f t="shared" si="0"/>
        <v>01301</v>
      </c>
      <c r="B60" s="57">
        <v>106</v>
      </c>
      <c r="C60" s="26" t="str">
        <f ca="1">VLOOKUP($B60,OFFSET(gachas!$A$1,0,0,COUNTA(gachas!$A:$A),MATCH(C$1,gachas!$1:$1,0)-MATCH($B$1,gachas!$1:$1,0)+1),MATCH(C$1,gachas!$1:$1,0)-MATCH($B$1,gachas!$1:$1,0)+1,FALSE)</f>
        <v>ピックアップ01　最終日</v>
      </c>
      <c r="D60" s="10">
        <v>0</v>
      </c>
      <c r="E60" s="11">
        <v>130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狼男 ローレンス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PremiumW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アニマル</v>
      </c>
      <c r="L60" s="10">
        <v>1</v>
      </c>
      <c r="M60" s="46">
        <v>1511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01321</v>
      </c>
      <c r="B61" s="57">
        <v>106</v>
      </c>
      <c r="C61" s="26" t="str">
        <f ca="1">VLOOKUP($B61,OFFSET(gachas!$A$1,0,0,COUNTA(gachas!$A:$A),MATCH(C$1,gachas!$1:$1,0)-MATCH($B$1,gachas!$1:$1,0)+1),MATCH(C$1,gachas!$1:$1,0)-MATCH($B$1,gachas!$1:$1,0)+1,FALSE)</f>
        <v>ピックアップ01　最終日</v>
      </c>
      <c r="D61" s="10">
        <v>0</v>
      </c>
      <c r="E61" s="11">
        <v>132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鳥人ハヤト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10">
        <v>1</v>
      </c>
      <c r="M61" s="46">
        <v>1511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01341</v>
      </c>
      <c r="B62" s="57">
        <v>106</v>
      </c>
      <c r="C62" s="26" t="str">
        <f ca="1">VLOOKUP($B62,OFFSET(gachas!$A$1,0,0,COUNTA(gachas!$A:$A),MATCH(C$1,gachas!$1:$1,0)-MATCH($B$1,gachas!$1:$1,0)+1),MATCH(C$1,gachas!$1:$1,0)-MATCH($B$1,gachas!$1:$1,0)+1,FALSE)</f>
        <v>ピックアップ01　最終日</v>
      </c>
      <c r="D62" s="10">
        <v>0</v>
      </c>
      <c r="E62" s="11">
        <v>134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妖炎の夕霧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10">
        <v>1</v>
      </c>
      <c r="M62" s="46">
        <v>1511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01361</v>
      </c>
      <c r="B63" s="57">
        <v>106</v>
      </c>
      <c r="C63" s="26" t="str">
        <f ca="1">VLOOKUP($B63,OFFSET(gachas!$A$1,0,0,COUNTA(gachas!$A:$A),MATCH(C$1,gachas!$1:$1,0)-MATCH($B$1,gachas!$1:$1,0)+1),MATCH(C$1,gachas!$1:$1,0)-MATCH($B$1,gachas!$1:$1,0)+1,FALSE)</f>
        <v>ピックアップ01　最終日</v>
      </c>
      <c r="D63" s="10">
        <v>0</v>
      </c>
      <c r="E63" s="11">
        <v>136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お針子チハヤ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ヒューマン</v>
      </c>
      <c r="L63" s="10">
        <v>1</v>
      </c>
      <c r="M63" s="46">
        <v>1511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01381</v>
      </c>
      <c r="B64" s="57">
        <v>106</v>
      </c>
      <c r="C64" s="26" t="str">
        <f ca="1">VLOOKUP($B64,OFFSET(gachas!$A$1,0,0,COUNTA(gachas!$A:$A),MATCH(C$1,gachas!$1:$1,0)-MATCH($B$1,gachas!$1:$1,0)+1),MATCH(C$1,gachas!$1:$1,0)-MATCH($B$1,gachas!$1:$1,0)+1,FALSE)</f>
        <v>ピックアップ01　最終日</v>
      </c>
      <c r="D64" s="10">
        <v>0</v>
      </c>
      <c r="E64" s="11">
        <v>138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蒼薙のトモエ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1511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01401</v>
      </c>
      <c r="B65" s="57">
        <v>106</v>
      </c>
      <c r="C65" s="26" t="str">
        <f ca="1">VLOOKUP($B65,OFFSET(gachas!$A$1,0,0,COUNTA(gachas!$A:$A),MATCH(C$1,gachas!$1:$1,0)-MATCH($B$1,gachas!$1:$1,0)+1),MATCH(C$1,gachas!$1:$1,0)-MATCH($B$1,gachas!$1:$1,0)+1,FALSE)</f>
        <v>ピックアップ01　最終日</v>
      </c>
      <c r="D65" s="10">
        <v>0</v>
      </c>
      <c r="E65" s="11">
        <v>140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秋祭のタマモ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アニマル</v>
      </c>
      <c r="L65" s="10">
        <v>1</v>
      </c>
      <c r="M65" s="46">
        <v>1511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29" si="1">D66&amp;E66&amp;L66</f>
        <v>01421</v>
      </c>
      <c r="B66" s="57">
        <v>106</v>
      </c>
      <c r="C66" s="26" t="str">
        <f ca="1">VLOOKUP($B66,OFFSET(gachas!$A$1,0,0,COUNTA(gachas!$A:$A),MATCH(C$1,gachas!$1:$1,0)-MATCH($B$1,gachas!$1:$1,0)+1),MATCH(C$1,gachas!$1:$1,0)-MATCH($B$1,gachas!$1:$1,0)+1,FALSE)</f>
        <v>ピックアップ01　最終日</v>
      </c>
      <c r="D66" s="10">
        <v>0</v>
      </c>
      <c r="E66" s="11">
        <v>142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赤ずきん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1511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01441</v>
      </c>
      <c r="B67" s="57">
        <v>106</v>
      </c>
      <c r="C67" s="26" t="str">
        <f ca="1">VLOOKUP($B67,OFFSET(gachas!$A$1,0,0,COUNTA(gachas!$A:$A),MATCH(C$1,gachas!$1:$1,0)-MATCH($B$1,gachas!$1:$1,0)+1),MATCH(C$1,gachas!$1:$1,0)-MATCH($B$1,gachas!$1:$1,0)+1,FALSE)</f>
        <v>ピックアップ01　最終日</v>
      </c>
      <c r="D67" s="10">
        <v>0</v>
      </c>
      <c r="E67" s="11">
        <v>144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かぐや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1511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01461</v>
      </c>
      <c r="B68" s="57">
        <v>106</v>
      </c>
      <c r="C68" s="26" t="str">
        <f ca="1">VLOOKUP($B68,OFFSET(gachas!$A$1,0,0,COUNTA(gachas!$A:$A),MATCH(C$1,gachas!$1:$1,0)-MATCH($B$1,gachas!$1:$1,0)+1),MATCH(C$1,gachas!$1:$1,0)-MATCH($B$1,gachas!$1:$1,0)+1,FALSE)</f>
        <v>ピックアップ01　最終日</v>
      </c>
      <c r="D68" s="10">
        <v>0</v>
      </c>
      <c r="E68" s="11">
        <v>146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マーメイド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46">
        <v>1511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01481</v>
      </c>
      <c r="B69" s="57">
        <v>106</v>
      </c>
      <c r="C69" s="26" t="str">
        <f ca="1">VLOOKUP($B69,OFFSET(gachas!$A$1,0,0,COUNTA(gachas!$A:$A),MATCH(C$1,gachas!$1:$1,0)-MATCH($B$1,gachas!$1:$1,0)+1),MATCH(C$1,gachas!$1:$1,0)-MATCH($B$1,gachas!$1:$1,0)+1,FALSE)</f>
        <v>ピックアップ01　最終日</v>
      </c>
      <c r="D69" s="10">
        <v>0</v>
      </c>
      <c r="E69" s="11">
        <v>148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シンデレラ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1511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01501</v>
      </c>
      <c r="B70" s="57">
        <v>106</v>
      </c>
      <c r="C70" s="26" t="str">
        <f ca="1">VLOOKUP($B70,OFFSET(gachas!$A$1,0,0,COUNTA(gachas!$A:$A),MATCH(C$1,gachas!$1:$1,0)-MATCH($B$1,gachas!$1:$1,0)+1),MATCH(C$1,gachas!$1:$1,0)-MATCH($B$1,gachas!$1:$1,0)+1,FALSE)</f>
        <v>ピックアップ01　最終日</v>
      </c>
      <c r="D70" s="10">
        <v>0</v>
      </c>
      <c r="E70" s="11">
        <v>150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1511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01521</v>
      </c>
      <c r="B71" s="57">
        <v>106</v>
      </c>
      <c r="C71" s="26" t="str">
        <f ca="1">VLOOKUP($B71,OFFSET(gachas!$A$1,0,0,COUNTA(gachas!$A:$A),MATCH(C$1,gachas!$1:$1,0)-MATCH($B$1,gachas!$1:$1,0)+1),MATCH(C$1,gachas!$1:$1,0)-MATCH($B$1,gachas!$1:$1,0)+1,FALSE)</f>
        <v>ピックアップ01　最終日</v>
      </c>
      <c r="D71" s="10">
        <v>0</v>
      </c>
      <c r="E71" s="11">
        <v>152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功夫少女ランラン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1511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01541</v>
      </c>
      <c r="B72" s="57">
        <v>106</v>
      </c>
      <c r="C72" s="26" t="str">
        <f ca="1">VLOOKUP($B72,OFFSET(gachas!$A$1,0,0,COUNTA(gachas!$A:$A),MATCH(C$1,gachas!$1:$1,0)-MATCH($B$1,gachas!$1:$1,0)+1),MATCH(C$1,gachas!$1:$1,0)-MATCH($B$1,gachas!$1:$1,0)+1,FALSE)</f>
        <v>ピックアップ01　最終日</v>
      </c>
      <c r="D72" s="10">
        <v>0</v>
      </c>
      <c r="E72" s="11">
        <v>154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始末屋 ハンナ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1511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01561</v>
      </c>
      <c r="B73" s="57">
        <v>106</v>
      </c>
      <c r="C73" s="26" t="str">
        <f ca="1">VLOOKUP($B73,OFFSET(gachas!$A$1,0,0,COUNTA(gachas!$A:$A),MATCH(C$1,gachas!$1:$1,0)-MATCH($B$1,gachas!$1:$1,0)+1),MATCH(C$1,gachas!$1:$1,0)-MATCH($B$1,gachas!$1:$1,0)+1,FALSE)</f>
        <v>ピックアップ01　最終日</v>
      </c>
      <c r="D73" s="10">
        <v>0</v>
      </c>
      <c r="E73" s="11">
        <v>156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踊り子 エレナ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1511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01581</v>
      </c>
      <c r="B74" s="57">
        <v>106</v>
      </c>
      <c r="C74" s="26" t="str">
        <f ca="1">VLOOKUP($B74,OFFSET(gachas!$A$1,0,0,COUNTA(gachas!$A:$A),MATCH(C$1,gachas!$1:$1,0)-MATCH($B$1,gachas!$1:$1,0)+1),MATCH(C$1,gachas!$1:$1,0)-MATCH($B$1,gachas!$1:$1,0)+1,FALSE)</f>
        <v>ピックアップ01　最終日</v>
      </c>
      <c r="D74" s="10">
        <v>0</v>
      </c>
      <c r="E74" s="11">
        <v>158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red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1511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01601</v>
      </c>
      <c r="B75" s="57">
        <v>106</v>
      </c>
      <c r="C75" s="26" t="str">
        <f ca="1">VLOOKUP($B75,OFFSET(gachas!$A$1,0,0,COUNTA(gachas!$A:$A),MATCH(C$1,gachas!$1:$1,0)-MATCH($B$1,gachas!$1:$1,0)+1),MATCH(C$1,gachas!$1:$1,0)-MATCH($B$1,gachas!$1:$1,0)+1,FALSE)</f>
        <v>ピックアップ01　最終日</v>
      </c>
      <c r="D75" s="10">
        <v>0</v>
      </c>
      <c r="E75" s="11">
        <v>160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反逆者 クリエ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green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1511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01621</v>
      </c>
      <c r="B76" s="57">
        <v>106</v>
      </c>
      <c r="C76" s="26" t="str">
        <f ca="1">VLOOKUP($B76,OFFSET(gachas!$A$1,0,0,COUNTA(gachas!$A:$A),MATCH(C$1,gachas!$1:$1,0)-MATCH($B$1,gachas!$1:$1,0)+1),MATCH(C$1,gachas!$1:$1,0)-MATCH($B$1,gachas!$1:$1,0)+1,FALSE)</f>
        <v>ピックアップ01　最終日</v>
      </c>
      <c r="D76" s="10">
        <v>0</v>
      </c>
      <c r="E76" s="11">
        <v>162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狂女 クララ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blue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1511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01641</v>
      </c>
      <c r="B77" s="57">
        <v>106</v>
      </c>
      <c r="C77" s="26" t="str">
        <f ca="1">VLOOKUP($B77,OFFSET(gachas!$A$1,0,0,COUNTA(gachas!$A:$A),MATCH(C$1,gachas!$1:$1,0)-MATCH($B$1,gachas!$1:$1,0)+1),MATCH(C$1,gachas!$1:$1,0)-MATCH($B$1,gachas!$1:$1,0)+1,FALSE)</f>
        <v>ピックアップ01　最終日</v>
      </c>
      <c r="D77" s="10">
        <v>0</v>
      </c>
      <c r="E77" s="11">
        <v>164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イブとトモダチ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1511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01661</v>
      </c>
      <c r="B78" s="57">
        <v>106</v>
      </c>
      <c r="C78" s="26" t="str">
        <f ca="1">VLOOKUP($B78,OFFSET(gachas!$A$1,0,0,COUNTA(gachas!$A:$A),MATCH(C$1,gachas!$1:$1,0)-MATCH($B$1,gachas!$1:$1,0)+1),MATCH(C$1,gachas!$1:$1,0)-MATCH($B$1,gachas!$1:$1,0)+1,FALSE)</f>
        <v>ピックアップ01　最終日</v>
      </c>
      <c r="D78" s="10">
        <v>0</v>
      </c>
      <c r="E78" s="11">
        <v>166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ベリアル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PremiumN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1719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01721</v>
      </c>
      <c r="B79" s="57">
        <v>106</v>
      </c>
      <c r="C79" s="26" t="str">
        <f ca="1">VLOOKUP($B79,OFFSET(gachas!$A$1,0,0,COUNTA(gachas!$A:$A),MATCH(C$1,gachas!$1:$1,0)-MATCH($B$1,gachas!$1:$1,0)+1),MATCH(C$1,gachas!$1:$1,0)-MATCH($B$1,gachas!$1:$1,0)+1,FALSE)</f>
        <v>ピックアップ01　最終日</v>
      </c>
      <c r="D79" s="10">
        <v>0</v>
      </c>
      <c r="E79" s="11">
        <v>172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フォルネウス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PremiumN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1719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01751</v>
      </c>
      <c r="B80" s="57">
        <v>106</v>
      </c>
      <c r="C80" s="26" t="str">
        <f ca="1">VLOOKUP($B80,OFFSET(gachas!$A$1,0,0,COUNTA(gachas!$A:$A),MATCH(C$1,gachas!$1:$1,0)-MATCH($B$1,gachas!$1:$1,0)+1),MATCH(C$1,gachas!$1:$1,0)-MATCH($B$1,gachas!$1:$1,0)+1,FALSE)</f>
        <v>ピックアップ01　最終日</v>
      </c>
      <c r="D80" s="10">
        <v>0</v>
      </c>
      <c r="E80" s="11">
        <v>175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バフォメット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PremiumN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1719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01781</v>
      </c>
      <c r="B81" s="57">
        <v>106</v>
      </c>
      <c r="C81" s="26" t="str">
        <f ca="1">VLOOKUP($B81,OFFSET(gachas!$A$1,0,0,COUNTA(gachas!$A:$A),MATCH(C$1,gachas!$1:$1,0)-MATCH($B$1,gachas!$1:$1,0)+1),MATCH(C$1,gachas!$1:$1,0)-MATCH($B$1,gachas!$1:$1,0)+1,FALSE)</f>
        <v>ピックアップ01　最終日</v>
      </c>
      <c r="D81" s="10">
        <v>0</v>
      </c>
      <c r="E81" s="11">
        <v>178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ケルベロス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アニマル</v>
      </c>
      <c r="L81" s="10">
        <v>1</v>
      </c>
      <c r="M81" s="10">
        <v>1719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01811</v>
      </c>
      <c r="B82" s="57">
        <v>106</v>
      </c>
      <c r="C82" s="26" t="str">
        <f ca="1">VLOOKUP($B82,OFFSET(gachas!$A$1,0,0,COUNTA(gachas!$A:$A),MATCH(C$1,gachas!$1:$1,0)-MATCH($B$1,gachas!$1:$1,0)+1),MATCH(C$1,gachas!$1:$1,0)-MATCH($B$1,gachas!$1:$1,0)+1,FALSE)</f>
        <v>ピックアップ01　最終日</v>
      </c>
      <c r="D82" s="10">
        <v>0</v>
      </c>
      <c r="E82" s="11">
        <v>181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ベヒモス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アニマル</v>
      </c>
      <c r="L82" s="10">
        <v>1</v>
      </c>
      <c r="M82" s="10">
        <v>1719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01841</v>
      </c>
      <c r="B83" s="57">
        <v>106</v>
      </c>
      <c r="C83" s="26" t="str">
        <f ca="1">VLOOKUP($B83,OFFSET(gachas!$A$1,0,0,COUNTA(gachas!$A:$A),MATCH(C$1,gachas!$1:$1,0)-MATCH($B$1,gachas!$1:$1,0)+1),MATCH(C$1,gachas!$1:$1,0)-MATCH($B$1,gachas!$1:$1,0)+1,FALSE)</f>
        <v>ピックアップ01　最終日</v>
      </c>
      <c r="D83" s="10">
        <v>0</v>
      </c>
      <c r="E83" s="11">
        <v>184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クラーケン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アニマル</v>
      </c>
      <c r="L83" s="10">
        <v>1</v>
      </c>
      <c r="M83" s="10">
        <v>1719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01871</v>
      </c>
      <c r="B84" s="57">
        <v>106</v>
      </c>
      <c r="C84" s="26" t="str">
        <f ca="1">VLOOKUP($B84,OFFSET(gachas!$A$1,0,0,COUNTA(gachas!$A:$A),MATCH(C$1,gachas!$1:$1,0)-MATCH($B$1,gachas!$1:$1,0)+1),MATCH(C$1,gachas!$1:$1,0)-MATCH($B$1,gachas!$1:$1,0)+1,FALSE)</f>
        <v>ピックアップ01　最終日</v>
      </c>
      <c r="D84" s="10">
        <v>0</v>
      </c>
      <c r="E84" s="11">
        <v>187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ホルス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アニマル</v>
      </c>
      <c r="L84" s="10">
        <v>1</v>
      </c>
      <c r="M84" s="10">
        <v>1719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01901</v>
      </c>
      <c r="B85" s="57">
        <v>106</v>
      </c>
      <c r="C85" s="26" t="str">
        <f ca="1">VLOOKUP($B85,OFFSET(gachas!$A$1,0,0,COUNTA(gachas!$A:$A),MATCH(C$1,gachas!$1:$1,0)-MATCH($B$1,gachas!$1:$1,0)+1),MATCH(C$1,gachas!$1:$1,0)-MATCH($B$1,gachas!$1:$1,0)+1,FALSE)</f>
        <v>ピックアップ01　最終日</v>
      </c>
      <c r="D85" s="10">
        <v>0</v>
      </c>
      <c r="E85" s="11">
        <v>190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卑弥呼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ヒューマン</v>
      </c>
      <c r="L85" s="10">
        <v>1</v>
      </c>
      <c r="M85" s="10">
        <v>1719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01931</v>
      </c>
      <c r="B86" s="57">
        <v>106</v>
      </c>
      <c r="C86" s="26" t="str">
        <f ca="1">VLOOKUP($B86,OFFSET(gachas!$A$1,0,0,COUNTA(gachas!$A:$A),MATCH(C$1,gachas!$1:$1,0)-MATCH($B$1,gachas!$1:$1,0)+1),MATCH(C$1,gachas!$1:$1,0)-MATCH($B$1,gachas!$1:$1,0)+1,FALSE)</f>
        <v>ピックアップ01　最終日</v>
      </c>
      <c r="D86" s="10">
        <v>0</v>
      </c>
      <c r="E86" s="11">
        <v>193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ロビンフッド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10">
        <v>1</v>
      </c>
      <c r="M86" s="10">
        <v>1719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01961</v>
      </c>
      <c r="B87" s="57">
        <v>106</v>
      </c>
      <c r="C87" s="26" t="str">
        <f ca="1">VLOOKUP($B87,OFFSET(gachas!$A$1,0,0,COUNTA(gachas!$A:$A),MATCH(C$1,gachas!$1:$1,0)-MATCH($B$1,gachas!$1:$1,0)+1),MATCH(C$1,gachas!$1:$1,0)-MATCH($B$1,gachas!$1:$1,0)+1,FALSE)</f>
        <v>ピックアップ01　最終日</v>
      </c>
      <c r="D87" s="10">
        <v>0</v>
      </c>
      <c r="E87" s="11">
        <v>196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アキレス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yellow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1719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02021</v>
      </c>
      <c r="B88" s="57">
        <v>106</v>
      </c>
      <c r="C88" s="26" t="str">
        <f ca="1">VLOOKUP($B88,OFFSET(gachas!$A$1,0,0,COUNTA(gachas!$A:$A),MATCH(C$1,gachas!$1:$1,0)-MATCH($B$1,gachas!$1:$1,0)+1),MATCH(C$1,gachas!$1:$1,0)-MATCH($B$1,gachas!$1:$1,0)+1,FALSE)</f>
        <v>ピックアップ01　最終日</v>
      </c>
      <c r="D88" s="10">
        <v>0</v>
      </c>
      <c r="E88" s="11">
        <v>202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プロメテウス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red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ゴッド</v>
      </c>
      <c r="L88" s="10">
        <v>1</v>
      </c>
      <c r="M88" s="10">
        <v>1719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02051</v>
      </c>
      <c r="B89" s="57">
        <v>106</v>
      </c>
      <c r="C89" s="26" t="str">
        <f ca="1">VLOOKUP($B89,OFFSET(gachas!$A$1,0,0,COUNTA(gachas!$A:$A),MATCH(C$1,gachas!$1:$1,0)-MATCH($B$1,gachas!$1:$1,0)+1),MATCH(C$1,gachas!$1:$1,0)-MATCH($B$1,gachas!$1:$1,0)+1,FALSE)</f>
        <v>ピックアップ01　最終日</v>
      </c>
      <c r="D89" s="10">
        <v>0</v>
      </c>
      <c r="E89" s="11">
        <v>205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アフロディーテ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ゴッド</v>
      </c>
      <c r="L89" s="10">
        <v>1</v>
      </c>
      <c r="M89" s="10">
        <v>1719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02081</v>
      </c>
      <c r="B90" s="57">
        <v>106</v>
      </c>
      <c r="C90" s="26" t="str">
        <f ca="1">VLOOKUP($B90,OFFSET(gachas!$A$1,0,0,COUNTA(gachas!$A:$A),MATCH(C$1,gachas!$1:$1,0)-MATCH($B$1,gachas!$1:$1,0)+1),MATCH(C$1,gachas!$1:$1,0)-MATCH($B$1,gachas!$1:$1,0)+1,FALSE)</f>
        <v>ピックアップ01　最終日</v>
      </c>
      <c r="D90" s="10">
        <v>0</v>
      </c>
      <c r="E90" s="11">
        <v>208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テティス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ゴッド</v>
      </c>
      <c r="L90" s="10">
        <v>1</v>
      </c>
      <c r="M90" s="10">
        <v>1719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02111</v>
      </c>
      <c r="B91" s="57">
        <v>106</v>
      </c>
      <c r="C91" s="26" t="str">
        <f ca="1">VLOOKUP($B91,OFFSET(gachas!$A$1,0,0,COUNTA(gachas!$A:$A),MATCH(C$1,gachas!$1:$1,0)-MATCH($B$1,gachas!$1:$1,0)+1),MATCH(C$1,gachas!$1:$1,0)-MATCH($B$1,gachas!$1:$1,0)+1,FALSE)</f>
        <v>ピックアップ01　最終日</v>
      </c>
      <c r="D91" s="10">
        <v>0</v>
      </c>
      <c r="E91" s="11">
        <v>211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アストライアー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ゴッド</v>
      </c>
      <c r="L91" s="10">
        <v>1</v>
      </c>
      <c r="M91" s="10">
        <v>1719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02141</v>
      </c>
      <c r="B92" s="57">
        <v>106</v>
      </c>
      <c r="C92" s="26" t="str">
        <f ca="1">VLOOKUP($B92,OFFSET(gachas!$A$1,0,0,COUNTA(gachas!$A:$A),MATCH(C$1,gachas!$1:$1,0)-MATCH($B$1,gachas!$1:$1,0)+1),MATCH(C$1,gachas!$1:$1,0)-MATCH($B$1,gachas!$1:$1,0)+1,FALSE)</f>
        <v>ピックアップ01　最終日</v>
      </c>
      <c r="D92" s="10">
        <v>0</v>
      </c>
      <c r="E92" s="11">
        <v>214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アズラエル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red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ゴッド</v>
      </c>
      <c r="L92" s="10">
        <v>1</v>
      </c>
      <c r="M92" s="10">
        <v>1719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02171</v>
      </c>
      <c r="B93" s="57">
        <v>106</v>
      </c>
      <c r="C93" s="26" t="str">
        <f ca="1">VLOOKUP($B93,OFFSET(gachas!$A$1,0,0,COUNTA(gachas!$A:$A),MATCH(C$1,gachas!$1:$1,0)-MATCH($B$1,gachas!$1:$1,0)+1),MATCH(C$1,gachas!$1:$1,0)-MATCH($B$1,gachas!$1:$1,0)+1,FALSE)</f>
        <v>ピックアップ01　最終日</v>
      </c>
      <c r="D93" s="10">
        <v>0</v>
      </c>
      <c r="E93" s="11">
        <v>217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ケツァクアトル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green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ドラゴン</v>
      </c>
      <c r="L93" s="10">
        <v>1</v>
      </c>
      <c r="M93" s="10">
        <v>1719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02201</v>
      </c>
      <c r="B94" s="57">
        <v>106</v>
      </c>
      <c r="C94" s="26" t="str">
        <f ca="1">VLOOKUP($B94,OFFSET(gachas!$A$1,0,0,COUNTA(gachas!$A:$A),MATCH(C$1,gachas!$1:$1,0)-MATCH($B$1,gachas!$1:$1,0)+1),MATCH(C$1,gachas!$1:$1,0)-MATCH($B$1,gachas!$1:$1,0)+1,FALSE)</f>
        <v>ピックアップ01　最終日</v>
      </c>
      <c r="D94" s="10">
        <v>0</v>
      </c>
      <c r="E94" s="11">
        <v>220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ルキフグス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blue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1719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02231</v>
      </c>
      <c r="B95" s="57">
        <v>106</v>
      </c>
      <c r="C95" s="26" t="str">
        <f ca="1">VLOOKUP($B95,OFFSET(gachas!$A$1,0,0,COUNTA(gachas!$A:$A),MATCH(C$1,gachas!$1:$1,0)-MATCH($B$1,gachas!$1:$1,0)+1),MATCH(C$1,gachas!$1:$1,0)-MATCH($B$1,gachas!$1:$1,0)+1,FALSE)</f>
        <v>ピックアップ01　最終日</v>
      </c>
      <c r="D95" s="10">
        <v>0</v>
      </c>
      <c r="E95" s="11">
        <v>223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ヘラクレス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yellow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10">
        <v>1</v>
      </c>
      <c r="M95" s="10">
        <v>1719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02291</v>
      </c>
      <c r="B96" s="57">
        <v>106</v>
      </c>
      <c r="C96" s="26" t="str">
        <f ca="1">VLOOKUP($B96,OFFSET(gachas!$A$1,0,0,COUNTA(gachas!$A:$A),MATCH(C$1,gachas!$1:$1,0)-MATCH($B$1,gachas!$1:$1,0)+1),MATCH(C$1,gachas!$1:$1,0)-MATCH($B$1,gachas!$1:$1,0)+1,FALSE)</f>
        <v>ピックアップ01　最終日</v>
      </c>
      <c r="D96" s="10">
        <v>0</v>
      </c>
      <c r="E96" s="11">
        <v>229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ヨルムンガンド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1165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02321</v>
      </c>
      <c r="B97" s="57">
        <v>106</v>
      </c>
      <c r="C97" s="26" t="str">
        <f ca="1">VLOOKUP($B97,OFFSET(gachas!$A$1,0,0,COUNTA(gachas!$A:$A),MATCH(C$1,gachas!$1:$1,0)-MATCH($B$1,gachas!$1:$1,0)+1),MATCH(C$1,gachas!$1:$1,0)-MATCH($B$1,gachas!$1:$1,0)+1,FALSE)</f>
        <v>ピックアップ01　最終日</v>
      </c>
      <c r="D97" s="10">
        <v>0</v>
      </c>
      <c r="E97" s="11">
        <v>232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パーシヴァル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blue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10">
        <v>1165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01271</v>
      </c>
      <c r="B98" s="57">
        <v>106</v>
      </c>
      <c r="C98" s="26" t="str">
        <f ca="1">VLOOKUP($B98,OFFSET(gachas!$A$1,0,0,COUNTA(gachas!$A:$A),MATCH(C$1,gachas!$1:$1,0)-MATCH($B$1,gachas!$1:$1,0)+1),MATCH(C$1,gachas!$1:$1,0)-MATCH($B$1,gachas!$1:$1,0)+1,FALSE)</f>
        <v>ピックアップ01　最終日</v>
      </c>
      <c r="D98" s="10">
        <v>0</v>
      </c>
      <c r="E98" s="11">
        <v>127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狂喜の賢者 ユノ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10">
        <v>540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01291</v>
      </c>
      <c r="B99" s="57">
        <v>106</v>
      </c>
      <c r="C99" s="26" t="str">
        <f ca="1">VLOOKUP($B99,OFFSET(gachas!$A$1,0,0,COUNTA(gachas!$A:$A),MATCH(C$1,gachas!$1:$1,0)-MATCH($B$1,gachas!$1:$1,0)+1),MATCH(C$1,gachas!$1:$1,0)-MATCH($B$1,gachas!$1:$1,0)+1,FALSE)</f>
        <v>ピックアップ01　最終日</v>
      </c>
      <c r="D99" s="10">
        <v>0</v>
      </c>
      <c r="E99" s="11">
        <v>129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孤高の狼憑き アマラ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4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10">
        <v>540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01311</v>
      </c>
      <c r="B100" s="57">
        <v>106</v>
      </c>
      <c r="C100" s="26" t="str">
        <f ca="1">VLOOKUP($B100,OFFSET(gachas!$A$1,0,0,COUNTA(gachas!$A:$A),MATCH(C$1,gachas!$1:$1,0)-MATCH($B$1,gachas!$1:$1,0)+1),MATCH(C$1,gachas!$1:$1,0)-MATCH($B$1,gachas!$1:$1,0)+1,FALSE)</f>
        <v>ピックアップ01　最終日</v>
      </c>
      <c r="D100" s="10">
        <v>0</v>
      </c>
      <c r="E100" s="11">
        <v>131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10">
        <v>1</v>
      </c>
      <c r="M100" s="10">
        <v>540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01331</v>
      </c>
      <c r="B101" s="57">
        <v>106</v>
      </c>
      <c r="C101" s="26" t="str">
        <f ca="1">VLOOKUP($B101,OFFSET(gachas!$A$1,0,0,COUNTA(gachas!$A:$A),MATCH(C$1,gachas!$1:$1,0)-MATCH($B$1,gachas!$1:$1,0)+1),MATCH(C$1,gachas!$1:$1,0)-MATCH($B$1,gachas!$1:$1,0)+1,FALSE)</f>
        <v>ピックアップ01　最終日</v>
      </c>
      <c r="D101" s="10">
        <v>0</v>
      </c>
      <c r="E101" s="11">
        <v>133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迅雷の刀剣 ハヤト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4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ヒューマン</v>
      </c>
      <c r="L101" s="10">
        <v>1</v>
      </c>
      <c r="M101" s="10">
        <v>540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01351</v>
      </c>
      <c r="B102" s="57">
        <v>106</v>
      </c>
      <c r="C102" s="26" t="str">
        <f ca="1">VLOOKUP($B102,OFFSET(gachas!$A$1,0,0,COUNTA(gachas!$A:$A),MATCH(C$1,gachas!$1:$1,0)-MATCH($B$1,gachas!$1:$1,0)+1),MATCH(C$1,gachas!$1:$1,0)-MATCH($B$1,gachas!$1:$1,0)+1,FALSE)</f>
        <v>ピックアップ01　最終日</v>
      </c>
      <c r="D102" s="10">
        <v>0</v>
      </c>
      <c r="E102" s="11">
        <v>135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京の炎華夕霧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4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540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01371</v>
      </c>
      <c r="B103" s="57">
        <v>106</v>
      </c>
      <c r="C103" s="26" t="str">
        <f ca="1">VLOOKUP($B103,OFFSET(gachas!$A$1,0,0,COUNTA(gachas!$A:$A),MATCH(C$1,gachas!$1:$1,0)-MATCH($B$1,gachas!$1:$1,0)+1),MATCH(C$1,gachas!$1:$1,0)-MATCH($B$1,gachas!$1:$1,0)+1,FALSE)</f>
        <v>ピックアップ01　最終日</v>
      </c>
      <c r="D103" s="10">
        <v>0</v>
      </c>
      <c r="E103" s="11">
        <v>137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清福の仕立屋 チハヤ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4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10">
        <v>540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01391</v>
      </c>
      <c r="B104" s="57">
        <v>106</v>
      </c>
      <c r="C104" s="26" t="str">
        <f ca="1">VLOOKUP($B104,OFFSET(gachas!$A$1,0,0,COUNTA(gachas!$A:$A),MATCH(C$1,gachas!$1:$1,0)-MATCH($B$1,gachas!$1:$1,0)+1),MATCH(C$1,gachas!$1:$1,0)-MATCH($B$1,gachas!$1:$1,0)+1,FALSE)</f>
        <v>ピックアップ01　最終日</v>
      </c>
      <c r="D104" s="10">
        <v>0</v>
      </c>
      <c r="E104" s="11">
        <v>139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蒼昇刃姫 トモエ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540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01411</v>
      </c>
      <c r="B105" s="57">
        <v>106</v>
      </c>
      <c r="C105" s="26" t="str">
        <f ca="1">VLOOKUP($B105,OFFSET(gachas!$A$1,0,0,COUNTA(gachas!$A:$A),MATCH(C$1,gachas!$1:$1,0)-MATCH($B$1,gachas!$1:$1,0)+1),MATCH(C$1,gachas!$1:$1,0)-MATCH($B$1,gachas!$1:$1,0)+1,FALSE)</f>
        <v>ピックアップ01　最終日</v>
      </c>
      <c r="D105" s="10">
        <v>0</v>
      </c>
      <c r="E105" s="11">
        <v>141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妖狐演舞 タマモ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アニマル</v>
      </c>
      <c r="L105" s="10">
        <v>1</v>
      </c>
      <c r="M105" s="10">
        <v>540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01431</v>
      </c>
      <c r="B106" s="57">
        <v>106</v>
      </c>
      <c r="C106" s="26" t="str">
        <f ca="1">VLOOKUP($B106,OFFSET(gachas!$A$1,0,0,COUNTA(gachas!$A:$A),MATCH(C$1,gachas!$1:$1,0)-MATCH($B$1,gachas!$1:$1,0)+1),MATCH(C$1,gachas!$1:$1,0)-MATCH($B$1,gachas!$1:$1,0)+1,FALSE)</f>
        <v>ピックアップ01　最終日</v>
      </c>
      <c r="D106" s="10">
        <v>0</v>
      </c>
      <c r="E106" s="11">
        <v>143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深紅の死神 赤ずきん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10">
        <v>540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01451</v>
      </c>
      <c r="B107" s="57">
        <v>106</v>
      </c>
      <c r="C107" s="26" t="str">
        <f ca="1">VLOOKUP($B107,OFFSET(gachas!$A$1,0,0,COUNTA(gachas!$A:$A),MATCH(C$1,gachas!$1:$1,0)-MATCH($B$1,gachas!$1:$1,0)+1),MATCH(C$1,gachas!$1:$1,0)-MATCH($B$1,gachas!$1:$1,0)+1,FALSE)</f>
        <v>ピックアップ01　最終日</v>
      </c>
      <c r="D107" s="10">
        <v>0</v>
      </c>
      <c r="E107" s="11">
        <v>145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魔性妖艶 かぐや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540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01471</v>
      </c>
      <c r="B108" s="57">
        <v>106</v>
      </c>
      <c r="C108" s="26" t="str">
        <f ca="1">VLOOKUP($B108,OFFSET(gachas!$A$1,0,0,COUNTA(gachas!$A:$A),MATCH(C$1,gachas!$1:$1,0)-MATCH($B$1,gachas!$1:$1,0)+1),MATCH(C$1,gachas!$1:$1,0)-MATCH($B$1,gachas!$1:$1,0)+1,FALSE)</f>
        <v>ピックアップ01　最終日</v>
      </c>
      <c r="D108" s="10">
        <v>0</v>
      </c>
      <c r="E108" s="11">
        <v>147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540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01491</v>
      </c>
      <c r="B109" s="57">
        <v>106</v>
      </c>
      <c r="C109" s="26" t="str">
        <f ca="1">VLOOKUP($B109,OFFSET(gachas!$A$1,0,0,COUNTA(gachas!$A:$A),MATCH(C$1,gachas!$1:$1,0)-MATCH($B$1,gachas!$1:$1,0)+1),MATCH(C$1,gachas!$1:$1,0)-MATCH($B$1,gachas!$1:$1,0)+1,FALSE)</f>
        <v>ピックアップ01　最終日</v>
      </c>
      <c r="D109" s="10">
        <v>0</v>
      </c>
      <c r="E109" s="11">
        <v>149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540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01511</v>
      </c>
      <c r="B110" s="57">
        <v>106</v>
      </c>
      <c r="C110" s="26" t="str">
        <f ca="1">VLOOKUP($B110,OFFSET(gachas!$A$1,0,0,COUNTA(gachas!$A:$A),MATCH(C$1,gachas!$1:$1,0)-MATCH($B$1,gachas!$1:$1,0)+1),MATCH(C$1,gachas!$1:$1,0)-MATCH($B$1,gachas!$1:$1,0)+1,FALSE)</f>
        <v>ピックアップ01　最終日</v>
      </c>
      <c r="D110" s="10">
        <v>0</v>
      </c>
      <c r="E110" s="11">
        <v>151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毒煙の処刑人サキ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540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01531</v>
      </c>
      <c r="B111" s="57">
        <v>106</v>
      </c>
      <c r="C111" s="26" t="str">
        <f ca="1">VLOOKUP($B111,OFFSET(gachas!$A$1,0,0,COUNTA(gachas!$A:$A),MATCH(C$1,gachas!$1:$1,0)-MATCH($B$1,gachas!$1:$1,0)+1),MATCH(C$1,gachas!$1:$1,0)-MATCH($B$1,gachas!$1:$1,0)+1,FALSE)</f>
        <v>ピックアップ01　最終日</v>
      </c>
      <c r="D111" s="10">
        <v>0</v>
      </c>
      <c r="E111" s="11">
        <v>153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拳聖ランラン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10">
        <v>540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01551</v>
      </c>
      <c r="B112" s="57">
        <v>106</v>
      </c>
      <c r="C112" s="26" t="str">
        <f ca="1">VLOOKUP($B112,OFFSET(gachas!$A$1,0,0,COUNTA(gachas!$A:$A),MATCH(C$1,gachas!$1:$1,0)-MATCH($B$1,gachas!$1:$1,0)+1),MATCH(C$1,gachas!$1:$1,0)-MATCH($B$1,gachas!$1:$1,0)+1,FALSE)</f>
        <v>ピックアップ01　最終日</v>
      </c>
      <c r="D112" s="10">
        <v>0</v>
      </c>
      <c r="E112" s="11">
        <v>155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隻眼の掃除屋 ハンナ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540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01571</v>
      </c>
      <c r="B113" s="57">
        <v>106</v>
      </c>
      <c r="C113" s="26" t="str">
        <f ca="1">VLOOKUP($B113,OFFSET(gachas!$A$1,0,0,COUNTA(gachas!$A:$A),MATCH(C$1,gachas!$1:$1,0)-MATCH($B$1,gachas!$1:$1,0)+1),MATCH(C$1,gachas!$1:$1,0)-MATCH($B$1,gachas!$1:$1,0)+1,FALSE)</f>
        <v>ピックアップ01　最終日</v>
      </c>
      <c r="D113" s="10">
        <v>0</v>
      </c>
      <c r="E113" s="11">
        <v>157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雷光舞姫 エレナ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540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01591</v>
      </c>
      <c r="B114" s="57">
        <v>106</v>
      </c>
      <c r="C114" s="26" t="str">
        <f ca="1">VLOOKUP($B114,OFFSET(gachas!$A$1,0,0,COUNTA(gachas!$A:$A),MATCH(C$1,gachas!$1:$1,0)-MATCH($B$1,gachas!$1:$1,0)+1),MATCH(C$1,gachas!$1:$1,0)-MATCH($B$1,gachas!$1:$1,0)+1,FALSE)</f>
        <v>ピックアップ01　最終日</v>
      </c>
      <c r="D114" s="10">
        <v>0</v>
      </c>
      <c r="E114" s="11">
        <v>159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540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01611</v>
      </c>
      <c r="B115" s="57">
        <v>106</v>
      </c>
      <c r="C115" s="26" t="str">
        <f ca="1">VLOOKUP($B115,OFFSET(gachas!$A$1,0,0,COUNTA(gachas!$A:$A),MATCH(C$1,gachas!$1:$1,0)-MATCH($B$1,gachas!$1:$1,0)+1),MATCH(C$1,gachas!$1:$1,0)-MATCH($B$1,gachas!$1:$1,0)+1,FALSE)</f>
        <v>ピックアップ01　最終日</v>
      </c>
      <c r="D115" s="10">
        <v>0</v>
      </c>
      <c r="E115" s="11">
        <v>161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咆哮の先導者 クリエ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540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01631</v>
      </c>
      <c r="B116" s="57">
        <v>106</v>
      </c>
      <c r="C116" s="26" t="str">
        <f ca="1">VLOOKUP($B116,OFFSET(gachas!$A$1,0,0,COUNTA(gachas!$A:$A),MATCH(C$1,gachas!$1:$1,0)-MATCH($B$1,gachas!$1:$1,0)+1),MATCH(C$1,gachas!$1:$1,0)-MATCH($B$1,gachas!$1:$1,0)+1,FALSE)</f>
        <v>ピックアップ01　最終日</v>
      </c>
      <c r="D116" s="10">
        <v>0</v>
      </c>
      <c r="E116" s="11">
        <v>163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冷酷な狂嬢 クララ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540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01651</v>
      </c>
      <c r="B117" s="57">
        <v>106</v>
      </c>
      <c r="C117" s="26" t="str">
        <f ca="1">VLOOKUP($B117,OFFSET(gachas!$A$1,0,0,COUNTA(gachas!$A:$A),MATCH(C$1,gachas!$1:$1,0)-MATCH($B$1,gachas!$1:$1,0)+1),MATCH(C$1,gachas!$1:$1,0)-MATCH($B$1,gachas!$1:$1,0)+1,FALSE)</f>
        <v>ピックアップ01　最終日</v>
      </c>
      <c r="D117" s="10">
        <v>0</v>
      </c>
      <c r="E117" s="11">
        <v>165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540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01671</v>
      </c>
      <c r="B118" s="57">
        <v>106</v>
      </c>
      <c r="C118" s="26" t="str">
        <f ca="1">VLOOKUP($B118,OFFSET(gachas!$A$1,0,0,COUNTA(gachas!$A:$A),MATCH(C$1,gachas!$1:$1,0)-MATCH($B$1,gachas!$1:$1,0)+1),MATCH(C$1,gachas!$1:$1,0)-MATCH($B$1,gachas!$1:$1,0)+1,FALSE)</f>
        <v>ピックアップ01　最終日</v>
      </c>
      <c r="D118" s="10">
        <v>0</v>
      </c>
      <c r="E118" s="11">
        <v>167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逆徒 ベリアル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ゴッド</v>
      </c>
      <c r="L118" s="10">
        <v>1</v>
      </c>
      <c r="M118" s="10">
        <v>469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01701</v>
      </c>
      <c r="B119" s="57">
        <v>106</v>
      </c>
      <c r="C119" s="26" t="str">
        <f ca="1">VLOOKUP($B119,OFFSET(gachas!$A$1,0,0,COUNTA(gachas!$A:$A),MATCH(C$1,gachas!$1:$1,0)-MATCH($B$1,gachas!$1:$1,0)+1),MATCH(C$1,gachas!$1:$1,0)-MATCH($B$1,gachas!$1:$1,0)+1,FALSE)</f>
        <v>ピックアップ01　最終日</v>
      </c>
      <c r="D119" s="55">
        <v>0</v>
      </c>
      <c r="E119" s="56">
        <v>170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識徒 オセ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ゴッド</v>
      </c>
      <c r="L119" s="55">
        <v>1</v>
      </c>
      <c r="M119" s="55">
        <v>1300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01731</v>
      </c>
      <c r="B120" s="57">
        <v>106</v>
      </c>
      <c r="C120" s="26" t="str">
        <f ca="1">VLOOKUP($B120,OFFSET(gachas!$A$1,0,0,COUNTA(gachas!$A:$A),MATCH(C$1,gachas!$1:$1,0)-MATCH($B$1,gachas!$1:$1,0)+1),MATCH(C$1,gachas!$1:$1,0)-MATCH($B$1,gachas!$1:$1,0)+1,FALSE)</f>
        <v>ピックアップ01　最終日</v>
      </c>
      <c r="D120" s="10">
        <v>0</v>
      </c>
      <c r="E120" s="11">
        <v>173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公爵 フォルネウス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ゴッド</v>
      </c>
      <c r="L120" s="10">
        <v>1</v>
      </c>
      <c r="M120" s="10">
        <v>469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01761</v>
      </c>
      <c r="B121" s="57">
        <v>106</v>
      </c>
      <c r="C121" s="26" t="str">
        <f ca="1">VLOOKUP($B121,OFFSET(gachas!$A$1,0,0,COUNTA(gachas!$A:$A),MATCH(C$1,gachas!$1:$1,0)-MATCH($B$1,gachas!$1:$1,0)+1),MATCH(C$1,gachas!$1:$1,0)-MATCH($B$1,gachas!$1:$1,0)+1,FALSE)</f>
        <v>ピックアップ01　最終日</v>
      </c>
      <c r="D121" s="10">
        <v>0</v>
      </c>
      <c r="E121" s="11">
        <v>176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異教徒 バフォメット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ゴッド</v>
      </c>
      <c r="L121" s="10">
        <v>1</v>
      </c>
      <c r="M121" s="10">
        <v>469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01791</v>
      </c>
      <c r="B122" s="57">
        <v>106</v>
      </c>
      <c r="C122" s="26" t="str">
        <f ca="1">VLOOKUP($B122,OFFSET(gachas!$A$1,0,0,COUNTA(gachas!$A:$A),MATCH(C$1,gachas!$1:$1,0)-MATCH($B$1,gachas!$1:$1,0)+1),MATCH(C$1,gachas!$1:$1,0)-MATCH($B$1,gachas!$1:$1,0)+1,FALSE)</f>
        <v>ピックアップ01　最終日</v>
      </c>
      <c r="D122" s="10">
        <v>0</v>
      </c>
      <c r="E122" s="11">
        <v>179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番犬 ケルベロス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アニマル</v>
      </c>
      <c r="L122" s="10">
        <v>1</v>
      </c>
      <c r="M122" s="10">
        <v>469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01821</v>
      </c>
      <c r="B123" s="57">
        <v>106</v>
      </c>
      <c r="C123" s="26" t="str">
        <f ca="1">VLOOKUP($B123,OFFSET(gachas!$A$1,0,0,COUNTA(gachas!$A:$A),MATCH(C$1,gachas!$1:$1,0)-MATCH($B$1,gachas!$1:$1,0)+1),MATCH(C$1,gachas!$1:$1,0)-MATCH($B$1,gachas!$1:$1,0)+1,FALSE)</f>
        <v>ピックアップ01　最終日</v>
      </c>
      <c r="D123" s="10">
        <v>0</v>
      </c>
      <c r="E123" s="11">
        <v>182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放蕩者 ベヒモス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アニマル</v>
      </c>
      <c r="L123" s="10">
        <v>1</v>
      </c>
      <c r="M123" s="10">
        <v>469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01851</v>
      </c>
      <c r="B124" s="57">
        <v>106</v>
      </c>
      <c r="C124" s="26" t="str">
        <f ca="1">VLOOKUP($B124,OFFSET(gachas!$A$1,0,0,COUNTA(gachas!$A:$A),MATCH(C$1,gachas!$1:$1,0)-MATCH($B$1,gachas!$1:$1,0)+1),MATCH(C$1,gachas!$1:$1,0)-MATCH($B$1,gachas!$1:$1,0)+1,FALSE)</f>
        <v>ピックアップ01　最終日</v>
      </c>
      <c r="D124" s="10">
        <v>0</v>
      </c>
      <c r="E124" s="11">
        <v>185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海姫 クラーケン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アニマル</v>
      </c>
      <c r="L124" s="10">
        <v>1</v>
      </c>
      <c r="M124" s="10">
        <v>469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01881</v>
      </c>
      <c r="B125" s="57">
        <v>106</v>
      </c>
      <c r="C125" s="26" t="str">
        <f ca="1">VLOOKUP($B125,OFFSET(gachas!$A$1,0,0,COUNTA(gachas!$A:$A),MATCH(C$1,gachas!$1:$1,0)-MATCH($B$1,gachas!$1:$1,0)+1),MATCH(C$1,gachas!$1:$1,0)-MATCH($B$1,gachas!$1:$1,0)+1,FALSE)</f>
        <v>ピックアップ01　最終日</v>
      </c>
      <c r="D125" s="10">
        <v>0</v>
      </c>
      <c r="E125" s="11">
        <v>188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猛禽 ホルス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アニマル</v>
      </c>
      <c r="L125" s="10">
        <v>1</v>
      </c>
      <c r="M125" s="10">
        <v>469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01911</v>
      </c>
      <c r="B126" s="57">
        <v>106</v>
      </c>
      <c r="C126" s="26" t="str">
        <f ca="1">VLOOKUP($B126,OFFSET(gachas!$A$1,0,0,COUNTA(gachas!$A:$A),MATCH(C$1,gachas!$1:$1,0)-MATCH($B$1,gachas!$1:$1,0)+1),MATCH(C$1,gachas!$1:$1,0)-MATCH($B$1,gachas!$1:$1,0)+1,FALSE)</f>
        <v>ピックアップ01　最終日</v>
      </c>
      <c r="D126" s="10">
        <v>0</v>
      </c>
      <c r="E126" s="11">
        <v>191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始祖 卑弥呼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ヒューマン</v>
      </c>
      <c r="L126" s="10">
        <v>1</v>
      </c>
      <c r="M126" s="10">
        <v>469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01941</v>
      </c>
      <c r="B127" s="57">
        <v>106</v>
      </c>
      <c r="C127" s="26" t="str">
        <f ca="1">VLOOKUP($B127,OFFSET(gachas!$A$1,0,0,COUNTA(gachas!$A:$A),MATCH(C$1,gachas!$1:$1,0)-MATCH($B$1,gachas!$1:$1,0)+1),MATCH(C$1,gachas!$1:$1,0)-MATCH($B$1,gachas!$1:$1,0)+1,FALSE)</f>
        <v>ピックアップ01　最終日</v>
      </c>
      <c r="D127" s="10">
        <v>0</v>
      </c>
      <c r="E127" s="11">
        <v>194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ヒューマン</v>
      </c>
      <c r="L127" s="10">
        <v>1</v>
      </c>
      <c r="M127" s="10">
        <v>469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01971</v>
      </c>
      <c r="B128" s="57">
        <v>106</v>
      </c>
      <c r="C128" s="26" t="str">
        <f ca="1">VLOOKUP($B128,OFFSET(gachas!$A$1,0,0,COUNTA(gachas!$A:$A),MATCH(C$1,gachas!$1:$1,0)-MATCH($B$1,gachas!$1:$1,0)+1),MATCH(C$1,gachas!$1:$1,0)-MATCH($B$1,gachas!$1:$1,0)+1,FALSE)</f>
        <v>ピックアップ01　最終日</v>
      </c>
      <c r="D128" s="10">
        <v>0</v>
      </c>
      <c r="E128" s="11">
        <v>197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鉄腕 アキレス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yellow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ヒューマン</v>
      </c>
      <c r="L128" s="10">
        <v>1</v>
      </c>
      <c r="M128" s="10">
        <v>469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02001</v>
      </c>
      <c r="B129" s="57">
        <v>106</v>
      </c>
      <c r="C129" s="26" t="str">
        <f ca="1">VLOOKUP($B129,OFFSET(gachas!$A$1,0,0,COUNTA(gachas!$A:$A),MATCH(C$1,gachas!$1:$1,0)-MATCH($B$1,gachas!$1:$1,0)+1),MATCH(C$1,gachas!$1:$1,0)-MATCH($B$1,gachas!$1:$1,0)+1,FALSE)</f>
        <v>ピックアップ01　最終日</v>
      </c>
      <c r="D129" s="55">
        <v>0</v>
      </c>
      <c r="E129" s="56">
        <v>200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blue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ヒューマン</v>
      </c>
      <c r="L129" s="55">
        <v>1</v>
      </c>
      <c r="M129" s="55">
        <v>1300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ref="A130:A161" si="2">D130&amp;E130&amp;L130</f>
        <v>02031</v>
      </c>
      <c r="B130" s="57">
        <v>106</v>
      </c>
      <c r="C130" s="26" t="str">
        <f ca="1">VLOOKUP($B130,OFFSET(gachas!$A$1,0,0,COUNTA(gachas!$A:$A),MATCH(C$1,gachas!$1:$1,0)-MATCH($B$1,gachas!$1:$1,0)+1),MATCH(C$1,gachas!$1:$1,0)-MATCH($B$1,gachas!$1:$1,0)+1,FALSE)</f>
        <v>ピックアップ01　最終日</v>
      </c>
      <c r="D130" s="10">
        <v>0</v>
      </c>
      <c r="E130" s="11">
        <v>203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焔神 プロメテウス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10">
        <v>1</v>
      </c>
      <c r="M130" s="10">
        <v>469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2"/>
        <v>02061</v>
      </c>
      <c r="B131" s="57">
        <v>106</v>
      </c>
      <c r="C131" s="26" t="str">
        <f ca="1">VLOOKUP($B131,OFFSET(gachas!$A$1,0,0,COUNTA(gachas!$A:$A),MATCH(C$1,gachas!$1:$1,0)-MATCH($B$1,gachas!$1:$1,0)+1),MATCH(C$1,gachas!$1:$1,0)-MATCH($B$1,gachas!$1:$1,0)+1,FALSE)</f>
        <v>ピックアップ01　最終日</v>
      </c>
      <c r="D131" s="10">
        <v>0</v>
      </c>
      <c r="E131" s="11">
        <v>206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美神 アフロディーテ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ゴッド</v>
      </c>
      <c r="L131" s="10">
        <v>1</v>
      </c>
      <c r="M131" s="10">
        <v>469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2"/>
        <v>02091</v>
      </c>
      <c r="B132" s="57">
        <v>106</v>
      </c>
      <c r="C132" s="26" t="str">
        <f ca="1">VLOOKUP($B132,OFFSET(gachas!$A$1,0,0,COUNTA(gachas!$A:$A),MATCH(C$1,gachas!$1:$1,0)-MATCH($B$1,gachas!$1:$1,0)+1),MATCH(C$1,gachas!$1:$1,0)-MATCH($B$1,gachas!$1:$1,0)+1,FALSE)</f>
        <v>ピックアップ01　最終日</v>
      </c>
      <c r="D132" s="10">
        <v>0</v>
      </c>
      <c r="E132" s="11">
        <v>209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孤神 テティス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469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2"/>
        <v>02121</v>
      </c>
      <c r="B133" s="57">
        <v>106</v>
      </c>
      <c r="C133" s="26" t="str">
        <f ca="1">VLOOKUP($B133,OFFSET(gachas!$A$1,0,0,COUNTA(gachas!$A:$A),MATCH(C$1,gachas!$1:$1,0)-MATCH($B$1,gachas!$1:$1,0)+1),MATCH(C$1,gachas!$1:$1,0)-MATCH($B$1,gachas!$1:$1,0)+1,FALSE)</f>
        <v>ピックアップ01　最終日</v>
      </c>
      <c r="D133" s="10">
        <v>0</v>
      </c>
      <c r="E133" s="11">
        <v>212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星神 アストライアー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ゴッド</v>
      </c>
      <c r="L133" s="10">
        <v>1</v>
      </c>
      <c r="M133" s="10">
        <v>469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02151</v>
      </c>
      <c r="B134" s="57">
        <v>106</v>
      </c>
      <c r="C134" s="26" t="str">
        <f ca="1">VLOOKUP($B134,OFFSET(gachas!$A$1,0,0,COUNTA(gachas!$A:$A),MATCH(C$1,gachas!$1:$1,0)-MATCH($B$1,gachas!$1:$1,0)+1),MATCH(C$1,gachas!$1:$1,0)-MATCH($B$1,gachas!$1:$1,0)+1,FALSE)</f>
        <v>ピックアップ01　最終日</v>
      </c>
      <c r="D134" s="10">
        <v>0</v>
      </c>
      <c r="E134" s="11">
        <v>215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死導者 アズラエル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469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02181</v>
      </c>
      <c r="B135" s="57">
        <v>106</v>
      </c>
      <c r="C135" s="26" t="str">
        <f ca="1">VLOOKUP($B135,OFFSET(gachas!$A$1,0,0,COUNTA(gachas!$A:$A),MATCH(C$1,gachas!$1:$1,0)-MATCH($B$1,gachas!$1:$1,0)+1),MATCH(C$1,gachas!$1:$1,0)-MATCH($B$1,gachas!$1:$1,0)+1,FALSE)</f>
        <v>ピックアップ01　最終日</v>
      </c>
      <c r="D135" s="10">
        <v>0</v>
      </c>
      <c r="E135" s="11">
        <v>218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聖蛇 ケツァクアトル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469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02211</v>
      </c>
      <c r="B136" s="57">
        <v>106</v>
      </c>
      <c r="C136" s="26" t="str">
        <f ca="1">VLOOKUP($B136,OFFSET(gachas!$A$1,0,0,COUNTA(gachas!$A:$A),MATCH(C$1,gachas!$1:$1,0)-MATCH($B$1,gachas!$1:$1,0)+1),MATCH(C$1,gachas!$1:$1,0)-MATCH($B$1,gachas!$1:$1,0)+1,FALSE)</f>
        <v>ピックアップ01　最終日</v>
      </c>
      <c r="D136" s="10">
        <v>0</v>
      </c>
      <c r="E136" s="11">
        <v>221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宰相 ルキフグス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469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02241</v>
      </c>
      <c r="B137" s="57">
        <v>106</v>
      </c>
      <c r="C137" s="26" t="str">
        <f ca="1">VLOOKUP($B137,OFFSET(gachas!$A$1,0,0,COUNTA(gachas!$A:$A),MATCH(C$1,gachas!$1:$1,0)-MATCH($B$1,gachas!$1:$1,0)+1),MATCH(C$1,gachas!$1:$1,0)-MATCH($B$1,gachas!$1:$1,0)+1,FALSE)</f>
        <v>ピックアップ01　最終日</v>
      </c>
      <c r="D137" s="10">
        <v>0</v>
      </c>
      <c r="E137" s="11">
        <v>224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巨腕 ヘラクレス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ヒューマン</v>
      </c>
      <c r="L137" s="10">
        <v>1</v>
      </c>
      <c r="M137" s="10">
        <v>469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02271</v>
      </c>
      <c r="B138" s="57">
        <v>106</v>
      </c>
      <c r="C138" s="26" t="str">
        <f ca="1">VLOOKUP($B138,OFFSET(gachas!$A$1,0,0,COUNTA(gachas!$A:$A),MATCH(C$1,gachas!$1:$1,0)-MATCH($B$1,gachas!$1:$1,0)+1),MATCH(C$1,gachas!$1:$1,0)-MATCH($B$1,gachas!$1:$1,0)+1,FALSE)</f>
        <v>ピックアップ01　最終日</v>
      </c>
      <c r="D138" s="55">
        <v>0</v>
      </c>
      <c r="E138" s="56">
        <v>227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滅弾 アレス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PremiumS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55">
        <v>1</v>
      </c>
      <c r="M138" s="55">
        <v>1300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02301</v>
      </c>
      <c r="B139" s="57">
        <v>106</v>
      </c>
      <c r="C139" s="26" t="str">
        <f ca="1">VLOOKUP($B139,OFFSET(gachas!$A$1,0,0,COUNTA(gachas!$A:$A),MATCH(C$1,gachas!$1:$1,0)-MATCH($B$1,gachas!$1:$1,0)+1),MATCH(C$1,gachas!$1:$1,0)-MATCH($B$1,gachas!$1:$1,0)+1,FALSE)</f>
        <v>ピックアップ01　最終日</v>
      </c>
      <c r="D139" s="10">
        <v>0</v>
      </c>
      <c r="E139" s="11">
        <v>230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毒銃 ヨルムンガンド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PremiumS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469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02331</v>
      </c>
      <c r="B140" s="57">
        <v>106</v>
      </c>
      <c r="C140" s="26" t="str">
        <f ca="1">VLOOKUP($B140,OFFSET(gachas!$A$1,0,0,COUNTA(gachas!$A:$A),MATCH(C$1,gachas!$1:$1,0)-MATCH($B$1,gachas!$1:$1,0)+1),MATCH(C$1,gachas!$1:$1,0)-MATCH($B$1,gachas!$1:$1,0)+1,FALSE)</f>
        <v>ピックアップ01　最終日</v>
      </c>
      <c r="D140" s="10">
        <v>0</v>
      </c>
      <c r="E140" s="11">
        <v>233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遂行 パーシヴァル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PremiumS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ヒューマン</v>
      </c>
      <c r="L140" s="10">
        <v>1</v>
      </c>
      <c r="M140" s="10">
        <v>469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02361</v>
      </c>
      <c r="B141" s="57">
        <v>106</v>
      </c>
      <c r="C141" s="26" t="str">
        <f ca="1">VLOOKUP($B141,OFFSET(gachas!$A$1,0,0,COUNTA(gachas!$A:$A),MATCH(C$1,gachas!$1:$1,0)-MATCH($B$1,gachas!$1:$1,0)+1),MATCH(C$1,gachas!$1:$1,0)-MATCH($B$1,gachas!$1:$1,0)+1,FALSE)</f>
        <v>ピックアップ01　最終日</v>
      </c>
      <c r="D141" s="55">
        <v>0</v>
      </c>
      <c r="E141" s="56">
        <v>236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神産 イザナミ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PremiumS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ゴッド</v>
      </c>
      <c r="L141" s="55">
        <v>1</v>
      </c>
      <c r="M141" s="55">
        <v>1300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01711</v>
      </c>
      <c r="B142" s="57">
        <v>106</v>
      </c>
      <c r="C142" s="26" t="str">
        <f ca="1">VLOOKUP($B142,OFFSET(gachas!$A$1,0,0,COUNTA(gachas!$A:$A),MATCH(C$1,gachas!$1:$1,0)-MATCH($B$1,gachas!$1:$1,0)+1),MATCH(C$1,gachas!$1:$1,0)-MATCH($B$1,gachas!$1:$1,0)+1,FALSE)</f>
        <v>ピックアップ01　最終日</v>
      </c>
      <c r="D142" s="55">
        <v>0</v>
      </c>
      <c r="E142" s="56">
        <v>171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精解の預知者 オセ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5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green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55">
        <v>1</v>
      </c>
      <c r="M142" s="55">
        <v>2184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02011</v>
      </c>
      <c r="B143" s="57">
        <v>106</v>
      </c>
      <c r="C143" s="26" t="str">
        <f ca="1">VLOOKUP($B143,OFFSET(gachas!$A$1,0,0,COUNTA(gachas!$A:$A),MATCH(C$1,gachas!$1:$1,0)-MATCH($B$1,gachas!$1:$1,0)+1),MATCH(C$1,gachas!$1:$1,0)-MATCH($B$1,gachas!$1:$1,0)+1,FALSE)</f>
        <v>ピックアップ01　最終日</v>
      </c>
      <c r="D143" s="64">
        <v>0</v>
      </c>
      <c r="E143" s="66">
        <v>201</v>
      </c>
      <c r="F143" s="45" t="str">
        <f ca="1">VLOOKUP($E143,OFFSET([2]characters!$A$2,0,0,COUNTA([2]characters!$A:$A),MATCH(F$1,[2]characters!$2:$2,0)-MATCH($E$1,[2]characters!$2:$2,0)+1),MATCH(F$1,[2]characters!$2:$2,0)-MATCH($E$1,[2]characters!$2:$2,0)+1,FALSE)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43" s="45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45">
        <f ca="1">VLOOKUP($E143,OFFSET([2]characters!$A$2,0,0,COUNTA([2]characters!$A:$A),MATCH(H$1,[2]characters!$2:$2,0)-MATCH($E$1,[2]characters!$2:$2,0)+1),MATCH(H$1,[2]characters!$2:$2,0)-MATCH($E$1,[2]characters!$2:$2,0)+1,FALSE)</f>
        <v>5</v>
      </c>
      <c r="I143" s="45" t="str">
        <f ca="1">VLOOKUP($E143,OFFSET([2]characters!$A$2,0,0,COUNTA([2]characters!$A:$A),MATCH(I$1,[2]characters!$2:$2,0)-MATCH($E$1,[2]characters!$2:$2,0)+1),MATCH(I$1,[2]characters!$2:$2,0)-MATCH($E$1,[2]characters!$2:$2,0)+1,FALSE)</f>
        <v>blue</v>
      </c>
      <c r="J143" s="45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45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64">
        <v>1</v>
      </c>
      <c r="M143" s="64">
        <v>2184</v>
      </c>
      <c r="N143" s="37">
        <v>0</v>
      </c>
      <c r="O143" s="37">
        <v>0</v>
      </c>
      <c r="P143" s="37">
        <v>0</v>
      </c>
      <c r="Q143" s="37">
        <v>0</v>
      </c>
      <c r="R143" s="37">
        <v>1</v>
      </c>
    </row>
    <row r="144" spans="1:18" ht="21" customHeight="1">
      <c r="A144" s="15" t="str">
        <f t="shared" si="2"/>
        <v>02281</v>
      </c>
      <c r="B144" s="57">
        <v>106</v>
      </c>
      <c r="C144" s="26" t="str">
        <f ca="1">VLOOKUP($B144,OFFSET(gachas!$A$1,0,0,COUNTA(gachas!$A:$A),MATCH(C$1,gachas!$1:$1,0)-MATCH($B$1,gachas!$1:$1,0)+1),MATCH(C$1,gachas!$1:$1,0)-MATCH($B$1,gachas!$1:$1,0)+1,FALSE)</f>
        <v>ピックアップ01　最終日</v>
      </c>
      <c r="D144" s="55">
        <v>0</v>
      </c>
      <c r="E144" s="56">
        <v>228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殲滅の掃射砲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5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55">
        <v>1</v>
      </c>
      <c r="M144" s="55">
        <v>416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s="51" customFormat="1" ht="21" customHeight="1" thickBot="1">
      <c r="A145" s="47" t="str">
        <f t="shared" si="2"/>
        <v>02371</v>
      </c>
      <c r="B145" s="57">
        <v>106</v>
      </c>
      <c r="C145" s="26" t="str">
        <f ca="1">VLOOKUP($B145,OFFSET(gachas!$A$1,0,0,COUNTA(gachas!$A:$A),MATCH(C$1,gachas!$1:$1,0)-MATCH($B$1,gachas!$1:$1,0)+1),MATCH(C$1,gachas!$1:$1,0)-MATCH($B$1,gachas!$1:$1,0)+1,FALSE)</f>
        <v>ピックアップ01　最終日</v>
      </c>
      <c r="D145" s="55">
        <v>0</v>
      </c>
      <c r="E145" s="56">
        <v>237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5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55">
        <v>1</v>
      </c>
      <c r="M145" s="55">
        <v>416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02381</v>
      </c>
      <c r="B146" s="57">
        <v>106</v>
      </c>
      <c r="C146" s="26" t="str">
        <f ca="1">VLOOKUP($B146,OFFSET(gachas!$A$1,0,0,COUNTA(gachas!$A:$A),MATCH(C$1,gachas!$1:$1,0)-MATCH($B$1,gachas!$1:$1,0)+1),MATCH(C$1,gachas!$1:$1,0)-MATCH($B$1,gachas!$1:$1,0)+1,FALSE)</f>
        <v>ピックアップ01　最終日</v>
      </c>
      <c r="D146" s="10">
        <v>0</v>
      </c>
      <c r="E146" s="44">
        <v>238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ウリエル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3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マシン</v>
      </c>
      <c r="L146" s="10">
        <v>1</v>
      </c>
      <c r="M146" s="10">
        <v>1165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02391</v>
      </c>
      <c r="B147" s="57">
        <v>106</v>
      </c>
      <c r="C147" s="26" t="str">
        <f ca="1">VLOOKUP($B147,OFFSET(gachas!$A$1,0,0,COUNTA(gachas!$A:$A),MATCH(C$1,gachas!$1:$1,0)-MATCH($B$1,gachas!$1:$1,0)+1),MATCH(C$1,gachas!$1:$1,0)-MATCH($B$1,gachas!$1:$1,0)+1,FALSE)</f>
        <v>ピックアップ01　最終日</v>
      </c>
      <c r="D147" s="10">
        <v>0</v>
      </c>
      <c r="E147" s="44">
        <v>239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豪炎の天使 ウリエル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red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マシン</v>
      </c>
      <c r="L147" s="10">
        <v>1</v>
      </c>
      <c r="M147" s="10">
        <v>469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02411</v>
      </c>
      <c r="B148" s="57">
        <v>106</v>
      </c>
      <c r="C148" s="26" t="str">
        <f ca="1">VLOOKUP($B148,OFFSET(gachas!$A$1,0,0,COUNTA(gachas!$A:$A),MATCH(C$1,gachas!$1:$1,0)-MATCH($B$1,gachas!$1:$1,0)+1),MATCH(C$1,gachas!$1:$1,0)-MATCH($B$1,gachas!$1:$1,0)+1,FALSE)</f>
        <v>ピックアップ01　最終日</v>
      </c>
      <c r="D148" s="10">
        <v>0</v>
      </c>
      <c r="E148" s="44">
        <v>241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ガブリエル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3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マシン</v>
      </c>
      <c r="L148" s="10">
        <v>1</v>
      </c>
      <c r="M148" s="10">
        <v>1165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02421</v>
      </c>
      <c r="B149" s="57">
        <v>106</v>
      </c>
      <c r="C149" s="26" t="str">
        <f ca="1">VLOOKUP($B149,OFFSET(gachas!$A$1,0,0,COUNTA(gachas!$A:$A),MATCH(C$1,gachas!$1:$1,0)-MATCH($B$1,gachas!$1:$1,0)+1),MATCH(C$1,gachas!$1:$1,0)-MATCH($B$1,gachas!$1:$1,0)+1,FALSE)</f>
        <v>ピックアップ01　最終日</v>
      </c>
      <c r="D149" s="10">
        <v>0</v>
      </c>
      <c r="E149" s="44">
        <v>242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green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469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02441</v>
      </c>
      <c r="B150" s="57">
        <v>106</v>
      </c>
      <c r="C150" s="26" t="str">
        <f ca="1">VLOOKUP($B150,OFFSET(gachas!$A$1,0,0,COUNTA(gachas!$A:$A),MATCH(C$1,gachas!$1:$1,0)-MATCH($B$1,gachas!$1:$1,0)+1),MATCH(C$1,gachas!$1:$1,0)-MATCH($B$1,gachas!$1:$1,0)+1,FALSE)</f>
        <v>ピックアップ01　最終日</v>
      </c>
      <c r="D150" s="10">
        <v>0</v>
      </c>
      <c r="E150" s="44">
        <v>244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ラファエル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3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blue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10">
        <v>1165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02451</v>
      </c>
      <c r="B151" s="57">
        <v>106</v>
      </c>
      <c r="C151" s="26" t="str">
        <f ca="1">VLOOKUP($B151,OFFSET(gachas!$A$1,0,0,COUNTA(gachas!$A:$A),MATCH(C$1,gachas!$1:$1,0)-MATCH($B$1,gachas!$1:$1,0)+1),MATCH(C$1,gachas!$1:$1,0)-MATCH($B$1,gachas!$1:$1,0)+1,FALSE)</f>
        <v>ピックアップ01　最終日</v>
      </c>
      <c r="D151" s="10">
        <v>0</v>
      </c>
      <c r="E151" s="44">
        <v>245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blue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469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02471</v>
      </c>
      <c r="B152" s="57">
        <v>106</v>
      </c>
      <c r="C152" s="26" t="str">
        <f ca="1">VLOOKUP($B152,OFFSET(gachas!$A$1,0,0,COUNTA(gachas!$A:$A),MATCH(C$1,gachas!$1:$1,0)-MATCH($B$1,gachas!$1:$1,0)+1),MATCH(C$1,gachas!$1:$1,0)-MATCH($B$1,gachas!$1:$1,0)+1,FALSE)</f>
        <v>ピックアップ01　最終日</v>
      </c>
      <c r="D152" s="10">
        <v>0</v>
      </c>
      <c r="E152" s="44">
        <v>247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ミカエル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3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yellow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10">
        <v>1165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02481</v>
      </c>
      <c r="B153" s="57">
        <v>106</v>
      </c>
      <c r="C153" s="26" t="str">
        <f ca="1">VLOOKUP($B153,OFFSET(gachas!$A$1,0,0,COUNTA(gachas!$A:$A),MATCH(C$1,gachas!$1:$1,0)-MATCH($B$1,gachas!$1:$1,0)+1),MATCH(C$1,gachas!$1:$1,0)-MATCH($B$1,gachas!$1:$1,0)+1,FALSE)</f>
        <v>ピックアップ01　最終日</v>
      </c>
      <c r="D153" s="10">
        <v>0</v>
      </c>
      <c r="E153" s="44">
        <v>248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彩電の天使 ミカエル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469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s="51" customFormat="1" ht="21" customHeight="1" thickBot="1">
      <c r="A154" s="47" t="str">
        <f t="shared" si="2"/>
        <v>02501</v>
      </c>
      <c r="B154" s="57">
        <v>106</v>
      </c>
      <c r="C154" s="26" t="str">
        <f ca="1">VLOOKUP($B154,OFFSET(gachas!$A$1,0,0,COUNTA(gachas!$A:$A),MATCH(C$1,gachas!$1:$1,0)-MATCH($B$1,gachas!$1:$1,0)+1),MATCH(C$1,gachas!$1:$1,0)-MATCH($B$1,gachas!$1:$1,0)+1,FALSE)</f>
        <v>ピックアップ01　最終日</v>
      </c>
      <c r="D154" s="10">
        <v>0</v>
      </c>
      <c r="E154" s="11">
        <v>250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マンモン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3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ゴッド</v>
      </c>
      <c r="L154" s="10">
        <v>1</v>
      </c>
      <c r="M154" s="10">
        <v>1165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 thickBot="1">
      <c r="A155" s="47" t="str">
        <f t="shared" si="2"/>
        <v>02511</v>
      </c>
      <c r="B155" s="57">
        <v>106</v>
      </c>
      <c r="C155" s="26" t="str">
        <f ca="1">VLOOKUP($B155,OFFSET(gachas!$A$1,0,0,COUNTA(gachas!$A:$A),MATCH(C$1,gachas!$1:$1,0)-MATCH($B$1,gachas!$1:$1,0)+1),MATCH(C$1,gachas!$1:$1,0)-MATCH($B$1,gachas!$1:$1,0)+1,FALSE)</f>
        <v>ピックアップ01　最終日</v>
      </c>
      <c r="D155" s="10">
        <v>0</v>
      </c>
      <c r="E155" s="11">
        <v>251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強欲 マンモン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red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ゴッド</v>
      </c>
      <c r="L155" s="10">
        <v>1</v>
      </c>
      <c r="M155" s="10">
        <v>469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 thickBot="1">
      <c r="A156" s="47" t="str">
        <f t="shared" si="2"/>
        <v>02531</v>
      </c>
      <c r="B156" s="57">
        <v>106</v>
      </c>
      <c r="C156" s="26" t="str">
        <f ca="1">VLOOKUP($B156,OFFSET(gachas!$A$1,0,0,COUNTA(gachas!$A:$A),MATCH(C$1,gachas!$1:$1,0)-MATCH($B$1,gachas!$1:$1,0)+1),MATCH(C$1,gachas!$1:$1,0)-MATCH($B$1,gachas!$1:$1,0)+1,FALSE)</f>
        <v>ピックアップ01　最終日</v>
      </c>
      <c r="D156" s="10">
        <v>0</v>
      </c>
      <c r="E156" s="11">
        <v>253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ベルフェゴール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3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green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ゴッド</v>
      </c>
      <c r="L156" s="10">
        <v>1</v>
      </c>
      <c r="M156" s="10">
        <v>1165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 thickBot="1">
      <c r="A157" s="47" t="str">
        <f t="shared" si="2"/>
        <v>02541</v>
      </c>
      <c r="B157" s="57">
        <v>106</v>
      </c>
      <c r="C157" s="26" t="str">
        <f ca="1">VLOOKUP($B157,OFFSET(gachas!$A$1,0,0,COUNTA(gachas!$A:$A),MATCH(C$1,gachas!$1:$1,0)-MATCH($B$1,gachas!$1:$1,0)+1),MATCH(C$1,gachas!$1:$1,0)-MATCH($B$1,gachas!$1:$1,0)+1,FALSE)</f>
        <v>ピックアップ01　最終日</v>
      </c>
      <c r="D157" s="10">
        <v>0</v>
      </c>
      <c r="E157" s="11">
        <v>254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怠惰 ベルフェゴール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green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469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2"/>
        <v>02561</v>
      </c>
      <c r="B158" s="57">
        <v>106</v>
      </c>
      <c r="C158" s="26" t="str">
        <f ca="1">VLOOKUP($B158,OFFSET(gachas!$A$1,0,0,COUNTA(gachas!$A:$A),MATCH(C$1,gachas!$1:$1,0)-MATCH($B$1,gachas!$1:$1,0)+1),MATCH(C$1,gachas!$1:$1,0)-MATCH($B$1,gachas!$1:$1,0)+1,FALSE)</f>
        <v>ピックアップ01　最終日</v>
      </c>
      <c r="D158" s="10">
        <v>0</v>
      </c>
      <c r="E158" s="11">
        <v>256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アスモデウス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3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blue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10">
        <v>1165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2"/>
        <v>02571</v>
      </c>
      <c r="B159" s="57">
        <v>106</v>
      </c>
      <c r="C159" s="26" t="str">
        <f ca="1">VLOOKUP($B159,OFFSET(gachas!$A$1,0,0,COUNTA(gachas!$A:$A),MATCH(C$1,gachas!$1:$1,0)-MATCH($B$1,gachas!$1:$1,0)+1),MATCH(C$1,gachas!$1:$1,0)-MATCH($B$1,gachas!$1:$1,0)+1,FALSE)</f>
        <v>ピックアップ01　最終日</v>
      </c>
      <c r="D159" s="10">
        <v>0</v>
      </c>
      <c r="E159" s="11">
        <v>257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色欲 アスモデウス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blue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469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2"/>
        <v>02591</v>
      </c>
      <c r="B160" s="57">
        <v>106</v>
      </c>
      <c r="C160" s="26" t="str">
        <f ca="1">VLOOKUP($B160,OFFSET(gachas!$A$1,0,0,COUNTA(gachas!$A:$A),MATCH(C$1,gachas!$1:$1,0)-MATCH($B$1,gachas!$1:$1,0)+1),MATCH(C$1,gachas!$1:$1,0)-MATCH($B$1,gachas!$1:$1,0)+1,FALSE)</f>
        <v>ピックアップ01　最終日</v>
      </c>
      <c r="D160" s="10">
        <v>0</v>
      </c>
      <c r="E160" s="11">
        <v>259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ウロボロス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3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yellow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ドラゴン</v>
      </c>
      <c r="L160" s="10">
        <v>1</v>
      </c>
      <c r="M160" s="10">
        <v>1165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2"/>
        <v>02601</v>
      </c>
      <c r="B161" s="57">
        <v>106</v>
      </c>
      <c r="C161" s="26" t="str">
        <f ca="1">VLOOKUP($B161,OFFSET(gachas!$A$1,0,0,COUNTA(gachas!$A:$A),MATCH(C$1,gachas!$1:$1,0)-MATCH($B$1,gachas!$1:$1,0)+1),MATCH(C$1,gachas!$1:$1,0)-MATCH($B$1,gachas!$1:$1,0)+1,FALSE)</f>
        <v>ピックアップ01　最終日</v>
      </c>
      <c r="D161" s="10">
        <v>0</v>
      </c>
      <c r="E161" s="11">
        <v>260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輪廻 ウロボロス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ドラゴン</v>
      </c>
      <c r="L161" s="10">
        <v>1</v>
      </c>
      <c r="M161" s="10">
        <v>469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</sheetData>
  <autoFilter ref="B1:M161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>
    <tabColor rgb="FF0000FF"/>
    <outlinePr summaryBelow="0" summaryRight="0"/>
  </sheetPr>
  <dimension ref="A1:R237"/>
  <sheetViews>
    <sheetView showGridLines="0" topLeftCell="D1" workbookViewId="0">
      <pane ySplit="1" topLeftCell="A226" activePane="bottomLeft" state="frozen"/>
      <selection pane="bottomLeft" activeCell="F249" sqref="F249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107</v>
      </c>
      <c r="C2" s="26" t="str">
        <f ca="1">VLOOKUP($B2,OFFSET(gachas!$A$1,0,0,COUNTA(gachas!$A:$A),MATCH(C$1,gachas!$1:$1,0)-MATCH($B$1,gachas!$1:$1,0)+1),MATCH(C$1,gachas!$1:$1,0)-MATCH($B$1,gachas!$1:$1,0)+1,FALSE)</f>
        <v>新キャラ追加03（新撰組）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1879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107</v>
      </c>
      <c r="C3" s="26" t="str">
        <f ca="1">VLOOKUP($B3,OFFSET(gachas!$A$1,0,0,COUNTA(gachas!$A:$A),MATCH(C$1,gachas!$1:$1,0)-MATCH($B$1,gachas!$1:$1,0)+1),MATCH(C$1,gachas!$1:$1,0)-MATCH($B$1,gachas!$1:$1,0)+1,FALSE)</f>
        <v>新キャラ追加03（新撰組）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1879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107</v>
      </c>
      <c r="C4" s="26" t="str">
        <f ca="1">VLOOKUP($B4,OFFSET(gachas!$A$1,0,0,COUNTA(gachas!$A:$A),MATCH(C$1,gachas!$1:$1,0)-MATCH($B$1,gachas!$1:$1,0)+1),MATCH(C$1,gachas!$1:$1,0)-MATCH($B$1,gachas!$1:$1,0)+1,FALSE)</f>
        <v>新キャラ追加03（新撰組）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1879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107</v>
      </c>
      <c r="C5" s="26" t="str">
        <f ca="1">VLOOKUP($B5,OFFSET(gachas!$A$1,0,0,COUNTA(gachas!$A:$A),MATCH(C$1,gachas!$1:$1,0)-MATCH($B$1,gachas!$1:$1,0)+1),MATCH(C$1,gachas!$1:$1,0)-MATCH($B$1,gachas!$1:$1,0)+1,FALSE)</f>
        <v>新キャラ追加03（新撰組）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1879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107</v>
      </c>
      <c r="C6" s="26" t="str">
        <f ca="1">VLOOKUP($B6,OFFSET(gachas!$A$1,0,0,COUNTA(gachas!$A:$A),MATCH(C$1,gachas!$1:$1,0)-MATCH($B$1,gachas!$1:$1,0)+1),MATCH(C$1,gachas!$1:$1,0)-MATCH($B$1,gachas!$1:$1,0)+1,FALSE)</f>
        <v>新キャラ追加03（新撰組）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1879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107</v>
      </c>
      <c r="C7" s="26" t="str">
        <f ca="1">VLOOKUP($B7,OFFSET(gachas!$A$1,0,0,COUNTA(gachas!$A:$A),MATCH(C$1,gachas!$1:$1,0)-MATCH($B$1,gachas!$1:$1,0)+1),MATCH(C$1,gachas!$1:$1,0)-MATCH($B$1,gachas!$1:$1,0)+1,FALSE)</f>
        <v>新キャラ追加03（新撰組）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1879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107</v>
      </c>
      <c r="C8" s="26" t="str">
        <f ca="1">VLOOKUP($B8,OFFSET(gachas!$A$1,0,0,COUNTA(gachas!$A:$A),MATCH(C$1,gachas!$1:$1,0)-MATCH($B$1,gachas!$1:$1,0)+1),MATCH(C$1,gachas!$1:$1,0)-MATCH($B$1,gachas!$1:$1,0)+1,FALSE)</f>
        <v>新キャラ追加03（新撰組）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1879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107</v>
      </c>
      <c r="C9" s="26" t="str">
        <f ca="1">VLOOKUP($B9,OFFSET(gachas!$A$1,0,0,COUNTA(gachas!$A:$A),MATCH(C$1,gachas!$1:$1,0)-MATCH($B$1,gachas!$1:$1,0)+1),MATCH(C$1,gachas!$1:$1,0)-MATCH($B$1,gachas!$1:$1,0)+1,FALSE)</f>
        <v>新キャラ追加03（新撰組）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1879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107</v>
      </c>
      <c r="C10" s="26" t="str">
        <f ca="1">VLOOKUP($B10,OFFSET(gachas!$A$1,0,0,COUNTA(gachas!$A:$A),MATCH(C$1,gachas!$1:$1,0)-MATCH($B$1,gachas!$1:$1,0)+1),MATCH(C$1,gachas!$1:$1,0)-MATCH($B$1,gachas!$1:$1,0)+1,FALSE)</f>
        <v>新キャラ追加03（新撰組）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1879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107</v>
      </c>
      <c r="C11" s="26" t="str">
        <f ca="1">VLOOKUP($B11,OFFSET(gachas!$A$1,0,0,COUNTA(gachas!$A:$A),MATCH(C$1,gachas!$1:$1,0)-MATCH($B$1,gachas!$1:$1,0)+1),MATCH(C$1,gachas!$1:$1,0)-MATCH($B$1,gachas!$1:$1,0)+1,FALSE)</f>
        <v>新キャラ追加03（新撰組）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1879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107</v>
      </c>
      <c r="C12" s="26" t="str">
        <f ca="1">VLOOKUP($B12,OFFSET(gachas!$A$1,0,0,COUNTA(gachas!$A:$A),MATCH(C$1,gachas!$1:$1,0)-MATCH($B$1,gachas!$1:$1,0)+1),MATCH(C$1,gachas!$1:$1,0)-MATCH($B$1,gachas!$1:$1,0)+1,FALSE)</f>
        <v>新キャラ追加03（新撰組）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1879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107</v>
      </c>
      <c r="C13" s="26" t="str">
        <f ca="1">VLOOKUP($B13,OFFSET(gachas!$A$1,0,0,COUNTA(gachas!$A:$A),MATCH(C$1,gachas!$1:$1,0)-MATCH($B$1,gachas!$1:$1,0)+1),MATCH(C$1,gachas!$1:$1,0)-MATCH($B$1,gachas!$1:$1,0)+1,FALSE)</f>
        <v>新キャラ追加03（新撰組）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1879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107</v>
      </c>
      <c r="C14" s="26" t="str">
        <f ca="1">VLOOKUP($B14,OFFSET(gachas!$A$1,0,0,COUNTA(gachas!$A:$A),MATCH(C$1,gachas!$1:$1,0)-MATCH($B$1,gachas!$1:$1,0)+1),MATCH(C$1,gachas!$1:$1,0)-MATCH($B$1,gachas!$1:$1,0)+1,FALSE)</f>
        <v>新キャラ追加03（新撰組）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1879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107</v>
      </c>
      <c r="C15" s="26" t="str">
        <f ca="1">VLOOKUP($B15,OFFSET(gachas!$A$1,0,0,COUNTA(gachas!$A:$A),MATCH(C$1,gachas!$1:$1,0)-MATCH($B$1,gachas!$1:$1,0)+1),MATCH(C$1,gachas!$1:$1,0)-MATCH($B$1,gachas!$1:$1,0)+1,FALSE)</f>
        <v>新キャラ追加03（新撰組）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1879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107</v>
      </c>
      <c r="C16" s="26" t="str">
        <f ca="1">VLOOKUP($B16,OFFSET(gachas!$A$1,0,0,COUNTA(gachas!$A:$A),MATCH(C$1,gachas!$1:$1,0)-MATCH($B$1,gachas!$1:$1,0)+1),MATCH(C$1,gachas!$1:$1,0)-MATCH($B$1,gachas!$1:$1,0)+1,FALSE)</f>
        <v>新キャラ追加03（新撰組）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1879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107</v>
      </c>
      <c r="C17" s="26" t="str">
        <f ca="1">VLOOKUP($B17,OFFSET(gachas!$A$1,0,0,COUNTA(gachas!$A:$A),MATCH(C$1,gachas!$1:$1,0)-MATCH($B$1,gachas!$1:$1,0)+1),MATCH(C$1,gachas!$1:$1,0)-MATCH($B$1,gachas!$1:$1,0)+1,FALSE)</f>
        <v>新キャラ追加03（新撰組）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1879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107</v>
      </c>
      <c r="C18" s="26" t="str">
        <f ca="1">VLOOKUP($B18,OFFSET(gachas!$A$1,0,0,COUNTA(gachas!$A:$A),MATCH(C$1,gachas!$1:$1,0)-MATCH($B$1,gachas!$1:$1,0)+1),MATCH(C$1,gachas!$1:$1,0)-MATCH($B$1,gachas!$1:$1,0)+1,FALSE)</f>
        <v>新キャラ追加03（新撰組）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1879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107</v>
      </c>
      <c r="C19" s="26" t="str">
        <f ca="1">VLOOKUP($B19,OFFSET(gachas!$A$1,0,0,COUNTA(gachas!$A:$A),MATCH(C$1,gachas!$1:$1,0)-MATCH($B$1,gachas!$1:$1,0)+1),MATCH(C$1,gachas!$1:$1,0)-MATCH($B$1,gachas!$1:$1,0)+1,FALSE)</f>
        <v>新キャラ追加03（新撰組）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1879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107</v>
      </c>
      <c r="C20" s="26" t="str">
        <f ca="1">VLOOKUP($B20,OFFSET(gachas!$A$1,0,0,COUNTA(gachas!$A:$A),MATCH(C$1,gachas!$1:$1,0)-MATCH($B$1,gachas!$1:$1,0)+1),MATCH(C$1,gachas!$1:$1,0)-MATCH($B$1,gachas!$1:$1,0)+1,FALSE)</f>
        <v>新キャラ追加03（新撰組）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1879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107</v>
      </c>
      <c r="C21" s="26" t="str">
        <f ca="1">VLOOKUP($B21,OFFSET(gachas!$A$1,0,0,COUNTA(gachas!$A:$A),MATCH(C$1,gachas!$1:$1,0)-MATCH($B$1,gachas!$1:$1,0)+1),MATCH(C$1,gachas!$1:$1,0)-MATCH($B$1,gachas!$1:$1,0)+1,FALSE)</f>
        <v>新キャラ追加03（新撰組）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1879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107</v>
      </c>
      <c r="C22" s="26" t="str">
        <f ca="1">VLOOKUP($B22,OFFSET(gachas!$A$1,0,0,COUNTA(gachas!$A:$A),MATCH(C$1,gachas!$1:$1,0)-MATCH($B$1,gachas!$1:$1,0)+1),MATCH(C$1,gachas!$1:$1,0)-MATCH($B$1,gachas!$1:$1,0)+1,FALSE)</f>
        <v>新キャラ追加03（新撰組）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2141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107</v>
      </c>
      <c r="C23" s="26" t="str">
        <f ca="1">VLOOKUP($B23,OFFSET(gachas!$A$1,0,0,COUNTA(gachas!$A:$A),MATCH(C$1,gachas!$1:$1,0)-MATCH($B$1,gachas!$1:$1,0)+1),MATCH(C$1,gachas!$1:$1,0)-MATCH($B$1,gachas!$1:$1,0)+1,FALSE)</f>
        <v>新キャラ追加03（新撰組）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2141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107</v>
      </c>
      <c r="C24" s="26" t="str">
        <f ca="1">VLOOKUP($B24,OFFSET(gachas!$A$1,0,0,COUNTA(gachas!$A:$A),MATCH(C$1,gachas!$1:$1,0)-MATCH($B$1,gachas!$1:$1,0)+1),MATCH(C$1,gachas!$1:$1,0)-MATCH($B$1,gachas!$1:$1,0)+1,FALSE)</f>
        <v>新キャラ追加03（新撰組）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2141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107</v>
      </c>
      <c r="C25" s="26" t="str">
        <f ca="1">VLOOKUP($B25,OFFSET(gachas!$A$1,0,0,COUNTA(gachas!$A:$A),MATCH(C$1,gachas!$1:$1,0)-MATCH($B$1,gachas!$1:$1,0)+1),MATCH(C$1,gachas!$1:$1,0)-MATCH($B$1,gachas!$1:$1,0)+1,FALSE)</f>
        <v>新キャラ追加03（新撰組）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2141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107</v>
      </c>
      <c r="C26" s="26" t="str">
        <f ca="1">VLOOKUP($B26,OFFSET(gachas!$A$1,0,0,COUNTA(gachas!$A:$A),MATCH(C$1,gachas!$1:$1,0)-MATCH($B$1,gachas!$1:$1,0)+1),MATCH(C$1,gachas!$1:$1,0)-MATCH($B$1,gachas!$1:$1,0)+1,FALSE)</f>
        <v>新キャラ追加03（新撰組）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2141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107</v>
      </c>
      <c r="C27" s="26" t="str">
        <f ca="1">VLOOKUP($B27,OFFSET(gachas!$A$1,0,0,COUNTA(gachas!$A:$A),MATCH(C$1,gachas!$1:$1,0)-MATCH($B$1,gachas!$1:$1,0)+1),MATCH(C$1,gachas!$1:$1,0)-MATCH($B$1,gachas!$1:$1,0)+1,FALSE)</f>
        <v>新キャラ追加03（新撰組）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2141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107</v>
      </c>
      <c r="C28" s="26" t="str">
        <f ca="1">VLOOKUP($B28,OFFSET(gachas!$A$1,0,0,COUNTA(gachas!$A:$A),MATCH(C$1,gachas!$1:$1,0)-MATCH($B$1,gachas!$1:$1,0)+1),MATCH(C$1,gachas!$1:$1,0)-MATCH($B$1,gachas!$1:$1,0)+1,FALSE)</f>
        <v>新キャラ追加03（新撰組）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2141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107</v>
      </c>
      <c r="C29" s="26" t="str">
        <f ca="1">VLOOKUP($B29,OFFSET(gachas!$A$1,0,0,COUNTA(gachas!$A:$A),MATCH(C$1,gachas!$1:$1,0)-MATCH($B$1,gachas!$1:$1,0)+1),MATCH(C$1,gachas!$1:$1,0)-MATCH($B$1,gachas!$1:$1,0)+1,FALSE)</f>
        <v>新キャラ追加03（新撰組）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2141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107</v>
      </c>
      <c r="C30" s="26" t="str">
        <f ca="1">VLOOKUP($B30,OFFSET(gachas!$A$1,0,0,COUNTA(gachas!$A:$A),MATCH(C$1,gachas!$1:$1,0)-MATCH($B$1,gachas!$1:$1,0)+1),MATCH(C$1,gachas!$1:$1,0)-MATCH($B$1,gachas!$1:$1,0)+1,FALSE)</f>
        <v>新キャラ追加03（新撰組）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2141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107</v>
      </c>
      <c r="C31" s="26" t="str">
        <f ca="1">VLOOKUP($B31,OFFSET(gachas!$A$1,0,0,COUNTA(gachas!$A:$A),MATCH(C$1,gachas!$1:$1,0)-MATCH($B$1,gachas!$1:$1,0)+1),MATCH(C$1,gachas!$1:$1,0)-MATCH($B$1,gachas!$1:$1,0)+1,FALSE)</f>
        <v>新キャラ追加03（新撰組）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2141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107</v>
      </c>
      <c r="C32" s="26" t="str">
        <f ca="1">VLOOKUP($B32,OFFSET(gachas!$A$1,0,0,COUNTA(gachas!$A:$A),MATCH(C$1,gachas!$1:$1,0)-MATCH($B$1,gachas!$1:$1,0)+1),MATCH(C$1,gachas!$1:$1,0)-MATCH($B$1,gachas!$1:$1,0)+1,FALSE)</f>
        <v>新キャラ追加03（新撰組）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2141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107</v>
      </c>
      <c r="C33" s="26" t="str">
        <f ca="1">VLOOKUP($B33,OFFSET(gachas!$A$1,0,0,COUNTA(gachas!$A:$A),MATCH(C$1,gachas!$1:$1,0)-MATCH($B$1,gachas!$1:$1,0)+1),MATCH(C$1,gachas!$1:$1,0)-MATCH($B$1,gachas!$1:$1,0)+1,FALSE)</f>
        <v>新キャラ追加03（新撰組）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2141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107</v>
      </c>
      <c r="C34" s="26" t="str">
        <f ca="1">VLOOKUP($B34,OFFSET(gachas!$A$1,0,0,COUNTA(gachas!$A:$A),MATCH(C$1,gachas!$1:$1,0)-MATCH($B$1,gachas!$1:$1,0)+1),MATCH(C$1,gachas!$1:$1,0)-MATCH($B$1,gachas!$1:$1,0)+1,FALSE)</f>
        <v>新キャラ追加03（新撰組）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2141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107</v>
      </c>
      <c r="C35" s="26" t="str">
        <f ca="1">VLOOKUP($B35,OFFSET(gachas!$A$1,0,0,COUNTA(gachas!$A:$A),MATCH(C$1,gachas!$1:$1,0)-MATCH($B$1,gachas!$1:$1,0)+1),MATCH(C$1,gachas!$1:$1,0)-MATCH($B$1,gachas!$1:$1,0)+1,FALSE)</f>
        <v>新キャラ追加03（新撰組）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2141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107</v>
      </c>
      <c r="C36" s="26" t="str">
        <f ca="1">VLOOKUP($B36,OFFSET(gachas!$A$1,0,0,COUNTA(gachas!$A:$A),MATCH(C$1,gachas!$1:$1,0)-MATCH($B$1,gachas!$1:$1,0)+1),MATCH(C$1,gachas!$1:$1,0)-MATCH($B$1,gachas!$1:$1,0)+1,FALSE)</f>
        <v>新キャラ追加03（新撰組）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2141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107</v>
      </c>
      <c r="C37" s="26" t="str">
        <f ca="1">VLOOKUP($B37,OFFSET(gachas!$A$1,0,0,COUNTA(gachas!$A:$A),MATCH(C$1,gachas!$1:$1,0)-MATCH($B$1,gachas!$1:$1,0)+1),MATCH(C$1,gachas!$1:$1,0)-MATCH($B$1,gachas!$1:$1,0)+1,FALSE)</f>
        <v>新キャラ追加03（新撰組）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2141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107</v>
      </c>
      <c r="C38" s="26" t="str">
        <f ca="1">VLOOKUP($B38,OFFSET(gachas!$A$1,0,0,COUNTA(gachas!$A:$A),MATCH(C$1,gachas!$1:$1,0)-MATCH($B$1,gachas!$1:$1,0)+1),MATCH(C$1,gachas!$1:$1,0)-MATCH($B$1,gachas!$1:$1,0)+1,FALSE)</f>
        <v>新キャラ追加03（新撰組）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2141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107</v>
      </c>
      <c r="C39" s="26" t="str">
        <f ca="1">VLOOKUP($B39,OFFSET(gachas!$A$1,0,0,COUNTA(gachas!$A:$A),MATCH(C$1,gachas!$1:$1,0)-MATCH($B$1,gachas!$1:$1,0)+1),MATCH(C$1,gachas!$1:$1,0)-MATCH($B$1,gachas!$1:$1,0)+1,FALSE)</f>
        <v>新キャラ追加03（新撰組）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2141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107</v>
      </c>
      <c r="C40" s="26" t="str">
        <f ca="1">VLOOKUP($B40,OFFSET(gachas!$A$1,0,0,COUNTA(gachas!$A:$A),MATCH(C$1,gachas!$1:$1,0)-MATCH($B$1,gachas!$1:$1,0)+1),MATCH(C$1,gachas!$1:$1,0)-MATCH($B$1,gachas!$1:$1,0)+1,FALSE)</f>
        <v>新キャラ追加03（新撰組）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2141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107</v>
      </c>
      <c r="C41" s="26" t="str">
        <f ca="1">VLOOKUP($B41,OFFSET(gachas!$A$1,0,0,COUNTA(gachas!$A:$A),MATCH(C$1,gachas!$1:$1,0)-MATCH($B$1,gachas!$1:$1,0)+1),MATCH(C$1,gachas!$1:$1,0)-MATCH($B$1,gachas!$1:$1,0)+1,FALSE)</f>
        <v>新キャラ追加03（新撰組）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2141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107</v>
      </c>
      <c r="C42" s="26" t="str">
        <f ca="1">VLOOKUP($B42,OFFSET(gachas!$A$1,0,0,COUNTA(gachas!$A:$A),MATCH(C$1,gachas!$1:$1,0)-MATCH($B$1,gachas!$1:$1,0)+1),MATCH(C$1,gachas!$1:$1,0)-MATCH($B$1,gachas!$1:$1,0)+1,FALSE)</f>
        <v>新キャラ追加03（新撰組）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437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107</v>
      </c>
      <c r="C43" s="26" t="str">
        <f ca="1">VLOOKUP($B43,OFFSET(gachas!$A$1,0,0,COUNTA(gachas!$A:$A),MATCH(C$1,gachas!$1:$1,0)-MATCH($B$1,gachas!$1:$1,0)+1),MATCH(C$1,gachas!$1:$1,0)-MATCH($B$1,gachas!$1:$1,0)+1,FALSE)</f>
        <v>新キャラ追加03（新撰組）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437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107</v>
      </c>
      <c r="C44" s="26" t="str">
        <f ca="1">VLOOKUP($B44,OFFSET(gachas!$A$1,0,0,COUNTA(gachas!$A:$A),MATCH(C$1,gachas!$1:$1,0)-MATCH($B$1,gachas!$1:$1,0)+1),MATCH(C$1,gachas!$1:$1,0)-MATCH($B$1,gachas!$1:$1,0)+1,FALSE)</f>
        <v>新キャラ追加03（新撰組）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437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107</v>
      </c>
      <c r="C45" s="26" t="str">
        <f ca="1">VLOOKUP($B45,OFFSET(gachas!$A$1,0,0,COUNTA(gachas!$A:$A),MATCH(C$1,gachas!$1:$1,0)-MATCH($B$1,gachas!$1:$1,0)+1),MATCH(C$1,gachas!$1:$1,0)-MATCH($B$1,gachas!$1:$1,0)+1,FALSE)</f>
        <v>新キャラ追加03（新撰組）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437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107</v>
      </c>
      <c r="C46" s="26" t="str">
        <f ca="1">VLOOKUP($B46,OFFSET(gachas!$A$1,0,0,COUNTA(gachas!$A:$A),MATCH(C$1,gachas!$1:$1,0)-MATCH($B$1,gachas!$1:$1,0)+1),MATCH(C$1,gachas!$1:$1,0)-MATCH($B$1,gachas!$1:$1,0)+1,FALSE)</f>
        <v>新キャラ追加03（新撰組）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212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107</v>
      </c>
      <c r="C47" s="26" t="str">
        <f ca="1">VLOOKUP($B47,OFFSET(gachas!$A$1,0,0,COUNTA(gachas!$A:$A),MATCH(C$1,gachas!$1:$1,0)-MATCH($B$1,gachas!$1:$1,0)+1),MATCH(C$1,gachas!$1:$1,0)-MATCH($B$1,gachas!$1:$1,0)+1,FALSE)</f>
        <v>新キャラ追加03（新撰組）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212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107</v>
      </c>
      <c r="C48" s="26" t="str">
        <f ca="1">VLOOKUP($B48,OFFSET(gachas!$A$1,0,0,COUNTA(gachas!$A:$A),MATCH(C$1,gachas!$1:$1,0)-MATCH($B$1,gachas!$1:$1,0)+1),MATCH(C$1,gachas!$1:$1,0)-MATCH($B$1,gachas!$1:$1,0)+1,FALSE)</f>
        <v>新キャラ追加03（新撰組）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212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107</v>
      </c>
      <c r="C49" s="26" t="str">
        <f ca="1">VLOOKUP($B49,OFFSET(gachas!$A$1,0,0,COUNTA(gachas!$A:$A),MATCH(C$1,gachas!$1:$1,0)-MATCH($B$1,gachas!$1:$1,0)+1),MATCH(C$1,gachas!$1:$1,0)-MATCH($B$1,gachas!$1:$1,0)+1,FALSE)</f>
        <v>新キャラ追加03（新撰組）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212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107</v>
      </c>
      <c r="C50" s="26" t="str">
        <f ca="1">VLOOKUP($B50,OFFSET(gachas!$A$1,0,0,COUNTA(gachas!$A:$A),MATCH(C$1,gachas!$1:$1,0)-MATCH($B$1,gachas!$1:$1,0)+1),MATCH(C$1,gachas!$1:$1,0)-MATCH($B$1,gachas!$1:$1,0)+1,FALSE)</f>
        <v>新キャラ追加03（新撰組）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212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107</v>
      </c>
      <c r="C51" s="26" t="str">
        <f ca="1">VLOOKUP($B51,OFFSET(gachas!$A$1,0,0,COUNTA(gachas!$A:$A),MATCH(C$1,gachas!$1:$1,0)-MATCH($B$1,gachas!$1:$1,0)+1),MATCH(C$1,gachas!$1:$1,0)-MATCH($B$1,gachas!$1:$1,0)+1,FALSE)</f>
        <v>新キャラ追加03（新撰組）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212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107</v>
      </c>
      <c r="C52" s="26" t="str">
        <f ca="1">VLOOKUP($B52,OFFSET(gachas!$A$1,0,0,COUNTA(gachas!$A:$A),MATCH(C$1,gachas!$1:$1,0)-MATCH($B$1,gachas!$1:$1,0)+1),MATCH(C$1,gachas!$1:$1,0)-MATCH($B$1,gachas!$1:$1,0)+1,FALSE)</f>
        <v>新キャラ追加03（新撰組）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212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107</v>
      </c>
      <c r="C53" s="26" t="str">
        <f ca="1">VLOOKUP($B53,OFFSET(gachas!$A$1,0,0,COUNTA(gachas!$A:$A),MATCH(C$1,gachas!$1:$1,0)-MATCH($B$1,gachas!$1:$1,0)+1),MATCH(C$1,gachas!$1:$1,0)-MATCH($B$1,gachas!$1:$1,0)+1,FALSE)</f>
        <v>新キャラ追加03（新撰組）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212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107</v>
      </c>
      <c r="C54" s="26" t="str">
        <f ca="1">VLOOKUP($B54,OFFSET(gachas!$A$1,0,0,COUNTA(gachas!$A:$A),MATCH(C$1,gachas!$1:$1,0)-MATCH($B$1,gachas!$1:$1,0)+1),MATCH(C$1,gachas!$1:$1,0)-MATCH($B$1,gachas!$1:$1,0)+1,FALSE)</f>
        <v>新キャラ追加03（新撰組）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212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107</v>
      </c>
      <c r="C55" s="26" t="str">
        <f ca="1">VLOOKUP($B55,OFFSET(gachas!$A$1,0,0,COUNTA(gachas!$A:$A),MATCH(C$1,gachas!$1:$1,0)-MATCH($B$1,gachas!$1:$1,0)+1),MATCH(C$1,gachas!$1:$1,0)-MATCH($B$1,gachas!$1:$1,0)+1,FALSE)</f>
        <v>新キャラ追加03（新撰組）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212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107</v>
      </c>
      <c r="C56" s="26" t="str">
        <f ca="1">VLOOKUP($B56,OFFSET(gachas!$A$1,0,0,COUNTA(gachas!$A:$A),MATCH(C$1,gachas!$1:$1,0)-MATCH($B$1,gachas!$1:$1,0)+1),MATCH(C$1,gachas!$1:$1,0)-MATCH($B$1,gachas!$1:$1,0)+1,FALSE)</f>
        <v>新キャラ追加03（新撰組）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212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107</v>
      </c>
      <c r="C57" s="26" t="str">
        <f ca="1">VLOOKUP($B57,OFFSET(gachas!$A$1,0,0,COUNTA(gachas!$A:$A),MATCH(C$1,gachas!$1:$1,0)-MATCH($B$1,gachas!$1:$1,0)+1),MATCH(C$1,gachas!$1:$1,0)-MATCH($B$1,gachas!$1:$1,0)+1,FALSE)</f>
        <v>新キャラ追加03（新撰組）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212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107</v>
      </c>
      <c r="C58" s="26" t="str">
        <f ca="1">VLOOKUP($B58,OFFSET(gachas!$A$1,0,0,COUNTA(gachas!$A:$A),MATCH(C$1,gachas!$1:$1,0)-MATCH($B$1,gachas!$1:$1,0)+1),MATCH(C$1,gachas!$1:$1,0)-MATCH($B$1,gachas!$1:$1,0)+1,FALSE)</f>
        <v>新キャラ追加03（新撰組）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212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107</v>
      </c>
      <c r="C59" s="26" t="str">
        <f ca="1">VLOOKUP($B59,OFFSET(gachas!$A$1,0,0,COUNTA(gachas!$A:$A),MATCH(C$1,gachas!$1:$1,0)-MATCH($B$1,gachas!$1:$1,0)+1),MATCH(C$1,gachas!$1:$1,0)-MATCH($B$1,gachas!$1:$1,0)+1,FALSE)</f>
        <v>新キャラ追加03（新撰組）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212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107</v>
      </c>
      <c r="C60" s="26" t="str">
        <f ca="1">VLOOKUP($B60,OFFSET(gachas!$A$1,0,0,COUNTA(gachas!$A:$A),MATCH(C$1,gachas!$1:$1,0)-MATCH($B$1,gachas!$1:$1,0)+1),MATCH(C$1,gachas!$1:$1,0)-MATCH($B$1,gachas!$1:$1,0)+1,FALSE)</f>
        <v>新キャラ追加03（新撰組）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212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107</v>
      </c>
      <c r="C61" s="26" t="str">
        <f ca="1">VLOOKUP($B61,OFFSET(gachas!$A$1,0,0,COUNTA(gachas!$A:$A),MATCH(C$1,gachas!$1:$1,0)-MATCH($B$1,gachas!$1:$1,0)+1),MATCH(C$1,gachas!$1:$1,0)-MATCH($B$1,gachas!$1:$1,0)+1,FALSE)</f>
        <v>新キャラ追加03（新撰組）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212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107</v>
      </c>
      <c r="C62" s="26" t="str">
        <f ca="1">VLOOKUP($B62,OFFSET(gachas!$A$1,0,0,COUNTA(gachas!$A:$A),MATCH(C$1,gachas!$1:$1,0)-MATCH($B$1,gachas!$1:$1,0)+1),MATCH(C$1,gachas!$1:$1,0)-MATCH($B$1,gachas!$1:$1,0)+1,FALSE)</f>
        <v>新キャラ追加03（新撰組）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212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107</v>
      </c>
      <c r="C63" s="26" t="str">
        <f ca="1">VLOOKUP($B63,OFFSET(gachas!$A$1,0,0,COUNTA(gachas!$A:$A),MATCH(C$1,gachas!$1:$1,0)-MATCH($B$1,gachas!$1:$1,0)+1),MATCH(C$1,gachas!$1:$1,0)-MATCH($B$1,gachas!$1:$1,0)+1,FALSE)</f>
        <v>新キャラ追加03（新撰組）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212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107</v>
      </c>
      <c r="C64" s="26" t="str">
        <f ca="1">VLOOKUP($B64,OFFSET(gachas!$A$1,0,0,COUNTA(gachas!$A:$A),MATCH(C$1,gachas!$1:$1,0)-MATCH($B$1,gachas!$1:$1,0)+1),MATCH(C$1,gachas!$1:$1,0)-MATCH($B$1,gachas!$1:$1,0)+1,FALSE)</f>
        <v>新キャラ追加03（新撰組）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212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107</v>
      </c>
      <c r="C65" s="26" t="str">
        <f ca="1">VLOOKUP($B65,OFFSET(gachas!$A$1,0,0,COUNTA(gachas!$A:$A),MATCH(C$1,gachas!$1:$1,0)-MATCH($B$1,gachas!$1:$1,0)+1),MATCH(C$1,gachas!$1:$1,0)-MATCH($B$1,gachas!$1:$1,0)+1,FALSE)</f>
        <v>新キャラ追加03（新撰組）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212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46" si="1">D66&amp;E66&amp;L66</f>
        <v>12281</v>
      </c>
      <c r="B66" s="2">
        <v>107</v>
      </c>
      <c r="C66" s="26" t="str">
        <f ca="1">VLOOKUP($B66,OFFSET(gachas!$A$1,0,0,COUNTA(gachas!$A:$A),MATCH(C$1,gachas!$1:$1,0)-MATCH($B$1,gachas!$1:$1,0)+1),MATCH(C$1,gachas!$1:$1,0)-MATCH($B$1,gachas!$1:$1,0)+1,FALSE)</f>
        <v>新キャラ追加03（新撰組）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23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107</v>
      </c>
      <c r="C67" s="26" t="str">
        <f ca="1">VLOOKUP($B67,OFFSET(gachas!$A$1,0,0,COUNTA(gachas!$A:$A),MATCH(C$1,gachas!$1:$1,0)-MATCH($B$1,gachas!$1:$1,0)+1),MATCH(C$1,gachas!$1:$1,0)-MATCH($B$1,gachas!$1:$1,0)+1,FALSE)</f>
        <v>新キャラ追加03（新撰組）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23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107</v>
      </c>
      <c r="C68" s="26" t="str">
        <f ca="1">VLOOKUP($B68,OFFSET(gachas!$A$1,0,0,COUNTA(gachas!$A:$A),MATCH(C$1,gachas!$1:$1,0)-MATCH($B$1,gachas!$1:$1,0)+1),MATCH(C$1,gachas!$1:$1,0)-MATCH($B$1,gachas!$1:$1,0)+1,FALSE)</f>
        <v>新キャラ追加03（新撰組）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23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107</v>
      </c>
      <c r="C69" s="26" t="str">
        <f ca="1">VLOOKUP($B69,OFFSET(gachas!$A$1,0,0,COUNTA(gachas!$A:$A),MATCH(C$1,gachas!$1:$1,0)-MATCH($B$1,gachas!$1:$1,0)+1),MATCH(C$1,gachas!$1:$1,0)-MATCH($B$1,gachas!$1:$1,0)+1,FALSE)</f>
        <v>新キャラ追加03（新撰組）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23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107</v>
      </c>
      <c r="C70" s="26" t="str">
        <f ca="1">VLOOKUP($B70,OFFSET(gachas!$A$1,0,0,COUNTA(gachas!$A:$A),MATCH(C$1,gachas!$1:$1,0)-MATCH($B$1,gachas!$1:$1,0)+1),MATCH(C$1,gachas!$1:$1,0)-MATCH($B$1,gachas!$1:$1,0)+1,FALSE)</f>
        <v>新キャラ追加03（新撰組）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437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107</v>
      </c>
      <c r="C71" s="26" t="str">
        <f ca="1">VLOOKUP($B71,OFFSET(gachas!$A$1,0,0,COUNTA(gachas!$A:$A),MATCH(C$1,gachas!$1:$1,0)-MATCH($B$1,gachas!$1:$1,0)+1),MATCH(C$1,gachas!$1:$1,0)-MATCH($B$1,gachas!$1:$1,0)+1,FALSE)</f>
        <v>新キャラ追加03（新撰組）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23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107</v>
      </c>
      <c r="C72" s="26" t="str">
        <f ca="1">VLOOKUP($B72,OFFSET(gachas!$A$1,0,0,COUNTA(gachas!$A:$A),MATCH(C$1,gachas!$1:$1,0)-MATCH($B$1,gachas!$1:$1,0)+1),MATCH(C$1,gachas!$1:$1,0)-MATCH($B$1,gachas!$1:$1,0)+1,FALSE)</f>
        <v>新キャラ追加03（新撰組）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437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107</v>
      </c>
      <c r="C73" s="26" t="str">
        <f ca="1">VLOOKUP($B73,OFFSET(gachas!$A$1,0,0,COUNTA(gachas!$A:$A),MATCH(C$1,gachas!$1:$1,0)-MATCH($B$1,gachas!$1:$1,0)+1),MATCH(C$1,gachas!$1:$1,0)-MATCH($B$1,gachas!$1:$1,0)+1,FALSE)</f>
        <v>新キャラ追加03（新撰組）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23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107</v>
      </c>
      <c r="C74" s="26" t="str">
        <f ca="1">VLOOKUP($B74,OFFSET(gachas!$A$1,0,0,COUNTA(gachas!$A:$A),MATCH(C$1,gachas!$1:$1,0)-MATCH($B$1,gachas!$1:$1,0)+1),MATCH(C$1,gachas!$1:$1,0)-MATCH($B$1,gachas!$1:$1,0)+1,FALSE)</f>
        <v>新キャラ追加03（新撰組）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437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107</v>
      </c>
      <c r="C75" s="26" t="str">
        <f ca="1">VLOOKUP($B75,OFFSET(gachas!$A$1,0,0,COUNTA(gachas!$A:$A),MATCH(C$1,gachas!$1:$1,0)-MATCH($B$1,gachas!$1:$1,0)+1),MATCH(C$1,gachas!$1:$1,0)-MATCH($B$1,gachas!$1:$1,0)+1,FALSE)</f>
        <v>新キャラ追加03（新撰組）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23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107</v>
      </c>
      <c r="C76" s="26" t="str">
        <f ca="1">VLOOKUP($B76,OFFSET(gachas!$A$1,0,0,COUNTA(gachas!$A:$A),MATCH(C$1,gachas!$1:$1,0)-MATCH($B$1,gachas!$1:$1,0)+1),MATCH(C$1,gachas!$1:$1,0)-MATCH($B$1,gachas!$1:$1,0)+1,FALSE)</f>
        <v>新キャラ追加03（新撰組）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437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107</v>
      </c>
      <c r="C77" s="26" t="str">
        <f ca="1">VLOOKUP($B77,OFFSET(gachas!$A$1,0,0,COUNTA(gachas!$A:$A),MATCH(C$1,gachas!$1:$1,0)-MATCH($B$1,gachas!$1:$1,0)+1),MATCH(C$1,gachas!$1:$1,0)-MATCH($B$1,gachas!$1:$1,0)+1,FALSE)</f>
        <v>新キャラ追加03（新撰組）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23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107</v>
      </c>
      <c r="C78" s="26" t="str">
        <f ca="1">VLOOKUP($B78,OFFSET(gachas!$A$1,0,0,COUNTA(gachas!$A:$A),MATCH(C$1,gachas!$1:$1,0)-MATCH($B$1,gachas!$1:$1,0)+1),MATCH(C$1,gachas!$1:$1,0)-MATCH($B$1,gachas!$1:$1,0)+1,FALSE)</f>
        <v>新キャラ追加03（新撰組）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437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107</v>
      </c>
      <c r="C79" s="26" t="str">
        <f ca="1">VLOOKUP($B79,OFFSET(gachas!$A$1,0,0,COUNTA(gachas!$A:$A),MATCH(C$1,gachas!$1:$1,0)-MATCH($B$1,gachas!$1:$1,0)+1),MATCH(C$1,gachas!$1:$1,0)-MATCH($B$1,gachas!$1:$1,0)+1,FALSE)</f>
        <v>新キャラ追加03（新撰組）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23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107</v>
      </c>
      <c r="C80" s="26" t="str">
        <f ca="1">VLOOKUP($B80,OFFSET(gachas!$A$1,0,0,COUNTA(gachas!$A:$A),MATCH(C$1,gachas!$1:$1,0)-MATCH($B$1,gachas!$1:$1,0)+1),MATCH(C$1,gachas!$1:$1,0)-MATCH($B$1,gachas!$1:$1,0)+1,FALSE)</f>
        <v>新キャラ追加03（新撰組）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437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107</v>
      </c>
      <c r="C81" s="26" t="str">
        <f ca="1">VLOOKUP($B81,OFFSET(gachas!$A$1,0,0,COUNTA(gachas!$A:$A),MATCH(C$1,gachas!$1:$1,0)-MATCH($B$1,gachas!$1:$1,0)+1),MATCH(C$1,gachas!$1:$1,0)-MATCH($B$1,gachas!$1:$1,0)+1,FALSE)</f>
        <v>新キャラ追加03（新撰組）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23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107</v>
      </c>
      <c r="C82" s="26" t="str">
        <f ca="1">VLOOKUP($B82,OFFSET(gachas!$A$1,0,0,COUNTA(gachas!$A:$A),MATCH(C$1,gachas!$1:$1,0)-MATCH($B$1,gachas!$1:$1,0)+1),MATCH(C$1,gachas!$1:$1,0)-MATCH($B$1,gachas!$1:$1,0)+1,FALSE)</f>
        <v>新キャラ追加03（新撰組）</v>
      </c>
      <c r="D82" s="10">
        <v>1</v>
      </c>
      <c r="E82" s="11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437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107</v>
      </c>
      <c r="C83" s="26" t="str">
        <f ca="1">VLOOKUP($B83,OFFSET(gachas!$A$1,0,0,COUNTA(gachas!$A:$A),MATCH(C$1,gachas!$1:$1,0)-MATCH($B$1,gachas!$1:$1,0)+1),MATCH(C$1,gachas!$1:$1,0)-MATCH($B$1,gachas!$1:$1,0)+1,FALSE)</f>
        <v>新キャラ追加03（新撰組）</v>
      </c>
      <c r="D83" s="10">
        <v>1</v>
      </c>
      <c r="E83" s="11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23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107</v>
      </c>
      <c r="C84" s="26" t="str">
        <f ca="1">VLOOKUP($B84,OFFSET(gachas!$A$1,0,0,COUNTA(gachas!$A:$A),MATCH(C$1,gachas!$1:$1,0)-MATCH($B$1,gachas!$1:$1,0)+1),MATCH(C$1,gachas!$1:$1,0)-MATCH($B$1,gachas!$1:$1,0)+1,FALSE)</f>
        <v>新キャラ追加03（新撰組）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437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107</v>
      </c>
      <c r="C85" s="26" t="str">
        <f ca="1">VLOOKUP($B85,OFFSET(gachas!$A$1,0,0,COUNTA(gachas!$A:$A),MATCH(C$1,gachas!$1:$1,0)-MATCH($B$1,gachas!$1:$1,0)+1),MATCH(C$1,gachas!$1:$1,0)-MATCH($B$1,gachas!$1:$1,0)+1,FALSE)</f>
        <v>新キャラ追加03（新撰組）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23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ref="A86:A94" si="2">D86&amp;E86&amp;L86</f>
        <v>13201</v>
      </c>
      <c r="B86" s="2">
        <v>107</v>
      </c>
      <c r="C86" s="26" t="str">
        <f ca="1">VLOOKUP($B86,OFFSET(gachas!$A$1,0,0,COUNTA(gachas!$A:$A),MATCH(C$1,gachas!$1:$1,0)-MATCH($B$1,gachas!$1:$1,0)+1),MATCH(C$1,gachas!$1:$1,0)-MATCH($B$1,gachas!$1:$1,0)+1,FALSE)</f>
        <v>新キャラ追加03（新撰組）</v>
      </c>
      <c r="D86" s="64">
        <v>1</v>
      </c>
      <c r="E86" s="66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64">
        <v>1</v>
      </c>
      <c r="M86" s="64">
        <v>437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2"/>
        <v>13211</v>
      </c>
      <c r="B87" s="2">
        <v>107</v>
      </c>
      <c r="C87" s="26" t="str">
        <f ca="1">VLOOKUP($B87,OFFSET(gachas!$A$1,0,0,COUNTA(gachas!$A:$A),MATCH(C$1,gachas!$1:$1,0)-MATCH($B$1,gachas!$1:$1,0)+1),MATCH(C$1,gachas!$1:$1,0)-MATCH($B$1,gachas!$1:$1,0)+1,FALSE)</f>
        <v>新キャラ追加03（新撰組）</v>
      </c>
      <c r="D87" s="55">
        <v>1</v>
      </c>
      <c r="E87" s="56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55">
        <v>1</v>
      </c>
      <c r="M87" s="55">
        <v>23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2"/>
        <v>13221</v>
      </c>
      <c r="B88" s="2">
        <v>107</v>
      </c>
      <c r="C88" s="26" t="str">
        <f ca="1">VLOOKUP($B88,OFFSET(gachas!$A$1,0,0,COUNTA(gachas!$A:$A),MATCH(C$1,gachas!$1:$1,0)-MATCH($B$1,gachas!$1:$1,0)+1),MATCH(C$1,gachas!$1:$1,0)-MATCH($B$1,gachas!$1:$1,0)+1,FALSE)</f>
        <v>新キャラ追加03（新撰組）</v>
      </c>
      <c r="D88" s="55">
        <v>1</v>
      </c>
      <c r="E88" s="56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55">
        <v>1</v>
      </c>
      <c r="M88" s="64">
        <v>437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2"/>
        <v>13231</v>
      </c>
      <c r="B89" s="2">
        <v>107</v>
      </c>
      <c r="C89" s="26" t="str">
        <f ca="1">VLOOKUP($B89,OFFSET(gachas!$A$1,0,0,COUNTA(gachas!$A:$A),MATCH(C$1,gachas!$1:$1,0)-MATCH($B$1,gachas!$1:$1,0)+1),MATCH(C$1,gachas!$1:$1,0)-MATCH($B$1,gachas!$1:$1,0)+1,FALSE)</f>
        <v>新キャラ追加03（新撰組）</v>
      </c>
      <c r="D89" s="55">
        <v>1</v>
      </c>
      <c r="E89" s="56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55">
        <v>1</v>
      </c>
      <c r="M89" s="55">
        <v>23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2"/>
        <v>13241</v>
      </c>
      <c r="B90" s="2">
        <v>107</v>
      </c>
      <c r="C90" s="26" t="str">
        <f ca="1">VLOOKUP($B90,OFFSET(gachas!$A$1,0,0,COUNTA(gachas!$A:$A),MATCH(C$1,gachas!$1:$1,0)-MATCH($B$1,gachas!$1:$1,0)+1),MATCH(C$1,gachas!$1:$1,0)-MATCH($B$1,gachas!$1:$1,0)+1,FALSE)</f>
        <v>新キャラ追加03（新撰組）</v>
      </c>
      <c r="D90" s="55">
        <v>1</v>
      </c>
      <c r="E90" s="56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55">
        <v>1</v>
      </c>
      <c r="M90" s="64">
        <v>437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2"/>
        <v>13251</v>
      </c>
      <c r="B91" s="2">
        <v>107</v>
      </c>
      <c r="C91" s="26" t="str">
        <f ca="1">VLOOKUP($B91,OFFSET(gachas!$A$1,0,0,COUNTA(gachas!$A:$A),MATCH(C$1,gachas!$1:$1,0)-MATCH($B$1,gachas!$1:$1,0)+1),MATCH(C$1,gachas!$1:$1,0)-MATCH($B$1,gachas!$1:$1,0)+1,FALSE)</f>
        <v>新キャラ追加03（新撰組）</v>
      </c>
      <c r="D91" s="55">
        <v>1</v>
      </c>
      <c r="E91" s="56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55">
        <v>1</v>
      </c>
      <c r="M91" s="55">
        <v>23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2"/>
        <v>13261</v>
      </c>
      <c r="B92" s="2">
        <v>107</v>
      </c>
      <c r="C92" s="26" t="str">
        <f ca="1">VLOOKUP($B92,OFFSET(gachas!$A$1,0,0,COUNTA(gachas!$A:$A),MATCH(C$1,gachas!$1:$1,0)-MATCH($B$1,gachas!$1:$1,0)+1),MATCH(C$1,gachas!$1:$1,0)-MATCH($B$1,gachas!$1:$1,0)+1,FALSE)</f>
        <v>新キャラ追加03（新撰組）</v>
      </c>
      <c r="D92" s="55">
        <v>1</v>
      </c>
      <c r="E92" s="56">
        <v>326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55">
        <v>1</v>
      </c>
      <c r="M92" s="64">
        <v>437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 thickBot="1">
      <c r="A93" s="47" t="str">
        <f t="shared" si="2"/>
        <v>13271</v>
      </c>
      <c r="B93" s="2">
        <v>107</v>
      </c>
      <c r="C93" s="26" t="str">
        <f ca="1">VLOOKUP($B93,OFFSET(gachas!$A$1,0,0,COUNTA(gachas!$A:$A),MATCH(C$1,gachas!$1:$1,0)-MATCH($B$1,gachas!$1:$1,0)+1),MATCH(C$1,gachas!$1:$1,0)-MATCH($B$1,gachas!$1:$1,0)+1,FALSE)</f>
        <v>新キャラ追加03（新撰組）</v>
      </c>
      <c r="D93" s="59">
        <v>1</v>
      </c>
      <c r="E93" s="60">
        <v>327</v>
      </c>
      <c r="F93" s="48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48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48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48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48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48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59">
        <v>1</v>
      </c>
      <c r="M93" s="55">
        <v>23</v>
      </c>
      <c r="N93" s="61">
        <v>0</v>
      </c>
      <c r="O93" s="61">
        <v>0</v>
      </c>
      <c r="P93" s="61">
        <v>0</v>
      </c>
      <c r="Q93" s="61">
        <v>0</v>
      </c>
      <c r="R93" s="61">
        <v>1</v>
      </c>
    </row>
    <row r="94" spans="1:18" ht="21" customHeight="1">
      <c r="A94" s="15" t="str">
        <f t="shared" si="2"/>
        <v>01261</v>
      </c>
      <c r="B94" s="2">
        <v>107</v>
      </c>
      <c r="C94" s="26" t="str">
        <f ca="1">VLOOKUP($B94,OFFSET(gachas!$A$1,0,0,COUNTA(gachas!$A:$A),MATCH(C$1,gachas!$1:$1,0)-MATCH($B$1,gachas!$1:$1,0)+1),MATCH(C$1,gachas!$1:$1,0)-MATCH($B$1,gachas!$1:$1,0)+1,FALSE)</f>
        <v>新キャラ追加03（新撰組）</v>
      </c>
      <c r="D94" s="46">
        <v>0</v>
      </c>
      <c r="E94" s="52">
        <v>126</v>
      </c>
      <c r="F94" s="45" t="str">
        <f ca="1">VLOOKUP($E94,OFFSET([2]characters!$A$2,0,0,COUNTA([2]characters!$A:$A),MATCH(F$1,[2]characters!$2:$2,0)-MATCH($E$1,[2]characters!$2:$2,0)+1),MATCH(F$1,[2]characters!$2:$2,0)-MATCH($E$1,[2]characters!$2:$2,0)+1,FALSE)</f>
        <v>骨器使い ユノ</v>
      </c>
      <c r="G94" s="45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45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45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45" t="str">
        <f ca="1">VLOOKUP($E94,OFFSET([2]characters!$A$2,0,0,COUNTA([2]characters!$A:$A),MATCH("タイプ",[2]characters!$1:$1,0)-MATCH($E$1,[2]characters!$2:$2,0)+2),MATCH("タイプ",[2]characters!$1:$1,0)-MATCH($E$1,[2]characters!$2:$2,0)+2,FALSE)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4" s="45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46">
        <v>1</v>
      </c>
      <c r="M94" s="46">
        <v>2268</v>
      </c>
      <c r="N94" s="37">
        <v>0</v>
      </c>
      <c r="O94" s="37">
        <v>0</v>
      </c>
      <c r="P94" s="37">
        <v>0</v>
      </c>
      <c r="Q94" s="37">
        <v>0</v>
      </c>
      <c r="R94" s="37">
        <v>1</v>
      </c>
    </row>
    <row r="95" spans="1:18" ht="21" customHeight="1">
      <c r="A95" s="15" t="str">
        <f t="shared" si="1"/>
        <v>01281</v>
      </c>
      <c r="B95" s="2">
        <v>107</v>
      </c>
      <c r="C95" s="26" t="str">
        <f ca="1">VLOOKUP($B95,OFFSET(gachas!$A$1,0,0,COUNTA(gachas!$A:$A),MATCH(C$1,gachas!$1:$1,0)-MATCH($B$1,gachas!$1:$1,0)+1),MATCH(C$1,gachas!$1:$1,0)-MATCH($B$1,gachas!$1:$1,0)+1,FALSE)</f>
        <v>新キャラ追加03（新撰組）</v>
      </c>
      <c r="D95" s="46">
        <v>0</v>
      </c>
      <c r="E95" s="52">
        <v>128</v>
      </c>
      <c r="F95" s="45" t="str">
        <f ca="1">VLOOKUP($E95,OFFSET([2]characters!$A$2,0,0,COUNTA([2]characters!$A:$A),MATCH(F$1,[2]characters!$2:$2,0)-MATCH($E$1,[2]characters!$2:$2,0)+1),MATCH(F$1,[2]characters!$2:$2,0)-MATCH($E$1,[2]characters!$2:$2,0)+1,FALSE)</f>
        <v>野生児 アマラ</v>
      </c>
      <c r="G95" s="45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45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45" t="str">
        <f ca="1">VLOOKUP($E95,OFFSET([2]characters!$A$2,0,0,COUNTA([2]characters!$A:$A),MATCH(I$1,[2]characters!$2:$2,0)-MATCH($E$1,[2]characters!$2:$2,0)+1),MATCH(I$1,[2]characters!$2:$2,0)-MATCH($E$1,[2]characters!$2:$2,0)+1,FALSE)</f>
        <v>green</v>
      </c>
      <c r="J95" s="45" t="str">
        <f ca="1">VLOOKUP($E95,OFFSET([2]characters!$A$2,0,0,COUNTA([2]characters!$A:$A),MATCH("タイプ",[2]characters!$1:$1,0)-MATCH($E$1,[2]characters!$2:$2,0)+2),MATCH("タイプ",[2]characters!$1:$1,0)-MATCH($E$1,[2]characters!$2:$2,0)+2,FALSE)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5" s="45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46">
        <v>1</v>
      </c>
      <c r="M95" s="46">
        <v>2268</v>
      </c>
      <c r="N95" s="37">
        <v>0</v>
      </c>
      <c r="O95" s="37">
        <v>0</v>
      </c>
      <c r="P95" s="37">
        <v>0</v>
      </c>
      <c r="Q95" s="37">
        <v>0</v>
      </c>
      <c r="R95" s="37">
        <v>1</v>
      </c>
    </row>
    <row r="96" spans="1:18" ht="21" customHeight="1">
      <c r="A96" s="15" t="str">
        <f t="shared" si="1"/>
        <v>01301</v>
      </c>
      <c r="B96" s="2">
        <v>107</v>
      </c>
      <c r="C96" s="26" t="str">
        <f ca="1">VLOOKUP($B96,OFFSET(gachas!$A$1,0,0,COUNTA(gachas!$A:$A),MATCH(C$1,gachas!$1:$1,0)-MATCH($B$1,gachas!$1:$1,0)+1),MATCH(C$1,gachas!$1:$1,0)-MATCH($B$1,gachas!$1:$1,0)+1,FALSE)</f>
        <v>新キャラ追加03（新撰組）</v>
      </c>
      <c r="D96" s="10">
        <v>0</v>
      </c>
      <c r="E96" s="11">
        <v>130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狼男 ローレンス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blue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アニマル</v>
      </c>
      <c r="L96" s="10">
        <v>1</v>
      </c>
      <c r="M96" s="46">
        <v>2268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01321</v>
      </c>
      <c r="B97" s="2">
        <v>107</v>
      </c>
      <c r="C97" s="26" t="str">
        <f ca="1">VLOOKUP($B97,OFFSET(gachas!$A$1,0,0,COUNTA(gachas!$A:$A),MATCH(C$1,gachas!$1:$1,0)-MATCH($B$1,gachas!$1:$1,0)+1),MATCH(C$1,gachas!$1:$1,0)-MATCH($B$1,gachas!$1:$1,0)+1,FALSE)</f>
        <v>新キャラ追加03（新撰組）</v>
      </c>
      <c r="D97" s="10">
        <v>0</v>
      </c>
      <c r="E97" s="11">
        <v>132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鳥人ハヤト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yellow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2268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01341</v>
      </c>
      <c r="B98" s="2">
        <v>107</v>
      </c>
      <c r="C98" s="26" t="str">
        <f ca="1">VLOOKUP($B98,OFFSET(gachas!$A$1,0,0,COUNTA(gachas!$A:$A),MATCH(C$1,gachas!$1:$1,0)-MATCH($B$1,gachas!$1:$1,0)+1),MATCH(C$1,gachas!$1:$1,0)-MATCH($B$1,gachas!$1:$1,0)+1,FALSE)</f>
        <v>新キャラ追加03（新撰組）</v>
      </c>
      <c r="D98" s="10">
        <v>0</v>
      </c>
      <c r="E98" s="11">
        <v>134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妖炎の夕霧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10">
        <v>1</v>
      </c>
      <c r="M98" s="46">
        <v>2268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01361</v>
      </c>
      <c r="B99" s="2">
        <v>107</v>
      </c>
      <c r="C99" s="26" t="str">
        <f ca="1">VLOOKUP($B99,OFFSET(gachas!$A$1,0,0,COUNTA(gachas!$A:$A),MATCH(C$1,gachas!$1:$1,0)-MATCH($B$1,gachas!$1:$1,0)+1),MATCH(C$1,gachas!$1:$1,0)-MATCH($B$1,gachas!$1:$1,0)+1,FALSE)</f>
        <v>新キャラ追加03（新撰組）</v>
      </c>
      <c r="D99" s="10">
        <v>0</v>
      </c>
      <c r="E99" s="11">
        <v>136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お針子チハヤ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2268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01381</v>
      </c>
      <c r="B100" s="2">
        <v>107</v>
      </c>
      <c r="C100" s="26" t="str">
        <f ca="1">VLOOKUP($B100,OFFSET(gachas!$A$1,0,0,COUNTA(gachas!$A:$A),MATCH(C$1,gachas!$1:$1,0)-MATCH($B$1,gachas!$1:$1,0)+1),MATCH(C$1,gachas!$1:$1,0)-MATCH($B$1,gachas!$1:$1,0)+1,FALSE)</f>
        <v>新キャラ追加03（新撰組）</v>
      </c>
      <c r="D100" s="10">
        <v>0</v>
      </c>
      <c r="E100" s="11">
        <v>138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蒼薙のトモエ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2268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01401</v>
      </c>
      <c r="B101" s="2">
        <v>107</v>
      </c>
      <c r="C101" s="26" t="str">
        <f ca="1">VLOOKUP($B101,OFFSET(gachas!$A$1,0,0,COUNTA(gachas!$A:$A),MATCH(C$1,gachas!$1:$1,0)-MATCH($B$1,gachas!$1:$1,0)+1),MATCH(C$1,gachas!$1:$1,0)-MATCH($B$1,gachas!$1:$1,0)+1,FALSE)</f>
        <v>新キャラ追加03（新撰組）</v>
      </c>
      <c r="D101" s="10">
        <v>0</v>
      </c>
      <c r="E101" s="11">
        <v>140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秋祭のタマモ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10">
        <v>1</v>
      </c>
      <c r="M101" s="46">
        <v>2268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01421</v>
      </c>
      <c r="B102" s="2">
        <v>107</v>
      </c>
      <c r="C102" s="26" t="str">
        <f ca="1">VLOOKUP($B102,OFFSET(gachas!$A$1,0,0,COUNTA(gachas!$A:$A),MATCH(C$1,gachas!$1:$1,0)-MATCH($B$1,gachas!$1:$1,0)+1),MATCH(C$1,gachas!$1:$1,0)-MATCH($B$1,gachas!$1:$1,0)+1,FALSE)</f>
        <v>新キャラ追加03（新撰組）</v>
      </c>
      <c r="D102" s="10">
        <v>0</v>
      </c>
      <c r="E102" s="11">
        <v>142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赤ずきん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46">
        <v>2268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01441</v>
      </c>
      <c r="B103" s="2">
        <v>107</v>
      </c>
      <c r="C103" s="26" t="str">
        <f ca="1">VLOOKUP($B103,OFFSET(gachas!$A$1,0,0,COUNTA(gachas!$A:$A),MATCH(C$1,gachas!$1:$1,0)-MATCH($B$1,gachas!$1:$1,0)+1),MATCH(C$1,gachas!$1:$1,0)-MATCH($B$1,gachas!$1:$1,0)+1,FALSE)</f>
        <v>新キャラ追加03（新撰組）</v>
      </c>
      <c r="D103" s="10">
        <v>0</v>
      </c>
      <c r="E103" s="11">
        <v>144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かぐや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2268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01461</v>
      </c>
      <c r="B104" s="2">
        <v>107</v>
      </c>
      <c r="C104" s="26" t="str">
        <f ca="1">VLOOKUP($B104,OFFSET(gachas!$A$1,0,0,COUNTA(gachas!$A:$A),MATCH(C$1,gachas!$1:$1,0)-MATCH($B$1,gachas!$1:$1,0)+1),MATCH(C$1,gachas!$1:$1,0)-MATCH($B$1,gachas!$1:$1,0)+1,FALSE)</f>
        <v>新キャラ追加03（新撰組）</v>
      </c>
      <c r="D104" s="10">
        <v>0</v>
      </c>
      <c r="E104" s="11">
        <v>146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マーメイド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2268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01481</v>
      </c>
      <c r="B105" s="2">
        <v>107</v>
      </c>
      <c r="C105" s="26" t="str">
        <f ca="1">VLOOKUP($B105,OFFSET(gachas!$A$1,0,0,COUNTA(gachas!$A:$A),MATCH(C$1,gachas!$1:$1,0)-MATCH($B$1,gachas!$1:$1,0)+1),MATCH(C$1,gachas!$1:$1,0)-MATCH($B$1,gachas!$1:$1,0)+1,FALSE)</f>
        <v>新キャラ追加03（新撰組）</v>
      </c>
      <c r="D105" s="10">
        <v>0</v>
      </c>
      <c r="E105" s="11">
        <v>148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シンデレラ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2268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01501</v>
      </c>
      <c r="B106" s="2">
        <v>107</v>
      </c>
      <c r="C106" s="26" t="str">
        <f ca="1">VLOOKUP($B106,OFFSET(gachas!$A$1,0,0,COUNTA(gachas!$A:$A),MATCH(C$1,gachas!$1:$1,0)-MATCH($B$1,gachas!$1:$1,0)+1),MATCH(C$1,gachas!$1:$1,0)-MATCH($B$1,gachas!$1:$1,0)+1,FALSE)</f>
        <v>新キャラ追加03（新撰組）</v>
      </c>
      <c r="D106" s="10">
        <v>0</v>
      </c>
      <c r="E106" s="11">
        <v>150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46">
        <v>2268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01521</v>
      </c>
      <c r="B107" s="2">
        <v>107</v>
      </c>
      <c r="C107" s="26" t="str">
        <f ca="1">VLOOKUP($B107,OFFSET(gachas!$A$1,0,0,COUNTA(gachas!$A:$A),MATCH(C$1,gachas!$1:$1,0)-MATCH($B$1,gachas!$1:$1,0)+1),MATCH(C$1,gachas!$1:$1,0)-MATCH($B$1,gachas!$1:$1,0)+1,FALSE)</f>
        <v>新キャラ追加03（新撰組）</v>
      </c>
      <c r="D107" s="10">
        <v>0</v>
      </c>
      <c r="E107" s="11">
        <v>152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功夫少女ランラン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2268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01541</v>
      </c>
      <c r="B108" s="2">
        <v>107</v>
      </c>
      <c r="C108" s="26" t="str">
        <f ca="1">VLOOKUP($B108,OFFSET(gachas!$A$1,0,0,COUNTA(gachas!$A:$A),MATCH(C$1,gachas!$1:$1,0)-MATCH($B$1,gachas!$1:$1,0)+1),MATCH(C$1,gachas!$1:$1,0)-MATCH($B$1,gachas!$1:$1,0)+1,FALSE)</f>
        <v>新キャラ追加03（新撰組）</v>
      </c>
      <c r="D108" s="10">
        <v>0</v>
      </c>
      <c r="E108" s="11">
        <v>154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始末屋 ハンナ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46">
        <v>2268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01561</v>
      </c>
      <c r="B109" s="2">
        <v>107</v>
      </c>
      <c r="C109" s="26" t="str">
        <f ca="1">VLOOKUP($B109,OFFSET(gachas!$A$1,0,0,COUNTA(gachas!$A:$A),MATCH(C$1,gachas!$1:$1,0)-MATCH($B$1,gachas!$1:$1,0)+1),MATCH(C$1,gachas!$1:$1,0)-MATCH($B$1,gachas!$1:$1,0)+1,FALSE)</f>
        <v>新キャラ追加03（新撰組）</v>
      </c>
      <c r="D109" s="10">
        <v>0</v>
      </c>
      <c r="E109" s="11">
        <v>156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踊り子 エレナ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46">
        <v>2268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01581</v>
      </c>
      <c r="B110" s="2">
        <v>107</v>
      </c>
      <c r="C110" s="26" t="str">
        <f ca="1">VLOOKUP($B110,OFFSET(gachas!$A$1,0,0,COUNTA(gachas!$A:$A),MATCH(C$1,gachas!$1:$1,0)-MATCH($B$1,gachas!$1:$1,0)+1),MATCH(C$1,gachas!$1:$1,0)-MATCH($B$1,gachas!$1:$1,0)+1,FALSE)</f>
        <v>新キャラ追加03（新撰組）</v>
      </c>
      <c r="D110" s="10">
        <v>0</v>
      </c>
      <c r="E110" s="11">
        <v>158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46">
        <v>2268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01601</v>
      </c>
      <c r="B111" s="2">
        <v>107</v>
      </c>
      <c r="C111" s="26" t="str">
        <f ca="1">VLOOKUP($B111,OFFSET(gachas!$A$1,0,0,COUNTA(gachas!$A:$A),MATCH(C$1,gachas!$1:$1,0)-MATCH($B$1,gachas!$1:$1,0)+1),MATCH(C$1,gachas!$1:$1,0)-MATCH($B$1,gachas!$1:$1,0)+1,FALSE)</f>
        <v>新キャラ追加03（新撰組）</v>
      </c>
      <c r="D111" s="10">
        <v>0</v>
      </c>
      <c r="E111" s="11">
        <v>160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反逆者 クリエ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2268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01621</v>
      </c>
      <c r="B112" s="2">
        <v>107</v>
      </c>
      <c r="C112" s="26" t="str">
        <f ca="1">VLOOKUP($B112,OFFSET(gachas!$A$1,0,0,COUNTA(gachas!$A:$A),MATCH(C$1,gachas!$1:$1,0)-MATCH($B$1,gachas!$1:$1,0)+1),MATCH(C$1,gachas!$1:$1,0)-MATCH($B$1,gachas!$1:$1,0)+1,FALSE)</f>
        <v>新キャラ追加03（新撰組）</v>
      </c>
      <c r="D112" s="10">
        <v>0</v>
      </c>
      <c r="E112" s="11">
        <v>162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狂女 クララ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46">
        <v>2268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01641</v>
      </c>
      <c r="B113" s="2">
        <v>107</v>
      </c>
      <c r="C113" s="26" t="str">
        <f ca="1">VLOOKUP($B113,OFFSET(gachas!$A$1,0,0,COUNTA(gachas!$A:$A),MATCH(C$1,gachas!$1:$1,0)-MATCH($B$1,gachas!$1:$1,0)+1),MATCH(C$1,gachas!$1:$1,0)-MATCH($B$1,gachas!$1:$1,0)+1,FALSE)</f>
        <v>新キャラ追加03（新撰組）</v>
      </c>
      <c r="D113" s="10">
        <v>0</v>
      </c>
      <c r="E113" s="11">
        <v>164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イブとトモダチ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2268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01661</v>
      </c>
      <c r="B114" s="2">
        <v>107</v>
      </c>
      <c r="C114" s="26" t="str">
        <f ca="1">VLOOKUP($B114,OFFSET(gachas!$A$1,0,0,COUNTA(gachas!$A:$A),MATCH(C$1,gachas!$1:$1,0)-MATCH($B$1,gachas!$1:$1,0)+1),MATCH(C$1,gachas!$1:$1,0)-MATCH($B$1,gachas!$1:$1,0)+1,FALSE)</f>
        <v>新キャラ追加03（新撰組）</v>
      </c>
      <c r="D114" s="10">
        <v>0</v>
      </c>
      <c r="E114" s="11">
        <v>166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ベリアル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ゴッド</v>
      </c>
      <c r="L114" s="10">
        <v>1</v>
      </c>
      <c r="M114" s="10">
        <v>2470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01691</v>
      </c>
      <c r="B115" s="2">
        <v>107</v>
      </c>
      <c r="C115" s="26" t="str">
        <f ca="1">VLOOKUP($B115,OFFSET(gachas!$A$1,0,0,COUNTA(gachas!$A:$A),MATCH(C$1,gachas!$1:$1,0)-MATCH($B$1,gachas!$1:$1,0)+1),MATCH(C$1,gachas!$1:$1,0)-MATCH($B$1,gachas!$1:$1,0)+1,FALSE)</f>
        <v>新キャラ追加03（新撰組）</v>
      </c>
      <c r="D115" s="10">
        <v>0</v>
      </c>
      <c r="E115" s="11">
        <v>169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オセ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ゴッド</v>
      </c>
      <c r="L115" s="10">
        <v>1</v>
      </c>
      <c r="M115" s="10">
        <v>2470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01721</v>
      </c>
      <c r="B116" s="2">
        <v>107</v>
      </c>
      <c r="C116" s="26" t="str">
        <f ca="1">VLOOKUP($B116,OFFSET(gachas!$A$1,0,0,COUNTA(gachas!$A:$A),MATCH(C$1,gachas!$1:$1,0)-MATCH($B$1,gachas!$1:$1,0)+1),MATCH(C$1,gachas!$1:$1,0)-MATCH($B$1,gachas!$1:$1,0)+1,FALSE)</f>
        <v>新キャラ追加03（新撰組）</v>
      </c>
      <c r="D116" s="10">
        <v>0</v>
      </c>
      <c r="E116" s="11">
        <v>172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フォルネウス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ゴッド</v>
      </c>
      <c r="L116" s="10">
        <v>1</v>
      </c>
      <c r="M116" s="10">
        <v>2470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01751</v>
      </c>
      <c r="B117" s="2">
        <v>107</v>
      </c>
      <c r="C117" s="26" t="str">
        <f ca="1">VLOOKUP($B117,OFFSET(gachas!$A$1,0,0,COUNTA(gachas!$A:$A),MATCH(C$1,gachas!$1:$1,0)-MATCH($B$1,gachas!$1:$1,0)+1),MATCH(C$1,gachas!$1:$1,0)-MATCH($B$1,gachas!$1:$1,0)+1,FALSE)</f>
        <v>新キャラ追加03（新撰組）</v>
      </c>
      <c r="D117" s="10">
        <v>0</v>
      </c>
      <c r="E117" s="11">
        <v>175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バフォメット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2470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01781</v>
      </c>
      <c r="B118" s="2">
        <v>107</v>
      </c>
      <c r="C118" s="26" t="str">
        <f ca="1">VLOOKUP($B118,OFFSET(gachas!$A$1,0,0,COUNTA(gachas!$A:$A),MATCH(C$1,gachas!$1:$1,0)-MATCH($B$1,gachas!$1:$1,0)+1),MATCH(C$1,gachas!$1:$1,0)-MATCH($B$1,gachas!$1:$1,0)+1,FALSE)</f>
        <v>新キャラ追加03（新撰組）</v>
      </c>
      <c r="D118" s="10">
        <v>0</v>
      </c>
      <c r="E118" s="11">
        <v>178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ケルベロス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アニマル</v>
      </c>
      <c r="L118" s="10">
        <v>1</v>
      </c>
      <c r="M118" s="10">
        <v>2470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01811</v>
      </c>
      <c r="B119" s="2">
        <v>107</v>
      </c>
      <c r="C119" s="26" t="str">
        <f ca="1">VLOOKUP($B119,OFFSET(gachas!$A$1,0,0,COUNTA(gachas!$A:$A),MATCH(C$1,gachas!$1:$1,0)-MATCH($B$1,gachas!$1:$1,0)+1),MATCH(C$1,gachas!$1:$1,0)-MATCH($B$1,gachas!$1:$1,0)+1,FALSE)</f>
        <v>新キャラ追加03（新撰組）</v>
      </c>
      <c r="D119" s="10">
        <v>0</v>
      </c>
      <c r="E119" s="11">
        <v>181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ベヒモス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アニマル</v>
      </c>
      <c r="L119" s="10">
        <v>1</v>
      </c>
      <c r="M119" s="10">
        <v>2470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01841</v>
      </c>
      <c r="B120" s="2">
        <v>107</v>
      </c>
      <c r="C120" s="26" t="str">
        <f ca="1">VLOOKUP($B120,OFFSET(gachas!$A$1,0,0,COUNTA(gachas!$A:$A),MATCH(C$1,gachas!$1:$1,0)-MATCH($B$1,gachas!$1:$1,0)+1),MATCH(C$1,gachas!$1:$1,0)-MATCH($B$1,gachas!$1:$1,0)+1,FALSE)</f>
        <v>新キャラ追加03（新撰組）</v>
      </c>
      <c r="D120" s="10">
        <v>0</v>
      </c>
      <c r="E120" s="11">
        <v>184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クラーケン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アニマル</v>
      </c>
      <c r="L120" s="10">
        <v>1</v>
      </c>
      <c r="M120" s="10">
        <v>2470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01871</v>
      </c>
      <c r="B121" s="2">
        <v>107</v>
      </c>
      <c r="C121" s="26" t="str">
        <f ca="1">VLOOKUP($B121,OFFSET(gachas!$A$1,0,0,COUNTA(gachas!$A:$A),MATCH(C$1,gachas!$1:$1,0)-MATCH($B$1,gachas!$1:$1,0)+1),MATCH(C$1,gachas!$1:$1,0)-MATCH($B$1,gachas!$1:$1,0)+1,FALSE)</f>
        <v>新キャラ追加03（新撰組）</v>
      </c>
      <c r="D121" s="10">
        <v>0</v>
      </c>
      <c r="E121" s="11">
        <v>187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ホルス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アニマル</v>
      </c>
      <c r="L121" s="10">
        <v>1</v>
      </c>
      <c r="M121" s="10">
        <v>2470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01901</v>
      </c>
      <c r="B122" s="2">
        <v>107</v>
      </c>
      <c r="C122" s="26" t="str">
        <f ca="1">VLOOKUP($B122,OFFSET(gachas!$A$1,0,0,COUNTA(gachas!$A:$A),MATCH(C$1,gachas!$1:$1,0)-MATCH($B$1,gachas!$1:$1,0)+1),MATCH(C$1,gachas!$1:$1,0)-MATCH($B$1,gachas!$1:$1,0)+1,FALSE)</f>
        <v>新キャラ追加03（新撰組）</v>
      </c>
      <c r="D122" s="10">
        <v>0</v>
      </c>
      <c r="E122" s="11">
        <v>190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卑弥呼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10">
        <v>1</v>
      </c>
      <c r="M122" s="10">
        <v>2470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01931</v>
      </c>
      <c r="B123" s="2">
        <v>107</v>
      </c>
      <c r="C123" s="26" t="str">
        <f ca="1">VLOOKUP($B123,OFFSET(gachas!$A$1,0,0,COUNTA(gachas!$A:$A),MATCH(C$1,gachas!$1:$1,0)-MATCH($B$1,gachas!$1:$1,0)+1),MATCH(C$1,gachas!$1:$1,0)-MATCH($B$1,gachas!$1:$1,0)+1,FALSE)</f>
        <v>新キャラ追加03（新撰組）</v>
      </c>
      <c r="D123" s="10">
        <v>0</v>
      </c>
      <c r="E123" s="11">
        <v>193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ロビンフッド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2470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01961</v>
      </c>
      <c r="B124" s="2">
        <v>107</v>
      </c>
      <c r="C124" s="26" t="str">
        <f ca="1">VLOOKUP($B124,OFFSET(gachas!$A$1,0,0,COUNTA(gachas!$A:$A),MATCH(C$1,gachas!$1:$1,0)-MATCH($B$1,gachas!$1:$1,0)+1),MATCH(C$1,gachas!$1:$1,0)-MATCH($B$1,gachas!$1:$1,0)+1,FALSE)</f>
        <v>新キャラ追加03（新撰組）</v>
      </c>
      <c r="D124" s="10">
        <v>0</v>
      </c>
      <c r="E124" s="11">
        <v>196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アキレス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2470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01991</v>
      </c>
      <c r="B125" s="2">
        <v>107</v>
      </c>
      <c r="C125" s="26" t="str">
        <f ca="1">VLOOKUP($B125,OFFSET(gachas!$A$1,0,0,COUNTA(gachas!$A:$A),MATCH(C$1,gachas!$1:$1,0)-MATCH($B$1,gachas!$1:$1,0)+1),MATCH(C$1,gachas!$1:$1,0)-MATCH($B$1,gachas!$1:$1,0)+1,FALSE)</f>
        <v>新キャラ追加03（新撰組）</v>
      </c>
      <c r="D125" s="10">
        <v>0</v>
      </c>
      <c r="E125" s="11">
        <v>199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ジークフリート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blue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ヒューマン</v>
      </c>
      <c r="L125" s="10">
        <v>1</v>
      </c>
      <c r="M125" s="10">
        <v>2470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02021</v>
      </c>
      <c r="B126" s="2">
        <v>107</v>
      </c>
      <c r="C126" s="26" t="str">
        <f ca="1">VLOOKUP($B126,OFFSET(gachas!$A$1,0,0,COUNTA(gachas!$A:$A),MATCH(C$1,gachas!$1:$1,0)-MATCH($B$1,gachas!$1:$1,0)+1),MATCH(C$1,gachas!$1:$1,0)-MATCH($B$1,gachas!$1:$1,0)+1,FALSE)</f>
        <v>新キャラ追加03（新撰組）</v>
      </c>
      <c r="D126" s="10">
        <v>0</v>
      </c>
      <c r="E126" s="11">
        <v>202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プロメテウス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10">
        <v>1</v>
      </c>
      <c r="M126" s="10">
        <v>2470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02051</v>
      </c>
      <c r="B127" s="2">
        <v>107</v>
      </c>
      <c r="C127" s="26" t="str">
        <f ca="1">VLOOKUP($B127,OFFSET(gachas!$A$1,0,0,COUNTA(gachas!$A:$A),MATCH(C$1,gachas!$1:$1,0)-MATCH($B$1,gachas!$1:$1,0)+1),MATCH(C$1,gachas!$1:$1,0)-MATCH($B$1,gachas!$1:$1,0)+1,FALSE)</f>
        <v>新キャラ追加03（新撰組）</v>
      </c>
      <c r="D127" s="10">
        <v>0</v>
      </c>
      <c r="E127" s="11">
        <v>205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アフロディーテ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2470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02081</v>
      </c>
      <c r="B128" s="2">
        <v>107</v>
      </c>
      <c r="C128" s="26" t="str">
        <f ca="1">VLOOKUP($B128,OFFSET(gachas!$A$1,0,0,COUNTA(gachas!$A:$A),MATCH(C$1,gachas!$1:$1,0)-MATCH($B$1,gachas!$1:$1,0)+1),MATCH(C$1,gachas!$1:$1,0)-MATCH($B$1,gachas!$1:$1,0)+1,FALSE)</f>
        <v>新キャラ追加03（新撰組）</v>
      </c>
      <c r="D128" s="10">
        <v>0</v>
      </c>
      <c r="E128" s="11">
        <v>208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テティス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2470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02111</v>
      </c>
      <c r="B129" s="2">
        <v>107</v>
      </c>
      <c r="C129" s="26" t="str">
        <f ca="1">VLOOKUP($B129,OFFSET(gachas!$A$1,0,0,COUNTA(gachas!$A:$A),MATCH(C$1,gachas!$1:$1,0)-MATCH($B$1,gachas!$1:$1,0)+1),MATCH(C$1,gachas!$1:$1,0)-MATCH($B$1,gachas!$1:$1,0)+1,FALSE)</f>
        <v>新キャラ追加03（新撰組）</v>
      </c>
      <c r="D129" s="10">
        <v>0</v>
      </c>
      <c r="E129" s="11">
        <v>211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アストライアー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ゴッド</v>
      </c>
      <c r="L129" s="10">
        <v>1</v>
      </c>
      <c r="M129" s="10">
        <v>2470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02141</v>
      </c>
      <c r="B130" s="2">
        <v>107</v>
      </c>
      <c r="C130" s="26" t="str">
        <f ca="1">VLOOKUP($B130,OFFSET(gachas!$A$1,0,0,COUNTA(gachas!$A:$A),MATCH(C$1,gachas!$1:$1,0)-MATCH($B$1,gachas!$1:$1,0)+1),MATCH(C$1,gachas!$1:$1,0)-MATCH($B$1,gachas!$1:$1,0)+1,FALSE)</f>
        <v>新キャラ追加03（新撰組）</v>
      </c>
      <c r="D130" s="10">
        <v>0</v>
      </c>
      <c r="E130" s="11">
        <v>214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アズラエル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10">
        <v>1</v>
      </c>
      <c r="M130" s="10">
        <v>2470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02171</v>
      </c>
      <c r="B131" s="2">
        <v>107</v>
      </c>
      <c r="C131" s="26" t="str">
        <f ca="1">VLOOKUP($B131,OFFSET(gachas!$A$1,0,0,COUNTA(gachas!$A:$A),MATCH(C$1,gachas!$1:$1,0)-MATCH($B$1,gachas!$1:$1,0)+1),MATCH(C$1,gachas!$1:$1,0)-MATCH($B$1,gachas!$1:$1,0)+1,FALSE)</f>
        <v>新キャラ追加03（新撰組）</v>
      </c>
      <c r="D131" s="10">
        <v>0</v>
      </c>
      <c r="E131" s="11">
        <v>217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ケツァクアトル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ドラゴン</v>
      </c>
      <c r="L131" s="10">
        <v>1</v>
      </c>
      <c r="M131" s="10">
        <v>2470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02201</v>
      </c>
      <c r="B132" s="2">
        <v>107</v>
      </c>
      <c r="C132" s="26" t="str">
        <f ca="1">VLOOKUP($B132,OFFSET(gachas!$A$1,0,0,COUNTA(gachas!$A:$A),MATCH(C$1,gachas!$1:$1,0)-MATCH($B$1,gachas!$1:$1,0)+1),MATCH(C$1,gachas!$1:$1,0)-MATCH($B$1,gachas!$1:$1,0)+1,FALSE)</f>
        <v>新キャラ追加03（新撰組）</v>
      </c>
      <c r="D132" s="10">
        <v>0</v>
      </c>
      <c r="E132" s="11">
        <v>220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ルキフグス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2470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02231</v>
      </c>
      <c r="B133" s="2">
        <v>107</v>
      </c>
      <c r="C133" s="26" t="str">
        <f ca="1">VLOOKUP($B133,OFFSET(gachas!$A$1,0,0,COUNTA(gachas!$A:$A),MATCH(C$1,gachas!$1:$1,0)-MATCH($B$1,gachas!$1:$1,0)+1),MATCH(C$1,gachas!$1:$1,0)-MATCH($B$1,gachas!$1:$1,0)+1,FALSE)</f>
        <v>新キャラ追加03（新撰組）</v>
      </c>
      <c r="D133" s="10">
        <v>0</v>
      </c>
      <c r="E133" s="11">
        <v>223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ヘラクレス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2470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02261</v>
      </c>
      <c r="B134" s="2">
        <v>107</v>
      </c>
      <c r="C134" s="26" t="str">
        <f ca="1">VLOOKUP($B134,OFFSET(gachas!$A$1,0,0,COUNTA(gachas!$A:$A),MATCH(C$1,gachas!$1:$1,0)-MATCH($B$1,gachas!$1:$1,0)+1),MATCH(C$1,gachas!$1:$1,0)-MATCH($B$1,gachas!$1:$1,0)+1,FALSE)</f>
        <v>新キャラ追加03（新撰組）</v>
      </c>
      <c r="D134" s="10">
        <v>0</v>
      </c>
      <c r="E134" s="11">
        <v>226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アレス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PremiumS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504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02291</v>
      </c>
      <c r="B135" s="2">
        <v>107</v>
      </c>
      <c r="C135" s="26" t="str">
        <f ca="1">VLOOKUP($B135,OFFSET(gachas!$A$1,0,0,COUNTA(gachas!$A:$A),MATCH(C$1,gachas!$1:$1,0)-MATCH($B$1,gachas!$1:$1,0)+1),MATCH(C$1,gachas!$1:$1,0)-MATCH($B$1,gachas!$1:$1,0)+1,FALSE)</f>
        <v>新キャラ追加03（新撰組）</v>
      </c>
      <c r="D135" s="10">
        <v>0</v>
      </c>
      <c r="E135" s="11">
        <v>229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ヨルムンガンド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PremiumS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504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02321</v>
      </c>
      <c r="B136" s="2">
        <v>107</v>
      </c>
      <c r="C136" s="26" t="str">
        <f ca="1">VLOOKUP($B136,OFFSET(gachas!$A$1,0,0,COUNTA(gachas!$A:$A),MATCH(C$1,gachas!$1:$1,0)-MATCH($B$1,gachas!$1:$1,0)+1),MATCH(C$1,gachas!$1:$1,0)-MATCH($B$1,gachas!$1:$1,0)+1,FALSE)</f>
        <v>新キャラ追加03（新撰組）</v>
      </c>
      <c r="D136" s="10">
        <v>0</v>
      </c>
      <c r="E136" s="11">
        <v>232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パーシヴァル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PremiumS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ヒューマン</v>
      </c>
      <c r="L136" s="10">
        <v>1</v>
      </c>
      <c r="M136" s="10">
        <v>504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02351</v>
      </c>
      <c r="B137" s="2">
        <v>107</v>
      </c>
      <c r="C137" s="26" t="str">
        <f ca="1">VLOOKUP($B137,OFFSET(gachas!$A$1,0,0,COUNTA(gachas!$A:$A),MATCH(C$1,gachas!$1:$1,0)-MATCH($B$1,gachas!$1:$1,0)+1),MATCH(C$1,gachas!$1:$1,0)-MATCH($B$1,gachas!$1:$1,0)+1,FALSE)</f>
        <v>新キャラ追加03（新撰組）</v>
      </c>
      <c r="D137" s="10">
        <v>0</v>
      </c>
      <c r="E137" s="11">
        <v>235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イザナミ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PremiumS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504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01271</v>
      </c>
      <c r="B138" s="2">
        <v>107</v>
      </c>
      <c r="C138" s="26" t="str">
        <f ca="1">VLOOKUP($B138,OFFSET(gachas!$A$1,0,0,COUNTA(gachas!$A:$A),MATCH(C$1,gachas!$1:$1,0)-MATCH($B$1,gachas!$1:$1,0)+1),MATCH(C$1,gachas!$1:$1,0)-MATCH($B$1,gachas!$1:$1,0)+1,FALSE)</f>
        <v>新キャラ追加03（新撰組）</v>
      </c>
      <c r="D138" s="10">
        <v>0</v>
      </c>
      <c r="E138" s="11">
        <v>127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狂喜の賢者 ユノ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10">
        <v>1</v>
      </c>
      <c r="M138" s="10">
        <v>774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01291</v>
      </c>
      <c r="B139" s="2">
        <v>107</v>
      </c>
      <c r="C139" s="26" t="str">
        <f ca="1">VLOOKUP($B139,OFFSET(gachas!$A$1,0,0,COUNTA(gachas!$A:$A),MATCH(C$1,gachas!$1:$1,0)-MATCH($B$1,gachas!$1:$1,0)+1),MATCH(C$1,gachas!$1:$1,0)-MATCH($B$1,gachas!$1:$1,0)+1,FALSE)</f>
        <v>新キャラ追加03（新撰組）</v>
      </c>
      <c r="D139" s="10">
        <v>0</v>
      </c>
      <c r="E139" s="11">
        <v>129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孤高の狼憑き アマラ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774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01311</v>
      </c>
      <c r="B140" s="2">
        <v>107</v>
      </c>
      <c r="C140" s="26" t="str">
        <f ca="1">VLOOKUP($B140,OFFSET(gachas!$A$1,0,0,COUNTA(gachas!$A:$A),MATCH(C$1,gachas!$1:$1,0)-MATCH($B$1,gachas!$1:$1,0)+1),MATCH(C$1,gachas!$1:$1,0)-MATCH($B$1,gachas!$1:$1,0)+1,FALSE)</f>
        <v>新キャラ追加03（新撰組）</v>
      </c>
      <c r="D140" s="10">
        <v>0</v>
      </c>
      <c r="E140" s="11">
        <v>131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アニマル</v>
      </c>
      <c r="L140" s="10">
        <v>1</v>
      </c>
      <c r="M140" s="10">
        <v>774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01331</v>
      </c>
      <c r="B141" s="2">
        <v>107</v>
      </c>
      <c r="C141" s="26" t="str">
        <f ca="1">VLOOKUP($B141,OFFSET(gachas!$A$1,0,0,COUNTA(gachas!$A:$A),MATCH(C$1,gachas!$1:$1,0)-MATCH($B$1,gachas!$1:$1,0)+1),MATCH(C$1,gachas!$1:$1,0)-MATCH($B$1,gachas!$1:$1,0)+1,FALSE)</f>
        <v>新キャラ追加03（新撰組）</v>
      </c>
      <c r="D141" s="10">
        <v>0</v>
      </c>
      <c r="E141" s="11">
        <v>133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迅雷の刀剣 ハヤト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774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01351</v>
      </c>
      <c r="B142" s="2">
        <v>107</v>
      </c>
      <c r="C142" s="26" t="str">
        <f ca="1">VLOOKUP($B142,OFFSET(gachas!$A$1,0,0,COUNTA(gachas!$A:$A),MATCH(C$1,gachas!$1:$1,0)-MATCH($B$1,gachas!$1:$1,0)+1),MATCH(C$1,gachas!$1:$1,0)-MATCH($B$1,gachas!$1:$1,0)+1,FALSE)</f>
        <v>新キャラ追加03（新撰組）</v>
      </c>
      <c r="D142" s="10">
        <v>0</v>
      </c>
      <c r="E142" s="11">
        <v>135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京の炎華夕霧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10">
        <v>1</v>
      </c>
      <c r="M142" s="10">
        <v>774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01371</v>
      </c>
      <c r="B143" s="2">
        <v>107</v>
      </c>
      <c r="C143" s="26" t="str">
        <f ca="1">VLOOKUP($B143,OFFSET(gachas!$A$1,0,0,COUNTA(gachas!$A:$A),MATCH(C$1,gachas!$1:$1,0)-MATCH($B$1,gachas!$1:$1,0)+1),MATCH(C$1,gachas!$1:$1,0)-MATCH($B$1,gachas!$1:$1,0)+1,FALSE)</f>
        <v>新キャラ追加03（新撰組）</v>
      </c>
      <c r="D143" s="10">
        <v>0</v>
      </c>
      <c r="E143" s="11">
        <v>137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清福の仕立屋 チハヤ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774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01391</v>
      </c>
      <c r="B144" s="2">
        <v>107</v>
      </c>
      <c r="C144" s="26" t="str">
        <f ca="1">VLOOKUP($B144,OFFSET(gachas!$A$1,0,0,COUNTA(gachas!$A:$A),MATCH(C$1,gachas!$1:$1,0)-MATCH($B$1,gachas!$1:$1,0)+1),MATCH(C$1,gachas!$1:$1,0)-MATCH($B$1,gachas!$1:$1,0)+1,FALSE)</f>
        <v>新キャラ追加03（新撰組）</v>
      </c>
      <c r="D144" s="10">
        <v>0</v>
      </c>
      <c r="E144" s="11">
        <v>139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蒼昇刃姫 トモエ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774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01411</v>
      </c>
      <c r="B145" s="2">
        <v>107</v>
      </c>
      <c r="C145" s="26" t="str">
        <f ca="1">VLOOKUP($B145,OFFSET(gachas!$A$1,0,0,COUNTA(gachas!$A:$A),MATCH(C$1,gachas!$1:$1,0)-MATCH($B$1,gachas!$1:$1,0)+1),MATCH(C$1,gachas!$1:$1,0)-MATCH($B$1,gachas!$1:$1,0)+1,FALSE)</f>
        <v>新キャラ追加03（新撰組）</v>
      </c>
      <c r="D145" s="10">
        <v>0</v>
      </c>
      <c r="E145" s="11">
        <v>141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妖狐演舞 タマモ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アニマル</v>
      </c>
      <c r="L145" s="10">
        <v>1</v>
      </c>
      <c r="M145" s="10">
        <v>774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01431</v>
      </c>
      <c r="B146" s="2">
        <v>107</v>
      </c>
      <c r="C146" s="26" t="str">
        <f ca="1">VLOOKUP($B146,OFFSET(gachas!$A$1,0,0,COUNTA(gachas!$A:$A),MATCH(C$1,gachas!$1:$1,0)-MATCH($B$1,gachas!$1:$1,0)+1),MATCH(C$1,gachas!$1:$1,0)-MATCH($B$1,gachas!$1:$1,0)+1,FALSE)</f>
        <v>新キャラ追加03（新撰組）</v>
      </c>
      <c r="D146" s="10">
        <v>0</v>
      </c>
      <c r="E146" s="11">
        <v>143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深紅の死神 赤ずきん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774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ref="A147:A210" si="3">D147&amp;E147&amp;L147</f>
        <v>01451</v>
      </c>
      <c r="B147" s="2">
        <v>107</v>
      </c>
      <c r="C147" s="26" t="str">
        <f ca="1">VLOOKUP($B147,OFFSET(gachas!$A$1,0,0,COUNTA(gachas!$A:$A),MATCH(C$1,gachas!$1:$1,0)-MATCH($B$1,gachas!$1:$1,0)+1),MATCH(C$1,gachas!$1:$1,0)-MATCH($B$1,gachas!$1:$1,0)+1,FALSE)</f>
        <v>新キャラ追加03（新撰組）</v>
      </c>
      <c r="D147" s="10">
        <v>0</v>
      </c>
      <c r="E147" s="11">
        <v>145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魔性妖艶 かぐや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774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3"/>
        <v>01471</v>
      </c>
      <c r="B148" s="2">
        <v>107</v>
      </c>
      <c r="C148" s="26" t="str">
        <f ca="1">VLOOKUP($B148,OFFSET(gachas!$A$1,0,0,COUNTA(gachas!$A:$A),MATCH(C$1,gachas!$1:$1,0)-MATCH($B$1,gachas!$1:$1,0)+1),MATCH(C$1,gachas!$1:$1,0)-MATCH($B$1,gachas!$1:$1,0)+1,FALSE)</f>
        <v>新キャラ追加03（新撰組）</v>
      </c>
      <c r="D148" s="10">
        <v>0</v>
      </c>
      <c r="E148" s="11">
        <v>147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774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3"/>
        <v>01491</v>
      </c>
      <c r="B149" s="2">
        <v>107</v>
      </c>
      <c r="C149" s="26" t="str">
        <f ca="1">VLOOKUP($B149,OFFSET(gachas!$A$1,0,0,COUNTA(gachas!$A:$A),MATCH(C$1,gachas!$1:$1,0)-MATCH($B$1,gachas!$1:$1,0)+1),MATCH(C$1,gachas!$1:$1,0)-MATCH($B$1,gachas!$1:$1,0)+1,FALSE)</f>
        <v>新キャラ追加03（新撰組）</v>
      </c>
      <c r="D149" s="10">
        <v>0</v>
      </c>
      <c r="E149" s="11">
        <v>149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774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3"/>
        <v>01511</v>
      </c>
      <c r="B150" s="2">
        <v>107</v>
      </c>
      <c r="C150" s="26" t="str">
        <f ca="1">VLOOKUP($B150,OFFSET(gachas!$A$1,0,0,COUNTA(gachas!$A:$A),MATCH(C$1,gachas!$1:$1,0)-MATCH($B$1,gachas!$1:$1,0)+1),MATCH(C$1,gachas!$1:$1,0)-MATCH($B$1,gachas!$1:$1,0)+1,FALSE)</f>
        <v>新キャラ追加03（新撰組）</v>
      </c>
      <c r="D150" s="10">
        <v>0</v>
      </c>
      <c r="E150" s="11">
        <v>151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毒煙の処刑人サキ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10">
        <v>774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3"/>
        <v>01531</v>
      </c>
      <c r="B151" s="2">
        <v>107</v>
      </c>
      <c r="C151" s="26" t="str">
        <f ca="1">VLOOKUP($B151,OFFSET(gachas!$A$1,0,0,COUNTA(gachas!$A:$A),MATCH(C$1,gachas!$1:$1,0)-MATCH($B$1,gachas!$1:$1,0)+1),MATCH(C$1,gachas!$1:$1,0)-MATCH($B$1,gachas!$1:$1,0)+1,FALSE)</f>
        <v>新キャラ追加03（新撰組）</v>
      </c>
      <c r="D151" s="10">
        <v>0</v>
      </c>
      <c r="E151" s="11">
        <v>153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拳聖ランラン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774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3"/>
        <v>01551</v>
      </c>
      <c r="B152" s="2">
        <v>107</v>
      </c>
      <c r="C152" s="26" t="str">
        <f ca="1">VLOOKUP($B152,OFFSET(gachas!$A$1,0,0,COUNTA(gachas!$A:$A),MATCH(C$1,gachas!$1:$1,0)-MATCH($B$1,gachas!$1:$1,0)+1),MATCH(C$1,gachas!$1:$1,0)-MATCH($B$1,gachas!$1:$1,0)+1,FALSE)</f>
        <v>新キャラ追加03（新撰組）</v>
      </c>
      <c r="D152" s="10">
        <v>0</v>
      </c>
      <c r="E152" s="11">
        <v>155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隻眼の掃除屋 ハンナ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10">
        <v>1</v>
      </c>
      <c r="M152" s="10">
        <v>774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3"/>
        <v>01571</v>
      </c>
      <c r="B153" s="2">
        <v>107</v>
      </c>
      <c r="C153" s="26" t="str">
        <f ca="1">VLOOKUP($B153,OFFSET(gachas!$A$1,0,0,COUNTA(gachas!$A:$A),MATCH(C$1,gachas!$1:$1,0)-MATCH($B$1,gachas!$1:$1,0)+1),MATCH(C$1,gachas!$1:$1,0)-MATCH($B$1,gachas!$1:$1,0)+1,FALSE)</f>
        <v>新キャラ追加03（新撰組）</v>
      </c>
      <c r="D153" s="10">
        <v>0</v>
      </c>
      <c r="E153" s="11">
        <v>157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雷光舞姫 エレナ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ヒューマン</v>
      </c>
      <c r="L153" s="10">
        <v>1</v>
      </c>
      <c r="M153" s="10">
        <v>774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3"/>
        <v>01591</v>
      </c>
      <c r="B154" s="2">
        <v>107</v>
      </c>
      <c r="C154" s="26" t="str">
        <f ca="1">VLOOKUP($B154,OFFSET(gachas!$A$1,0,0,COUNTA(gachas!$A:$A),MATCH(C$1,gachas!$1:$1,0)-MATCH($B$1,gachas!$1:$1,0)+1),MATCH(C$1,gachas!$1:$1,0)-MATCH($B$1,gachas!$1:$1,0)+1,FALSE)</f>
        <v>新キャラ追加03（新撰組）</v>
      </c>
      <c r="D154" s="10">
        <v>0</v>
      </c>
      <c r="E154" s="11">
        <v>159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10">
        <v>774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3"/>
        <v>01611</v>
      </c>
      <c r="B155" s="2">
        <v>107</v>
      </c>
      <c r="C155" s="26" t="str">
        <f ca="1">VLOOKUP($B155,OFFSET(gachas!$A$1,0,0,COUNTA(gachas!$A:$A),MATCH(C$1,gachas!$1:$1,0)-MATCH($B$1,gachas!$1:$1,0)+1),MATCH(C$1,gachas!$1:$1,0)-MATCH($B$1,gachas!$1:$1,0)+1,FALSE)</f>
        <v>新キャラ追加03（新撰組）</v>
      </c>
      <c r="D155" s="10">
        <v>0</v>
      </c>
      <c r="E155" s="11">
        <v>161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咆哮の先導者 クリエ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774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3"/>
        <v>01631</v>
      </c>
      <c r="B156" s="2">
        <v>107</v>
      </c>
      <c r="C156" s="26" t="str">
        <f ca="1">VLOOKUP($B156,OFFSET(gachas!$A$1,0,0,COUNTA(gachas!$A:$A),MATCH(C$1,gachas!$1:$1,0)-MATCH($B$1,gachas!$1:$1,0)+1),MATCH(C$1,gachas!$1:$1,0)-MATCH($B$1,gachas!$1:$1,0)+1,FALSE)</f>
        <v>新キャラ追加03（新撰組）</v>
      </c>
      <c r="D156" s="10">
        <v>0</v>
      </c>
      <c r="E156" s="11">
        <v>163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冷酷な狂嬢 クララ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10">
        <v>1</v>
      </c>
      <c r="M156" s="10">
        <v>774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3"/>
        <v>01651</v>
      </c>
      <c r="B157" s="2">
        <v>107</v>
      </c>
      <c r="C157" s="26" t="str">
        <f ca="1">VLOOKUP($B157,OFFSET(gachas!$A$1,0,0,COUNTA(gachas!$A:$A),MATCH(C$1,gachas!$1:$1,0)-MATCH($B$1,gachas!$1:$1,0)+1),MATCH(C$1,gachas!$1:$1,0)-MATCH($B$1,gachas!$1:$1,0)+1,FALSE)</f>
        <v>新キャラ追加03（新撰組）</v>
      </c>
      <c r="D157" s="10">
        <v>0</v>
      </c>
      <c r="E157" s="11">
        <v>165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774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3"/>
        <v>01671</v>
      </c>
      <c r="B158" s="2">
        <v>107</v>
      </c>
      <c r="C158" s="26" t="str">
        <f ca="1">VLOOKUP($B158,OFFSET(gachas!$A$1,0,0,COUNTA(gachas!$A:$A),MATCH(C$1,gachas!$1:$1,0)-MATCH($B$1,gachas!$1:$1,0)+1),MATCH(C$1,gachas!$1:$1,0)-MATCH($B$1,gachas!$1:$1,0)+1,FALSE)</f>
        <v>新キャラ追加03（新撰組）</v>
      </c>
      <c r="D158" s="10">
        <v>0</v>
      </c>
      <c r="E158" s="11">
        <v>167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逆徒 ベリアル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10">
        <v>792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3"/>
        <v>01701</v>
      </c>
      <c r="B159" s="2">
        <v>107</v>
      </c>
      <c r="C159" s="26" t="str">
        <f ca="1">VLOOKUP($B159,OFFSET(gachas!$A$1,0,0,COUNTA(gachas!$A:$A),MATCH(C$1,gachas!$1:$1,0)-MATCH($B$1,gachas!$1:$1,0)+1),MATCH(C$1,gachas!$1:$1,0)-MATCH($B$1,gachas!$1:$1,0)+1,FALSE)</f>
        <v>新キャラ追加03（新撰組）</v>
      </c>
      <c r="D159" s="10">
        <v>0</v>
      </c>
      <c r="E159" s="11">
        <v>170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識徒 オセ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792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3"/>
        <v>01731</v>
      </c>
      <c r="B160" s="2">
        <v>107</v>
      </c>
      <c r="C160" s="26" t="str">
        <f ca="1">VLOOKUP($B160,OFFSET(gachas!$A$1,0,0,COUNTA(gachas!$A:$A),MATCH(C$1,gachas!$1:$1,0)-MATCH($B$1,gachas!$1:$1,0)+1),MATCH(C$1,gachas!$1:$1,0)-MATCH($B$1,gachas!$1:$1,0)+1,FALSE)</f>
        <v>新キャラ追加03（新撰組）</v>
      </c>
      <c r="D160" s="10">
        <v>0</v>
      </c>
      <c r="E160" s="11">
        <v>173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公爵 フォルネウス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10">
        <v>792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3"/>
        <v>01761</v>
      </c>
      <c r="B161" s="2">
        <v>107</v>
      </c>
      <c r="C161" s="26" t="str">
        <f ca="1">VLOOKUP($B161,OFFSET(gachas!$A$1,0,0,COUNTA(gachas!$A:$A),MATCH(C$1,gachas!$1:$1,0)-MATCH($B$1,gachas!$1:$1,0)+1),MATCH(C$1,gachas!$1:$1,0)-MATCH($B$1,gachas!$1:$1,0)+1,FALSE)</f>
        <v>新キャラ追加03（新撰組）</v>
      </c>
      <c r="D161" s="10">
        <v>0</v>
      </c>
      <c r="E161" s="11">
        <v>176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異教徒 バフォメット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792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3"/>
        <v>01791</v>
      </c>
      <c r="B162" s="2">
        <v>107</v>
      </c>
      <c r="C162" s="26" t="str">
        <f ca="1">VLOOKUP($B162,OFFSET(gachas!$A$1,0,0,COUNTA(gachas!$A:$A),MATCH(C$1,gachas!$1:$1,0)-MATCH($B$1,gachas!$1:$1,0)+1),MATCH(C$1,gachas!$1:$1,0)-MATCH($B$1,gachas!$1:$1,0)+1,FALSE)</f>
        <v>新キャラ追加03（新撰組）</v>
      </c>
      <c r="D162" s="10">
        <v>0</v>
      </c>
      <c r="E162" s="11">
        <v>179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番犬 ケルベロス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アニマル</v>
      </c>
      <c r="L162" s="10">
        <v>1</v>
      </c>
      <c r="M162" s="10">
        <v>792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3"/>
        <v>01821</v>
      </c>
      <c r="B163" s="2">
        <v>107</v>
      </c>
      <c r="C163" s="26" t="str">
        <f ca="1">VLOOKUP($B163,OFFSET(gachas!$A$1,0,0,COUNTA(gachas!$A:$A),MATCH(C$1,gachas!$1:$1,0)-MATCH($B$1,gachas!$1:$1,0)+1),MATCH(C$1,gachas!$1:$1,0)-MATCH($B$1,gachas!$1:$1,0)+1,FALSE)</f>
        <v>新キャラ追加03（新撰組）</v>
      </c>
      <c r="D163" s="10">
        <v>0</v>
      </c>
      <c r="E163" s="11">
        <v>182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放蕩者 ベヒモス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アニマル</v>
      </c>
      <c r="L163" s="10">
        <v>1</v>
      </c>
      <c r="M163" s="10">
        <v>792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3"/>
        <v>01851</v>
      </c>
      <c r="B164" s="2">
        <v>107</v>
      </c>
      <c r="C164" s="26" t="str">
        <f ca="1">VLOOKUP($B164,OFFSET(gachas!$A$1,0,0,COUNTA(gachas!$A:$A),MATCH(C$1,gachas!$1:$1,0)-MATCH($B$1,gachas!$1:$1,0)+1),MATCH(C$1,gachas!$1:$1,0)-MATCH($B$1,gachas!$1:$1,0)+1,FALSE)</f>
        <v>新キャラ追加03（新撰組）</v>
      </c>
      <c r="D164" s="10">
        <v>0</v>
      </c>
      <c r="E164" s="11">
        <v>185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海姫 クラーケン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アニマル</v>
      </c>
      <c r="L164" s="10">
        <v>1</v>
      </c>
      <c r="M164" s="10">
        <v>792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3"/>
        <v>01881</v>
      </c>
      <c r="B165" s="2">
        <v>107</v>
      </c>
      <c r="C165" s="26" t="str">
        <f ca="1">VLOOKUP($B165,OFFSET(gachas!$A$1,0,0,COUNTA(gachas!$A:$A),MATCH(C$1,gachas!$1:$1,0)-MATCH($B$1,gachas!$1:$1,0)+1),MATCH(C$1,gachas!$1:$1,0)-MATCH($B$1,gachas!$1:$1,0)+1,FALSE)</f>
        <v>新キャラ追加03（新撰組）</v>
      </c>
      <c r="D165" s="10">
        <v>0</v>
      </c>
      <c r="E165" s="11">
        <v>188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猛禽 ホルス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アニマル</v>
      </c>
      <c r="L165" s="10">
        <v>1</v>
      </c>
      <c r="M165" s="10">
        <v>792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3"/>
        <v>01911</v>
      </c>
      <c r="B166" s="2">
        <v>107</v>
      </c>
      <c r="C166" s="26" t="str">
        <f ca="1">VLOOKUP($B166,OFFSET(gachas!$A$1,0,0,COUNTA(gachas!$A:$A),MATCH(C$1,gachas!$1:$1,0)-MATCH($B$1,gachas!$1:$1,0)+1),MATCH(C$1,gachas!$1:$1,0)-MATCH($B$1,gachas!$1:$1,0)+1,FALSE)</f>
        <v>新キャラ追加03（新撰組）</v>
      </c>
      <c r="D166" s="10">
        <v>0</v>
      </c>
      <c r="E166" s="11">
        <v>191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始祖 卑弥呼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10">
        <v>1</v>
      </c>
      <c r="M166" s="10">
        <v>792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3"/>
        <v>01941</v>
      </c>
      <c r="B167" s="2">
        <v>107</v>
      </c>
      <c r="C167" s="26" t="str">
        <f ca="1">VLOOKUP($B167,OFFSET(gachas!$A$1,0,0,COUNTA(gachas!$A:$A),MATCH(C$1,gachas!$1:$1,0)-MATCH($B$1,gachas!$1:$1,0)+1),MATCH(C$1,gachas!$1:$1,0)-MATCH($B$1,gachas!$1:$1,0)+1,FALSE)</f>
        <v>新キャラ追加03（新撰組）</v>
      </c>
      <c r="D167" s="10">
        <v>0</v>
      </c>
      <c r="E167" s="11">
        <v>194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10">
        <v>1</v>
      </c>
      <c r="M167" s="10">
        <v>792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3"/>
        <v>01971</v>
      </c>
      <c r="B168" s="2">
        <v>107</v>
      </c>
      <c r="C168" s="26" t="str">
        <f ca="1">VLOOKUP($B168,OFFSET(gachas!$A$1,0,0,COUNTA(gachas!$A:$A),MATCH(C$1,gachas!$1:$1,0)-MATCH($B$1,gachas!$1:$1,0)+1),MATCH(C$1,gachas!$1:$1,0)-MATCH($B$1,gachas!$1:$1,0)+1,FALSE)</f>
        <v>新キャラ追加03（新撰組）</v>
      </c>
      <c r="D168" s="10">
        <v>0</v>
      </c>
      <c r="E168" s="11">
        <v>197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鉄腕 アキレス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792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3"/>
        <v>02001</v>
      </c>
      <c r="B169" s="2">
        <v>107</v>
      </c>
      <c r="C169" s="26" t="str">
        <f ca="1">VLOOKUP($B169,OFFSET(gachas!$A$1,0,0,COUNTA(gachas!$A:$A),MATCH(C$1,gachas!$1:$1,0)-MATCH($B$1,gachas!$1:$1,0)+1),MATCH(C$1,gachas!$1:$1,0)-MATCH($B$1,gachas!$1:$1,0)+1,FALSE)</f>
        <v>新キャラ追加03（新撰組）</v>
      </c>
      <c r="D169" s="10">
        <v>0</v>
      </c>
      <c r="E169" s="11">
        <v>200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blue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10">
        <v>792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3"/>
        <v>02031</v>
      </c>
      <c r="B170" s="2">
        <v>107</v>
      </c>
      <c r="C170" s="26" t="str">
        <f ca="1">VLOOKUP($B170,OFFSET(gachas!$A$1,0,0,COUNTA(gachas!$A:$A),MATCH(C$1,gachas!$1:$1,0)-MATCH($B$1,gachas!$1:$1,0)+1),MATCH(C$1,gachas!$1:$1,0)-MATCH($B$1,gachas!$1:$1,0)+1,FALSE)</f>
        <v>新キャラ追加03（新撰組）</v>
      </c>
      <c r="D170" s="10">
        <v>0</v>
      </c>
      <c r="E170" s="11">
        <v>203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焔神 プロメテウス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ゴッド</v>
      </c>
      <c r="L170" s="10">
        <v>1</v>
      </c>
      <c r="M170" s="10">
        <v>792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3"/>
        <v>02061</v>
      </c>
      <c r="B171" s="2">
        <v>107</v>
      </c>
      <c r="C171" s="26" t="str">
        <f ca="1">VLOOKUP($B171,OFFSET(gachas!$A$1,0,0,COUNTA(gachas!$A:$A),MATCH(C$1,gachas!$1:$1,0)-MATCH($B$1,gachas!$1:$1,0)+1),MATCH(C$1,gachas!$1:$1,0)-MATCH($B$1,gachas!$1:$1,0)+1,FALSE)</f>
        <v>新キャラ追加03（新撰組）</v>
      </c>
      <c r="D171" s="10">
        <v>0</v>
      </c>
      <c r="E171" s="11">
        <v>206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美神 アフロディーテ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ゴッド</v>
      </c>
      <c r="L171" s="10">
        <v>1</v>
      </c>
      <c r="M171" s="10">
        <v>792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3"/>
        <v>02091</v>
      </c>
      <c r="B172" s="2">
        <v>107</v>
      </c>
      <c r="C172" s="26" t="str">
        <f ca="1">VLOOKUP($B172,OFFSET(gachas!$A$1,0,0,COUNTA(gachas!$A:$A),MATCH(C$1,gachas!$1:$1,0)-MATCH($B$1,gachas!$1:$1,0)+1),MATCH(C$1,gachas!$1:$1,0)-MATCH($B$1,gachas!$1:$1,0)+1,FALSE)</f>
        <v>新キャラ追加03（新撰組）</v>
      </c>
      <c r="D172" s="10">
        <v>0</v>
      </c>
      <c r="E172" s="11">
        <v>209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孤神 テティス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792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3"/>
        <v>02121</v>
      </c>
      <c r="B173" s="2">
        <v>107</v>
      </c>
      <c r="C173" s="26" t="str">
        <f ca="1">VLOOKUP($B173,OFFSET(gachas!$A$1,0,0,COUNTA(gachas!$A:$A),MATCH(C$1,gachas!$1:$1,0)-MATCH($B$1,gachas!$1:$1,0)+1),MATCH(C$1,gachas!$1:$1,0)-MATCH($B$1,gachas!$1:$1,0)+1,FALSE)</f>
        <v>新キャラ追加03（新撰組）</v>
      </c>
      <c r="D173" s="10">
        <v>0</v>
      </c>
      <c r="E173" s="11">
        <v>212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星神 アストライアー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792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3"/>
        <v>02151</v>
      </c>
      <c r="B174" s="2">
        <v>107</v>
      </c>
      <c r="C174" s="26" t="str">
        <f ca="1">VLOOKUP($B174,OFFSET(gachas!$A$1,0,0,COUNTA(gachas!$A:$A),MATCH(C$1,gachas!$1:$1,0)-MATCH($B$1,gachas!$1:$1,0)+1),MATCH(C$1,gachas!$1:$1,0)-MATCH($B$1,gachas!$1:$1,0)+1,FALSE)</f>
        <v>新キャラ追加03（新撰組）</v>
      </c>
      <c r="D174" s="10">
        <v>0</v>
      </c>
      <c r="E174" s="11">
        <v>215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死導者 アズラエル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10">
        <v>1</v>
      </c>
      <c r="M174" s="10">
        <v>792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3"/>
        <v>02181</v>
      </c>
      <c r="B175" s="2">
        <v>107</v>
      </c>
      <c r="C175" s="26" t="str">
        <f ca="1">VLOOKUP($B175,OFFSET(gachas!$A$1,0,0,COUNTA(gachas!$A:$A),MATCH(C$1,gachas!$1:$1,0)-MATCH($B$1,gachas!$1:$1,0)+1),MATCH(C$1,gachas!$1:$1,0)-MATCH($B$1,gachas!$1:$1,0)+1,FALSE)</f>
        <v>新キャラ追加03（新撰組）</v>
      </c>
      <c r="D175" s="10">
        <v>0</v>
      </c>
      <c r="E175" s="11">
        <v>218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聖蛇 ケツァクアトル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ドラゴン</v>
      </c>
      <c r="L175" s="10">
        <v>1</v>
      </c>
      <c r="M175" s="10">
        <v>792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3"/>
        <v>02211</v>
      </c>
      <c r="B176" s="2">
        <v>107</v>
      </c>
      <c r="C176" s="26" t="str">
        <f ca="1">VLOOKUP($B176,OFFSET(gachas!$A$1,0,0,COUNTA(gachas!$A:$A),MATCH(C$1,gachas!$1:$1,0)-MATCH($B$1,gachas!$1:$1,0)+1),MATCH(C$1,gachas!$1:$1,0)-MATCH($B$1,gachas!$1:$1,0)+1,FALSE)</f>
        <v>新キャラ追加03（新撰組）</v>
      </c>
      <c r="D176" s="10">
        <v>0</v>
      </c>
      <c r="E176" s="11">
        <v>221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宰相 ルキフグス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blue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792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3"/>
        <v>02241</v>
      </c>
      <c r="B177" s="2">
        <v>107</v>
      </c>
      <c r="C177" s="26" t="str">
        <f ca="1">VLOOKUP($B177,OFFSET(gachas!$A$1,0,0,COUNTA(gachas!$A:$A),MATCH(C$1,gachas!$1:$1,0)-MATCH($B$1,gachas!$1:$1,0)+1),MATCH(C$1,gachas!$1:$1,0)-MATCH($B$1,gachas!$1:$1,0)+1,FALSE)</f>
        <v>新キャラ追加03（新撰組）</v>
      </c>
      <c r="D177" s="10">
        <v>0</v>
      </c>
      <c r="E177" s="11">
        <v>224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巨腕 ヘラクレス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yellow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10">
        <v>1</v>
      </c>
      <c r="M177" s="10">
        <v>792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3"/>
        <v>02271</v>
      </c>
      <c r="B178" s="2">
        <v>107</v>
      </c>
      <c r="C178" s="26" t="str">
        <f ca="1">VLOOKUP($B178,OFFSET(gachas!$A$1,0,0,COUNTA(gachas!$A:$A),MATCH(C$1,gachas!$1:$1,0)-MATCH($B$1,gachas!$1:$1,0)+1),MATCH(C$1,gachas!$1:$1,0)-MATCH($B$1,gachas!$1:$1,0)+1,FALSE)</f>
        <v>新キャラ追加03（新撰組）</v>
      </c>
      <c r="D178" s="10">
        <v>0</v>
      </c>
      <c r="E178" s="11">
        <v>227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滅弾 アレス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PremiumS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10">
        <v>180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3"/>
        <v>02301</v>
      </c>
      <c r="B179" s="2">
        <v>107</v>
      </c>
      <c r="C179" s="26" t="str">
        <f ca="1">VLOOKUP($B179,OFFSET(gachas!$A$1,0,0,COUNTA(gachas!$A:$A),MATCH(C$1,gachas!$1:$1,0)-MATCH($B$1,gachas!$1:$1,0)+1),MATCH(C$1,gachas!$1:$1,0)-MATCH($B$1,gachas!$1:$1,0)+1,FALSE)</f>
        <v>新キャラ追加03（新撰組）</v>
      </c>
      <c r="D179" s="10">
        <v>0</v>
      </c>
      <c r="E179" s="11">
        <v>230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毒銃 ヨルムンガンド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PremiumS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ドラゴン</v>
      </c>
      <c r="L179" s="10">
        <v>1</v>
      </c>
      <c r="M179" s="10">
        <v>180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3"/>
        <v>02331</v>
      </c>
      <c r="B180" s="2">
        <v>107</v>
      </c>
      <c r="C180" s="26" t="str">
        <f ca="1">VLOOKUP($B180,OFFSET(gachas!$A$1,0,0,COUNTA(gachas!$A:$A),MATCH(C$1,gachas!$1:$1,0)-MATCH($B$1,gachas!$1:$1,0)+1),MATCH(C$1,gachas!$1:$1,0)-MATCH($B$1,gachas!$1:$1,0)+1,FALSE)</f>
        <v>新キャラ追加03（新撰組）</v>
      </c>
      <c r="D180" s="10">
        <v>0</v>
      </c>
      <c r="E180" s="11">
        <v>233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遂行 パーシヴァル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PremiumS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ヒューマン</v>
      </c>
      <c r="L180" s="10">
        <v>1</v>
      </c>
      <c r="M180" s="10">
        <v>180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3"/>
        <v>02361</v>
      </c>
      <c r="B181" s="2">
        <v>107</v>
      </c>
      <c r="C181" s="26" t="str">
        <f ca="1">VLOOKUP($B181,OFFSET(gachas!$A$1,0,0,COUNTA(gachas!$A:$A),MATCH(C$1,gachas!$1:$1,0)-MATCH($B$1,gachas!$1:$1,0)+1),MATCH(C$1,gachas!$1:$1,0)-MATCH($B$1,gachas!$1:$1,0)+1,FALSE)</f>
        <v>新キャラ追加03（新撰組）</v>
      </c>
      <c r="D181" s="10">
        <v>0</v>
      </c>
      <c r="E181" s="11">
        <v>236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神産 イザナミ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PremiumS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180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3"/>
        <v>01681</v>
      </c>
      <c r="B182" s="2">
        <v>107</v>
      </c>
      <c r="C182" s="26" t="str">
        <f ca="1">VLOOKUP($B182,OFFSET(gachas!$A$1,0,0,COUNTA(gachas!$A:$A),MATCH(C$1,gachas!$1:$1,0)-MATCH($B$1,gachas!$1:$1,0)+1),MATCH(C$1,gachas!$1:$1,0)-MATCH($B$1,gachas!$1:$1,0)+1,FALSE)</f>
        <v>新キャラ追加03（新撰組）</v>
      </c>
      <c r="D182" s="10">
        <v>0</v>
      </c>
      <c r="E182" s="11">
        <v>168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10">
        <v>320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3"/>
        <v>01711</v>
      </c>
      <c r="B183" s="2">
        <v>107</v>
      </c>
      <c r="C183" s="26" t="str">
        <f ca="1">VLOOKUP($B183,OFFSET(gachas!$A$1,0,0,COUNTA(gachas!$A:$A),MATCH(C$1,gachas!$1:$1,0)-MATCH($B$1,gachas!$1:$1,0)+1),MATCH(C$1,gachas!$1:$1,0)-MATCH($B$1,gachas!$1:$1,0)+1,FALSE)</f>
        <v>新キャラ追加03（新撰組）</v>
      </c>
      <c r="D183" s="10">
        <v>0</v>
      </c>
      <c r="E183" s="11">
        <v>171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精解の預知者 オセ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ゴッド</v>
      </c>
      <c r="L183" s="10">
        <v>1</v>
      </c>
      <c r="M183" s="10">
        <v>320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3"/>
        <v>01741</v>
      </c>
      <c r="B184" s="2">
        <v>107</v>
      </c>
      <c r="C184" s="26" t="str">
        <f ca="1">VLOOKUP($B184,OFFSET(gachas!$A$1,0,0,COUNTA(gachas!$A:$A),MATCH(C$1,gachas!$1:$1,0)-MATCH($B$1,gachas!$1:$1,0)+1),MATCH(C$1,gachas!$1:$1,0)-MATCH($B$1,gachas!$1:$1,0)+1,FALSE)</f>
        <v>新キャラ追加03（新撰組）</v>
      </c>
      <c r="D184" s="10">
        <v>0</v>
      </c>
      <c r="E184" s="11">
        <v>174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10">
        <v>1</v>
      </c>
      <c r="M184" s="10">
        <v>320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3"/>
        <v>01771</v>
      </c>
      <c r="B185" s="2">
        <v>107</v>
      </c>
      <c r="C185" s="26" t="str">
        <f ca="1">VLOOKUP($B185,OFFSET(gachas!$A$1,0,0,COUNTA(gachas!$A:$A),MATCH(C$1,gachas!$1:$1,0)-MATCH($B$1,gachas!$1:$1,0)+1),MATCH(C$1,gachas!$1:$1,0)-MATCH($B$1,gachas!$1:$1,0)+1,FALSE)</f>
        <v>新キャラ追加03（新撰組）</v>
      </c>
      <c r="D185" s="10">
        <v>0</v>
      </c>
      <c r="E185" s="11">
        <v>177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320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3"/>
        <v>01801</v>
      </c>
      <c r="B186" s="2">
        <v>107</v>
      </c>
      <c r="C186" s="26" t="str">
        <f ca="1">VLOOKUP($B186,OFFSET(gachas!$A$1,0,0,COUNTA(gachas!$A:$A),MATCH(C$1,gachas!$1:$1,0)-MATCH($B$1,gachas!$1:$1,0)+1),MATCH(C$1,gachas!$1:$1,0)-MATCH($B$1,gachas!$1:$1,0)+1,FALSE)</f>
        <v>新キャラ追加03（新撰組）</v>
      </c>
      <c r="D186" s="10">
        <v>0</v>
      </c>
      <c r="E186" s="11">
        <v>180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アニマル</v>
      </c>
      <c r="L186" s="10">
        <v>1</v>
      </c>
      <c r="M186" s="10">
        <v>320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3"/>
        <v>01831</v>
      </c>
      <c r="B187" s="2">
        <v>107</v>
      </c>
      <c r="C187" s="26" t="str">
        <f ca="1">VLOOKUP($B187,OFFSET(gachas!$A$1,0,0,COUNTA(gachas!$A:$A),MATCH(C$1,gachas!$1:$1,0)-MATCH($B$1,gachas!$1:$1,0)+1),MATCH(C$1,gachas!$1:$1,0)-MATCH($B$1,gachas!$1:$1,0)+1,FALSE)</f>
        <v>新キャラ追加03（新撰組）</v>
      </c>
      <c r="D187" s="10">
        <v>0</v>
      </c>
      <c r="E187" s="11">
        <v>183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アニマル</v>
      </c>
      <c r="L187" s="10">
        <v>1</v>
      </c>
      <c r="M187" s="10">
        <v>320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3"/>
        <v>01861</v>
      </c>
      <c r="B188" s="2">
        <v>107</v>
      </c>
      <c r="C188" s="26" t="str">
        <f ca="1">VLOOKUP($B188,OFFSET(gachas!$A$1,0,0,COUNTA(gachas!$A:$A),MATCH(C$1,gachas!$1:$1,0)-MATCH($B$1,gachas!$1:$1,0)+1),MATCH(C$1,gachas!$1:$1,0)-MATCH($B$1,gachas!$1:$1,0)+1,FALSE)</f>
        <v>新キャラ追加03（新撰組）</v>
      </c>
      <c r="D188" s="10">
        <v>0</v>
      </c>
      <c r="E188" s="11">
        <v>186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アニマル</v>
      </c>
      <c r="L188" s="10">
        <v>1</v>
      </c>
      <c r="M188" s="10">
        <v>320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3"/>
        <v>01891</v>
      </c>
      <c r="B189" s="2">
        <v>107</v>
      </c>
      <c r="C189" s="26" t="str">
        <f ca="1">VLOOKUP($B189,OFFSET(gachas!$A$1,0,0,COUNTA(gachas!$A:$A),MATCH(C$1,gachas!$1:$1,0)-MATCH($B$1,gachas!$1:$1,0)+1),MATCH(C$1,gachas!$1:$1,0)-MATCH($B$1,gachas!$1:$1,0)+1,FALSE)</f>
        <v>新キャラ追加03（新撰組）</v>
      </c>
      <c r="D189" s="10">
        <v>0</v>
      </c>
      <c r="E189" s="11">
        <v>189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迅雷の王禽 ホルス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アニマル</v>
      </c>
      <c r="L189" s="10">
        <v>1</v>
      </c>
      <c r="M189" s="10">
        <v>320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3"/>
        <v>01921</v>
      </c>
      <c r="B190" s="2">
        <v>107</v>
      </c>
      <c r="C190" s="26" t="str">
        <f ca="1">VLOOKUP($B190,OFFSET(gachas!$A$1,0,0,COUNTA(gachas!$A:$A),MATCH(C$1,gachas!$1:$1,0)-MATCH($B$1,gachas!$1:$1,0)+1),MATCH(C$1,gachas!$1:$1,0)-MATCH($B$1,gachas!$1:$1,0)+1,FALSE)</f>
        <v>新キャラ追加03（新撰組）</v>
      </c>
      <c r="D190" s="10">
        <v>0</v>
      </c>
      <c r="E190" s="11">
        <v>192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ヒューマン</v>
      </c>
      <c r="L190" s="10">
        <v>1</v>
      </c>
      <c r="M190" s="10">
        <v>320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3"/>
        <v>01951</v>
      </c>
      <c r="B191" s="2">
        <v>107</v>
      </c>
      <c r="C191" s="26" t="str">
        <f ca="1">VLOOKUP($B191,OFFSET(gachas!$A$1,0,0,COUNTA(gachas!$A:$A),MATCH(C$1,gachas!$1:$1,0)-MATCH($B$1,gachas!$1:$1,0)+1),MATCH(C$1,gachas!$1:$1,0)-MATCH($B$1,gachas!$1:$1,0)+1,FALSE)</f>
        <v>新キャラ追加03（新撰組）</v>
      </c>
      <c r="D191" s="10">
        <v>0</v>
      </c>
      <c r="E191" s="11">
        <v>195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ヒューマン</v>
      </c>
      <c r="L191" s="10">
        <v>1</v>
      </c>
      <c r="M191" s="10">
        <v>320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3"/>
        <v>01981</v>
      </c>
      <c r="B192" s="2">
        <v>107</v>
      </c>
      <c r="C192" s="26" t="str">
        <f ca="1">VLOOKUP($B192,OFFSET(gachas!$A$1,0,0,COUNTA(gachas!$A:$A),MATCH(C$1,gachas!$1:$1,0)-MATCH($B$1,gachas!$1:$1,0)+1),MATCH(C$1,gachas!$1:$1,0)-MATCH($B$1,gachas!$1:$1,0)+1,FALSE)</f>
        <v>新キャラ追加03（新撰組）</v>
      </c>
      <c r="D192" s="10">
        <v>0</v>
      </c>
      <c r="E192" s="11">
        <v>198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砕骨の剛腕 アキレス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320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3"/>
        <v>02011</v>
      </c>
      <c r="B193" s="2">
        <v>107</v>
      </c>
      <c r="C193" s="26" t="str">
        <f ca="1">VLOOKUP($B193,OFFSET(gachas!$A$1,0,0,COUNTA(gachas!$A:$A),MATCH(C$1,gachas!$1:$1,0)-MATCH($B$1,gachas!$1:$1,0)+1),MATCH(C$1,gachas!$1:$1,0)-MATCH($B$1,gachas!$1:$1,0)+1,FALSE)</f>
        <v>新キャラ追加03（新撰組）</v>
      </c>
      <c r="D193" s="10">
        <v>0</v>
      </c>
      <c r="E193" s="11">
        <v>201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blue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ヒューマン</v>
      </c>
      <c r="L193" s="10">
        <v>1</v>
      </c>
      <c r="M193" s="10">
        <v>320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3"/>
        <v>02041</v>
      </c>
      <c r="B194" s="2">
        <v>107</v>
      </c>
      <c r="C194" s="26" t="str">
        <f ca="1">VLOOKUP($B194,OFFSET(gachas!$A$1,0,0,COUNTA(gachas!$A:$A),MATCH(C$1,gachas!$1:$1,0)-MATCH($B$1,gachas!$1:$1,0)+1),MATCH(C$1,gachas!$1:$1,0)-MATCH($B$1,gachas!$1:$1,0)+1,FALSE)</f>
        <v>新キャラ追加03（新撰組）</v>
      </c>
      <c r="D194" s="10">
        <v>0</v>
      </c>
      <c r="E194" s="11">
        <v>204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ゴッド</v>
      </c>
      <c r="L194" s="10">
        <v>1</v>
      </c>
      <c r="M194" s="10">
        <v>320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3"/>
        <v>02071</v>
      </c>
      <c r="B195" s="2">
        <v>107</v>
      </c>
      <c r="C195" s="26" t="str">
        <f ca="1">VLOOKUP($B195,OFFSET(gachas!$A$1,0,0,COUNTA(gachas!$A:$A),MATCH(C$1,gachas!$1:$1,0)-MATCH($B$1,gachas!$1:$1,0)+1),MATCH(C$1,gachas!$1:$1,0)-MATCH($B$1,gachas!$1:$1,0)+1,FALSE)</f>
        <v>新キャラ追加03（新撰組）</v>
      </c>
      <c r="D195" s="10">
        <v>0</v>
      </c>
      <c r="E195" s="11">
        <v>207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ゴッド</v>
      </c>
      <c r="L195" s="10">
        <v>1</v>
      </c>
      <c r="M195" s="10">
        <v>320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3"/>
        <v>02101</v>
      </c>
      <c r="B196" s="2">
        <v>107</v>
      </c>
      <c r="C196" s="26" t="str">
        <f ca="1">VLOOKUP($B196,OFFSET(gachas!$A$1,0,0,COUNTA(gachas!$A:$A),MATCH(C$1,gachas!$1:$1,0)-MATCH($B$1,gachas!$1:$1,0)+1),MATCH(C$1,gachas!$1:$1,0)-MATCH($B$1,gachas!$1:$1,0)+1,FALSE)</f>
        <v>新キャラ追加03（新撰組）</v>
      </c>
      <c r="D196" s="10">
        <v>0</v>
      </c>
      <c r="E196" s="11">
        <v>210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320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3"/>
        <v>02131</v>
      </c>
      <c r="B197" s="2">
        <v>107</v>
      </c>
      <c r="C197" s="26" t="str">
        <f ca="1">VLOOKUP($B197,OFFSET(gachas!$A$1,0,0,COUNTA(gachas!$A:$A),MATCH(C$1,gachas!$1:$1,0)-MATCH($B$1,gachas!$1:$1,0)+1),MATCH(C$1,gachas!$1:$1,0)-MATCH($B$1,gachas!$1:$1,0)+1,FALSE)</f>
        <v>新キャラ追加03（新撰組）</v>
      </c>
      <c r="D197" s="10">
        <v>0</v>
      </c>
      <c r="E197" s="11">
        <v>213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ゴッド</v>
      </c>
      <c r="L197" s="10">
        <v>1</v>
      </c>
      <c r="M197" s="10">
        <v>320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3"/>
        <v>02161</v>
      </c>
      <c r="B198" s="2">
        <v>107</v>
      </c>
      <c r="C198" s="26" t="str">
        <f ca="1">VLOOKUP($B198,OFFSET(gachas!$A$1,0,0,COUNTA(gachas!$A:$A),MATCH(C$1,gachas!$1:$1,0)-MATCH($B$1,gachas!$1:$1,0)+1),MATCH(C$1,gachas!$1:$1,0)-MATCH($B$1,gachas!$1:$1,0)+1,FALSE)</f>
        <v>新キャラ追加03（新撰組）</v>
      </c>
      <c r="D198" s="10">
        <v>0</v>
      </c>
      <c r="E198" s="11">
        <v>216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ゴッド</v>
      </c>
      <c r="L198" s="10">
        <v>1</v>
      </c>
      <c r="M198" s="10">
        <v>320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3"/>
        <v>02191</v>
      </c>
      <c r="B199" s="2">
        <v>107</v>
      </c>
      <c r="C199" s="26" t="str">
        <f ca="1">VLOOKUP($B199,OFFSET(gachas!$A$1,0,0,COUNTA(gachas!$A:$A),MATCH(C$1,gachas!$1:$1,0)-MATCH($B$1,gachas!$1:$1,0)+1),MATCH(C$1,gachas!$1:$1,0)-MATCH($B$1,gachas!$1:$1,0)+1,FALSE)</f>
        <v>新キャラ追加03（新撰組）</v>
      </c>
      <c r="D199" s="10">
        <v>0</v>
      </c>
      <c r="E199" s="11">
        <v>219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ドラゴン</v>
      </c>
      <c r="L199" s="10">
        <v>1</v>
      </c>
      <c r="M199" s="10">
        <v>320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3"/>
        <v>02221</v>
      </c>
      <c r="B200" s="2">
        <v>107</v>
      </c>
      <c r="C200" s="26" t="str">
        <f ca="1">VLOOKUP($B200,OFFSET(gachas!$A$1,0,0,COUNTA(gachas!$A:$A),MATCH(C$1,gachas!$1:$1,0)-MATCH($B$1,gachas!$1:$1,0)+1),MATCH(C$1,gachas!$1:$1,0)-MATCH($B$1,gachas!$1:$1,0)+1,FALSE)</f>
        <v>新キャラ追加03（新撰組）</v>
      </c>
      <c r="D200" s="10">
        <v>0</v>
      </c>
      <c r="E200" s="11">
        <v>222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blue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ゴッド</v>
      </c>
      <c r="L200" s="10">
        <v>1</v>
      </c>
      <c r="M200" s="10">
        <v>320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3"/>
        <v>02251</v>
      </c>
      <c r="B201" s="2">
        <v>107</v>
      </c>
      <c r="C201" s="26" t="str">
        <f ca="1">VLOOKUP($B201,OFFSET(gachas!$A$1,0,0,COUNTA(gachas!$A:$A),MATCH(C$1,gachas!$1:$1,0)-MATCH($B$1,gachas!$1:$1,0)+1),MATCH(C$1,gachas!$1:$1,0)-MATCH($B$1,gachas!$1:$1,0)+1,FALSE)</f>
        <v>新キャラ追加03（新撰組）</v>
      </c>
      <c r="D201" s="10">
        <v>0</v>
      </c>
      <c r="E201" s="11">
        <v>225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yellow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10">
        <v>1</v>
      </c>
      <c r="M201" s="10">
        <v>320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3"/>
        <v>02281</v>
      </c>
      <c r="B202" s="2">
        <v>107</v>
      </c>
      <c r="C202" s="26" t="str">
        <f ca="1">VLOOKUP($B202,OFFSET(gachas!$A$1,0,0,COUNTA(gachas!$A:$A),MATCH(C$1,gachas!$1:$1,0)-MATCH($B$1,gachas!$1:$1,0)+1),MATCH(C$1,gachas!$1:$1,0)-MATCH($B$1,gachas!$1:$1,0)+1,FALSE)</f>
        <v>新キャラ追加03（新撰組）</v>
      </c>
      <c r="D202" s="10">
        <v>0</v>
      </c>
      <c r="E202" s="11">
        <v>228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殲滅の掃射砲 アレス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10">
        <v>36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3"/>
        <v>02311</v>
      </c>
      <c r="B203" s="2">
        <v>107</v>
      </c>
      <c r="C203" s="26" t="str">
        <f ca="1">VLOOKUP($B203,OFFSET(gachas!$A$1,0,0,COUNTA(gachas!$A:$A),MATCH(C$1,gachas!$1:$1,0)-MATCH($B$1,gachas!$1:$1,0)+1),MATCH(C$1,gachas!$1:$1,0)-MATCH($B$1,gachas!$1:$1,0)+1,FALSE)</f>
        <v>新キャラ追加03（新撰組）</v>
      </c>
      <c r="D203" s="10">
        <v>0</v>
      </c>
      <c r="E203" s="11">
        <v>231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ドラゴン</v>
      </c>
      <c r="L203" s="10">
        <v>1</v>
      </c>
      <c r="M203" s="10">
        <v>36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3"/>
        <v>02341</v>
      </c>
      <c r="B204" s="2">
        <v>107</v>
      </c>
      <c r="C204" s="26" t="str">
        <f ca="1">VLOOKUP($B204,OFFSET(gachas!$A$1,0,0,COUNTA(gachas!$A:$A),MATCH(C$1,gachas!$1:$1,0)-MATCH($B$1,gachas!$1:$1,0)+1),MATCH(C$1,gachas!$1:$1,0)-MATCH($B$1,gachas!$1:$1,0)+1,FALSE)</f>
        <v>新キャラ追加03（新撰組）</v>
      </c>
      <c r="D204" s="10">
        <v>0</v>
      </c>
      <c r="E204" s="11">
        <v>234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ヒューマン</v>
      </c>
      <c r="L204" s="10">
        <v>1</v>
      </c>
      <c r="M204" s="10">
        <v>36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s="51" customFormat="1" ht="21" customHeight="1" thickBot="1">
      <c r="A205" s="47" t="str">
        <f t="shared" si="3"/>
        <v>02371</v>
      </c>
      <c r="B205" s="2">
        <v>107</v>
      </c>
      <c r="C205" s="26" t="str">
        <f ca="1">VLOOKUP($B205,OFFSET(gachas!$A$1,0,0,COUNTA(gachas!$A:$A),MATCH(C$1,gachas!$1:$1,0)-MATCH($B$1,gachas!$1:$1,0)+1),MATCH(C$1,gachas!$1:$1,0)-MATCH($B$1,gachas!$1:$1,0)+1,FALSE)</f>
        <v>新キャラ追加03（新撰組）</v>
      </c>
      <c r="D205" s="10">
        <v>0</v>
      </c>
      <c r="E205" s="11">
        <v>237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36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3"/>
        <v>02381</v>
      </c>
      <c r="B206" s="2">
        <v>107</v>
      </c>
      <c r="C206" s="26" t="str">
        <f ca="1">VLOOKUP($B206,OFFSET(gachas!$A$1,0,0,COUNTA(gachas!$A:$A),MATCH(C$1,gachas!$1:$1,0)-MATCH($B$1,gachas!$1:$1,0)+1),MATCH(C$1,gachas!$1:$1,0)-MATCH($B$1,gachas!$1:$1,0)+1,FALSE)</f>
        <v>新キャラ追加03（新撰組）</v>
      </c>
      <c r="D206" s="10">
        <v>0</v>
      </c>
      <c r="E206" s="44">
        <v>238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ウリエル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10">
        <v>1</v>
      </c>
      <c r="M206" s="10">
        <v>504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3"/>
        <v>02391</v>
      </c>
      <c r="B207" s="2">
        <v>107</v>
      </c>
      <c r="C207" s="26" t="str">
        <f ca="1">VLOOKUP($B207,OFFSET(gachas!$A$1,0,0,COUNTA(gachas!$A:$A),MATCH(C$1,gachas!$1:$1,0)-MATCH($B$1,gachas!$1:$1,0)+1),MATCH(C$1,gachas!$1:$1,0)-MATCH($B$1,gachas!$1:$1,0)+1,FALSE)</f>
        <v>新キャラ追加03（新撰組）</v>
      </c>
      <c r="D207" s="10">
        <v>0</v>
      </c>
      <c r="E207" s="44">
        <v>239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豪炎の天使 ウリエル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red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10">
        <v>1</v>
      </c>
      <c r="M207" s="10">
        <v>180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3"/>
        <v>02401</v>
      </c>
      <c r="B208" s="2">
        <v>107</v>
      </c>
      <c r="C208" s="26" t="str">
        <f ca="1">VLOOKUP($B208,OFFSET(gachas!$A$1,0,0,COUNTA(gachas!$A:$A),MATCH(C$1,gachas!$1:$1,0)-MATCH($B$1,gachas!$1:$1,0)+1),MATCH(C$1,gachas!$1:$1,0)-MATCH($B$1,gachas!$1:$1,0)+1,FALSE)</f>
        <v>新キャラ追加03（新撰組）</v>
      </c>
      <c r="D208" s="10">
        <v>0</v>
      </c>
      <c r="E208" s="44">
        <v>240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red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10">
        <v>1</v>
      </c>
      <c r="M208" s="10">
        <v>36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3"/>
        <v>02411</v>
      </c>
      <c r="B209" s="2">
        <v>107</v>
      </c>
      <c r="C209" s="26" t="str">
        <f ca="1">VLOOKUP($B209,OFFSET(gachas!$A$1,0,0,COUNTA(gachas!$A:$A),MATCH(C$1,gachas!$1:$1,0)-MATCH($B$1,gachas!$1:$1,0)+1),MATCH(C$1,gachas!$1:$1,0)-MATCH($B$1,gachas!$1:$1,0)+1,FALSE)</f>
        <v>新キャラ追加03（新撰組）</v>
      </c>
      <c r="D209" s="10">
        <v>0</v>
      </c>
      <c r="E209" s="44">
        <v>241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ガブリエル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green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マシン</v>
      </c>
      <c r="L209" s="10">
        <v>1</v>
      </c>
      <c r="M209" s="10">
        <v>504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3"/>
        <v>02421</v>
      </c>
      <c r="B210" s="2">
        <v>107</v>
      </c>
      <c r="C210" s="26" t="str">
        <f ca="1">VLOOKUP($B210,OFFSET(gachas!$A$1,0,0,COUNTA(gachas!$A:$A),MATCH(C$1,gachas!$1:$1,0)-MATCH($B$1,gachas!$1:$1,0)+1),MATCH(C$1,gachas!$1:$1,0)-MATCH($B$1,gachas!$1:$1,0)+1,FALSE)</f>
        <v>新キャラ追加03（新撰組）</v>
      </c>
      <c r="D210" s="10">
        <v>0</v>
      </c>
      <c r="E210" s="44">
        <v>242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green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マシン</v>
      </c>
      <c r="L210" s="10">
        <v>1</v>
      </c>
      <c r="M210" s="10">
        <v>180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ref="A211:A237" si="4">D211&amp;E211&amp;L211</f>
        <v>02431</v>
      </c>
      <c r="B211" s="2">
        <v>107</v>
      </c>
      <c r="C211" s="26" t="str">
        <f ca="1">VLOOKUP($B211,OFFSET(gachas!$A$1,0,0,COUNTA(gachas!$A:$A),MATCH(C$1,gachas!$1:$1,0)-MATCH($B$1,gachas!$1:$1,0)+1),MATCH(C$1,gachas!$1:$1,0)-MATCH($B$1,gachas!$1:$1,0)+1,FALSE)</f>
        <v>新キャラ追加03（新撰組）</v>
      </c>
      <c r="D211" s="10">
        <v>0</v>
      </c>
      <c r="E211" s="44">
        <v>243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マシン</v>
      </c>
      <c r="L211" s="10">
        <v>1</v>
      </c>
      <c r="M211" s="10">
        <v>36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4"/>
        <v>02441</v>
      </c>
      <c r="B212" s="2">
        <v>107</v>
      </c>
      <c r="C212" s="26" t="str">
        <f ca="1">VLOOKUP($B212,OFFSET(gachas!$A$1,0,0,COUNTA(gachas!$A:$A),MATCH(C$1,gachas!$1:$1,0)-MATCH($B$1,gachas!$1:$1,0)+1),MATCH(C$1,gachas!$1:$1,0)-MATCH($B$1,gachas!$1:$1,0)+1,FALSE)</f>
        <v>新キャラ追加03（新撰組）</v>
      </c>
      <c r="D212" s="10">
        <v>0</v>
      </c>
      <c r="E212" s="44">
        <v>244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ラファエル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マシン</v>
      </c>
      <c r="L212" s="10">
        <v>1</v>
      </c>
      <c r="M212" s="10">
        <v>504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>
      <c r="A213" s="15" t="str">
        <f t="shared" si="4"/>
        <v>02451</v>
      </c>
      <c r="B213" s="2">
        <v>107</v>
      </c>
      <c r="C213" s="26" t="str">
        <f ca="1">VLOOKUP($B213,OFFSET(gachas!$A$1,0,0,COUNTA(gachas!$A:$A),MATCH(C$1,gachas!$1:$1,0)-MATCH($B$1,gachas!$1:$1,0)+1),MATCH(C$1,gachas!$1:$1,0)-MATCH($B$1,gachas!$1:$1,0)+1,FALSE)</f>
        <v>新キャラ追加03（新撰組）</v>
      </c>
      <c r="D213" s="10">
        <v>0</v>
      </c>
      <c r="E213" s="44">
        <v>245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blue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マシン</v>
      </c>
      <c r="L213" s="10">
        <v>1</v>
      </c>
      <c r="M213" s="10">
        <v>180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4"/>
        <v>02461</v>
      </c>
      <c r="B214" s="2">
        <v>107</v>
      </c>
      <c r="C214" s="26" t="str">
        <f ca="1">VLOOKUP($B214,OFFSET(gachas!$A$1,0,0,COUNTA(gachas!$A:$A),MATCH(C$1,gachas!$1:$1,0)-MATCH($B$1,gachas!$1:$1,0)+1),MATCH(C$1,gachas!$1:$1,0)-MATCH($B$1,gachas!$1:$1,0)+1,FALSE)</f>
        <v>新キャラ追加03（新撰組）</v>
      </c>
      <c r="D214" s="10">
        <v>0</v>
      </c>
      <c r="E214" s="44">
        <v>246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blue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36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4"/>
        <v>02471</v>
      </c>
      <c r="B215" s="2">
        <v>107</v>
      </c>
      <c r="C215" s="26" t="str">
        <f ca="1">VLOOKUP($B215,OFFSET(gachas!$A$1,0,0,COUNTA(gachas!$A:$A),MATCH(C$1,gachas!$1:$1,0)-MATCH($B$1,gachas!$1:$1,0)+1),MATCH(C$1,gachas!$1:$1,0)-MATCH($B$1,gachas!$1:$1,0)+1,FALSE)</f>
        <v>新キャラ追加03（新撰組）</v>
      </c>
      <c r="D215" s="10">
        <v>0</v>
      </c>
      <c r="E215" s="44">
        <v>247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ミカエル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yellow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504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4"/>
        <v>02481</v>
      </c>
      <c r="B216" s="2">
        <v>107</v>
      </c>
      <c r="C216" s="26" t="str">
        <f ca="1">VLOOKUP($B216,OFFSET(gachas!$A$1,0,0,COUNTA(gachas!$A:$A),MATCH(C$1,gachas!$1:$1,0)-MATCH($B$1,gachas!$1:$1,0)+1),MATCH(C$1,gachas!$1:$1,0)-MATCH($B$1,gachas!$1:$1,0)+1,FALSE)</f>
        <v>新キャラ追加03（新撰組）</v>
      </c>
      <c r="D216" s="10">
        <v>0</v>
      </c>
      <c r="E216" s="44">
        <v>248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彩電の天使 ミカエル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yellow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180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s="51" customFormat="1" ht="21" customHeight="1" thickBot="1">
      <c r="A217" s="47" t="str">
        <f t="shared" si="4"/>
        <v>02491</v>
      </c>
      <c r="B217" s="2">
        <v>107</v>
      </c>
      <c r="C217" s="26" t="str">
        <f ca="1">VLOOKUP($B217,OFFSET(gachas!$A$1,0,0,COUNTA(gachas!$A:$A),MATCH(C$1,gachas!$1:$1,0)-MATCH($B$1,gachas!$1:$1,0)+1),MATCH(C$1,gachas!$1:$1,0)-MATCH($B$1,gachas!$1:$1,0)+1,FALSE)</f>
        <v>新キャラ追加03（新撰組）</v>
      </c>
      <c r="D217" s="10">
        <v>0</v>
      </c>
      <c r="E217" s="44">
        <v>249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yellow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36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s="51" customFormat="1" ht="21" customHeight="1" thickBot="1">
      <c r="A218" s="47" t="str">
        <f t="shared" si="4"/>
        <v>02501</v>
      </c>
      <c r="B218" s="2">
        <v>107</v>
      </c>
      <c r="C218" s="26" t="str">
        <f ca="1">VLOOKUP($B218,OFFSET(gachas!$A$1,0,0,COUNTA(gachas!$A:$A),MATCH(C$1,gachas!$1:$1,0)-MATCH($B$1,gachas!$1:$1,0)+1),MATCH(C$1,gachas!$1:$1,0)-MATCH($B$1,gachas!$1:$1,0)+1,FALSE)</f>
        <v>新キャラ追加03（新撰組）</v>
      </c>
      <c r="D218" s="10">
        <v>0</v>
      </c>
      <c r="E218" s="11">
        <v>250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マンモン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red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ゴッド</v>
      </c>
      <c r="L218" s="10">
        <v>1</v>
      </c>
      <c r="M218" s="10">
        <v>504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4"/>
        <v>02511</v>
      </c>
      <c r="B219" s="2">
        <v>107</v>
      </c>
      <c r="C219" s="26" t="str">
        <f ca="1">VLOOKUP($B219,OFFSET(gachas!$A$1,0,0,COUNTA(gachas!$A:$A),MATCH(C$1,gachas!$1:$1,0)-MATCH($B$1,gachas!$1:$1,0)+1),MATCH(C$1,gachas!$1:$1,0)-MATCH($B$1,gachas!$1:$1,0)+1,FALSE)</f>
        <v>新キャラ追加03（新撰組）</v>
      </c>
      <c r="D219" s="10">
        <v>0</v>
      </c>
      <c r="E219" s="11">
        <v>251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強欲 マンモン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red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ゴッド</v>
      </c>
      <c r="L219" s="10">
        <v>1</v>
      </c>
      <c r="M219" s="10">
        <v>180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4"/>
        <v>02521</v>
      </c>
      <c r="B220" s="2">
        <v>107</v>
      </c>
      <c r="C220" s="26" t="str">
        <f ca="1">VLOOKUP($B220,OFFSET(gachas!$A$1,0,0,COUNTA(gachas!$A:$A),MATCH(C$1,gachas!$1:$1,0)-MATCH($B$1,gachas!$1:$1,0)+1),MATCH(C$1,gachas!$1:$1,0)-MATCH($B$1,gachas!$1:$1,0)+1,FALSE)</f>
        <v>新キャラ追加03（新撰組）</v>
      </c>
      <c r="D220" s="10">
        <v>0</v>
      </c>
      <c r="E220" s="11">
        <v>252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強欲の沸騰 マンモン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red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ゴッド</v>
      </c>
      <c r="L220" s="10">
        <v>1</v>
      </c>
      <c r="M220" s="10">
        <v>36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 thickBot="1">
      <c r="A221" s="47" t="str">
        <f t="shared" si="4"/>
        <v>02531</v>
      </c>
      <c r="B221" s="2">
        <v>107</v>
      </c>
      <c r="C221" s="26" t="str">
        <f ca="1">VLOOKUP($B221,OFFSET(gachas!$A$1,0,0,COUNTA(gachas!$A:$A),MATCH(C$1,gachas!$1:$1,0)-MATCH($B$1,gachas!$1:$1,0)+1),MATCH(C$1,gachas!$1:$1,0)-MATCH($B$1,gachas!$1:$1,0)+1,FALSE)</f>
        <v>新キャラ追加03（新撰組）</v>
      </c>
      <c r="D221" s="10">
        <v>0</v>
      </c>
      <c r="E221" s="11">
        <v>253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ベルフェゴール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3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green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ゴッド</v>
      </c>
      <c r="L221" s="10">
        <v>1</v>
      </c>
      <c r="M221" s="10">
        <v>504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 thickBot="1">
      <c r="A222" s="47" t="str">
        <f t="shared" si="4"/>
        <v>02541</v>
      </c>
      <c r="B222" s="2">
        <v>107</v>
      </c>
      <c r="C222" s="26" t="str">
        <f ca="1">VLOOKUP($B222,OFFSET(gachas!$A$1,0,0,COUNTA(gachas!$A:$A),MATCH(C$1,gachas!$1:$1,0)-MATCH($B$1,gachas!$1:$1,0)+1),MATCH(C$1,gachas!$1:$1,0)-MATCH($B$1,gachas!$1:$1,0)+1,FALSE)</f>
        <v>新キャラ追加03（新撰組）</v>
      </c>
      <c r="D222" s="10">
        <v>0</v>
      </c>
      <c r="E222" s="11">
        <v>254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怠惰 ベルフェゴール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4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green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ゴッド</v>
      </c>
      <c r="L222" s="10">
        <v>1</v>
      </c>
      <c r="M222" s="10">
        <v>180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 thickBot="1">
      <c r="A223" s="47" t="str">
        <f t="shared" si="4"/>
        <v>02551</v>
      </c>
      <c r="B223" s="2">
        <v>107</v>
      </c>
      <c r="C223" s="26" t="str">
        <f ca="1">VLOOKUP($B223,OFFSET(gachas!$A$1,0,0,COUNTA(gachas!$A:$A),MATCH(C$1,gachas!$1:$1,0)-MATCH($B$1,gachas!$1:$1,0)+1),MATCH(C$1,gachas!$1:$1,0)-MATCH($B$1,gachas!$1:$1,0)+1,FALSE)</f>
        <v>新キャラ追加03（新撰組）</v>
      </c>
      <c r="D223" s="10">
        <v>0</v>
      </c>
      <c r="E223" s="11">
        <v>255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5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green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ゴッド</v>
      </c>
      <c r="L223" s="10">
        <v>1</v>
      </c>
      <c r="M223" s="10">
        <v>36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 thickBot="1">
      <c r="A224" s="47" t="str">
        <f t="shared" si="4"/>
        <v>02561</v>
      </c>
      <c r="B224" s="2">
        <v>107</v>
      </c>
      <c r="C224" s="26" t="str">
        <f ca="1">VLOOKUP($B224,OFFSET(gachas!$A$1,0,0,COUNTA(gachas!$A:$A),MATCH(C$1,gachas!$1:$1,0)-MATCH($B$1,gachas!$1:$1,0)+1),MATCH(C$1,gachas!$1:$1,0)-MATCH($B$1,gachas!$1:$1,0)+1,FALSE)</f>
        <v>新キャラ追加03（新撰組）</v>
      </c>
      <c r="D224" s="10">
        <v>0</v>
      </c>
      <c r="E224" s="11">
        <v>256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アスモデウス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3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blue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ゴッド</v>
      </c>
      <c r="L224" s="10">
        <v>1</v>
      </c>
      <c r="M224" s="10">
        <v>504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ht="21" customHeight="1" thickBot="1">
      <c r="A225" s="47" t="str">
        <f t="shared" si="4"/>
        <v>02571</v>
      </c>
      <c r="B225" s="2">
        <v>107</v>
      </c>
      <c r="C225" s="26" t="str">
        <f ca="1">VLOOKUP($B225,OFFSET(gachas!$A$1,0,0,COUNTA(gachas!$A:$A),MATCH(C$1,gachas!$1:$1,0)-MATCH($B$1,gachas!$1:$1,0)+1),MATCH(C$1,gachas!$1:$1,0)-MATCH($B$1,gachas!$1:$1,0)+1,FALSE)</f>
        <v>新キャラ追加03（新撰組）</v>
      </c>
      <c r="D225" s="10">
        <v>0</v>
      </c>
      <c r="E225" s="11">
        <v>257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色欲 アスモデウス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4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blue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ゴッド</v>
      </c>
      <c r="L225" s="10">
        <v>1</v>
      </c>
      <c r="M225" s="10">
        <v>180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ht="21" customHeight="1" thickBot="1">
      <c r="A226" s="47" t="str">
        <f t="shared" si="4"/>
        <v>02581</v>
      </c>
      <c r="B226" s="2">
        <v>107</v>
      </c>
      <c r="C226" s="26" t="str">
        <f ca="1">VLOOKUP($B226,OFFSET(gachas!$A$1,0,0,COUNTA(gachas!$A:$A),MATCH(C$1,gachas!$1:$1,0)-MATCH($B$1,gachas!$1:$1,0)+1),MATCH(C$1,gachas!$1:$1,0)-MATCH($B$1,gachas!$1:$1,0)+1,FALSE)</f>
        <v>新キャラ追加03（新撰組）</v>
      </c>
      <c r="D226" s="10">
        <v>0</v>
      </c>
      <c r="E226" s="11">
        <v>258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5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blue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36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4"/>
        <v>02591</v>
      </c>
      <c r="B227" s="2">
        <v>107</v>
      </c>
      <c r="C227" s="26" t="str">
        <f ca="1">VLOOKUP($B227,OFFSET(gachas!$A$1,0,0,COUNTA(gachas!$A:$A),MATCH(C$1,gachas!$1:$1,0)-MATCH($B$1,gachas!$1:$1,0)+1),MATCH(C$1,gachas!$1:$1,0)-MATCH($B$1,gachas!$1:$1,0)+1,FALSE)</f>
        <v>新キャラ追加03（新撰組）</v>
      </c>
      <c r="D227" s="10">
        <v>0</v>
      </c>
      <c r="E227" s="11">
        <v>259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ウロボロス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3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yellow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ドラゴン</v>
      </c>
      <c r="L227" s="10">
        <v>1</v>
      </c>
      <c r="M227" s="10">
        <v>504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4"/>
        <v>02601</v>
      </c>
      <c r="B228" s="2">
        <v>107</v>
      </c>
      <c r="C228" s="26" t="str">
        <f ca="1">VLOOKUP($B228,OFFSET(gachas!$A$1,0,0,COUNTA(gachas!$A:$A),MATCH(C$1,gachas!$1:$1,0)-MATCH($B$1,gachas!$1:$1,0)+1),MATCH(C$1,gachas!$1:$1,0)-MATCH($B$1,gachas!$1:$1,0)+1,FALSE)</f>
        <v>新キャラ追加03（新撰組）</v>
      </c>
      <c r="D228" s="10">
        <v>0</v>
      </c>
      <c r="E228" s="11">
        <v>260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輪廻 ウロボロス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4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yellow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ドラゴン</v>
      </c>
      <c r="L228" s="10">
        <v>1</v>
      </c>
      <c r="M228" s="10">
        <v>180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4"/>
        <v>02611</v>
      </c>
      <c r="B229" s="2">
        <v>107</v>
      </c>
      <c r="C229" s="26" t="str">
        <f ca="1">VLOOKUP($B229,OFFSET(gachas!$A$1,0,0,COUNTA(gachas!$A:$A),MATCH(C$1,gachas!$1:$1,0)-MATCH($B$1,gachas!$1:$1,0)+1),MATCH(C$1,gachas!$1:$1,0)-MATCH($B$1,gachas!$1:$1,0)+1,FALSE)</f>
        <v>新キャラ追加03（新撰組）</v>
      </c>
      <c r="D229" s="10">
        <v>0</v>
      </c>
      <c r="E229" s="11">
        <v>261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5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yellow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ドラゴン</v>
      </c>
      <c r="L229" s="10">
        <v>1</v>
      </c>
      <c r="M229" s="10">
        <v>36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4"/>
        <v>03201</v>
      </c>
      <c r="B230" s="2">
        <v>107</v>
      </c>
      <c r="C230" s="26" t="str">
        <f ca="1">VLOOKUP($B230,OFFSET(gachas!$A$1,0,0,COUNTA(gachas!$A:$A),MATCH(C$1,gachas!$1:$1,0)-MATCH($B$1,gachas!$1:$1,0)+1),MATCH(C$1,gachas!$1:$1,0)-MATCH($B$1,gachas!$1:$1,0)+1,FALSE)</f>
        <v>新キャラ追加03（新撰組）</v>
      </c>
      <c r="D230" s="64">
        <v>0</v>
      </c>
      <c r="E230" s="66">
        <v>320</v>
      </c>
      <c r="F230" s="45" t="str">
        <f ca="1">VLOOKUP($E230,OFFSET([2]characters!$A$2,0,0,COUNTA([2]characters!$A:$A),MATCH(F$1,[2]characters!$2:$2,0)-MATCH($E$1,[2]characters!$2:$2,0)+1),MATCH(F$1,[2]characters!$2:$2,0)-MATCH($E$1,[2]characters!$2:$2,0)+1,FALSE)</f>
        <v>烈志士 近藤勇</v>
      </c>
      <c r="G230" s="45" t="str">
        <f ca="1">VLOOKUP($E230,OFFSET([2]characters!$A$2,0,0,COUNTA([2]characters!$A:$A),MATCH(G$1,[2]characters!$2:$2,0)-MATCH($E$1,[2]characters!$2:$2,0)+1),MATCH(G$1,[2]characters!$2:$2,0)-MATCH($E$1,[2]characters!$2:$2,0)+1,FALSE)</f>
        <v>PremiumSS</v>
      </c>
      <c r="H230" s="45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45" t="str">
        <f ca="1">VLOOKUP($E230,OFFSET([2]characters!$A$2,0,0,COUNTA([2]characters!$A:$A),MATCH(I$1,[2]characters!$2:$2,0)-MATCH($E$1,[2]characters!$2:$2,0)+1),MATCH(I$1,[2]characters!$2:$2,0)-MATCH($E$1,[2]characters!$2:$2,0)+1,FALSE)</f>
        <v>red</v>
      </c>
      <c r="J230" s="45" t="str">
        <f ca="1">VLOOKUP($E230,OFFSET([2]characters!$A$2,0,0,COUNTA([2]characters!$A:$A),MATCH("タイプ",[2]characters!$1:$1,0)-MATCH($E$1,[2]characters!$2:$2,0)+2),MATCH("タイプ",[2]characters!$1:$1,0)-MATCH($E$1,[2]characters!$2:$2,0)+2,FALSE)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0" s="45" t="str">
        <f ca="1">VLOOKUP($E230,OFFSET([2]characters!$A$2,0,0,COUNTA([2]characters!$A:$A),MATCH($K$1,[2]characters!$1:$1,0)-MATCH($E$1,[2]characters!$2:$2,0)+2),MATCH($K$1,[2]characters!$1:$1,0)-MATCH($E$1,[2]characters!$2:$2,0)+2,FALSE)</f>
        <v>ヒューマン</v>
      </c>
      <c r="L230" s="64">
        <v>1</v>
      </c>
      <c r="M230" s="64">
        <v>630</v>
      </c>
      <c r="N230" s="37">
        <v>0</v>
      </c>
      <c r="O230" s="37">
        <v>0</v>
      </c>
      <c r="P230" s="37">
        <v>0</v>
      </c>
      <c r="Q230" s="37">
        <v>0</v>
      </c>
      <c r="R230" s="37">
        <v>1</v>
      </c>
    </row>
    <row r="231" spans="1:18" ht="21" customHeight="1" thickBot="1">
      <c r="A231" s="47" t="str">
        <f t="shared" si="4"/>
        <v>03211</v>
      </c>
      <c r="B231" s="2">
        <v>107</v>
      </c>
      <c r="C231" s="26" t="str">
        <f ca="1">VLOOKUP($B231,OFFSET(gachas!$A$1,0,0,COUNTA(gachas!$A:$A),MATCH(C$1,gachas!$1:$1,0)-MATCH($B$1,gachas!$1:$1,0)+1),MATCH(C$1,gachas!$1:$1,0)-MATCH($B$1,gachas!$1:$1,0)+1,FALSE)</f>
        <v>新キャラ追加03（新撰組）</v>
      </c>
      <c r="D231" s="64">
        <v>0</v>
      </c>
      <c r="E231" s="56">
        <v>321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巌鉄の烈志士 近藤勇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red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ヒューマン</v>
      </c>
      <c r="L231" s="55">
        <v>1</v>
      </c>
      <c r="M231" s="55">
        <v>90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4"/>
        <v>03221</v>
      </c>
      <c r="B232" s="2">
        <v>107</v>
      </c>
      <c r="C232" s="26" t="str">
        <f ca="1">VLOOKUP($B232,OFFSET(gachas!$A$1,0,0,COUNTA(gachas!$A:$A),MATCH(C$1,gachas!$1:$1,0)-MATCH($B$1,gachas!$1:$1,0)+1),MATCH(C$1,gachas!$1:$1,0)-MATCH($B$1,gachas!$1:$1,0)+1,FALSE)</f>
        <v>新キャラ追加03（新撰組）</v>
      </c>
      <c r="D232" s="64">
        <v>0</v>
      </c>
      <c r="E232" s="56">
        <v>322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愛志士 土方歳三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4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green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ヒューマン</v>
      </c>
      <c r="L232" s="55">
        <v>1</v>
      </c>
      <c r="M232" s="64">
        <v>630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4"/>
        <v>03231</v>
      </c>
      <c r="B233" s="2">
        <v>107</v>
      </c>
      <c r="C233" s="26" t="str">
        <f ca="1">VLOOKUP($B233,OFFSET(gachas!$A$1,0,0,COUNTA(gachas!$A:$A),MATCH(C$1,gachas!$1:$1,0)-MATCH($B$1,gachas!$1:$1,0)+1),MATCH(C$1,gachas!$1:$1,0)-MATCH($B$1,gachas!$1:$1,0)+1,FALSE)</f>
        <v>新キャラ追加03（新撰組）</v>
      </c>
      <c r="D233" s="64">
        <v>0</v>
      </c>
      <c r="E233" s="56">
        <v>323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5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green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ヒューマン</v>
      </c>
      <c r="L233" s="55">
        <v>1</v>
      </c>
      <c r="M233" s="55">
        <v>90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4"/>
        <v>03241</v>
      </c>
      <c r="B234" s="2">
        <v>107</v>
      </c>
      <c r="C234" s="26" t="str">
        <f ca="1">VLOOKUP($B234,OFFSET(gachas!$A$1,0,0,COUNTA(gachas!$A:$A),MATCH(C$1,gachas!$1:$1,0)-MATCH($B$1,gachas!$1:$1,0)+1),MATCH(C$1,gachas!$1:$1,0)-MATCH($B$1,gachas!$1:$1,0)+1,FALSE)</f>
        <v>新キャラ追加03（新撰組）</v>
      </c>
      <c r="D234" s="64">
        <v>0</v>
      </c>
      <c r="E234" s="56">
        <v>324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凛志士 沖田総司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4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ヒューマン</v>
      </c>
      <c r="L234" s="55">
        <v>1</v>
      </c>
      <c r="M234" s="64">
        <v>630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4"/>
        <v>03251</v>
      </c>
      <c r="B235" s="2">
        <v>107</v>
      </c>
      <c r="C235" s="26" t="str">
        <f ca="1">VLOOKUP($B235,OFFSET(gachas!$A$1,0,0,COUNTA(gachas!$A:$A),MATCH(C$1,gachas!$1:$1,0)-MATCH($B$1,gachas!$1:$1,0)+1),MATCH(C$1,gachas!$1:$1,0)-MATCH($B$1,gachas!$1:$1,0)+1,FALSE)</f>
        <v>新キャラ追加03（新撰組）</v>
      </c>
      <c r="D235" s="64">
        <v>0</v>
      </c>
      <c r="E235" s="56">
        <v>325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5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blue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ヒューマン</v>
      </c>
      <c r="L235" s="55">
        <v>1</v>
      </c>
      <c r="M235" s="55">
        <v>90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4"/>
        <v>03261</v>
      </c>
      <c r="B236" s="2">
        <v>107</v>
      </c>
      <c r="C236" s="26" t="str">
        <f ca="1">VLOOKUP($B236,OFFSET(gachas!$A$1,0,0,COUNTA(gachas!$A:$A),MATCH(C$1,gachas!$1:$1,0)-MATCH($B$1,gachas!$1:$1,0)+1),MATCH(C$1,gachas!$1:$1,0)-MATCH($B$1,gachas!$1:$1,0)+1,FALSE)</f>
        <v>新キャラ追加03（新撰組）</v>
      </c>
      <c r="D236" s="64">
        <v>0</v>
      </c>
      <c r="E236" s="56">
        <v>326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妖志士 斎藤一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ヒューマン</v>
      </c>
      <c r="L236" s="55">
        <v>1</v>
      </c>
      <c r="M236" s="64">
        <v>630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4"/>
        <v>03271</v>
      </c>
      <c r="B237" s="2">
        <v>107</v>
      </c>
      <c r="C237" s="26" t="str">
        <f ca="1">VLOOKUP($B237,OFFSET(gachas!$A$1,0,0,COUNTA(gachas!$A:$A),MATCH(C$1,gachas!$1:$1,0)-MATCH($B$1,gachas!$1:$1,0)+1),MATCH(C$1,gachas!$1:$1,0)-MATCH($B$1,gachas!$1:$1,0)+1,FALSE)</f>
        <v>新キャラ追加03（新撰組）</v>
      </c>
      <c r="D237" s="64">
        <v>0</v>
      </c>
      <c r="E237" s="60">
        <v>327</v>
      </c>
      <c r="F237" s="48" t="str">
        <f ca="1">VLOOKUP($E237,OFFSET([2]characters!$A$2,0,0,COUNTA([2]characters!$A:$A),MATCH(F$1,[2]characters!$2:$2,0)-MATCH($E$1,[2]characters!$2:$2,0)+1),MATCH(F$1,[2]characters!$2:$2,0)-MATCH($E$1,[2]characters!$2:$2,0)+1,FALSE)</f>
        <v>千殺の妖志士 斎藤一</v>
      </c>
      <c r="G237" s="48" t="str">
        <f ca="1">VLOOKUP($E237,OFFSET([2]characters!$A$2,0,0,COUNTA([2]characters!$A:$A),MATCH(G$1,[2]characters!$2:$2,0)-MATCH($E$1,[2]characters!$2:$2,0)+1),MATCH(G$1,[2]characters!$2:$2,0)-MATCH($E$1,[2]characters!$2:$2,0)+1,FALSE)</f>
        <v>PremiumSS</v>
      </c>
      <c r="H237" s="48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48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48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7" s="48" t="str">
        <f ca="1">VLOOKUP($E237,OFFSET([2]characters!$A$2,0,0,COUNTA([2]characters!$A:$A),MATCH($K$1,[2]characters!$1:$1,0)-MATCH($E$1,[2]characters!$2:$2,0)+2),MATCH($K$1,[2]characters!$1:$1,0)-MATCH($E$1,[2]characters!$2:$2,0)+2,FALSE)</f>
        <v>ヒューマン</v>
      </c>
      <c r="L237" s="59">
        <v>1</v>
      </c>
      <c r="M237" s="55">
        <v>90</v>
      </c>
      <c r="N237" s="61">
        <v>0</v>
      </c>
      <c r="O237" s="61">
        <v>0</v>
      </c>
      <c r="P237" s="61">
        <v>0</v>
      </c>
      <c r="Q237" s="61">
        <v>0</v>
      </c>
      <c r="R237" s="61">
        <v>1</v>
      </c>
    </row>
  </sheetData>
  <autoFilter ref="B1:M237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>
    <tabColor rgb="FF0000FF"/>
    <outlinePr summaryBelow="0" summaryRight="0"/>
  </sheetPr>
  <dimension ref="A1:R237"/>
  <sheetViews>
    <sheetView showGridLines="0" workbookViewId="0">
      <pane ySplit="1" topLeftCell="A2" activePane="bottomLeft" state="frozen"/>
      <selection pane="bottomLeft" activeCell="D1" sqref="A1:XFD1048576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83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108</v>
      </c>
      <c r="C2" s="26" t="str">
        <f ca="1">VLOOKUP($B2,OFFSET(gachas!$A$1,0,0,COUNTA(gachas!$A:$A),MATCH(C$1,gachas!$1:$1,0)-MATCH($B$1,gachas!$1:$1,0)+1),MATCH(C$1,gachas!$1:$1,0)-MATCH($B$1,gachas!$1:$1,0)+1,FALSE)</f>
        <v>赤アップ01　開始</v>
      </c>
      <c r="D2" s="55">
        <v>1</v>
      </c>
      <c r="E2" s="56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55">
        <v>1</v>
      </c>
      <c r="M2" s="55">
        <v>4178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108</v>
      </c>
      <c r="C3" s="26" t="str">
        <f ca="1">VLOOKUP($B3,OFFSET(gachas!$A$1,0,0,COUNTA(gachas!$A:$A),MATCH(C$1,gachas!$1:$1,0)-MATCH($B$1,gachas!$1:$1,0)+1),MATCH(C$1,gachas!$1:$1,0)-MATCH($B$1,gachas!$1:$1,0)+1,FALSE)</f>
        <v>赤アップ01　開始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1139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108</v>
      </c>
      <c r="C4" s="26" t="str">
        <f ca="1">VLOOKUP($B4,OFFSET(gachas!$A$1,0,0,COUNTA(gachas!$A:$A),MATCH(C$1,gachas!$1:$1,0)-MATCH($B$1,gachas!$1:$1,0)+1),MATCH(C$1,gachas!$1:$1,0)-MATCH($B$1,gachas!$1:$1,0)+1,FALSE)</f>
        <v>赤アップ01　開始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1139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108</v>
      </c>
      <c r="C5" s="26" t="str">
        <f ca="1">VLOOKUP($B5,OFFSET(gachas!$A$1,0,0,COUNTA(gachas!$A:$A),MATCH(C$1,gachas!$1:$1,0)-MATCH($B$1,gachas!$1:$1,0)+1),MATCH(C$1,gachas!$1:$1,0)-MATCH($B$1,gachas!$1:$1,0)+1,FALSE)</f>
        <v>赤アップ01　開始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1139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108</v>
      </c>
      <c r="C6" s="26" t="str">
        <f ca="1">VLOOKUP($B6,OFFSET(gachas!$A$1,0,0,COUNTA(gachas!$A:$A),MATCH(C$1,gachas!$1:$1,0)-MATCH($B$1,gachas!$1:$1,0)+1),MATCH(C$1,gachas!$1:$1,0)-MATCH($B$1,gachas!$1:$1,0)+1,FALSE)</f>
        <v>赤アップ01　開始</v>
      </c>
      <c r="D6" s="55">
        <v>1</v>
      </c>
      <c r="E6" s="56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55">
        <v>1</v>
      </c>
      <c r="M6" s="55">
        <v>4178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108</v>
      </c>
      <c r="C7" s="26" t="str">
        <f ca="1">VLOOKUP($B7,OFFSET(gachas!$A$1,0,0,COUNTA(gachas!$A:$A),MATCH(C$1,gachas!$1:$1,0)-MATCH($B$1,gachas!$1:$1,0)+1),MATCH(C$1,gachas!$1:$1,0)-MATCH($B$1,gachas!$1:$1,0)+1,FALSE)</f>
        <v>赤アップ01　開始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1139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108</v>
      </c>
      <c r="C8" s="26" t="str">
        <f ca="1">VLOOKUP($B8,OFFSET(gachas!$A$1,0,0,COUNTA(gachas!$A:$A),MATCH(C$1,gachas!$1:$1,0)-MATCH($B$1,gachas!$1:$1,0)+1),MATCH(C$1,gachas!$1:$1,0)-MATCH($B$1,gachas!$1:$1,0)+1,FALSE)</f>
        <v>赤アップ01　開始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1139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108</v>
      </c>
      <c r="C9" s="26" t="str">
        <f ca="1">VLOOKUP($B9,OFFSET(gachas!$A$1,0,0,COUNTA(gachas!$A:$A),MATCH(C$1,gachas!$1:$1,0)-MATCH($B$1,gachas!$1:$1,0)+1),MATCH(C$1,gachas!$1:$1,0)-MATCH($B$1,gachas!$1:$1,0)+1,FALSE)</f>
        <v>赤アップ01　開始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1139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108</v>
      </c>
      <c r="C10" s="26" t="str">
        <f ca="1">VLOOKUP($B10,OFFSET(gachas!$A$1,0,0,COUNTA(gachas!$A:$A),MATCH(C$1,gachas!$1:$1,0)-MATCH($B$1,gachas!$1:$1,0)+1),MATCH(C$1,gachas!$1:$1,0)-MATCH($B$1,gachas!$1:$1,0)+1,FALSE)</f>
        <v>赤アップ01　開始</v>
      </c>
      <c r="D10" s="55">
        <v>1</v>
      </c>
      <c r="E10" s="56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55">
        <v>1</v>
      </c>
      <c r="M10" s="55">
        <v>4178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108</v>
      </c>
      <c r="C11" s="26" t="str">
        <f ca="1">VLOOKUP($B11,OFFSET(gachas!$A$1,0,0,COUNTA(gachas!$A:$A),MATCH(C$1,gachas!$1:$1,0)-MATCH($B$1,gachas!$1:$1,0)+1),MATCH(C$1,gachas!$1:$1,0)-MATCH($B$1,gachas!$1:$1,0)+1,FALSE)</f>
        <v>赤アップ01　開始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1139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108</v>
      </c>
      <c r="C12" s="26" t="str">
        <f ca="1">VLOOKUP($B12,OFFSET(gachas!$A$1,0,0,COUNTA(gachas!$A:$A),MATCH(C$1,gachas!$1:$1,0)-MATCH($B$1,gachas!$1:$1,0)+1),MATCH(C$1,gachas!$1:$1,0)-MATCH($B$1,gachas!$1:$1,0)+1,FALSE)</f>
        <v>赤アップ01　開始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1139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108</v>
      </c>
      <c r="C13" s="26" t="str">
        <f ca="1">VLOOKUP($B13,OFFSET(gachas!$A$1,0,0,COUNTA(gachas!$A:$A),MATCH(C$1,gachas!$1:$1,0)-MATCH($B$1,gachas!$1:$1,0)+1),MATCH(C$1,gachas!$1:$1,0)-MATCH($B$1,gachas!$1:$1,0)+1,FALSE)</f>
        <v>赤アップ01　開始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1139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108</v>
      </c>
      <c r="C14" s="26" t="str">
        <f ca="1">VLOOKUP($B14,OFFSET(gachas!$A$1,0,0,COUNTA(gachas!$A:$A),MATCH(C$1,gachas!$1:$1,0)-MATCH($B$1,gachas!$1:$1,0)+1),MATCH(C$1,gachas!$1:$1,0)-MATCH($B$1,gachas!$1:$1,0)+1,FALSE)</f>
        <v>赤アップ01　開始</v>
      </c>
      <c r="D14" s="55">
        <v>1</v>
      </c>
      <c r="E14" s="56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55">
        <v>1</v>
      </c>
      <c r="M14" s="55">
        <v>4178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108</v>
      </c>
      <c r="C15" s="26" t="str">
        <f ca="1">VLOOKUP($B15,OFFSET(gachas!$A$1,0,0,COUNTA(gachas!$A:$A),MATCH(C$1,gachas!$1:$1,0)-MATCH($B$1,gachas!$1:$1,0)+1),MATCH(C$1,gachas!$1:$1,0)-MATCH($B$1,gachas!$1:$1,0)+1,FALSE)</f>
        <v>赤アップ01　開始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1139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108</v>
      </c>
      <c r="C16" s="26" t="str">
        <f ca="1">VLOOKUP($B16,OFFSET(gachas!$A$1,0,0,COUNTA(gachas!$A:$A),MATCH(C$1,gachas!$1:$1,0)-MATCH($B$1,gachas!$1:$1,0)+1),MATCH(C$1,gachas!$1:$1,0)-MATCH($B$1,gachas!$1:$1,0)+1,FALSE)</f>
        <v>赤アップ01　開始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1139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108</v>
      </c>
      <c r="C17" s="26" t="str">
        <f ca="1">VLOOKUP($B17,OFFSET(gachas!$A$1,0,0,COUNTA(gachas!$A:$A),MATCH(C$1,gachas!$1:$1,0)-MATCH($B$1,gachas!$1:$1,0)+1),MATCH(C$1,gachas!$1:$1,0)-MATCH($B$1,gachas!$1:$1,0)+1,FALSE)</f>
        <v>赤アップ01　開始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1139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108</v>
      </c>
      <c r="C18" s="26" t="str">
        <f ca="1">VLOOKUP($B18,OFFSET(gachas!$A$1,0,0,COUNTA(gachas!$A:$A),MATCH(C$1,gachas!$1:$1,0)-MATCH($B$1,gachas!$1:$1,0)+1),MATCH(C$1,gachas!$1:$1,0)-MATCH($B$1,gachas!$1:$1,0)+1,FALSE)</f>
        <v>赤アップ01　開始</v>
      </c>
      <c r="D18" s="55">
        <v>1</v>
      </c>
      <c r="E18" s="56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55">
        <v>1</v>
      </c>
      <c r="M18" s="55">
        <v>4178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108</v>
      </c>
      <c r="C19" s="26" t="str">
        <f ca="1">VLOOKUP($B19,OFFSET(gachas!$A$1,0,0,COUNTA(gachas!$A:$A),MATCH(C$1,gachas!$1:$1,0)-MATCH($B$1,gachas!$1:$1,0)+1),MATCH(C$1,gachas!$1:$1,0)-MATCH($B$1,gachas!$1:$1,0)+1,FALSE)</f>
        <v>赤アップ01　開始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1139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108</v>
      </c>
      <c r="C20" s="26" t="str">
        <f ca="1">VLOOKUP($B20,OFFSET(gachas!$A$1,0,0,COUNTA(gachas!$A:$A),MATCH(C$1,gachas!$1:$1,0)-MATCH($B$1,gachas!$1:$1,0)+1),MATCH(C$1,gachas!$1:$1,0)-MATCH($B$1,gachas!$1:$1,0)+1,FALSE)</f>
        <v>赤アップ01　開始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1139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108</v>
      </c>
      <c r="C21" s="26" t="str">
        <f ca="1">VLOOKUP($B21,OFFSET(gachas!$A$1,0,0,COUNTA(gachas!$A:$A),MATCH(C$1,gachas!$1:$1,0)-MATCH($B$1,gachas!$1:$1,0)+1),MATCH(C$1,gachas!$1:$1,0)-MATCH($B$1,gachas!$1:$1,0)+1,FALSE)</f>
        <v>赤アップ01　開始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1139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108</v>
      </c>
      <c r="C22" s="26" t="str">
        <f ca="1">VLOOKUP($B22,OFFSET(gachas!$A$1,0,0,COUNTA(gachas!$A:$A),MATCH(C$1,gachas!$1:$1,0)-MATCH($B$1,gachas!$1:$1,0)+1),MATCH(C$1,gachas!$1:$1,0)-MATCH($B$1,gachas!$1:$1,0)+1,FALSE)</f>
        <v>赤アップ01　開始</v>
      </c>
      <c r="D22" s="55">
        <v>1</v>
      </c>
      <c r="E22" s="56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55">
        <v>1</v>
      </c>
      <c r="M22" s="55">
        <v>4760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108</v>
      </c>
      <c r="C23" s="26" t="str">
        <f ca="1">VLOOKUP($B23,OFFSET(gachas!$A$1,0,0,COUNTA(gachas!$A:$A),MATCH(C$1,gachas!$1:$1,0)-MATCH($B$1,gachas!$1:$1,0)+1),MATCH(C$1,gachas!$1:$1,0)-MATCH($B$1,gachas!$1:$1,0)+1,FALSE)</f>
        <v>赤アップ01　開始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1298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108</v>
      </c>
      <c r="C24" s="26" t="str">
        <f ca="1">VLOOKUP($B24,OFFSET(gachas!$A$1,0,0,COUNTA(gachas!$A:$A),MATCH(C$1,gachas!$1:$1,0)-MATCH($B$1,gachas!$1:$1,0)+1),MATCH(C$1,gachas!$1:$1,0)-MATCH($B$1,gachas!$1:$1,0)+1,FALSE)</f>
        <v>赤アップ01　開始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1298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108</v>
      </c>
      <c r="C25" s="26" t="str">
        <f ca="1">VLOOKUP($B25,OFFSET(gachas!$A$1,0,0,COUNTA(gachas!$A:$A),MATCH(C$1,gachas!$1:$1,0)-MATCH($B$1,gachas!$1:$1,0)+1),MATCH(C$1,gachas!$1:$1,0)-MATCH($B$1,gachas!$1:$1,0)+1,FALSE)</f>
        <v>赤アップ01　開始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1298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108</v>
      </c>
      <c r="C26" s="26" t="str">
        <f ca="1">VLOOKUP($B26,OFFSET(gachas!$A$1,0,0,COUNTA(gachas!$A:$A),MATCH(C$1,gachas!$1:$1,0)-MATCH($B$1,gachas!$1:$1,0)+1),MATCH(C$1,gachas!$1:$1,0)-MATCH($B$1,gachas!$1:$1,0)+1,FALSE)</f>
        <v>赤アップ01　開始</v>
      </c>
      <c r="D26" s="55">
        <v>1</v>
      </c>
      <c r="E26" s="56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55">
        <v>1</v>
      </c>
      <c r="M26" s="55">
        <v>4760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108</v>
      </c>
      <c r="C27" s="26" t="str">
        <f ca="1">VLOOKUP($B27,OFFSET(gachas!$A$1,0,0,COUNTA(gachas!$A:$A),MATCH(C$1,gachas!$1:$1,0)-MATCH($B$1,gachas!$1:$1,0)+1),MATCH(C$1,gachas!$1:$1,0)-MATCH($B$1,gachas!$1:$1,0)+1,FALSE)</f>
        <v>赤アップ01　開始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1298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108</v>
      </c>
      <c r="C28" s="26" t="str">
        <f ca="1">VLOOKUP($B28,OFFSET(gachas!$A$1,0,0,COUNTA(gachas!$A:$A),MATCH(C$1,gachas!$1:$1,0)-MATCH($B$1,gachas!$1:$1,0)+1),MATCH(C$1,gachas!$1:$1,0)-MATCH($B$1,gachas!$1:$1,0)+1,FALSE)</f>
        <v>赤アップ01　開始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1298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108</v>
      </c>
      <c r="C29" s="26" t="str">
        <f ca="1">VLOOKUP($B29,OFFSET(gachas!$A$1,0,0,COUNTA(gachas!$A:$A),MATCH(C$1,gachas!$1:$1,0)-MATCH($B$1,gachas!$1:$1,0)+1),MATCH(C$1,gachas!$1:$1,0)-MATCH($B$1,gachas!$1:$1,0)+1,FALSE)</f>
        <v>赤アップ01　開始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1298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108</v>
      </c>
      <c r="C30" s="26" t="str">
        <f ca="1">VLOOKUP($B30,OFFSET(gachas!$A$1,0,0,COUNTA(gachas!$A:$A),MATCH(C$1,gachas!$1:$1,0)-MATCH($B$1,gachas!$1:$1,0)+1),MATCH(C$1,gachas!$1:$1,0)-MATCH($B$1,gachas!$1:$1,0)+1,FALSE)</f>
        <v>赤アップ01　開始</v>
      </c>
      <c r="D30" s="55">
        <v>1</v>
      </c>
      <c r="E30" s="56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55">
        <v>1</v>
      </c>
      <c r="M30" s="55">
        <v>4760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108</v>
      </c>
      <c r="C31" s="26" t="str">
        <f ca="1">VLOOKUP($B31,OFFSET(gachas!$A$1,0,0,COUNTA(gachas!$A:$A),MATCH(C$1,gachas!$1:$1,0)-MATCH($B$1,gachas!$1:$1,0)+1),MATCH(C$1,gachas!$1:$1,0)-MATCH($B$1,gachas!$1:$1,0)+1,FALSE)</f>
        <v>赤アップ01　開始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1298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108</v>
      </c>
      <c r="C32" s="26" t="str">
        <f ca="1">VLOOKUP($B32,OFFSET(gachas!$A$1,0,0,COUNTA(gachas!$A:$A),MATCH(C$1,gachas!$1:$1,0)-MATCH($B$1,gachas!$1:$1,0)+1),MATCH(C$1,gachas!$1:$1,0)-MATCH($B$1,gachas!$1:$1,0)+1,FALSE)</f>
        <v>赤アップ01　開始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1298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108</v>
      </c>
      <c r="C33" s="26" t="str">
        <f ca="1">VLOOKUP($B33,OFFSET(gachas!$A$1,0,0,COUNTA(gachas!$A:$A),MATCH(C$1,gachas!$1:$1,0)-MATCH($B$1,gachas!$1:$1,0)+1),MATCH(C$1,gachas!$1:$1,0)-MATCH($B$1,gachas!$1:$1,0)+1,FALSE)</f>
        <v>赤アップ01　開始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1298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108</v>
      </c>
      <c r="C34" s="26" t="str">
        <f ca="1">VLOOKUP($B34,OFFSET(gachas!$A$1,0,0,COUNTA(gachas!$A:$A),MATCH(C$1,gachas!$1:$1,0)-MATCH($B$1,gachas!$1:$1,0)+1),MATCH(C$1,gachas!$1:$1,0)-MATCH($B$1,gachas!$1:$1,0)+1,FALSE)</f>
        <v>赤アップ01　開始</v>
      </c>
      <c r="D34" s="55">
        <v>1</v>
      </c>
      <c r="E34" s="56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55">
        <v>1</v>
      </c>
      <c r="M34" s="55">
        <v>4760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108</v>
      </c>
      <c r="C35" s="26" t="str">
        <f ca="1">VLOOKUP($B35,OFFSET(gachas!$A$1,0,0,COUNTA(gachas!$A:$A),MATCH(C$1,gachas!$1:$1,0)-MATCH($B$1,gachas!$1:$1,0)+1),MATCH(C$1,gachas!$1:$1,0)-MATCH($B$1,gachas!$1:$1,0)+1,FALSE)</f>
        <v>赤アップ01　開始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1298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108</v>
      </c>
      <c r="C36" s="26" t="str">
        <f ca="1">VLOOKUP($B36,OFFSET(gachas!$A$1,0,0,COUNTA(gachas!$A:$A),MATCH(C$1,gachas!$1:$1,0)-MATCH($B$1,gachas!$1:$1,0)+1),MATCH(C$1,gachas!$1:$1,0)-MATCH($B$1,gachas!$1:$1,0)+1,FALSE)</f>
        <v>赤アップ01　開始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1298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108</v>
      </c>
      <c r="C37" s="26" t="str">
        <f ca="1">VLOOKUP($B37,OFFSET(gachas!$A$1,0,0,COUNTA(gachas!$A:$A),MATCH(C$1,gachas!$1:$1,0)-MATCH($B$1,gachas!$1:$1,0)+1),MATCH(C$1,gachas!$1:$1,0)-MATCH($B$1,gachas!$1:$1,0)+1,FALSE)</f>
        <v>赤アップ01　開始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1298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108</v>
      </c>
      <c r="C38" s="26" t="str">
        <f ca="1">VLOOKUP($B38,OFFSET(gachas!$A$1,0,0,COUNTA(gachas!$A:$A),MATCH(C$1,gachas!$1:$1,0)-MATCH($B$1,gachas!$1:$1,0)+1),MATCH(C$1,gachas!$1:$1,0)-MATCH($B$1,gachas!$1:$1,0)+1,FALSE)</f>
        <v>赤アップ01　開始</v>
      </c>
      <c r="D38" s="55">
        <v>1</v>
      </c>
      <c r="E38" s="56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55">
        <v>1</v>
      </c>
      <c r="M38" s="55">
        <v>4760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108</v>
      </c>
      <c r="C39" s="26" t="str">
        <f ca="1">VLOOKUP($B39,OFFSET(gachas!$A$1,0,0,COUNTA(gachas!$A:$A),MATCH(C$1,gachas!$1:$1,0)-MATCH($B$1,gachas!$1:$1,0)+1),MATCH(C$1,gachas!$1:$1,0)-MATCH($B$1,gachas!$1:$1,0)+1,FALSE)</f>
        <v>赤アップ01　開始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1298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108</v>
      </c>
      <c r="C40" s="26" t="str">
        <f ca="1">VLOOKUP($B40,OFFSET(gachas!$A$1,0,0,COUNTA(gachas!$A:$A),MATCH(C$1,gachas!$1:$1,0)-MATCH($B$1,gachas!$1:$1,0)+1),MATCH(C$1,gachas!$1:$1,0)-MATCH($B$1,gachas!$1:$1,0)+1,FALSE)</f>
        <v>赤アップ01　開始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1298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108</v>
      </c>
      <c r="C41" s="26" t="str">
        <f ca="1">VLOOKUP($B41,OFFSET(gachas!$A$1,0,0,COUNTA(gachas!$A:$A),MATCH(C$1,gachas!$1:$1,0)-MATCH($B$1,gachas!$1:$1,0)+1),MATCH(C$1,gachas!$1:$1,0)-MATCH($B$1,gachas!$1:$1,0)+1,FALSE)</f>
        <v>赤アップ01　開始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1298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108</v>
      </c>
      <c r="C42" s="26" t="str">
        <f ca="1">VLOOKUP($B42,OFFSET(gachas!$A$1,0,0,COUNTA(gachas!$A:$A),MATCH(C$1,gachas!$1:$1,0)-MATCH($B$1,gachas!$1:$1,0)+1),MATCH(C$1,gachas!$1:$1,0)-MATCH($B$1,gachas!$1:$1,0)+1,FALSE)</f>
        <v>赤アップ01　開始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972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108</v>
      </c>
      <c r="C43" s="26" t="str">
        <f ca="1">VLOOKUP($B43,OFFSET(gachas!$A$1,0,0,COUNTA(gachas!$A:$A),MATCH(C$1,gachas!$1:$1,0)-MATCH($B$1,gachas!$1:$1,0)+1),MATCH(C$1,gachas!$1:$1,0)-MATCH($B$1,gachas!$1:$1,0)+1,FALSE)</f>
        <v>赤アップ01　開始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265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108</v>
      </c>
      <c r="C44" s="26" t="str">
        <f ca="1">VLOOKUP($B44,OFFSET(gachas!$A$1,0,0,COUNTA(gachas!$A:$A),MATCH(C$1,gachas!$1:$1,0)-MATCH($B$1,gachas!$1:$1,0)+1),MATCH(C$1,gachas!$1:$1,0)-MATCH($B$1,gachas!$1:$1,0)+1,FALSE)</f>
        <v>赤アップ01　開始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265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108</v>
      </c>
      <c r="C45" s="26" t="str">
        <f ca="1">VLOOKUP($B45,OFFSET(gachas!$A$1,0,0,COUNTA(gachas!$A:$A),MATCH(C$1,gachas!$1:$1,0)-MATCH($B$1,gachas!$1:$1,0)+1),MATCH(C$1,gachas!$1:$1,0)-MATCH($B$1,gachas!$1:$1,0)+1,FALSE)</f>
        <v>赤アップ01　開始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265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108</v>
      </c>
      <c r="C46" s="26" t="str">
        <f ca="1">VLOOKUP($B46,OFFSET(gachas!$A$1,0,0,COUNTA(gachas!$A:$A),MATCH(C$1,gachas!$1:$1,0)-MATCH($B$1,gachas!$1:$1,0)+1),MATCH(C$1,gachas!$1:$1,0)-MATCH($B$1,gachas!$1:$1,0)+1,FALSE)</f>
        <v>赤アップ01　開始</v>
      </c>
      <c r="D46" s="55">
        <v>1</v>
      </c>
      <c r="E46" s="56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372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108</v>
      </c>
      <c r="C47" s="26" t="str">
        <f ca="1">VLOOKUP($B47,OFFSET(gachas!$A$1,0,0,COUNTA(gachas!$A:$A),MATCH(C$1,gachas!$1:$1,0)-MATCH($B$1,gachas!$1:$1,0)+1),MATCH(C$1,gachas!$1:$1,0)-MATCH($B$1,gachas!$1:$1,0)+1,FALSE)</f>
        <v>赤アップ01　開始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102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108</v>
      </c>
      <c r="C48" s="26" t="str">
        <f ca="1">VLOOKUP($B48,OFFSET(gachas!$A$1,0,0,COUNTA(gachas!$A:$A),MATCH(C$1,gachas!$1:$1,0)-MATCH($B$1,gachas!$1:$1,0)+1),MATCH(C$1,gachas!$1:$1,0)-MATCH($B$1,gachas!$1:$1,0)+1,FALSE)</f>
        <v>赤アップ01　開始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102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108</v>
      </c>
      <c r="C49" s="26" t="str">
        <f ca="1">VLOOKUP($B49,OFFSET(gachas!$A$1,0,0,COUNTA(gachas!$A:$A),MATCH(C$1,gachas!$1:$1,0)-MATCH($B$1,gachas!$1:$1,0)+1),MATCH(C$1,gachas!$1:$1,0)-MATCH($B$1,gachas!$1:$1,0)+1,FALSE)</f>
        <v>赤アップ01　開始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102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108</v>
      </c>
      <c r="C50" s="26" t="str">
        <f ca="1">VLOOKUP($B50,OFFSET(gachas!$A$1,0,0,COUNTA(gachas!$A:$A),MATCH(C$1,gachas!$1:$1,0)-MATCH($B$1,gachas!$1:$1,0)+1),MATCH(C$1,gachas!$1:$1,0)-MATCH($B$1,gachas!$1:$1,0)+1,FALSE)</f>
        <v>赤アップ01　開始</v>
      </c>
      <c r="D50" s="55">
        <v>1</v>
      </c>
      <c r="E50" s="56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55">
        <v>1</v>
      </c>
      <c r="M50" s="55">
        <v>372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108</v>
      </c>
      <c r="C51" s="26" t="str">
        <f ca="1">VLOOKUP($B51,OFFSET(gachas!$A$1,0,0,COUNTA(gachas!$A:$A),MATCH(C$1,gachas!$1:$1,0)-MATCH($B$1,gachas!$1:$1,0)+1),MATCH(C$1,gachas!$1:$1,0)-MATCH($B$1,gachas!$1:$1,0)+1,FALSE)</f>
        <v>赤アップ01　開始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102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108</v>
      </c>
      <c r="C52" s="26" t="str">
        <f ca="1">VLOOKUP($B52,OFFSET(gachas!$A$1,0,0,COUNTA(gachas!$A:$A),MATCH(C$1,gachas!$1:$1,0)-MATCH($B$1,gachas!$1:$1,0)+1),MATCH(C$1,gachas!$1:$1,0)-MATCH($B$1,gachas!$1:$1,0)+1,FALSE)</f>
        <v>赤アップ01　開始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102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108</v>
      </c>
      <c r="C53" s="26" t="str">
        <f ca="1">VLOOKUP($B53,OFFSET(gachas!$A$1,0,0,COUNTA(gachas!$A:$A),MATCH(C$1,gachas!$1:$1,0)-MATCH($B$1,gachas!$1:$1,0)+1),MATCH(C$1,gachas!$1:$1,0)-MATCH($B$1,gachas!$1:$1,0)+1,FALSE)</f>
        <v>赤アップ01　開始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102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108</v>
      </c>
      <c r="C54" s="26" t="str">
        <f ca="1">VLOOKUP($B54,OFFSET(gachas!$A$1,0,0,COUNTA(gachas!$A:$A),MATCH(C$1,gachas!$1:$1,0)-MATCH($B$1,gachas!$1:$1,0)+1),MATCH(C$1,gachas!$1:$1,0)-MATCH($B$1,gachas!$1:$1,0)+1,FALSE)</f>
        <v>赤アップ01　開始</v>
      </c>
      <c r="D54" s="55">
        <v>1</v>
      </c>
      <c r="E54" s="56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55">
        <v>1</v>
      </c>
      <c r="M54" s="55">
        <v>372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108</v>
      </c>
      <c r="C55" s="26" t="str">
        <f ca="1">VLOOKUP($B55,OFFSET(gachas!$A$1,0,0,COUNTA(gachas!$A:$A),MATCH(C$1,gachas!$1:$1,0)-MATCH($B$1,gachas!$1:$1,0)+1),MATCH(C$1,gachas!$1:$1,0)-MATCH($B$1,gachas!$1:$1,0)+1,FALSE)</f>
        <v>赤アップ01　開始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102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108</v>
      </c>
      <c r="C56" s="26" t="str">
        <f ca="1">VLOOKUP($B56,OFFSET(gachas!$A$1,0,0,COUNTA(gachas!$A:$A),MATCH(C$1,gachas!$1:$1,0)-MATCH($B$1,gachas!$1:$1,0)+1),MATCH(C$1,gachas!$1:$1,0)-MATCH($B$1,gachas!$1:$1,0)+1,FALSE)</f>
        <v>赤アップ01　開始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102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108</v>
      </c>
      <c r="C57" s="26" t="str">
        <f ca="1">VLOOKUP($B57,OFFSET(gachas!$A$1,0,0,COUNTA(gachas!$A:$A),MATCH(C$1,gachas!$1:$1,0)-MATCH($B$1,gachas!$1:$1,0)+1),MATCH(C$1,gachas!$1:$1,0)-MATCH($B$1,gachas!$1:$1,0)+1,FALSE)</f>
        <v>赤アップ01　開始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102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108</v>
      </c>
      <c r="C58" s="26" t="str">
        <f ca="1">VLOOKUP($B58,OFFSET(gachas!$A$1,0,0,COUNTA(gachas!$A:$A),MATCH(C$1,gachas!$1:$1,0)-MATCH($B$1,gachas!$1:$1,0)+1),MATCH(C$1,gachas!$1:$1,0)-MATCH($B$1,gachas!$1:$1,0)+1,FALSE)</f>
        <v>赤アップ01　開始</v>
      </c>
      <c r="D58" s="55">
        <v>1</v>
      </c>
      <c r="E58" s="56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55">
        <v>1</v>
      </c>
      <c r="M58" s="55">
        <v>372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108</v>
      </c>
      <c r="C59" s="26" t="str">
        <f ca="1">VLOOKUP($B59,OFFSET(gachas!$A$1,0,0,COUNTA(gachas!$A:$A),MATCH(C$1,gachas!$1:$1,0)-MATCH($B$1,gachas!$1:$1,0)+1),MATCH(C$1,gachas!$1:$1,0)-MATCH($B$1,gachas!$1:$1,0)+1,FALSE)</f>
        <v>赤アップ01　開始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102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108</v>
      </c>
      <c r="C60" s="26" t="str">
        <f ca="1">VLOOKUP($B60,OFFSET(gachas!$A$1,0,0,COUNTA(gachas!$A:$A),MATCH(C$1,gachas!$1:$1,0)-MATCH($B$1,gachas!$1:$1,0)+1),MATCH(C$1,gachas!$1:$1,0)-MATCH($B$1,gachas!$1:$1,0)+1,FALSE)</f>
        <v>赤アップ01　開始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102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108</v>
      </c>
      <c r="C61" s="26" t="str">
        <f ca="1">VLOOKUP($B61,OFFSET(gachas!$A$1,0,0,COUNTA(gachas!$A:$A),MATCH(C$1,gachas!$1:$1,0)-MATCH($B$1,gachas!$1:$1,0)+1),MATCH(C$1,gachas!$1:$1,0)-MATCH($B$1,gachas!$1:$1,0)+1,FALSE)</f>
        <v>赤アップ01　開始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102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108</v>
      </c>
      <c r="C62" s="26" t="str">
        <f ca="1">VLOOKUP($B62,OFFSET(gachas!$A$1,0,0,COUNTA(gachas!$A:$A),MATCH(C$1,gachas!$1:$1,0)-MATCH($B$1,gachas!$1:$1,0)+1),MATCH(C$1,gachas!$1:$1,0)-MATCH($B$1,gachas!$1:$1,0)+1,FALSE)</f>
        <v>赤アップ01　開始</v>
      </c>
      <c r="D62" s="55">
        <v>1</v>
      </c>
      <c r="E62" s="56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55">
        <v>1</v>
      </c>
      <c r="M62" s="55">
        <v>372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108</v>
      </c>
      <c r="C63" s="26" t="str">
        <f ca="1">VLOOKUP($B63,OFFSET(gachas!$A$1,0,0,COUNTA(gachas!$A:$A),MATCH(C$1,gachas!$1:$1,0)-MATCH($B$1,gachas!$1:$1,0)+1),MATCH(C$1,gachas!$1:$1,0)-MATCH($B$1,gachas!$1:$1,0)+1,FALSE)</f>
        <v>赤アップ01　開始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102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108</v>
      </c>
      <c r="C64" s="26" t="str">
        <f ca="1">VLOOKUP($B64,OFFSET(gachas!$A$1,0,0,COUNTA(gachas!$A:$A),MATCH(C$1,gachas!$1:$1,0)-MATCH($B$1,gachas!$1:$1,0)+1),MATCH(C$1,gachas!$1:$1,0)-MATCH($B$1,gachas!$1:$1,0)+1,FALSE)</f>
        <v>赤アップ01　開始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102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108</v>
      </c>
      <c r="C65" s="26" t="str">
        <f ca="1">VLOOKUP($B65,OFFSET(gachas!$A$1,0,0,COUNTA(gachas!$A:$A),MATCH(C$1,gachas!$1:$1,0)-MATCH($B$1,gachas!$1:$1,0)+1),MATCH(C$1,gachas!$1:$1,0)-MATCH($B$1,gachas!$1:$1,0)+1,FALSE)</f>
        <v>赤アップ01　開始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102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46" si="1">D66&amp;E66&amp;L66</f>
        <v>12281</v>
      </c>
      <c r="B66" s="2">
        <v>108</v>
      </c>
      <c r="C66" s="26" t="str">
        <f ca="1">VLOOKUP($B66,OFFSET(gachas!$A$1,0,0,COUNTA(gachas!$A:$A),MATCH(C$1,gachas!$1:$1,0)-MATCH($B$1,gachas!$1:$1,0)+1),MATCH(C$1,gachas!$1:$1,0)-MATCH($B$1,gachas!$1:$1,0)+1,FALSE)</f>
        <v>赤アップ01　開始</v>
      </c>
      <c r="D66" s="55">
        <v>1</v>
      </c>
      <c r="E66" s="56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55">
        <v>1</v>
      </c>
      <c r="M66" s="55">
        <v>40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108</v>
      </c>
      <c r="C67" s="26" t="str">
        <f ca="1">VLOOKUP($B67,OFFSET(gachas!$A$1,0,0,COUNTA(gachas!$A:$A),MATCH(C$1,gachas!$1:$1,0)-MATCH($B$1,gachas!$1:$1,0)+1),MATCH(C$1,gachas!$1:$1,0)-MATCH($B$1,gachas!$1:$1,0)+1,FALSE)</f>
        <v>赤アップ01　開始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108</v>
      </c>
      <c r="C68" s="26" t="str">
        <f ca="1">VLOOKUP($B68,OFFSET(gachas!$A$1,0,0,COUNTA(gachas!$A:$A),MATCH(C$1,gachas!$1:$1,0)-MATCH($B$1,gachas!$1:$1,0)+1),MATCH(C$1,gachas!$1:$1,0)-MATCH($B$1,gachas!$1:$1,0)+1,FALSE)</f>
        <v>赤アップ01　開始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108</v>
      </c>
      <c r="C69" s="26" t="str">
        <f ca="1">VLOOKUP($B69,OFFSET(gachas!$A$1,0,0,COUNTA(gachas!$A:$A),MATCH(C$1,gachas!$1:$1,0)-MATCH($B$1,gachas!$1:$1,0)+1),MATCH(C$1,gachas!$1:$1,0)-MATCH($B$1,gachas!$1:$1,0)+1,FALSE)</f>
        <v>赤アップ01　開始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108</v>
      </c>
      <c r="C70" s="26" t="str">
        <f ca="1">VLOOKUP($B70,OFFSET(gachas!$A$1,0,0,COUNTA(gachas!$A:$A),MATCH(C$1,gachas!$1:$1,0)-MATCH($B$1,gachas!$1:$1,0)+1),MATCH(C$1,gachas!$1:$1,0)-MATCH($B$1,gachas!$1:$1,0)+1,FALSE)</f>
        <v>赤アップ01　開始</v>
      </c>
      <c r="D70" s="55">
        <v>1</v>
      </c>
      <c r="E70" s="63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55">
        <v>1</v>
      </c>
      <c r="M70" s="55">
        <v>972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108</v>
      </c>
      <c r="C71" s="26" t="str">
        <f ca="1">VLOOKUP($B71,OFFSET(gachas!$A$1,0,0,COUNTA(gachas!$A:$A),MATCH(C$1,gachas!$1:$1,0)-MATCH($B$1,gachas!$1:$1,0)+1),MATCH(C$1,gachas!$1:$1,0)-MATCH($B$1,gachas!$1:$1,0)+1,FALSE)</f>
        <v>赤アップ01　開始</v>
      </c>
      <c r="D71" s="55">
        <v>1</v>
      </c>
      <c r="E71" s="63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55">
        <v>1</v>
      </c>
      <c r="M71" s="55">
        <v>40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108</v>
      </c>
      <c r="C72" s="26" t="str">
        <f ca="1">VLOOKUP($B72,OFFSET(gachas!$A$1,0,0,COUNTA(gachas!$A:$A),MATCH(C$1,gachas!$1:$1,0)-MATCH($B$1,gachas!$1:$1,0)+1),MATCH(C$1,gachas!$1:$1,0)-MATCH($B$1,gachas!$1:$1,0)+1,FALSE)</f>
        <v>赤アップ01　開始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265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108</v>
      </c>
      <c r="C73" s="26" t="str">
        <f ca="1">VLOOKUP($B73,OFFSET(gachas!$A$1,0,0,COUNTA(gachas!$A:$A),MATCH(C$1,gachas!$1:$1,0)-MATCH($B$1,gachas!$1:$1,0)+1),MATCH(C$1,gachas!$1:$1,0)-MATCH($B$1,gachas!$1:$1,0)+1,FALSE)</f>
        <v>赤アップ01　開始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108</v>
      </c>
      <c r="C74" s="26" t="str">
        <f ca="1">VLOOKUP($B74,OFFSET(gachas!$A$1,0,0,COUNTA(gachas!$A:$A),MATCH(C$1,gachas!$1:$1,0)-MATCH($B$1,gachas!$1:$1,0)+1),MATCH(C$1,gachas!$1:$1,0)-MATCH($B$1,gachas!$1:$1,0)+1,FALSE)</f>
        <v>赤アップ01　開始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265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108</v>
      </c>
      <c r="C75" s="26" t="str">
        <f ca="1">VLOOKUP($B75,OFFSET(gachas!$A$1,0,0,COUNTA(gachas!$A:$A),MATCH(C$1,gachas!$1:$1,0)-MATCH($B$1,gachas!$1:$1,0)+1),MATCH(C$1,gachas!$1:$1,0)-MATCH($B$1,gachas!$1:$1,0)+1,FALSE)</f>
        <v>赤アップ01　開始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108</v>
      </c>
      <c r="C76" s="26" t="str">
        <f ca="1">VLOOKUP($B76,OFFSET(gachas!$A$1,0,0,COUNTA(gachas!$A:$A),MATCH(C$1,gachas!$1:$1,0)-MATCH($B$1,gachas!$1:$1,0)+1),MATCH(C$1,gachas!$1:$1,0)-MATCH($B$1,gachas!$1:$1,0)+1,FALSE)</f>
        <v>赤アップ01　開始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265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108</v>
      </c>
      <c r="C77" s="26" t="str">
        <f ca="1">VLOOKUP($B77,OFFSET(gachas!$A$1,0,0,COUNTA(gachas!$A:$A),MATCH(C$1,gachas!$1:$1,0)-MATCH($B$1,gachas!$1:$1,0)+1),MATCH(C$1,gachas!$1:$1,0)-MATCH($B$1,gachas!$1:$1,0)+1,FALSE)</f>
        <v>赤アップ01　開始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108</v>
      </c>
      <c r="C78" s="26" t="str">
        <f ca="1">VLOOKUP($B78,OFFSET(gachas!$A$1,0,0,COUNTA(gachas!$A:$A),MATCH(C$1,gachas!$1:$1,0)-MATCH($B$1,gachas!$1:$1,0)+1),MATCH(C$1,gachas!$1:$1,0)-MATCH($B$1,gachas!$1:$1,0)+1,FALSE)</f>
        <v>赤アップ01　開始</v>
      </c>
      <c r="D78" s="55">
        <v>1</v>
      </c>
      <c r="E78" s="56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55">
        <v>1</v>
      </c>
      <c r="M78" s="55">
        <v>972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108</v>
      </c>
      <c r="C79" s="26" t="str">
        <f ca="1">VLOOKUP($B79,OFFSET(gachas!$A$1,0,0,COUNTA(gachas!$A:$A),MATCH(C$1,gachas!$1:$1,0)-MATCH($B$1,gachas!$1:$1,0)+1),MATCH(C$1,gachas!$1:$1,0)-MATCH($B$1,gachas!$1:$1,0)+1,FALSE)</f>
        <v>赤アップ01　開始</v>
      </c>
      <c r="D79" s="55">
        <v>1</v>
      </c>
      <c r="E79" s="56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55">
        <v>1</v>
      </c>
      <c r="M79" s="55">
        <v>40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108</v>
      </c>
      <c r="C80" s="26" t="str">
        <f ca="1">VLOOKUP($B80,OFFSET(gachas!$A$1,0,0,COUNTA(gachas!$A:$A),MATCH(C$1,gachas!$1:$1,0)-MATCH($B$1,gachas!$1:$1,0)+1),MATCH(C$1,gachas!$1:$1,0)-MATCH($B$1,gachas!$1:$1,0)+1,FALSE)</f>
        <v>赤アップ01　開始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265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108</v>
      </c>
      <c r="C81" s="26" t="str">
        <f ca="1">VLOOKUP($B81,OFFSET(gachas!$A$1,0,0,COUNTA(gachas!$A:$A),MATCH(C$1,gachas!$1:$1,0)-MATCH($B$1,gachas!$1:$1,0)+1),MATCH(C$1,gachas!$1:$1,0)-MATCH($B$1,gachas!$1:$1,0)+1,FALSE)</f>
        <v>赤アップ01　開始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11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108</v>
      </c>
      <c r="C82" s="26" t="str">
        <f ca="1">VLOOKUP($B82,OFFSET(gachas!$A$1,0,0,COUNTA(gachas!$A:$A),MATCH(C$1,gachas!$1:$1,0)-MATCH($B$1,gachas!$1:$1,0)+1),MATCH(C$1,gachas!$1:$1,0)-MATCH($B$1,gachas!$1:$1,0)+1,FALSE)</f>
        <v>赤アップ01　開始</v>
      </c>
      <c r="D82" s="10">
        <v>1</v>
      </c>
      <c r="E82" s="11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265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108</v>
      </c>
      <c r="C83" s="26" t="str">
        <f ca="1">VLOOKUP($B83,OFFSET(gachas!$A$1,0,0,COUNTA(gachas!$A:$A),MATCH(C$1,gachas!$1:$1,0)-MATCH($B$1,gachas!$1:$1,0)+1),MATCH(C$1,gachas!$1:$1,0)-MATCH($B$1,gachas!$1:$1,0)+1,FALSE)</f>
        <v>赤アップ01　開始</v>
      </c>
      <c r="D83" s="10">
        <v>1</v>
      </c>
      <c r="E83" s="11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11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108</v>
      </c>
      <c r="C84" s="26" t="str">
        <f ca="1">VLOOKUP($B84,OFFSET(gachas!$A$1,0,0,COUNTA(gachas!$A:$A),MATCH(C$1,gachas!$1:$1,0)-MATCH($B$1,gachas!$1:$1,0)+1),MATCH(C$1,gachas!$1:$1,0)-MATCH($B$1,gachas!$1:$1,0)+1,FALSE)</f>
        <v>赤アップ01　開始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265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108</v>
      </c>
      <c r="C85" s="26" t="str">
        <f ca="1">VLOOKUP($B85,OFFSET(gachas!$A$1,0,0,COUNTA(gachas!$A:$A),MATCH(C$1,gachas!$1:$1,0)-MATCH($B$1,gachas!$1:$1,0)+1),MATCH(C$1,gachas!$1:$1,0)-MATCH($B$1,gachas!$1:$1,0)+1,FALSE)</f>
        <v>赤アップ01　開始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11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108</v>
      </c>
      <c r="C86" s="26" t="str">
        <f ca="1">VLOOKUP($B86,OFFSET(gachas!$A$1,0,0,COUNTA(gachas!$A:$A),MATCH(C$1,gachas!$1:$1,0)-MATCH($B$1,gachas!$1:$1,0)+1),MATCH(C$1,gachas!$1:$1,0)-MATCH($B$1,gachas!$1:$1,0)+1,FALSE)</f>
        <v>赤アップ01　開始</v>
      </c>
      <c r="D86" s="64">
        <v>1</v>
      </c>
      <c r="E86" s="66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64">
        <v>1</v>
      </c>
      <c r="M86" s="55">
        <v>972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108</v>
      </c>
      <c r="C87" s="26" t="str">
        <f ca="1">VLOOKUP($B87,OFFSET(gachas!$A$1,0,0,COUNTA(gachas!$A:$A),MATCH(C$1,gachas!$1:$1,0)-MATCH($B$1,gachas!$1:$1,0)+1),MATCH(C$1,gachas!$1:$1,0)-MATCH($B$1,gachas!$1:$1,0)+1,FALSE)</f>
        <v>赤アップ01　開始</v>
      </c>
      <c r="D87" s="55">
        <v>1</v>
      </c>
      <c r="E87" s="56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55">
        <v>1</v>
      </c>
      <c r="M87" s="55">
        <v>40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108</v>
      </c>
      <c r="C88" s="26" t="str">
        <f ca="1">VLOOKUP($B88,OFFSET(gachas!$A$1,0,0,COUNTA(gachas!$A:$A),MATCH(C$1,gachas!$1:$1,0)-MATCH($B$1,gachas!$1:$1,0)+1),MATCH(C$1,gachas!$1:$1,0)-MATCH($B$1,gachas!$1:$1,0)+1,FALSE)</f>
        <v>赤アップ01　開始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265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108</v>
      </c>
      <c r="C89" s="26" t="str">
        <f ca="1">VLOOKUP($B89,OFFSET(gachas!$A$1,0,0,COUNTA(gachas!$A:$A),MATCH(C$1,gachas!$1:$1,0)-MATCH($B$1,gachas!$1:$1,0)+1),MATCH(C$1,gachas!$1:$1,0)-MATCH($B$1,gachas!$1:$1,0)+1,FALSE)</f>
        <v>赤アップ01　開始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11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108</v>
      </c>
      <c r="C90" s="26" t="str">
        <f ca="1">VLOOKUP($B90,OFFSET(gachas!$A$1,0,0,COUNTA(gachas!$A:$A),MATCH(C$1,gachas!$1:$1,0)-MATCH($B$1,gachas!$1:$1,0)+1),MATCH(C$1,gachas!$1:$1,0)-MATCH($B$1,gachas!$1:$1,0)+1,FALSE)</f>
        <v>赤アップ01　開始</v>
      </c>
      <c r="D90" s="10">
        <v>1</v>
      </c>
      <c r="E90" s="11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265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108</v>
      </c>
      <c r="C91" s="26" t="str">
        <f ca="1">VLOOKUP($B91,OFFSET(gachas!$A$1,0,0,COUNTA(gachas!$A:$A),MATCH(C$1,gachas!$1:$1,0)-MATCH($B$1,gachas!$1:$1,0)+1),MATCH(C$1,gachas!$1:$1,0)-MATCH($B$1,gachas!$1:$1,0)+1,FALSE)</f>
        <v>赤アップ01　開始</v>
      </c>
      <c r="D91" s="10">
        <v>1</v>
      </c>
      <c r="E91" s="11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11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108</v>
      </c>
      <c r="C92" s="26" t="str">
        <f ca="1">VLOOKUP($B92,OFFSET(gachas!$A$1,0,0,COUNTA(gachas!$A:$A),MATCH(C$1,gachas!$1:$1,0)-MATCH($B$1,gachas!$1:$1,0)+1),MATCH(C$1,gachas!$1:$1,0)-MATCH($B$1,gachas!$1:$1,0)+1,FALSE)</f>
        <v>赤アップ01　開始</v>
      </c>
      <c r="D92" s="10">
        <v>1</v>
      </c>
      <c r="E92" s="11">
        <v>326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265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 thickBot="1">
      <c r="A93" s="47" t="str">
        <f t="shared" si="1"/>
        <v>13271</v>
      </c>
      <c r="B93" s="2">
        <v>108</v>
      </c>
      <c r="C93" s="26" t="str">
        <f ca="1">VLOOKUP($B93,OFFSET(gachas!$A$1,0,0,COUNTA(gachas!$A:$A),MATCH(C$1,gachas!$1:$1,0)-MATCH($B$1,gachas!$1:$1,0)+1),MATCH(C$1,gachas!$1:$1,0)-MATCH($B$1,gachas!$1:$1,0)+1,FALSE)</f>
        <v>赤アップ01　開始</v>
      </c>
      <c r="D93" s="49">
        <v>1</v>
      </c>
      <c r="E93" s="50">
        <v>327</v>
      </c>
      <c r="F93" s="48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48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48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48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48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48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49">
        <v>1</v>
      </c>
      <c r="M93" s="10">
        <v>11</v>
      </c>
      <c r="N93" s="61">
        <v>0</v>
      </c>
      <c r="O93" s="61">
        <v>0</v>
      </c>
      <c r="P93" s="61">
        <v>0</v>
      </c>
      <c r="Q93" s="61">
        <v>0</v>
      </c>
      <c r="R93" s="61">
        <v>1</v>
      </c>
    </row>
    <row r="94" spans="1:18" ht="21" customHeight="1">
      <c r="A94" s="15" t="str">
        <f t="shared" ref="A94" si="2">D94&amp;E94&amp;L94</f>
        <v>01261</v>
      </c>
      <c r="B94" s="2">
        <v>108</v>
      </c>
      <c r="C94" s="26" t="str">
        <f ca="1">VLOOKUP($B94,OFFSET(gachas!$A$1,0,0,COUNTA(gachas!$A:$A),MATCH(C$1,gachas!$1:$1,0)-MATCH($B$1,gachas!$1:$1,0)+1),MATCH(C$1,gachas!$1:$1,0)-MATCH($B$1,gachas!$1:$1,0)+1,FALSE)</f>
        <v>赤アップ01　開始</v>
      </c>
      <c r="D94" s="64">
        <v>0</v>
      </c>
      <c r="E94" s="66">
        <v>126</v>
      </c>
      <c r="F94" s="45" t="str">
        <f ca="1">VLOOKUP($E94,OFFSET([2]characters!$A$2,0,0,COUNTA([2]characters!$A:$A),MATCH(F$1,[2]characters!$2:$2,0)-MATCH($E$1,[2]characters!$2:$2,0)+1),MATCH(F$1,[2]characters!$2:$2,0)-MATCH($E$1,[2]characters!$2:$2,0)+1,FALSE)</f>
        <v>骨器使い ユノ</v>
      </c>
      <c r="G94" s="45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45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45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45" t="str">
        <f ca="1">VLOOKUP($E94,OFFSET([2]characters!$A$2,0,0,COUNTA([2]characters!$A:$A),MATCH("タイプ",[2]characters!$1:$1,0)-MATCH($E$1,[2]characters!$2:$2,0)+2),MATCH("タイプ",[2]characters!$1:$1,0)-MATCH($E$1,[2]characters!$2:$2,0)+2,FALSE)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4" s="45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64">
        <v>1</v>
      </c>
      <c r="M94" s="64">
        <v>5061</v>
      </c>
      <c r="N94" s="37">
        <v>0</v>
      </c>
      <c r="O94" s="37">
        <v>0</v>
      </c>
      <c r="P94" s="37">
        <v>0</v>
      </c>
      <c r="Q94" s="37">
        <v>0</v>
      </c>
      <c r="R94" s="37">
        <v>1</v>
      </c>
    </row>
    <row r="95" spans="1:18" ht="21" customHeight="1">
      <c r="A95" s="15" t="str">
        <f t="shared" si="1"/>
        <v>01281</v>
      </c>
      <c r="B95" s="2">
        <v>108</v>
      </c>
      <c r="C95" s="26" t="str">
        <f ca="1">VLOOKUP($B95,OFFSET(gachas!$A$1,0,0,COUNTA(gachas!$A:$A),MATCH(C$1,gachas!$1:$1,0)-MATCH($B$1,gachas!$1:$1,0)+1),MATCH(C$1,gachas!$1:$1,0)-MATCH($B$1,gachas!$1:$1,0)+1,FALSE)</f>
        <v>赤アップ01　開始</v>
      </c>
      <c r="D95" s="46">
        <v>0</v>
      </c>
      <c r="E95" s="52">
        <v>128</v>
      </c>
      <c r="F95" s="45" t="str">
        <f ca="1">VLOOKUP($E95,OFFSET([2]characters!$A$2,0,0,COUNTA([2]characters!$A:$A),MATCH(F$1,[2]characters!$2:$2,0)-MATCH($E$1,[2]characters!$2:$2,0)+1),MATCH(F$1,[2]characters!$2:$2,0)-MATCH($E$1,[2]characters!$2:$2,0)+1,FALSE)</f>
        <v>野生児 アマラ</v>
      </c>
      <c r="G95" s="45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45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45" t="str">
        <f ca="1">VLOOKUP($E95,OFFSET([2]characters!$A$2,0,0,COUNTA([2]characters!$A:$A),MATCH(I$1,[2]characters!$2:$2,0)-MATCH($E$1,[2]characters!$2:$2,0)+1),MATCH(I$1,[2]characters!$2:$2,0)-MATCH($E$1,[2]characters!$2:$2,0)+1,FALSE)</f>
        <v>green</v>
      </c>
      <c r="J95" s="45" t="str">
        <f ca="1">VLOOKUP($E95,OFFSET([2]characters!$A$2,0,0,COUNTA([2]characters!$A:$A),MATCH("タイプ",[2]characters!$1:$1,0)-MATCH($E$1,[2]characters!$2:$2,0)+2),MATCH("タイプ",[2]characters!$1:$1,0)-MATCH($E$1,[2]characters!$2:$2,0)+2,FALSE)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5" s="45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46">
        <v>1</v>
      </c>
      <c r="M95" s="46">
        <v>1380</v>
      </c>
      <c r="N95" s="37">
        <v>0</v>
      </c>
      <c r="O95" s="37">
        <v>0</v>
      </c>
      <c r="P95" s="37">
        <v>0</v>
      </c>
      <c r="Q95" s="37">
        <v>0</v>
      </c>
      <c r="R95" s="37">
        <v>1</v>
      </c>
    </row>
    <row r="96" spans="1:18" ht="21" customHeight="1">
      <c r="A96" s="15" t="str">
        <f t="shared" si="1"/>
        <v>01301</v>
      </c>
      <c r="B96" s="2">
        <v>108</v>
      </c>
      <c r="C96" s="26" t="str">
        <f ca="1">VLOOKUP($B96,OFFSET(gachas!$A$1,0,0,COUNTA(gachas!$A:$A),MATCH(C$1,gachas!$1:$1,0)-MATCH($B$1,gachas!$1:$1,0)+1),MATCH(C$1,gachas!$1:$1,0)-MATCH($B$1,gachas!$1:$1,0)+1,FALSE)</f>
        <v>赤アップ01　開始</v>
      </c>
      <c r="D96" s="10">
        <v>0</v>
      </c>
      <c r="E96" s="11">
        <v>130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狼男 ローレンス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blue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アニマル</v>
      </c>
      <c r="L96" s="10">
        <v>1</v>
      </c>
      <c r="M96" s="46">
        <v>1380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01321</v>
      </c>
      <c r="B97" s="2">
        <v>108</v>
      </c>
      <c r="C97" s="26" t="str">
        <f ca="1">VLOOKUP($B97,OFFSET(gachas!$A$1,0,0,COUNTA(gachas!$A:$A),MATCH(C$1,gachas!$1:$1,0)-MATCH($B$1,gachas!$1:$1,0)+1),MATCH(C$1,gachas!$1:$1,0)-MATCH($B$1,gachas!$1:$1,0)+1,FALSE)</f>
        <v>赤アップ01　開始</v>
      </c>
      <c r="D97" s="10">
        <v>0</v>
      </c>
      <c r="E97" s="11">
        <v>132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鳥人ハヤト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yellow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1380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01341</v>
      </c>
      <c r="B98" s="2">
        <v>108</v>
      </c>
      <c r="C98" s="26" t="str">
        <f ca="1">VLOOKUP($B98,OFFSET(gachas!$A$1,0,0,COUNTA(gachas!$A:$A),MATCH(C$1,gachas!$1:$1,0)-MATCH($B$1,gachas!$1:$1,0)+1),MATCH(C$1,gachas!$1:$1,0)-MATCH($B$1,gachas!$1:$1,0)+1,FALSE)</f>
        <v>赤アップ01　開始</v>
      </c>
      <c r="D98" s="55">
        <v>0</v>
      </c>
      <c r="E98" s="56">
        <v>134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妖炎の夕霧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55">
        <v>1</v>
      </c>
      <c r="M98" s="64">
        <v>5061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01361</v>
      </c>
      <c r="B99" s="2">
        <v>108</v>
      </c>
      <c r="C99" s="26" t="str">
        <f ca="1">VLOOKUP($B99,OFFSET(gachas!$A$1,0,0,COUNTA(gachas!$A:$A),MATCH(C$1,gachas!$1:$1,0)-MATCH($B$1,gachas!$1:$1,0)+1),MATCH(C$1,gachas!$1:$1,0)-MATCH($B$1,gachas!$1:$1,0)+1,FALSE)</f>
        <v>赤アップ01　開始</v>
      </c>
      <c r="D99" s="10">
        <v>0</v>
      </c>
      <c r="E99" s="11">
        <v>136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お針子チハヤ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1380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01381</v>
      </c>
      <c r="B100" s="2">
        <v>108</v>
      </c>
      <c r="C100" s="26" t="str">
        <f ca="1">VLOOKUP($B100,OFFSET(gachas!$A$1,0,0,COUNTA(gachas!$A:$A),MATCH(C$1,gachas!$1:$1,0)-MATCH($B$1,gachas!$1:$1,0)+1),MATCH(C$1,gachas!$1:$1,0)-MATCH($B$1,gachas!$1:$1,0)+1,FALSE)</f>
        <v>赤アップ01　開始</v>
      </c>
      <c r="D100" s="10">
        <v>0</v>
      </c>
      <c r="E100" s="11">
        <v>138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蒼薙のトモエ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1380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01401</v>
      </c>
      <c r="B101" s="2">
        <v>108</v>
      </c>
      <c r="C101" s="26" t="str">
        <f ca="1">VLOOKUP($B101,OFFSET(gachas!$A$1,0,0,COUNTA(gachas!$A:$A),MATCH(C$1,gachas!$1:$1,0)-MATCH($B$1,gachas!$1:$1,0)+1),MATCH(C$1,gachas!$1:$1,0)-MATCH($B$1,gachas!$1:$1,0)+1,FALSE)</f>
        <v>赤アップ01　開始</v>
      </c>
      <c r="D101" s="10">
        <v>0</v>
      </c>
      <c r="E101" s="11">
        <v>140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秋祭のタマモ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10">
        <v>1</v>
      </c>
      <c r="M101" s="46">
        <v>1380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01421</v>
      </c>
      <c r="B102" s="2">
        <v>108</v>
      </c>
      <c r="C102" s="26" t="str">
        <f ca="1">VLOOKUP($B102,OFFSET(gachas!$A$1,0,0,COUNTA(gachas!$A:$A),MATCH(C$1,gachas!$1:$1,0)-MATCH($B$1,gachas!$1:$1,0)+1),MATCH(C$1,gachas!$1:$1,0)-MATCH($B$1,gachas!$1:$1,0)+1,FALSE)</f>
        <v>赤アップ01　開始</v>
      </c>
      <c r="D102" s="55">
        <v>0</v>
      </c>
      <c r="E102" s="56">
        <v>142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赤ずきん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55">
        <v>1</v>
      </c>
      <c r="M102" s="64">
        <v>5061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01441</v>
      </c>
      <c r="B103" s="2">
        <v>108</v>
      </c>
      <c r="C103" s="26" t="str">
        <f ca="1">VLOOKUP($B103,OFFSET(gachas!$A$1,0,0,COUNTA(gachas!$A:$A),MATCH(C$1,gachas!$1:$1,0)-MATCH($B$1,gachas!$1:$1,0)+1),MATCH(C$1,gachas!$1:$1,0)-MATCH($B$1,gachas!$1:$1,0)+1,FALSE)</f>
        <v>赤アップ01　開始</v>
      </c>
      <c r="D103" s="10">
        <v>0</v>
      </c>
      <c r="E103" s="11">
        <v>144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かぐや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1380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01461</v>
      </c>
      <c r="B104" s="2">
        <v>108</v>
      </c>
      <c r="C104" s="26" t="str">
        <f ca="1">VLOOKUP($B104,OFFSET(gachas!$A$1,0,0,COUNTA(gachas!$A:$A),MATCH(C$1,gachas!$1:$1,0)-MATCH($B$1,gachas!$1:$1,0)+1),MATCH(C$1,gachas!$1:$1,0)-MATCH($B$1,gachas!$1:$1,0)+1,FALSE)</f>
        <v>赤アップ01　開始</v>
      </c>
      <c r="D104" s="10">
        <v>0</v>
      </c>
      <c r="E104" s="11">
        <v>146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マーメイド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1380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01481</v>
      </c>
      <c r="B105" s="2">
        <v>108</v>
      </c>
      <c r="C105" s="26" t="str">
        <f ca="1">VLOOKUP($B105,OFFSET(gachas!$A$1,0,0,COUNTA(gachas!$A:$A),MATCH(C$1,gachas!$1:$1,0)-MATCH($B$1,gachas!$1:$1,0)+1),MATCH(C$1,gachas!$1:$1,0)-MATCH($B$1,gachas!$1:$1,0)+1,FALSE)</f>
        <v>赤アップ01　開始</v>
      </c>
      <c r="D105" s="10">
        <v>0</v>
      </c>
      <c r="E105" s="11">
        <v>148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シンデレラ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1380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01501</v>
      </c>
      <c r="B106" s="2">
        <v>108</v>
      </c>
      <c r="C106" s="26" t="str">
        <f ca="1">VLOOKUP($B106,OFFSET(gachas!$A$1,0,0,COUNTA(gachas!$A:$A),MATCH(C$1,gachas!$1:$1,0)-MATCH($B$1,gachas!$1:$1,0)+1),MATCH(C$1,gachas!$1:$1,0)-MATCH($B$1,gachas!$1:$1,0)+1,FALSE)</f>
        <v>赤アップ01　開始</v>
      </c>
      <c r="D106" s="55">
        <v>0</v>
      </c>
      <c r="E106" s="56">
        <v>150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55">
        <v>1</v>
      </c>
      <c r="M106" s="64">
        <v>5061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01521</v>
      </c>
      <c r="B107" s="2">
        <v>108</v>
      </c>
      <c r="C107" s="26" t="str">
        <f ca="1">VLOOKUP($B107,OFFSET(gachas!$A$1,0,0,COUNTA(gachas!$A:$A),MATCH(C$1,gachas!$1:$1,0)-MATCH($B$1,gachas!$1:$1,0)+1),MATCH(C$1,gachas!$1:$1,0)-MATCH($B$1,gachas!$1:$1,0)+1,FALSE)</f>
        <v>赤アップ01　開始</v>
      </c>
      <c r="D107" s="10">
        <v>0</v>
      </c>
      <c r="E107" s="11">
        <v>152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功夫少女ランラン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1380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01541</v>
      </c>
      <c r="B108" s="2">
        <v>108</v>
      </c>
      <c r="C108" s="26" t="str">
        <f ca="1">VLOOKUP($B108,OFFSET(gachas!$A$1,0,0,COUNTA(gachas!$A:$A),MATCH(C$1,gachas!$1:$1,0)-MATCH($B$1,gachas!$1:$1,0)+1),MATCH(C$1,gachas!$1:$1,0)-MATCH($B$1,gachas!$1:$1,0)+1,FALSE)</f>
        <v>赤アップ01　開始</v>
      </c>
      <c r="D108" s="10">
        <v>0</v>
      </c>
      <c r="E108" s="11">
        <v>154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始末屋 ハンナ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46">
        <v>1380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01561</v>
      </c>
      <c r="B109" s="2">
        <v>108</v>
      </c>
      <c r="C109" s="26" t="str">
        <f ca="1">VLOOKUP($B109,OFFSET(gachas!$A$1,0,0,COUNTA(gachas!$A:$A),MATCH(C$1,gachas!$1:$1,0)-MATCH($B$1,gachas!$1:$1,0)+1),MATCH(C$1,gachas!$1:$1,0)-MATCH($B$1,gachas!$1:$1,0)+1,FALSE)</f>
        <v>赤アップ01　開始</v>
      </c>
      <c r="D109" s="10">
        <v>0</v>
      </c>
      <c r="E109" s="11">
        <v>156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踊り子 エレナ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46">
        <v>1380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01581</v>
      </c>
      <c r="B110" s="2">
        <v>108</v>
      </c>
      <c r="C110" s="26" t="str">
        <f ca="1">VLOOKUP($B110,OFFSET(gachas!$A$1,0,0,COUNTA(gachas!$A:$A),MATCH(C$1,gachas!$1:$1,0)-MATCH($B$1,gachas!$1:$1,0)+1),MATCH(C$1,gachas!$1:$1,0)-MATCH($B$1,gachas!$1:$1,0)+1,FALSE)</f>
        <v>赤アップ01　開始</v>
      </c>
      <c r="D110" s="55">
        <v>0</v>
      </c>
      <c r="E110" s="56">
        <v>158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55">
        <v>1</v>
      </c>
      <c r="M110" s="64">
        <v>5061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01601</v>
      </c>
      <c r="B111" s="2">
        <v>108</v>
      </c>
      <c r="C111" s="26" t="str">
        <f ca="1">VLOOKUP($B111,OFFSET(gachas!$A$1,0,0,COUNTA(gachas!$A:$A),MATCH(C$1,gachas!$1:$1,0)-MATCH($B$1,gachas!$1:$1,0)+1),MATCH(C$1,gachas!$1:$1,0)-MATCH($B$1,gachas!$1:$1,0)+1,FALSE)</f>
        <v>赤アップ01　開始</v>
      </c>
      <c r="D111" s="10">
        <v>0</v>
      </c>
      <c r="E111" s="11">
        <v>160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反逆者 クリエ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1380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01621</v>
      </c>
      <c r="B112" s="2">
        <v>108</v>
      </c>
      <c r="C112" s="26" t="str">
        <f ca="1">VLOOKUP($B112,OFFSET(gachas!$A$1,0,0,COUNTA(gachas!$A:$A),MATCH(C$1,gachas!$1:$1,0)-MATCH($B$1,gachas!$1:$1,0)+1),MATCH(C$1,gachas!$1:$1,0)-MATCH($B$1,gachas!$1:$1,0)+1,FALSE)</f>
        <v>赤アップ01　開始</v>
      </c>
      <c r="D112" s="10">
        <v>0</v>
      </c>
      <c r="E112" s="11">
        <v>162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狂女 クララ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46">
        <v>1380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01641</v>
      </c>
      <c r="B113" s="2">
        <v>108</v>
      </c>
      <c r="C113" s="26" t="str">
        <f ca="1">VLOOKUP($B113,OFFSET(gachas!$A$1,0,0,COUNTA(gachas!$A:$A),MATCH(C$1,gachas!$1:$1,0)-MATCH($B$1,gachas!$1:$1,0)+1),MATCH(C$1,gachas!$1:$1,0)-MATCH($B$1,gachas!$1:$1,0)+1,FALSE)</f>
        <v>赤アップ01　開始</v>
      </c>
      <c r="D113" s="10">
        <v>0</v>
      </c>
      <c r="E113" s="11">
        <v>164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イブとトモダチ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1380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01661</v>
      </c>
      <c r="B114" s="2">
        <v>108</v>
      </c>
      <c r="C114" s="26" t="str">
        <f ca="1">VLOOKUP($B114,OFFSET(gachas!$A$1,0,0,COUNTA(gachas!$A:$A),MATCH(C$1,gachas!$1:$1,0)-MATCH($B$1,gachas!$1:$1,0)+1),MATCH(C$1,gachas!$1:$1,0)-MATCH($B$1,gachas!$1:$1,0)+1,FALSE)</f>
        <v>赤アップ01　開始</v>
      </c>
      <c r="D114" s="55">
        <v>0</v>
      </c>
      <c r="E114" s="56">
        <v>166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ベリアル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ゴッド</v>
      </c>
      <c r="L114" s="55">
        <v>1</v>
      </c>
      <c r="M114" s="55">
        <v>5511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01691</v>
      </c>
      <c r="B115" s="2">
        <v>108</v>
      </c>
      <c r="C115" s="26" t="str">
        <f ca="1">VLOOKUP($B115,OFFSET(gachas!$A$1,0,0,COUNTA(gachas!$A:$A),MATCH(C$1,gachas!$1:$1,0)-MATCH($B$1,gachas!$1:$1,0)+1),MATCH(C$1,gachas!$1:$1,0)-MATCH($B$1,gachas!$1:$1,0)+1,FALSE)</f>
        <v>赤アップ01　開始</v>
      </c>
      <c r="D115" s="10">
        <v>0</v>
      </c>
      <c r="E115" s="11">
        <v>169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オセ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ゴッド</v>
      </c>
      <c r="L115" s="10">
        <v>1</v>
      </c>
      <c r="M115" s="10">
        <v>1503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01721</v>
      </c>
      <c r="B116" s="2">
        <v>108</v>
      </c>
      <c r="C116" s="26" t="str">
        <f ca="1">VLOOKUP($B116,OFFSET(gachas!$A$1,0,0,COUNTA(gachas!$A:$A),MATCH(C$1,gachas!$1:$1,0)-MATCH($B$1,gachas!$1:$1,0)+1),MATCH(C$1,gachas!$1:$1,0)-MATCH($B$1,gachas!$1:$1,0)+1,FALSE)</f>
        <v>赤アップ01　開始</v>
      </c>
      <c r="D116" s="10">
        <v>0</v>
      </c>
      <c r="E116" s="11">
        <v>172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フォルネウス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ゴッド</v>
      </c>
      <c r="L116" s="10">
        <v>1</v>
      </c>
      <c r="M116" s="10">
        <v>1503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01751</v>
      </c>
      <c r="B117" s="2">
        <v>108</v>
      </c>
      <c r="C117" s="26" t="str">
        <f ca="1">VLOOKUP($B117,OFFSET(gachas!$A$1,0,0,COUNTA(gachas!$A:$A),MATCH(C$1,gachas!$1:$1,0)-MATCH($B$1,gachas!$1:$1,0)+1),MATCH(C$1,gachas!$1:$1,0)-MATCH($B$1,gachas!$1:$1,0)+1,FALSE)</f>
        <v>赤アップ01　開始</v>
      </c>
      <c r="D117" s="10">
        <v>0</v>
      </c>
      <c r="E117" s="11">
        <v>175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バフォメット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1503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01781</v>
      </c>
      <c r="B118" s="2">
        <v>108</v>
      </c>
      <c r="C118" s="26" t="str">
        <f ca="1">VLOOKUP($B118,OFFSET(gachas!$A$1,0,0,COUNTA(gachas!$A:$A),MATCH(C$1,gachas!$1:$1,0)-MATCH($B$1,gachas!$1:$1,0)+1),MATCH(C$1,gachas!$1:$1,0)-MATCH($B$1,gachas!$1:$1,0)+1,FALSE)</f>
        <v>赤アップ01　開始</v>
      </c>
      <c r="D118" s="55">
        <v>0</v>
      </c>
      <c r="E118" s="56">
        <v>178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ケルベロス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アニマル</v>
      </c>
      <c r="L118" s="55">
        <v>1</v>
      </c>
      <c r="M118" s="55">
        <v>5511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01811</v>
      </c>
      <c r="B119" s="2">
        <v>108</v>
      </c>
      <c r="C119" s="26" t="str">
        <f ca="1">VLOOKUP($B119,OFFSET(gachas!$A$1,0,0,COUNTA(gachas!$A:$A),MATCH(C$1,gachas!$1:$1,0)-MATCH($B$1,gachas!$1:$1,0)+1),MATCH(C$1,gachas!$1:$1,0)-MATCH($B$1,gachas!$1:$1,0)+1,FALSE)</f>
        <v>赤アップ01　開始</v>
      </c>
      <c r="D119" s="10">
        <v>0</v>
      </c>
      <c r="E119" s="11">
        <v>181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ベヒモス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アニマル</v>
      </c>
      <c r="L119" s="10">
        <v>1</v>
      </c>
      <c r="M119" s="10">
        <v>1503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01841</v>
      </c>
      <c r="B120" s="2">
        <v>108</v>
      </c>
      <c r="C120" s="26" t="str">
        <f ca="1">VLOOKUP($B120,OFFSET(gachas!$A$1,0,0,COUNTA(gachas!$A:$A),MATCH(C$1,gachas!$1:$1,0)-MATCH($B$1,gachas!$1:$1,0)+1),MATCH(C$1,gachas!$1:$1,0)-MATCH($B$1,gachas!$1:$1,0)+1,FALSE)</f>
        <v>赤アップ01　開始</v>
      </c>
      <c r="D120" s="10">
        <v>0</v>
      </c>
      <c r="E120" s="11">
        <v>184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クラーケン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アニマル</v>
      </c>
      <c r="L120" s="10">
        <v>1</v>
      </c>
      <c r="M120" s="10">
        <v>1503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01871</v>
      </c>
      <c r="B121" s="2">
        <v>108</v>
      </c>
      <c r="C121" s="26" t="str">
        <f ca="1">VLOOKUP($B121,OFFSET(gachas!$A$1,0,0,COUNTA(gachas!$A:$A),MATCH(C$1,gachas!$1:$1,0)-MATCH($B$1,gachas!$1:$1,0)+1),MATCH(C$1,gachas!$1:$1,0)-MATCH($B$1,gachas!$1:$1,0)+1,FALSE)</f>
        <v>赤アップ01　開始</v>
      </c>
      <c r="D121" s="10">
        <v>0</v>
      </c>
      <c r="E121" s="11">
        <v>187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ホルス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アニマル</v>
      </c>
      <c r="L121" s="10">
        <v>1</v>
      </c>
      <c r="M121" s="10">
        <v>1503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01901</v>
      </c>
      <c r="B122" s="2">
        <v>108</v>
      </c>
      <c r="C122" s="26" t="str">
        <f ca="1">VLOOKUP($B122,OFFSET(gachas!$A$1,0,0,COUNTA(gachas!$A:$A),MATCH(C$1,gachas!$1:$1,0)-MATCH($B$1,gachas!$1:$1,0)+1),MATCH(C$1,gachas!$1:$1,0)-MATCH($B$1,gachas!$1:$1,0)+1,FALSE)</f>
        <v>赤アップ01　開始</v>
      </c>
      <c r="D122" s="55">
        <v>0</v>
      </c>
      <c r="E122" s="56">
        <v>190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卑弥呼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55">
        <v>1</v>
      </c>
      <c r="M122" s="55">
        <v>5511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01931</v>
      </c>
      <c r="B123" s="2">
        <v>108</v>
      </c>
      <c r="C123" s="26" t="str">
        <f ca="1">VLOOKUP($B123,OFFSET(gachas!$A$1,0,0,COUNTA(gachas!$A:$A),MATCH(C$1,gachas!$1:$1,0)-MATCH($B$1,gachas!$1:$1,0)+1),MATCH(C$1,gachas!$1:$1,0)-MATCH($B$1,gachas!$1:$1,0)+1,FALSE)</f>
        <v>赤アップ01　開始</v>
      </c>
      <c r="D123" s="10">
        <v>0</v>
      </c>
      <c r="E123" s="11">
        <v>193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ロビンフッド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1503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01961</v>
      </c>
      <c r="B124" s="2">
        <v>108</v>
      </c>
      <c r="C124" s="26" t="str">
        <f ca="1">VLOOKUP($B124,OFFSET(gachas!$A$1,0,0,COUNTA(gachas!$A:$A),MATCH(C$1,gachas!$1:$1,0)-MATCH($B$1,gachas!$1:$1,0)+1),MATCH(C$1,gachas!$1:$1,0)-MATCH($B$1,gachas!$1:$1,0)+1,FALSE)</f>
        <v>赤アップ01　開始</v>
      </c>
      <c r="D124" s="10">
        <v>0</v>
      </c>
      <c r="E124" s="11">
        <v>196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アキレス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1503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01991</v>
      </c>
      <c r="B125" s="2">
        <v>108</v>
      </c>
      <c r="C125" s="26" t="str">
        <f ca="1">VLOOKUP($B125,OFFSET(gachas!$A$1,0,0,COUNTA(gachas!$A:$A),MATCH(C$1,gachas!$1:$1,0)-MATCH($B$1,gachas!$1:$1,0)+1),MATCH(C$1,gachas!$1:$1,0)-MATCH($B$1,gachas!$1:$1,0)+1,FALSE)</f>
        <v>赤アップ01　開始</v>
      </c>
      <c r="D125" s="10">
        <v>0</v>
      </c>
      <c r="E125" s="11">
        <v>199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ジークフリート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blue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ヒューマン</v>
      </c>
      <c r="L125" s="10">
        <v>1</v>
      </c>
      <c r="M125" s="10">
        <v>1503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02021</v>
      </c>
      <c r="B126" s="2">
        <v>108</v>
      </c>
      <c r="C126" s="26" t="str">
        <f ca="1">VLOOKUP($B126,OFFSET(gachas!$A$1,0,0,COUNTA(gachas!$A:$A),MATCH(C$1,gachas!$1:$1,0)-MATCH($B$1,gachas!$1:$1,0)+1),MATCH(C$1,gachas!$1:$1,0)-MATCH($B$1,gachas!$1:$1,0)+1,FALSE)</f>
        <v>赤アップ01　開始</v>
      </c>
      <c r="D126" s="55">
        <v>0</v>
      </c>
      <c r="E126" s="56">
        <v>202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プロメテウス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55">
        <v>1</v>
      </c>
      <c r="M126" s="55">
        <v>5511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02051</v>
      </c>
      <c r="B127" s="2">
        <v>108</v>
      </c>
      <c r="C127" s="26" t="str">
        <f ca="1">VLOOKUP($B127,OFFSET(gachas!$A$1,0,0,COUNTA(gachas!$A:$A),MATCH(C$1,gachas!$1:$1,0)-MATCH($B$1,gachas!$1:$1,0)+1),MATCH(C$1,gachas!$1:$1,0)-MATCH($B$1,gachas!$1:$1,0)+1,FALSE)</f>
        <v>赤アップ01　開始</v>
      </c>
      <c r="D127" s="10">
        <v>0</v>
      </c>
      <c r="E127" s="11">
        <v>205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アフロディーテ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1503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02081</v>
      </c>
      <c r="B128" s="2">
        <v>108</v>
      </c>
      <c r="C128" s="26" t="str">
        <f ca="1">VLOOKUP($B128,OFFSET(gachas!$A$1,0,0,COUNTA(gachas!$A:$A),MATCH(C$1,gachas!$1:$1,0)-MATCH($B$1,gachas!$1:$1,0)+1),MATCH(C$1,gachas!$1:$1,0)-MATCH($B$1,gachas!$1:$1,0)+1,FALSE)</f>
        <v>赤アップ01　開始</v>
      </c>
      <c r="D128" s="10">
        <v>0</v>
      </c>
      <c r="E128" s="11">
        <v>208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テティス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1503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02111</v>
      </c>
      <c r="B129" s="2">
        <v>108</v>
      </c>
      <c r="C129" s="26" t="str">
        <f ca="1">VLOOKUP($B129,OFFSET(gachas!$A$1,0,0,COUNTA(gachas!$A:$A),MATCH(C$1,gachas!$1:$1,0)-MATCH($B$1,gachas!$1:$1,0)+1),MATCH(C$1,gachas!$1:$1,0)-MATCH($B$1,gachas!$1:$1,0)+1,FALSE)</f>
        <v>赤アップ01　開始</v>
      </c>
      <c r="D129" s="10">
        <v>0</v>
      </c>
      <c r="E129" s="11">
        <v>211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アストライアー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ゴッド</v>
      </c>
      <c r="L129" s="10">
        <v>1</v>
      </c>
      <c r="M129" s="10">
        <v>1503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02141</v>
      </c>
      <c r="B130" s="2">
        <v>108</v>
      </c>
      <c r="C130" s="26" t="str">
        <f ca="1">VLOOKUP($B130,OFFSET(gachas!$A$1,0,0,COUNTA(gachas!$A:$A),MATCH(C$1,gachas!$1:$1,0)-MATCH($B$1,gachas!$1:$1,0)+1),MATCH(C$1,gachas!$1:$1,0)-MATCH($B$1,gachas!$1:$1,0)+1,FALSE)</f>
        <v>赤アップ01　開始</v>
      </c>
      <c r="D130" s="55">
        <v>0</v>
      </c>
      <c r="E130" s="56">
        <v>214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アズラエル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55">
        <v>1</v>
      </c>
      <c r="M130" s="55">
        <v>5511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02171</v>
      </c>
      <c r="B131" s="2">
        <v>108</v>
      </c>
      <c r="C131" s="26" t="str">
        <f ca="1">VLOOKUP($B131,OFFSET(gachas!$A$1,0,0,COUNTA(gachas!$A:$A),MATCH(C$1,gachas!$1:$1,0)-MATCH($B$1,gachas!$1:$1,0)+1),MATCH(C$1,gachas!$1:$1,0)-MATCH($B$1,gachas!$1:$1,0)+1,FALSE)</f>
        <v>赤アップ01　開始</v>
      </c>
      <c r="D131" s="10">
        <v>0</v>
      </c>
      <c r="E131" s="11">
        <v>217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ケツァクアトル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ドラゴン</v>
      </c>
      <c r="L131" s="10">
        <v>1</v>
      </c>
      <c r="M131" s="10">
        <v>1503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02201</v>
      </c>
      <c r="B132" s="2">
        <v>108</v>
      </c>
      <c r="C132" s="26" t="str">
        <f ca="1">VLOOKUP($B132,OFFSET(gachas!$A$1,0,0,COUNTA(gachas!$A:$A),MATCH(C$1,gachas!$1:$1,0)-MATCH($B$1,gachas!$1:$1,0)+1),MATCH(C$1,gachas!$1:$1,0)-MATCH($B$1,gachas!$1:$1,0)+1,FALSE)</f>
        <v>赤アップ01　開始</v>
      </c>
      <c r="D132" s="10">
        <v>0</v>
      </c>
      <c r="E132" s="11">
        <v>220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ルキフグス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1503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02231</v>
      </c>
      <c r="B133" s="2">
        <v>108</v>
      </c>
      <c r="C133" s="26" t="str">
        <f ca="1">VLOOKUP($B133,OFFSET(gachas!$A$1,0,0,COUNTA(gachas!$A:$A),MATCH(C$1,gachas!$1:$1,0)-MATCH($B$1,gachas!$1:$1,0)+1),MATCH(C$1,gachas!$1:$1,0)-MATCH($B$1,gachas!$1:$1,0)+1,FALSE)</f>
        <v>赤アップ01　開始</v>
      </c>
      <c r="D133" s="10">
        <v>0</v>
      </c>
      <c r="E133" s="11">
        <v>223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ヘラクレス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1503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02261</v>
      </c>
      <c r="B134" s="2">
        <v>108</v>
      </c>
      <c r="C134" s="26" t="str">
        <f ca="1">VLOOKUP($B134,OFFSET(gachas!$A$1,0,0,COUNTA(gachas!$A:$A),MATCH(C$1,gachas!$1:$1,0)-MATCH($B$1,gachas!$1:$1,0)+1),MATCH(C$1,gachas!$1:$1,0)-MATCH($B$1,gachas!$1:$1,0)+1,FALSE)</f>
        <v>赤アップ01　開始</v>
      </c>
      <c r="D134" s="55">
        <v>0</v>
      </c>
      <c r="E134" s="56">
        <v>226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アレス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PremiumS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55">
        <v>1</v>
      </c>
      <c r="M134" s="55">
        <v>1125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02291</v>
      </c>
      <c r="B135" s="2">
        <v>108</v>
      </c>
      <c r="C135" s="26" t="str">
        <f ca="1">VLOOKUP($B135,OFFSET(gachas!$A$1,0,0,COUNTA(gachas!$A:$A),MATCH(C$1,gachas!$1:$1,0)-MATCH($B$1,gachas!$1:$1,0)+1),MATCH(C$1,gachas!$1:$1,0)-MATCH($B$1,gachas!$1:$1,0)+1,FALSE)</f>
        <v>赤アップ01　開始</v>
      </c>
      <c r="D135" s="10">
        <v>0</v>
      </c>
      <c r="E135" s="11">
        <v>229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ヨルムンガンド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PremiumS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307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02321</v>
      </c>
      <c r="B136" s="2">
        <v>108</v>
      </c>
      <c r="C136" s="26" t="str">
        <f ca="1">VLOOKUP($B136,OFFSET(gachas!$A$1,0,0,COUNTA(gachas!$A:$A),MATCH(C$1,gachas!$1:$1,0)-MATCH($B$1,gachas!$1:$1,0)+1),MATCH(C$1,gachas!$1:$1,0)-MATCH($B$1,gachas!$1:$1,0)+1,FALSE)</f>
        <v>赤アップ01　開始</v>
      </c>
      <c r="D136" s="10">
        <v>0</v>
      </c>
      <c r="E136" s="11">
        <v>232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パーシヴァル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PremiumS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ヒューマン</v>
      </c>
      <c r="L136" s="10">
        <v>1</v>
      </c>
      <c r="M136" s="10">
        <v>307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02351</v>
      </c>
      <c r="B137" s="2">
        <v>108</v>
      </c>
      <c r="C137" s="26" t="str">
        <f ca="1">VLOOKUP($B137,OFFSET(gachas!$A$1,0,0,COUNTA(gachas!$A:$A),MATCH(C$1,gachas!$1:$1,0)-MATCH($B$1,gachas!$1:$1,0)+1),MATCH(C$1,gachas!$1:$1,0)-MATCH($B$1,gachas!$1:$1,0)+1,FALSE)</f>
        <v>赤アップ01　開始</v>
      </c>
      <c r="D137" s="10">
        <v>0</v>
      </c>
      <c r="E137" s="11">
        <v>235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イザナミ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PremiumS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307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01271</v>
      </c>
      <c r="B138" s="2">
        <v>108</v>
      </c>
      <c r="C138" s="26" t="str">
        <f ca="1">VLOOKUP($B138,OFFSET(gachas!$A$1,0,0,COUNTA(gachas!$A:$A),MATCH(C$1,gachas!$1:$1,0)-MATCH($B$1,gachas!$1:$1,0)+1),MATCH(C$1,gachas!$1:$1,0)-MATCH($B$1,gachas!$1:$1,0)+1,FALSE)</f>
        <v>赤アップ01　開始</v>
      </c>
      <c r="D138" s="55">
        <v>0</v>
      </c>
      <c r="E138" s="56">
        <v>127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狂喜の賢者 ユノ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55">
        <v>1</v>
      </c>
      <c r="M138" s="55">
        <v>1703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01291</v>
      </c>
      <c r="B139" s="2">
        <v>108</v>
      </c>
      <c r="C139" s="26" t="str">
        <f ca="1">VLOOKUP($B139,OFFSET(gachas!$A$1,0,0,COUNTA(gachas!$A:$A),MATCH(C$1,gachas!$1:$1,0)-MATCH($B$1,gachas!$1:$1,0)+1),MATCH(C$1,gachas!$1:$1,0)-MATCH($B$1,gachas!$1:$1,0)+1,FALSE)</f>
        <v>赤アップ01　開始</v>
      </c>
      <c r="D139" s="10">
        <v>0</v>
      </c>
      <c r="E139" s="11">
        <v>129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孤高の狼憑き アマラ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464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01311</v>
      </c>
      <c r="B140" s="2">
        <v>108</v>
      </c>
      <c r="C140" s="26" t="str">
        <f ca="1">VLOOKUP($B140,OFFSET(gachas!$A$1,0,0,COUNTA(gachas!$A:$A),MATCH(C$1,gachas!$1:$1,0)-MATCH($B$1,gachas!$1:$1,0)+1),MATCH(C$1,gachas!$1:$1,0)-MATCH($B$1,gachas!$1:$1,0)+1,FALSE)</f>
        <v>赤アップ01　開始</v>
      </c>
      <c r="D140" s="10">
        <v>0</v>
      </c>
      <c r="E140" s="11">
        <v>131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アニマル</v>
      </c>
      <c r="L140" s="10">
        <v>1</v>
      </c>
      <c r="M140" s="10">
        <v>464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01331</v>
      </c>
      <c r="B141" s="2">
        <v>108</v>
      </c>
      <c r="C141" s="26" t="str">
        <f ca="1">VLOOKUP($B141,OFFSET(gachas!$A$1,0,0,COUNTA(gachas!$A:$A),MATCH(C$1,gachas!$1:$1,0)-MATCH($B$1,gachas!$1:$1,0)+1),MATCH(C$1,gachas!$1:$1,0)-MATCH($B$1,gachas!$1:$1,0)+1,FALSE)</f>
        <v>赤アップ01　開始</v>
      </c>
      <c r="D141" s="10">
        <v>0</v>
      </c>
      <c r="E141" s="11">
        <v>133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迅雷の刀剣 ハヤト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464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01351</v>
      </c>
      <c r="B142" s="2">
        <v>108</v>
      </c>
      <c r="C142" s="26" t="str">
        <f ca="1">VLOOKUP($B142,OFFSET(gachas!$A$1,0,0,COUNTA(gachas!$A:$A),MATCH(C$1,gachas!$1:$1,0)-MATCH($B$1,gachas!$1:$1,0)+1),MATCH(C$1,gachas!$1:$1,0)-MATCH($B$1,gachas!$1:$1,0)+1,FALSE)</f>
        <v>赤アップ01　開始</v>
      </c>
      <c r="D142" s="55">
        <v>0</v>
      </c>
      <c r="E142" s="56">
        <v>135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京の炎華夕霧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55">
        <v>1</v>
      </c>
      <c r="M142" s="55">
        <v>1703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01371</v>
      </c>
      <c r="B143" s="2">
        <v>108</v>
      </c>
      <c r="C143" s="26" t="str">
        <f ca="1">VLOOKUP($B143,OFFSET(gachas!$A$1,0,0,COUNTA(gachas!$A:$A),MATCH(C$1,gachas!$1:$1,0)-MATCH($B$1,gachas!$1:$1,0)+1),MATCH(C$1,gachas!$1:$1,0)-MATCH($B$1,gachas!$1:$1,0)+1,FALSE)</f>
        <v>赤アップ01　開始</v>
      </c>
      <c r="D143" s="10">
        <v>0</v>
      </c>
      <c r="E143" s="11">
        <v>137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清福の仕立屋 チハヤ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464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01391</v>
      </c>
      <c r="B144" s="2">
        <v>108</v>
      </c>
      <c r="C144" s="26" t="str">
        <f ca="1">VLOOKUP($B144,OFFSET(gachas!$A$1,0,0,COUNTA(gachas!$A:$A),MATCH(C$1,gachas!$1:$1,0)-MATCH($B$1,gachas!$1:$1,0)+1),MATCH(C$1,gachas!$1:$1,0)-MATCH($B$1,gachas!$1:$1,0)+1,FALSE)</f>
        <v>赤アップ01　開始</v>
      </c>
      <c r="D144" s="10">
        <v>0</v>
      </c>
      <c r="E144" s="11">
        <v>139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蒼昇刃姫 トモエ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464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01411</v>
      </c>
      <c r="B145" s="2">
        <v>108</v>
      </c>
      <c r="C145" s="26" t="str">
        <f ca="1">VLOOKUP($B145,OFFSET(gachas!$A$1,0,0,COUNTA(gachas!$A:$A),MATCH(C$1,gachas!$1:$1,0)-MATCH($B$1,gachas!$1:$1,0)+1),MATCH(C$1,gachas!$1:$1,0)-MATCH($B$1,gachas!$1:$1,0)+1,FALSE)</f>
        <v>赤アップ01　開始</v>
      </c>
      <c r="D145" s="10">
        <v>0</v>
      </c>
      <c r="E145" s="11">
        <v>141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妖狐演舞 タマモ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アニマル</v>
      </c>
      <c r="L145" s="10">
        <v>1</v>
      </c>
      <c r="M145" s="10">
        <v>464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01431</v>
      </c>
      <c r="B146" s="2">
        <v>108</v>
      </c>
      <c r="C146" s="26" t="str">
        <f ca="1">VLOOKUP($B146,OFFSET(gachas!$A$1,0,0,COUNTA(gachas!$A:$A),MATCH(C$1,gachas!$1:$1,0)-MATCH($B$1,gachas!$1:$1,0)+1),MATCH(C$1,gachas!$1:$1,0)-MATCH($B$1,gachas!$1:$1,0)+1,FALSE)</f>
        <v>赤アップ01　開始</v>
      </c>
      <c r="D146" s="55">
        <v>0</v>
      </c>
      <c r="E146" s="56">
        <v>143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深紅の死神 赤ずきん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55">
        <v>1</v>
      </c>
      <c r="M146" s="55">
        <v>1703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ref="A147:A210" si="3">D147&amp;E147&amp;L147</f>
        <v>01451</v>
      </c>
      <c r="B147" s="2">
        <v>108</v>
      </c>
      <c r="C147" s="26" t="str">
        <f ca="1">VLOOKUP($B147,OFFSET(gachas!$A$1,0,0,COUNTA(gachas!$A:$A),MATCH(C$1,gachas!$1:$1,0)-MATCH($B$1,gachas!$1:$1,0)+1),MATCH(C$1,gachas!$1:$1,0)-MATCH($B$1,gachas!$1:$1,0)+1,FALSE)</f>
        <v>赤アップ01　開始</v>
      </c>
      <c r="D147" s="10">
        <v>0</v>
      </c>
      <c r="E147" s="11">
        <v>145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魔性妖艶 かぐや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464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3"/>
        <v>01471</v>
      </c>
      <c r="B148" s="2">
        <v>108</v>
      </c>
      <c r="C148" s="26" t="str">
        <f ca="1">VLOOKUP($B148,OFFSET(gachas!$A$1,0,0,COUNTA(gachas!$A:$A),MATCH(C$1,gachas!$1:$1,0)-MATCH($B$1,gachas!$1:$1,0)+1),MATCH(C$1,gachas!$1:$1,0)-MATCH($B$1,gachas!$1:$1,0)+1,FALSE)</f>
        <v>赤アップ01　開始</v>
      </c>
      <c r="D148" s="10">
        <v>0</v>
      </c>
      <c r="E148" s="11">
        <v>147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464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3"/>
        <v>01491</v>
      </c>
      <c r="B149" s="2">
        <v>108</v>
      </c>
      <c r="C149" s="26" t="str">
        <f ca="1">VLOOKUP($B149,OFFSET(gachas!$A$1,0,0,COUNTA(gachas!$A:$A),MATCH(C$1,gachas!$1:$1,0)-MATCH($B$1,gachas!$1:$1,0)+1),MATCH(C$1,gachas!$1:$1,0)-MATCH($B$1,gachas!$1:$1,0)+1,FALSE)</f>
        <v>赤アップ01　開始</v>
      </c>
      <c r="D149" s="10">
        <v>0</v>
      </c>
      <c r="E149" s="11">
        <v>149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464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3"/>
        <v>01511</v>
      </c>
      <c r="B150" s="2">
        <v>108</v>
      </c>
      <c r="C150" s="26" t="str">
        <f ca="1">VLOOKUP($B150,OFFSET(gachas!$A$1,0,0,COUNTA(gachas!$A:$A),MATCH(C$1,gachas!$1:$1,0)-MATCH($B$1,gachas!$1:$1,0)+1),MATCH(C$1,gachas!$1:$1,0)-MATCH($B$1,gachas!$1:$1,0)+1,FALSE)</f>
        <v>赤アップ01　開始</v>
      </c>
      <c r="D150" s="55">
        <v>0</v>
      </c>
      <c r="E150" s="56">
        <v>151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毒煙の処刑人サキ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55">
        <v>1</v>
      </c>
      <c r="M150" s="55">
        <v>1703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3"/>
        <v>01531</v>
      </c>
      <c r="B151" s="2">
        <v>108</v>
      </c>
      <c r="C151" s="26" t="str">
        <f ca="1">VLOOKUP($B151,OFFSET(gachas!$A$1,0,0,COUNTA(gachas!$A:$A),MATCH(C$1,gachas!$1:$1,0)-MATCH($B$1,gachas!$1:$1,0)+1),MATCH(C$1,gachas!$1:$1,0)-MATCH($B$1,gachas!$1:$1,0)+1,FALSE)</f>
        <v>赤アップ01　開始</v>
      </c>
      <c r="D151" s="10">
        <v>0</v>
      </c>
      <c r="E151" s="11">
        <v>153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拳聖ランラン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464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3"/>
        <v>01551</v>
      </c>
      <c r="B152" s="2">
        <v>108</v>
      </c>
      <c r="C152" s="26" t="str">
        <f ca="1">VLOOKUP($B152,OFFSET(gachas!$A$1,0,0,COUNTA(gachas!$A:$A),MATCH(C$1,gachas!$1:$1,0)-MATCH($B$1,gachas!$1:$1,0)+1),MATCH(C$1,gachas!$1:$1,0)-MATCH($B$1,gachas!$1:$1,0)+1,FALSE)</f>
        <v>赤アップ01　開始</v>
      </c>
      <c r="D152" s="10">
        <v>0</v>
      </c>
      <c r="E152" s="11">
        <v>155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隻眼の掃除屋 ハンナ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10">
        <v>1</v>
      </c>
      <c r="M152" s="10">
        <v>464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3"/>
        <v>01571</v>
      </c>
      <c r="B153" s="2">
        <v>108</v>
      </c>
      <c r="C153" s="26" t="str">
        <f ca="1">VLOOKUP($B153,OFFSET(gachas!$A$1,0,0,COUNTA(gachas!$A:$A),MATCH(C$1,gachas!$1:$1,0)-MATCH($B$1,gachas!$1:$1,0)+1),MATCH(C$1,gachas!$1:$1,0)-MATCH($B$1,gachas!$1:$1,0)+1,FALSE)</f>
        <v>赤アップ01　開始</v>
      </c>
      <c r="D153" s="10">
        <v>0</v>
      </c>
      <c r="E153" s="11">
        <v>157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雷光舞姫 エレナ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ヒューマン</v>
      </c>
      <c r="L153" s="10">
        <v>1</v>
      </c>
      <c r="M153" s="10">
        <v>464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3"/>
        <v>01591</v>
      </c>
      <c r="B154" s="2">
        <v>108</v>
      </c>
      <c r="C154" s="26" t="str">
        <f ca="1">VLOOKUP($B154,OFFSET(gachas!$A$1,0,0,COUNTA(gachas!$A:$A),MATCH(C$1,gachas!$1:$1,0)-MATCH($B$1,gachas!$1:$1,0)+1),MATCH(C$1,gachas!$1:$1,0)-MATCH($B$1,gachas!$1:$1,0)+1,FALSE)</f>
        <v>赤アップ01　開始</v>
      </c>
      <c r="D154" s="55">
        <v>0</v>
      </c>
      <c r="E154" s="56">
        <v>159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55">
        <v>1</v>
      </c>
      <c r="M154" s="55">
        <v>1703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3"/>
        <v>01611</v>
      </c>
      <c r="B155" s="2">
        <v>108</v>
      </c>
      <c r="C155" s="26" t="str">
        <f ca="1">VLOOKUP($B155,OFFSET(gachas!$A$1,0,0,COUNTA(gachas!$A:$A),MATCH(C$1,gachas!$1:$1,0)-MATCH($B$1,gachas!$1:$1,0)+1),MATCH(C$1,gachas!$1:$1,0)-MATCH($B$1,gachas!$1:$1,0)+1,FALSE)</f>
        <v>赤アップ01　開始</v>
      </c>
      <c r="D155" s="10">
        <v>0</v>
      </c>
      <c r="E155" s="11">
        <v>161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咆哮の先導者 クリエ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464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3"/>
        <v>01631</v>
      </c>
      <c r="B156" s="2">
        <v>108</v>
      </c>
      <c r="C156" s="26" t="str">
        <f ca="1">VLOOKUP($B156,OFFSET(gachas!$A$1,0,0,COUNTA(gachas!$A:$A),MATCH(C$1,gachas!$1:$1,0)-MATCH($B$1,gachas!$1:$1,0)+1),MATCH(C$1,gachas!$1:$1,0)-MATCH($B$1,gachas!$1:$1,0)+1,FALSE)</f>
        <v>赤アップ01　開始</v>
      </c>
      <c r="D156" s="10">
        <v>0</v>
      </c>
      <c r="E156" s="11">
        <v>163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冷酷な狂嬢 クララ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10">
        <v>1</v>
      </c>
      <c r="M156" s="10">
        <v>464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3"/>
        <v>01651</v>
      </c>
      <c r="B157" s="2">
        <v>108</v>
      </c>
      <c r="C157" s="26" t="str">
        <f ca="1">VLOOKUP($B157,OFFSET(gachas!$A$1,0,0,COUNTA(gachas!$A:$A),MATCH(C$1,gachas!$1:$1,0)-MATCH($B$1,gachas!$1:$1,0)+1),MATCH(C$1,gachas!$1:$1,0)-MATCH($B$1,gachas!$1:$1,0)+1,FALSE)</f>
        <v>赤アップ01　開始</v>
      </c>
      <c r="D157" s="10">
        <v>0</v>
      </c>
      <c r="E157" s="11">
        <v>165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464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3"/>
        <v>01671</v>
      </c>
      <c r="B158" s="2">
        <v>108</v>
      </c>
      <c r="C158" s="26" t="str">
        <f ca="1">VLOOKUP($B158,OFFSET(gachas!$A$1,0,0,COUNTA(gachas!$A:$A),MATCH(C$1,gachas!$1:$1,0)-MATCH($B$1,gachas!$1:$1,0)+1),MATCH(C$1,gachas!$1:$1,0)-MATCH($B$1,gachas!$1:$1,0)+1,FALSE)</f>
        <v>赤アップ01　開始</v>
      </c>
      <c r="D158" s="55">
        <v>0</v>
      </c>
      <c r="E158" s="56">
        <v>167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逆徒 ベリアル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55">
        <v>1</v>
      </c>
      <c r="M158" s="55">
        <v>1742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3"/>
        <v>01701</v>
      </c>
      <c r="B159" s="2">
        <v>108</v>
      </c>
      <c r="C159" s="26" t="str">
        <f ca="1">VLOOKUP($B159,OFFSET(gachas!$A$1,0,0,COUNTA(gachas!$A:$A),MATCH(C$1,gachas!$1:$1,0)-MATCH($B$1,gachas!$1:$1,0)+1),MATCH(C$1,gachas!$1:$1,0)-MATCH($B$1,gachas!$1:$1,0)+1,FALSE)</f>
        <v>赤アップ01　開始</v>
      </c>
      <c r="D159" s="10">
        <v>0</v>
      </c>
      <c r="E159" s="11">
        <v>170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識徒 オセ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475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3"/>
        <v>01731</v>
      </c>
      <c r="B160" s="2">
        <v>108</v>
      </c>
      <c r="C160" s="26" t="str">
        <f ca="1">VLOOKUP($B160,OFFSET(gachas!$A$1,0,0,COUNTA(gachas!$A:$A),MATCH(C$1,gachas!$1:$1,0)-MATCH($B$1,gachas!$1:$1,0)+1),MATCH(C$1,gachas!$1:$1,0)-MATCH($B$1,gachas!$1:$1,0)+1,FALSE)</f>
        <v>赤アップ01　開始</v>
      </c>
      <c r="D160" s="10">
        <v>0</v>
      </c>
      <c r="E160" s="11">
        <v>173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公爵 フォルネウス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10">
        <v>475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3"/>
        <v>01761</v>
      </c>
      <c r="B161" s="2">
        <v>108</v>
      </c>
      <c r="C161" s="26" t="str">
        <f ca="1">VLOOKUP($B161,OFFSET(gachas!$A$1,0,0,COUNTA(gachas!$A:$A),MATCH(C$1,gachas!$1:$1,0)-MATCH($B$1,gachas!$1:$1,0)+1),MATCH(C$1,gachas!$1:$1,0)-MATCH($B$1,gachas!$1:$1,0)+1,FALSE)</f>
        <v>赤アップ01　開始</v>
      </c>
      <c r="D161" s="10">
        <v>0</v>
      </c>
      <c r="E161" s="11">
        <v>176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異教徒 バフォメット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475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3"/>
        <v>01791</v>
      </c>
      <c r="B162" s="2">
        <v>108</v>
      </c>
      <c r="C162" s="26" t="str">
        <f ca="1">VLOOKUP($B162,OFFSET(gachas!$A$1,0,0,COUNTA(gachas!$A:$A),MATCH(C$1,gachas!$1:$1,0)-MATCH($B$1,gachas!$1:$1,0)+1),MATCH(C$1,gachas!$1:$1,0)-MATCH($B$1,gachas!$1:$1,0)+1,FALSE)</f>
        <v>赤アップ01　開始</v>
      </c>
      <c r="D162" s="55">
        <v>0</v>
      </c>
      <c r="E162" s="56">
        <v>179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番犬 ケルベロス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アニマル</v>
      </c>
      <c r="L162" s="55">
        <v>1</v>
      </c>
      <c r="M162" s="55">
        <v>1742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3"/>
        <v>01821</v>
      </c>
      <c r="B163" s="2">
        <v>108</v>
      </c>
      <c r="C163" s="26" t="str">
        <f ca="1">VLOOKUP($B163,OFFSET(gachas!$A$1,0,0,COUNTA(gachas!$A:$A),MATCH(C$1,gachas!$1:$1,0)-MATCH($B$1,gachas!$1:$1,0)+1),MATCH(C$1,gachas!$1:$1,0)-MATCH($B$1,gachas!$1:$1,0)+1,FALSE)</f>
        <v>赤アップ01　開始</v>
      </c>
      <c r="D163" s="10">
        <v>0</v>
      </c>
      <c r="E163" s="11">
        <v>182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放蕩者 ベヒモス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アニマル</v>
      </c>
      <c r="L163" s="10">
        <v>1</v>
      </c>
      <c r="M163" s="10">
        <v>475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3"/>
        <v>01851</v>
      </c>
      <c r="B164" s="2">
        <v>108</v>
      </c>
      <c r="C164" s="26" t="str">
        <f ca="1">VLOOKUP($B164,OFFSET(gachas!$A$1,0,0,COUNTA(gachas!$A:$A),MATCH(C$1,gachas!$1:$1,0)-MATCH($B$1,gachas!$1:$1,0)+1),MATCH(C$1,gachas!$1:$1,0)-MATCH($B$1,gachas!$1:$1,0)+1,FALSE)</f>
        <v>赤アップ01　開始</v>
      </c>
      <c r="D164" s="10">
        <v>0</v>
      </c>
      <c r="E164" s="11">
        <v>185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海姫 クラーケン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アニマル</v>
      </c>
      <c r="L164" s="10">
        <v>1</v>
      </c>
      <c r="M164" s="10">
        <v>475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3"/>
        <v>01881</v>
      </c>
      <c r="B165" s="2">
        <v>108</v>
      </c>
      <c r="C165" s="26" t="str">
        <f ca="1">VLOOKUP($B165,OFFSET(gachas!$A$1,0,0,COUNTA(gachas!$A:$A),MATCH(C$1,gachas!$1:$1,0)-MATCH($B$1,gachas!$1:$1,0)+1),MATCH(C$1,gachas!$1:$1,0)-MATCH($B$1,gachas!$1:$1,0)+1,FALSE)</f>
        <v>赤アップ01　開始</v>
      </c>
      <c r="D165" s="10">
        <v>0</v>
      </c>
      <c r="E165" s="11">
        <v>188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猛禽 ホルス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アニマル</v>
      </c>
      <c r="L165" s="10">
        <v>1</v>
      </c>
      <c r="M165" s="10">
        <v>475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3"/>
        <v>01911</v>
      </c>
      <c r="B166" s="2">
        <v>108</v>
      </c>
      <c r="C166" s="26" t="str">
        <f ca="1">VLOOKUP($B166,OFFSET(gachas!$A$1,0,0,COUNTA(gachas!$A:$A),MATCH(C$1,gachas!$1:$1,0)-MATCH($B$1,gachas!$1:$1,0)+1),MATCH(C$1,gachas!$1:$1,0)-MATCH($B$1,gachas!$1:$1,0)+1,FALSE)</f>
        <v>赤アップ01　開始</v>
      </c>
      <c r="D166" s="55">
        <v>0</v>
      </c>
      <c r="E166" s="56">
        <v>191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始祖 卑弥呼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55">
        <v>1</v>
      </c>
      <c r="M166" s="55">
        <v>1742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3"/>
        <v>01941</v>
      </c>
      <c r="B167" s="2">
        <v>108</v>
      </c>
      <c r="C167" s="26" t="str">
        <f ca="1">VLOOKUP($B167,OFFSET(gachas!$A$1,0,0,COUNTA(gachas!$A:$A),MATCH(C$1,gachas!$1:$1,0)-MATCH($B$1,gachas!$1:$1,0)+1),MATCH(C$1,gachas!$1:$1,0)-MATCH($B$1,gachas!$1:$1,0)+1,FALSE)</f>
        <v>赤アップ01　開始</v>
      </c>
      <c r="D167" s="10">
        <v>0</v>
      </c>
      <c r="E167" s="11">
        <v>194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10">
        <v>1</v>
      </c>
      <c r="M167" s="10">
        <v>475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3"/>
        <v>01971</v>
      </c>
      <c r="B168" s="2">
        <v>108</v>
      </c>
      <c r="C168" s="26" t="str">
        <f ca="1">VLOOKUP($B168,OFFSET(gachas!$A$1,0,0,COUNTA(gachas!$A:$A),MATCH(C$1,gachas!$1:$1,0)-MATCH($B$1,gachas!$1:$1,0)+1),MATCH(C$1,gachas!$1:$1,0)-MATCH($B$1,gachas!$1:$1,0)+1,FALSE)</f>
        <v>赤アップ01　開始</v>
      </c>
      <c r="D168" s="10">
        <v>0</v>
      </c>
      <c r="E168" s="11">
        <v>197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鉄腕 アキレス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475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3"/>
        <v>02001</v>
      </c>
      <c r="B169" s="2">
        <v>108</v>
      </c>
      <c r="C169" s="26" t="str">
        <f ca="1">VLOOKUP($B169,OFFSET(gachas!$A$1,0,0,COUNTA(gachas!$A:$A),MATCH(C$1,gachas!$1:$1,0)-MATCH($B$1,gachas!$1:$1,0)+1),MATCH(C$1,gachas!$1:$1,0)-MATCH($B$1,gachas!$1:$1,0)+1,FALSE)</f>
        <v>赤アップ01　開始</v>
      </c>
      <c r="D169" s="10">
        <v>0</v>
      </c>
      <c r="E169" s="11">
        <v>200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blue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10">
        <v>475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3"/>
        <v>02031</v>
      </c>
      <c r="B170" s="2">
        <v>108</v>
      </c>
      <c r="C170" s="26" t="str">
        <f ca="1">VLOOKUP($B170,OFFSET(gachas!$A$1,0,0,COUNTA(gachas!$A:$A),MATCH(C$1,gachas!$1:$1,0)-MATCH($B$1,gachas!$1:$1,0)+1),MATCH(C$1,gachas!$1:$1,0)-MATCH($B$1,gachas!$1:$1,0)+1,FALSE)</f>
        <v>赤アップ01　開始</v>
      </c>
      <c r="D170" s="55">
        <v>0</v>
      </c>
      <c r="E170" s="56">
        <v>203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焔神 プロメテウス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ゴッド</v>
      </c>
      <c r="L170" s="55">
        <v>1</v>
      </c>
      <c r="M170" s="55">
        <v>1742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3"/>
        <v>02061</v>
      </c>
      <c r="B171" s="2">
        <v>108</v>
      </c>
      <c r="C171" s="26" t="str">
        <f ca="1">VLOOKUP($B171,OFFSET(gachas!$A$1,0,0,COUNTA(gachas!$A:$A),MATCH(C$1,gachas!$1:$1,0)-MATCH($B$1,gachas!$1:$1,0)+1),MATCH(C$1,gachas!$1:$1,0)-MATCH($B$1,gachas!$1:$1,0)+1,FALSE)</f>
        <v>赤アップ01　開始</v>
      </c>
      <c r="D171" s="10">
        <v>0</v>
      </c>
      <c r="E171" s="11">
        <v>206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美神 アフロディーテ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ゴッド</v>
      </c>
      <c r="L171" s="10">
        <v>1</v>
      </c>
      <c r="M171" s="10">
        <v>475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3"/>
        <v>02091</v>
      </c>
      <c r="B172" s="2">
        <v>108</v>
      </c>
      <c r="C172" s="26" t="str">
        <f ca="1">VLOOKUP($B172,OFFSET(gachas!$A$1,0,0,COUNTA(gachas!$A:$A),MATCH(C$1,gachas!$1:$1,0)-MATCH($B$1,gachas!$1:$1,0)+1),MATCH(C$1,gachas!$1:$1,0)-MATCH($B$1,gachas!$1:$1,0)+1,FALSE)</f>
        <v>赤アップ01　開始</v>
      </c>
      <c r="D172" s="10">
        <v>0</v>
      </c>
      <c r="E172" s="11">
        <v>209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孤神 テティス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475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3"/>
        <v>02121</v>
      </c>
      <c r="B173" s="2">
        <v>108</v>
      </c>
      <c r="C173" s="26" t="str">
        <f ca="1">VLOOKUP($B173,OFFSET(gachas!$A$1,0,0,COUNTA(gachas!$A:$A),MATCH(C$1,gachas!$1:$1,0)-MATCH($B$1,gachas!$1:$1,0)+1),MATCH(C$1,gachas!$1:$1,0)-MATCH($B$1,gachas!$1:$1,0)+1,FALSE)</f>
        <v>赤アップ01　開始</v>
      </c>
      <c r="D173" s="10">
        <v>0</v>
      </c>
      <c r="E173" s="11">
        <v>212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星神 アストライアー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475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3"/>
        <v>02151</v>
      </c>
      <c r="B174" s="2">
        <v>108</v>
      </c>
      <c r="C174" s="26" t="str">
        <f ca="1">VLOOKUP($B174,OFFSET(gachas!$A$1,0,0,COUNTA(gachas!$A:$A),MATCH(C$1,gachas!$1:$1,0)-MATCH($B$1,gachas!$1:$1,0)+1),MATCH(C$1,gachas!$1:$1,0)-MATCH($B$1,gachas!$1:$1,0)+1,FALSE)</f>
        <v>赤アップ01　開始</v>
      </c>
      <c r="D174" s="55">
        <v>0</v>
      </c>
      <c r="E174" s="56">
        <v>215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死導者 アズラエル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55">
        <v>1</v>
      </c>
      <c r="M174" s="55">
        <v>1742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3"/>
        <v>02181</v>
      </c>
      <c r="B175" s="2">
        <v>108</v>
      </c>
      <c r="C175" s="26" t="str">
        <f ca="1">VLOOKUP($B175,OFFSET(gachas!$A$1,0,0,COUNTA(gachas!$A:$A),MATCH(C$1,gachas!$1:$1,0)-MATCH($B$1,gachas!$1:$1,0)+1),MATCH(C$1,gachas!$1:$1,0)-MATCH($B$1,gachas!$1:$1,0)+1,FALSE)</f>
        <v>赤アップ01　開始</v>
      </c>
      <c r="D175" s="10">
        <v>0</v>
      </c>
      <c r="E175" s="11">
        <v>218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聖蛇 ケツァクアトル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ドラゴン</v>
      </c>
      <c r="L175" s="10">
        <v>1</v>
      </c>
      <c r="M175" s="10">
        <v>475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3"/>
        <v>02211</v>
      </c>
      <c r="B176" s="2">
        <v>108</v>
      </c>
      <c r="C176" s="26" t="str">
        <f ca="1">VLOOKUP($B176,OFFSET(gachas!$A$1,0,0,COUNTA(gachas!$A:$A),MATCH(C$1,gachas!$1:$1,0)-MATCH($B$1,gachas!$1:$1,0)+1),MATCH(C$1,gachas!$1:$1,0)-MATCH($B$1,gachas!$1:$1,0)+1,FALSE)</f>
        <v>赤アップ01　開始</v>
      </c>
      <c r="D176" s="10">
        <v>0</v>
      </c>
      <c r="E176" s="11">
        <v>221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宰相 ルキフグス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blue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475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3"/>
        <v>02241</v>
      </c>
      <c r="B177" s="2">
        <v>108</v>
      </c>
      <c r="C177" s="26" t="str">
        <f ca="1">VLOOKUP($B177,OFFSET(gachas!$A$1,0,0,COUNTA(gachas!$A:$A),MATCH(C$1,gachas!$1:$1,0)-MATCH($B$1,gachas!$1:$1,0)+1),MATCH(C$1,gachas!$1:$1,0)-MATCH($B$1,gachas!$1:$1,0)+1,FALSE)</f>
        <v>赤アップ01　開始</v>
      </c>
      <c r="D177" s="10">
        <v>0</v>
      </c>
      <c r="E177" s="11">
        <v>224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巨腕 ヘラクレス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yellow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10">
        <v>1</v>
      </c>
      <c r="M177" s="10">
        <v>475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3"/>
        <v>02271</v>
      </c>
      <c r="B178" s="2">
        <v>108</v>
      </c>
      <c r="C178" s="26" t="str">
        <f ca="1">VLOOKUP($B178,OFFSET(gachas!$A$1,0,0,COUNTA(gachas!$A:$A),MATCH(C$1,gachas!$1:$1,0)-MATCH($B$1,gachas!$1:$1,0)+1),MATCH(C$1,gachas!$1:$1,0)-MATCH($B$1,gachas!$1:$1,0)+1,FALSE)</f>
        <v>赤アップ01　開始</v>
      </c>
      <c r="D178" s="55">
        <v>0</v>
      </c>
      <c r="E178" s="56">
        <v>227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滅弾 アレス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PremiumS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55">
        <v>1</v>
      </c>
      <c r="M178" s="55">
        <v>396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3"/>
        <v>02301</v>
      </c>
      <c r="B179" s="2">
        <v>108</v>
      </c>
      <c r="C179" s="26" t="str">
        <f ca="1">VLOOKUP($B179,OFFSET(gachas!$A$1,0,0,COUNTA(gachas!$A:$A),MATCH(C$1,gachas!$1:$1,0)-MATCH($B$1,gachas!$1:$1,0)+1),MATCH(C$1,gachas!$1:$1,0)-MATCH($B$1,gachas!$1:$1,0)+1,FALSE)</f>
        <v>赤アップ01　開始</v>
      </c>
      <c r="D179" s="10">
        <v>0</v>
      </c>
      <c r="E179" s="11">
        <v>230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毒銃 ヨルムンガンド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PremiumS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ドラゴン</v>
      </c>
      <c r="L179" s="10">
        <v>1</v>
      </c>
      <c r="M179" s="10">
        <v>108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3"/>
        <v>02331</v>
      </c>
      <c r="B180" s="2">
        <v>108</v>
      </c>
      <c r="C180" s="26" t="str">
        <f ca="1">VLOOKUP($B180,OFFSET(gachas!$A$1,0,0,COUNTA(gachas!$A:$A),MATCH(C$1,gachas!$1:$1,0)-MATCH($B$1,gachas!$1:$1,0)+1),MATCH(C$1,gachas!$1:$1,0)-MATCH($B$1,gachas!$1:$1,0)+1,FALSE)</f>
        <v>赤アップ01　開始</v>
      </c>
      <c r="D180" s="10">
        <v>0</v>
      </c>
      <c r="E180" s="11">
        <v>233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遂行 パーシヴァル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PremiumS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ヒューマン</v>
      </c>
      <c r="L180" s="10">
        <v>1</v>
      </c>
      <c r="M180" s="10">
        <v>108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3"/>
        <v>02361</v>
      </c>
      <c r="B181" s="2">
        <v>108</v>
      </c>
      <c r="C181" s="26" t="str">
        <f ca="1">VLOOKUP($B181,OFFSET(gachas!$A$1,0,0,COUNTA(gachas!$A:$A),MATCH(C$1,gachas!$1:$1,0)-MATCH($B$1,gachas!$1:$1,0)+1),MATCH(C$1,gachas!$1:$1,0)-MATCH($B$1,gachas!$1:$1,0)+1,FALSE)</f>
        <v>赤アップ01　開始</v>
      </c>
      <c r="D181" s="10">
        <v>0</v>
      </c>
      <c r="E181" s="11">
        <v>236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神産 イザナミ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PremiumS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108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3"/>
        <v>01681</v>
      </c>
      <c r="B182" s="2">
        <v>108</v>
      </c>
      <c r="C182" s="26" t="str">
        <f ca="1">VLOOKUP($B182,OFFSET(gachas!$A$1,0,0,COUNTA(gachas!$A:$A),MATCH(C$1,gachas!$1:$1,0)-MATCH($B$1,gachas!$1:$1,0)+1),MATCH(C$1,gachas!$1:$1,0)-MATCH($B$1,gachas!$1:$1,0)+1,FALSE)</f>
        <v>赤アップ01　開始</v>
      </c>
      <c r="D182" s="55">
        <v>0</v>
      </c>
      <c r="E182" s="56">
        <v>168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55">
        <v>1</v>
      </c>
      <c r="M182" s="55">
        <v>564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3"/>
        <v>01711</v>
      </c>
      <c r="B183" s="2">
        <v>108</v>
      </c>
      <c r="C183" s="26" t="str">
        <f ca="1">VLOOKUP($B183,OFFSET(gachas!$A$1,0,0,COUNTA(gachas!$A:$A),MATCH(C$1,gachas!$1:$1,0)-MATCH($B$1,gachas!$1:$1,0)+1),MATCH(C$1,gachas!$1:$1,0)-MATCH($B$1,gachas!$1:$1,0)+1,FALSE)</f>
        <v>赤アップ01　開始</v>
      </c>
      <c r="D183" s="10">
        <v>0</v>
      </c>
      <c r="E183" s="11">
        <v>171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精解の預知者 オセ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ゴッド</v>
      </c>
      <c r="L183" s="10">
        <v>1</v>
      </c>
      <c r="M183" s="10">
        <v>154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3"/>
        <v>01741</v>
      </c>
      <c r="B184" s="2">
        <v>108</v>
      </c>
      <c r="C184" s="26" t="str">
        <f ca="1">VLOOKUP($B184,OFFSET(gachas!$A$1,0,0,COUNTA(gachas!$A:$A),MATCH(C$1,gachas!$1:$1,0)-MATCH($B$1,gachas!$1:$1,0)+1),MATCH(C$1,gachas!$1:$1,0)-MATCH($B$1,gachas!$1:$1,0)+1,FALSE)</f>
        <v>赤アップ01　開始</v>
      </c>
      <c r="D184" s="10">
        <v>0</v>
      </c>
      <c r="E184" s="11">
        <v>174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10">
        <v>1</v>
      </c>
      <c r="M184" s="10">
        <v>154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3"/>
        <v>01771</v>
      </c>
      <c r="B185" s="2">
        <v>108</v>
      </c>
      <c r="C185" s="26" t="str">
        <f ca="1">VLOOKUP($B185,OFFSET(gachas!$A$1,0,0,COUNTA(gachas!$A:$A),MATCH(C$1,gachas!$1:$1,0)-MATCH($B$1,gachas!$1:$1,0)+1),MATCH(C$1,gachas!$1:$1,0)-MATCH($B$1,gachas!$1:$1,0)+1,FALSE)</f>
        <v>赤アップ01　開始</v>
      </c>
      <c r="D185" s="10">
        <v>0</v>
      </c>
      <c r="E185" s="11">
        <v>177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154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3"/>
        <v>01801</v>
      </c>
      <c r="B186" s="2">
        <v>108</v>
      </c>
      <c r="C186" s="26" t="str">
        <f ca="1">VLOOKUP($B186,OFFSET(gachas!$A$1,0,0,COUNTA(gachas!$A:$A),MATCH(C$1,gachas!$1:$1,0)-MATCH($B$1,gachas!$1:$1,0)+1),MATCH(C$1,gachas!$1:$1,0)-MATCH($B$1,gachas!$1:$1,0)+1,FALSE)</f>
        <v>赤アップ01　開始</v>
      </c>
      <c r="D186" s="55">
        <v>0</v>
      </c>
      <c r="E186" s="56">
        <v>180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アニマル</v>
      </c>
      <c r="L186" s="55">
        <v>1</v>
      </c>
      <c r="M186" s="55">
        <v>564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3"/>
        <v>01831</v>
      </c>
      <c r="B187" s="2">
        <v>108</v>
      </c>
      <c r="C187" s="26" t="str">
        <f ca="1">VLOOKUP($B187,OFFSET(gachas!$A$1,0,0,COUNTA(gachas!$A:$A),MATCH(C$1,gachas!$1:$1,0)-MATCH($B$1,gachas!$1:$1,0)+1),MATCH(C$1,gachas!$1:$1,0)-MATCH($B$1,gachas!$1:$1,0)+1,FALSE)</f>
        <v>赤アップ01　開始</v>
      </c>
      <c r="D187" s="10">
        <v>0</v>
      </c>
      <c r="E187" s="11">
        <v>183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アニマル</v>
      </c>
      <c r="L187" s="10">
        <v>1</v>
      </c>
      <c r="M187" s="10">
        <v>154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3"/>
        <v>01861</v>
      </c>
      <c r="B188" s="2">
        <v>108</v>
      </c>
      <c r="C188" s="26" t="str">
        <f ca="1">VLOOKUP($B188,OFFSET(gachas!$A$1,0,0,COUNTA(gachas!$A:$A),MATCH(C$1,gachas!$1:$1,0)-MATCH($B$1,gachas!$1:$1,0)+1),MATCH(C$1,gachas!$1:$1,0)-MATCH($B$1,gachas!$1:$1,0)+1,FALSE)</f>
        <v>赤アップ01　開始</v>
      </c>
      <c r="D188" s="10">
        <v>0</v>
      </c>
      <c r="E188" s="11">
        <v>186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アニマル</v>
      </c>
      <c r="L188" s="10">
        <v>1</v>
      </c>
      <c r="M188" s="10">
        <v>154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3"/>
        <v>01891</v>
      </c>
      <c r="B189" s="2">
        <v>108</v>
      </c>
      <c r="C189" s="26" t="str">
        <f ca="1">VLOOKUP($B189,OFFSET(gachas!$A$1,0,0,COUNTA(gachas!$A:$A),MATCH(C$1,gachas!$1:$1,0)-MATCH($B$1,gachas!$1:$1,0)+1),MATCH(C$1,gachas!$1:$1,0)-MATCH($B$1,gachas!$1:$1,0)+1,FALSE)</f>
        <v>赤アップ01　開始</v>
      </c>
      <c r="D189" s="10">
        <v>0</v>
      </c>
      <c r="E189" s="11">
        <v>189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迅雷の王禽 ホルス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アニマル</v>
      </c>
      <c r="L189" s="10">
        <v>1</v>
      </c>
      <c r="M189" s="10">
        <v>154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3"/>
        <v>01921</v>
      </c>
      <c r="B190" s="2">
        <v>108</v>
      </c>
      <c r="C190" s="26" t="str">
        <f ca="1">VLOOKUP($B190,OFFSET(gachas!$A$1,0,0,COUNTA(gachas!$A:$A),MATCH(C$1,gachas!$1:$1,0)-MATCH($B$1,gachas!$1:$1,0)+1),MATCH(C$1,gachas!$1:$1,0)-MATCH($B$1,gachas!$1:$1,0)+1,FALSE)</f>
        <v>赤アップ01　開始</v>
      </c>
      <c r="D190" s="55">
        <v>0</v>
      </c>
      <c r="E190" s="56">
        <v>192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ヒューマン</v>
      </c>
      <c r="L190" s="55">
        <v>1</v>
      </c>
      <c r="M190" s="55">
        <v>564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3"/>
        <v>01951</v>
      </c>
      <c r="B191" s="2">
        <v>108</v>
      </c>
      <c r="C191" s="26" t="str">
        <f ca="1">VLOOKUP($B191,OFFSET(gachas!$A$1,0,0,COUNTA(gachas!$A:$A),MATCH(C$1,gachas!$1:$1,0)-MATCH($B$1,gachas!$1:$1,0)+1),MATCH(C$1,gachas!$1:$1,0)-MATCH($B$1,gachas!$1:$1,0)+1,FALSE)</f>
        <v>赤アップ01　開始</v>
      </c>
      <c r="D191" s="10">
        <v>0</v>
      </c>
      <c r="E191" s="11">
        <v>195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ヒューマン</v>
      </c>
      <c r="L191" s="10">
        <v>1</v>
      </c>
      <c r="M191" s="10">
        <v>154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3"/>
        <v>01981</v>
      </c>
      <c r="B192" s="2">
        <v>108</v>
      </c>
      <c r="C192" s="26" t="str">
        <f ca="1">VLOOKUP($B192,OFFSET(gachas!$A$1,0,0,COUNTA(gachas!$A:$A),MATCH(C$1,gachas!$1:$1,0)-MATCH($B$1,gachas!$1:$1,0)+1),MATCH(C$1,gachas!$1:$1,0)-MATCH($B$1,gachas!$1:$1,0)+1,FALSE)</f>
        <v>赤アップ01　開始</v>
      </c>
      <c r="D192" s="10">
        <v>0</v>
      </c>
      <c r="E192" s="11">
        <v>198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砕骨の剛腕 アキレス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154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3"/>
        <v>02011</v>
      </c>
      <c r="B193" s="2">
        <v>108</v>
      </c>
      <c r="C193" s="26" t="str">
        <f ca="1">VLOOKUP($B193,OFFSET(gachas!$A$1,0,0,COUNTA(gachas!$A:$A),MATCH(C$1,gachas!$1:$1,0)-MATCH($B$1,gachas!$1:$1,0)+1),MATCH(C$1,gachas!$1:$1,0)-MATCH($B$1,gachas!$1:$1,0)+1,FALSE)</f>
        <v>赤アップ01　開始</v>
      </c>
      <c r="D193" s="10">
        <v>0</v>
      </c>
      <c r="E193" s="11">
        <v>201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blue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ヒューマン</v>
      </c>
      <c r="L193" s="10">
        <v>1</v>
      </c>
      <c r="M193" s="10">
        <v>154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3"/>
        <v>02041</v>
      </c>
      <c r="B194" s="2">
        <v>108</v>
      </c>
      <c r="C194" s="26" t="str">
        <f ca="1">VLOOKUP($B194,OFFSET(gachas!$A$1,0,0,COUNTA(gachas!$A:$A),MATCH(C$1,gachas!$1:$1,0)-MATCH($B$1,gachas!$1:$1,0)+1),MATCH(C$1,gachas!$1:$1,0)-MATCH($B$1,gachas!$1:$1,0)+1,FALSE)</f>
        <v>赤アップ01　開始</v>
      </c>
      <c r="D194" s="55">
        <v>0</v>
      </c>
      <c r="E194" s="56">
        <v>204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ゴッド</v>
      </c>
      <c r="L194" s="55">
        <v>1</v>
      </c>
      <c r="M194" s="55">
        <v>564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3"/>
        <v>02071</v>
      </c>
      <c r="B195" s="2">
        <v>108</v>
      </c>
      <c r="C195" s="26" t="str">
        <f ca="1">VLOOKUP($B195,OFFSET(gachas!$A$1,0,0,COUNTA(gachas!$A:$A),MATCH(C$1,gachas!$1:$1,0)-MATCH($B$1,gachas!$1:$1,0)+1),MATCH(C$1,gachas!$1:$1,0)-MATCH($B$1,gachas!$1:$1,0)+1,FALSE)</f>
        <v>赤アップ01　開始</v>
      </c>
      <c r="D195" s="10">
        <v>0</v>
      </c>
      <c r="E195" s="11">
        <v>207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ゴッド</v>
      </c>
      <c r="L195" s="10">
        <v>1</v>
      </c>
      <c r="M195" s="10">
        <v>154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3"/>
        <v>02101</v>
      </c>
      <c r="B196" s="2">
        <v>108</v>
      </c>
      <c r="C196" s="26" t="str">
        <f ca="1">VLOOKUP($B196,OFFSET(gachas!$A$1,0,0,COUNTA(gachas!$A:$A),MATCH(C$1,gachas!$1:$1,0)-MATCH($B$1,gachas!$1:$1,0)+1),MATCH(C$1,gachas!$1:$1,0)-MATCH($B$1,gachas!$1:$1,0)+1,FALSE)</f>
        <v>赤アップ01　開始</v>
      </c>
      <c r="D196" s="10">
        <v>0</v>
      </c>
      <c r="E196" s="11">
        <v>210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154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3"/>
        <v>02131</v>
      </c>
      <c r="B197" s="2">
        <v>108</v>
      </c>
      <c r="C197" s="26" t="str">
        <f ca="1">VLOOKUP($B197,OFFSET(gachas!$A$1,0,0,COUNTA(gachas!$A:$A),MATCH(C$1,gachas!$1:$1,0)-MATCH($B$1,gachas!$1:$1,0)+1),MATCH(C$1,gachas!$1:$1,0)-MATCH($B$1,gachas!$1:$1,0)+1,FALSE)</f>
        <v>赤アップ01　開始</v>
      </c>
      <c r="D197" s="10">
        <v>0</v>
      </c>
      <c r="E197" s="11">
        <v>213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ゴッド</v>
      </c>
      <c r="L197" s="10">
        <v>1</v>
      </c>
      <c r="M197" s="10">
        <v>154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3"/>
        <v>02161</v>
      </c>
      <c r="B198" s="2">
        <v>108</v>
      </c>
      <c r="C198" s="26" t="str">
        <f ca="1">VLOOKUP($B198,OFFSET(gachas!$A$1,0,0,COUNTA(gachas!$A:$A),MATCH(C$1,gachas!$1:$1,0)-MATCH($B$1,gachas!$1:$1,0)+1),MATCH(C$1,gachas!$1:$1,0)-MATCH($B$1,gachas!$1:$1,0)+1,FALSE)</f>
        <v>赤アップ01　開始</v>
      </c>
      <c r="D198" s="55">
        <v>0</v>
      </c>
      <c r="E198" s="56">
        <v>216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ゴッド</v>
      </c>
      <c r="L198" s="55">
        <v>1</v>
      </c>
      <c r="M198" s="55">
        <v>564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3"/>
        <v>02191</v>
      </c>
      <c r="B199" s="2">
        <v>108</v>
      </c>
      <c r="C199" s="26" t="str">
        <f ca="1">VLOOKUP($B199,OFFSET(gachas!$A$1,0,0,COUNTA(gachas!$A:$A),MATCH(C$1,gachas!$1:$1,0)-MATCH($B$1,gachas!$1:$1,0)+1),MATCH(C$1,gachas!$1:$1,0)-MATCH($B$1,gachas!$1:$1,0)+1,FALSE)</f>
        <v>赤アップ01　開始</v>
      </c>
      <c r="D199" s="10">
        <v>0</v>
      </c>
      <c r="E199" s="11">
        <v>219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ドラゴン</v>
      </c>
      <c r="L199" s="10">
        <v>1</v>
      </c>
      <c r="M199" s="10">
        <v>154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3"/>
        <v>02221</v>
      </c>
      <c r="B200" s="2">
        <v>108</v>
      </c>
      <c r="C200" s="26" t="str">
        <f ca="1">VLOOKUP($B200,OFFSET(gachas!$A$1,0,0,COUNTA(gachas!$A:$A),MATCH(C$1,gachas!$1:$1,0)-MATCH($B$1,gachas!$1:$1,0)+1),MATCH(C$1,gachas!$1:$1,0)-MATCH($B$1,gachas!$1:$1,0)+1,FALSE)</f>
        <v>赤アップ01　開始</v>
      </c>
      <c r="D200" s="10">
        <v>0</v>
      </c>
      <c r="E200" s="11">
        <v>222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blue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ゴッド</v>
      </c>
      <c r="L200" s="10">
        <v>1</v>
      </c>
      <c r="M200" s="10">
        <v>154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3"/>
        <v>02251</v>
      </c>
      <c r="B201" s="2">
        <v>108</v>
      </c>
      <c r="C201" s="26" t="str">
        <f ca="1">VLOOKUP($B201,OFFSET(gachas!$A$1,0,0,COUNTA(gachas!$A:$A),MATCH(C$1,gachas!$1:$1,0)-MATCH($B$1,gachas!$1:$1,0)+1),MATCH(C$1,gachas!$1:$1,0)-MATCH($B$1,gachas!$1:$1,0)+1,FALSE)</f>
        <v>赤アップ01　開始</v>
      </c>
      <c r="D201" s="10">
        <v>0</v>
      </c>
      <c r="E201" s="11">
        <v>225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yellow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10">
        <v>1</v>
      </c>
      <c r="M201" s="10">
        <v>154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3"/>
        <v>02281</v>
      </c>
      <c r="B202" s="2">
        <v>108</v>
      </c>
      <c r="C202" s="26" t="str">
        <f ca="1">VLOOKUP($B202,OFFSET(gachas!$A$1,0,0,COUNTA(gachas!$A:$A),MATCH(C$1,gachas!$1:$1,0)-MATCH($B$1,gachas!$1:$1,0)+1),MATCH(C$1,gachas!$1:$1,0)-MATCH($B$1,gachas!$1:$1,0)+1,FALSE)</f>
        <v>赤アップ01　開始</v>
      </c>
      <c r="D202" s="55">
        <v>0</v>
      </c>
      <c r="E202" s="56">
        <v>228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殲滅の掃射砲 アレス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55">
        <v>1</v>
      </c>
      <c r="M202" s="55">
        <v>63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3"/>
        <v>02311</v>
      </c>
      <c r="B203" s="2">
        <v>108</v>
      </c>
      <c r="C203" s="26" t="str">
        <f ca="1">VLOOKUP($B203,OFFSET(gachas!$A$1,0,0,COUNTA(gachas!$A:$A),MATCH(C$1,gachas!$1:$1,0)-MATCH($B$1,gachas!$1:$1,0)+1),MATCH(C$1,gachas!$1:$1,0)-MATCH($B$1,gachas!$1:$1,0)+1,FALSE)</f>
        <v>赤アップ01　開始</v>
      </c>
      <c r="D203" s="10">
        <v>0</v>
      </c>
      <c r="E203" s="11">
        <v>231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ドラゴン</v>
      </c>
      <c r="L203" s="10">
        <v>1</v>
      </c>
      <c r="M203" s="10">
        <v>17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3"/>
        <v>02341</v>
      </c>
      <c r="B204" s="2">
        <v>108</v>
      </c>
      <c r="C204" s="26" t="str">
        <f ca="1">VLOOKUP($B204,OFFSET(gachas!$A$1,0,0,COUNTA(gachas!$A:$A),MATCH(C$1,gachas!$1:$1,0)-MATCH($B$1,gachas!$1:$1,0)+1),MATCH(C$1,gachas!$1:$1,0)-MATCH($B$1,gachas!$1:$1,0)+1,FALSE)</f>
        <v>赤アップ01　開始</v>
      </c>
      <c r="D204" s="10">
        <v>0</v>
      </c>
      <c r="E204" s="11">
        <v>234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ヒューマン</v>
      </c>
      <c r="L204" s="10">
        <v>1</v>
      </c>
      <c r="M204" s="10">
        <v>17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s="51" customFormat="1" ht="21" customHeight="1" thickBot="1">
      <c r="A205" s="47" t="str">
        <f t="shared" si="3"/>
        <v>02371</v>
      </c>
      <c r="B205" s="2">
        <v>108</v>
      </c>
      <c r="C205" s="26" t="str">
        <f ca="1">VLOOKUP($B205,OFFSET(gachas!$A$1,0,0,COUNTA(gachas!$A:$A),MATCH(C$1,gachas!$1:$1,0)-MATCH($B$1,gachas!$1:$1,0)+1),MATCH(C$1,gachas!$1:$1,0)-MATCH($B$1,gachas!$1:$1,0)+1,FALSE)</f>
        <v>赤アップ01　開始</v>
      </c>
      <c r="D205" s="10">
        <v>0</v>
      </c>
      <c r="E205" s="11">
        <v>237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17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3"/>
        <v>02381</v>
      </c>
      <c r="B206" s="2">
        <v>108</v>
      </c>
      <c r="C206" s="26" t="str">
        <f ca="1">VLOOKUP($B206,OFFSET(gachas!$A$1,0,0,COUNTA(gachas!$A:$A),MATCH(C$1,gachas!$1:$1,0)-MATCH($B$1,gachas!$1:$1,0)+1),MATCH(C$1,gachas!$1:$1,0)-MATCH($B$1,gachas!$1:$1,0)+1,FALSE)</f>
        <v>赤アップ01　開始</v>
      </c>
      <c r="D206" s="55">
        <v>0</v>
      </c>
      <c r="E206" s="63">
        <v>238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ウリエル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55">
        <v>1</v>
      </c>
      <c r="M206" s="55">
        <v>1125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3"/>
        <v>02391</v>
      </c>
      <c r="B207" s="2">
        <v>108</v>
      </c>
      <c r="C207" s="26" t="str">
        <f ca="1">VLOOKUP($B207,OFFSET(gachas!$A$1,0,0,COUNTA(gachas!$A:$A),MATCH(C$1,gachas!$1:$1,0)-MATCH($B$1,gachas!$1:$1,0)+1),MATCH(C$1,gachas!$1:$1,0)-MATCH($B$1,gachas!$1:$1,0)+1,FALSE)</f>
        <v>赤アップ01　開始</v>
      </c>
      <c r="D207" s="55">
        <v>0</v>
      </c>
      <c r="E207" s="63">
        <v>239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豪炎の天使 ウリエル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red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55">
        <v>1</v>
      </c>
      <c r="M207" s="55">
        <v>396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3"/>
        <v>02401</v>
      </c>
      <c r="B208" s="2">
        <v>108</v>
      </c>
      <c r="C208" s="26" t="str">
        <f ca="1">VLOOKUP($B208,OFFSET(gachas!$A$1,0,0,COUNTA(gachas!$A:$A),MATCH(C$1,gachas!$1:$1,0)-MATCH($B$1,gachas!$1:$1,0)+1),MATCH(C$1,gachas!$1:$1,0)-MATCH($B$1,gachas!$1:$1,0)+1,FALSE)</f>
        <v>赤アップ01　開始</v>
      </c>
      <c r="D208" s="55">
        <v>0</v>
      </c>
      <c r="E208" s="63">
        <v>240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red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55">
        <v>1</v>
      </c>
      <c r="M208" s="55">
        <v>63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3"/>
        <v>02411</v>
      </c>
      <c r="B209" s="2">
        <v>108</v>
      </c>
      <c r="C209" s="26" t="str">
        <f ca="1">VLOOKUP($B209,OFFSET(gachas!$A$1,0,0,COUNTA(gachas!$A:$A),MATCH(C$1,gachas!$1:$1,0)-MATCH($B$1,gachas!$1:$1,0)+1),MATCH(C$1,gachas!$1:$1,0)-MATCH($B$1,gachas!$1:$1,0)+1,FALSE)</f>
        <v>赤アップ01　開始</v>
      </c>
      <c r="D209" s="10">
        <v>0</v>
      </c>
      <c r="E209" s="44">
        <v>241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ガブリエル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green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マシン</v>
      </c>
      <c r="L209" s="10">
        <v>1</v>
      </c>
      <c r="M209" s="10">
        <v>307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3"/>
        <v>02421</v>
      </c>
      <c r="B210" s="2">
        <v>108</v>
      </c>
      <c r="C210" s="26" t="str">
        <f ca="1">VLOOKUP($B210,OFFSET(gachas!$A$1,0,0,COUNTA(gachas!$A:$A),MATCH(C$1,gachas!$1:$1,0)-MATCH($B$1,gachas!$1:$1,0)+1),MATCH(C$1,gachas!$1:$1,0)-MATCH($B$1,gachas!$1:$1,0)+1,FALSE)</f>
        <v>赤アップ01　開始</v>
      </c>
      <c r="D210" s="10">
        <v>0</v>
      </c>
      <c r="E210" s="44">
        <v>242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green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マシン</v>
      </c>
      <c r="L210" s="10">
        <v>1</v>
      </c>
      <c r="M210" s="10">
        <v>108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ref="A211:A237" si="4">D211&amp;E211&amp;L211</f>
        <v>02431</v>
      </c>
      <c r="B211" s="2">
        <v>108</v>
      </c>
      <c r="C211" s="26" t="str">
        <f ca="1">VLOOKUP($B211,OFFSET(gachas!$A$1,0,0,COUNTA(gachas!$A:$A),MATCH(C$1,gachas!$1:$1,0)-MATCH($B$1,gachas!$1:$1,0)+1),MATCH(C$1,gachas!$1:$1,0)-MATCH($B$1,gachas!$1:$1,0)+1,FALSE)</f>
        <v>赤アップ01　開始</v>
      </c>
      <c r="D211" s="10">
        <v>0</v>
      </c>
      <c r="E211" s="44">
        <v>243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マシン</v>
      </c>
      <c r="L211" s="10">
        <v>1</v>
      </c>
      <c r="M211" s="10">
        <v>17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4"/>
        <v>02441</v>
      </c>
      <c r="B212" s="2">
        <v>108</v>
      </c>
      <c r="C212" s="26" t="str">
        <f ca="1">VLOOKUP($B212,OFFSET(gachas!$A$1,0,0,COUNTA(gachas!$A:$A),MATCH(C$1,gachas!$1:$1,0)-MATCH($B$1,gachas!$1:$1,0)+1),MATCH(C$1,gachas!$1:$1,0)-MATCH($B$1,gachas!$1:$1,0)+1,FALSE)</f>
        <v>赤アップ01　開始</v>
      </c>
      <c r="D212" s="10">
        <v>0</v>
      </c>
      <c r="E212" s="44">
        <v>244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ラファエル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マシン</v>
      </c>
      <c r="L212" s="10">
        <v>1</v>
      </c>
      <c r="M212" s="10">
        <v>307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>
      <c r="A213" s="15" t="str">
        <f t="shared" si="4"/>
        <v>02451</v>
      </c>
      <c r="B213" s="2">
        <v>108</v>
      </c>
      <c r="C213" s="26" t="str">
        <f ca="1">VLOOKUP($B213,OFFSET(gachas!$A$1,0,0,COUNTA(gachas!$A:$A),MATCH(C$1,gachas!$1:$1,0)-MATCH($B$1,gachas!$1:$1,0)+1),MATCH(C$1,gachas!$1:$1,0)-MATCH($B$1,gachas!$1:$1,0)+1,FALSE)</f>
        <v>赤アップ01　開始</v>
      </c>
      <c r="D213" s="10">
        <v>0</v>
      </c>
      <c r="E213" s="44">
        <v>245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blue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マシン</v>
      </c>
      <c r="L213" s="10">
        <v>1</v>
      </c>
      <c r="M213" s="10">
        <v>108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4"/>
        <v>02461</v>
      </c>
      <c r="B214" s="2">
        <v>108</v>
      </c>
      <c r="C214" s="26" t="str">
        <f ca="1">VLOOKUP($B214,OFFSET(gachas!$A$1,0,0,COUNTA(gachas!$A:$A),MATCH(C$1,gachas!$1:$1,0)-MATCH($B$1,gachas!$1:$1,0)+1),MATCH(C$1,gachas!$1:$1,0)-MATCH($B$1,gachas!$1:$1,0)+1,FALSE)</f>
        <v>赤アップ01　開始</v>
      </c>
      <c r="D214" s="10">
        <v>0</v>
      </c>
      <c r="E214" s="44">
        <v>246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blue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17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4"/>
        <v>02471</v>
      </c>
      <c r="B215" s="2">
        <v>108</v>
      </c>
      <c r="C215" s="26" t="str">
        <f ca="1">VLOOKUP($B215,OFFSET(gachas!$A$1,0,0,COUNTA(gachas!$A:$A),MATCH(C$1,gachas!$1:$1,0)-MATCH($B$1,gachas!$1:$1,0)+1),MATCH(C$1,gachas!$1:$1,0)-MATCH($B$1,gachas!$1:$1,0)+1,FALSE)</f>
        <v>赤アップ01　開始</v>
      </c>
      <c r="D215" s="10">
        <v>0</v>
      </c>
      <c r="E215" s="44">
        <v>247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ミカエル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yellow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307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4"/>
        <v>02481</v>
      </c>
      <c r="B216" s="2">
        <v>108</v>
      </c>
      <c r="C216" s="26" t="str">
        <f ca="1">VLOOKUP($B216,OFFSET(gachas!$A$1,0,0,COUNTA(gachas!$A:$A),MATCH(C$1,gachas!$1:$1,0)-MATCH($B$1,gachas!$1:$1,0)+1),MATCH(C$1,gachas!$1:$1,0)-MATCH($B$1,gachas!$1:$1,0)+1,FALSE)</f>
        <v>赤アップ01　開始</v>
      </c>
      <c r="D216" s="10">
        <v>0</v>
      </c>
      <c r="E216" s="44">
        <v>248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彩電の天使 ミカエル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yellow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108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s="51" customFormat="1" ht="21" customHeight="1" thickBot="1">
      <c r="A217" s="47" t="str">
        <f t="shared" si="4"/>
        <v>02491</v>
      </c>
      <c r="B217" s="2">
        <v>108</v>
      </c>
      <c r="C217" s="26" t="str">
        <f ca="1">VLOOKUP($B217,OFFSET(gachas!$A$1,0,0,COUNTA(gachas!$A:$A),MATCH(C$1,gachas!$1:$1,0)-MATCH($B$1,gachas!$1:$1,0)+1),MATCH(C$1,gachas!$1:$1,0)-MATCH($B$1,gachas!$1:$1,0)+1,FALSE)</f>
        <v>赤アップ01　開始</v>
      </c>
      <c r="D217" s="10">
        <v>0</v>
      </c>
      <c r="E217" s="44">
        <v>249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yellow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17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s="51" customFormat="1" ht="21" customHeight="1" thickBot="1">
      <c r="A218" s="47" t="str">
        <f t="shared" si="4"/>
        <v>02501</v>
      </c>
      <c r="B218" s="2">
        <v>108</v>
      </c>
      <c r="C218" s="26" t="str">
        <f ca="1">VLOOKUP($B218,OFFSET(gachas!$A$1,0,0,COUNTA(gachas!$A:$A),MATCH(C$1,gachas!$1:$1,0)-MATCH($B$1,gachas!$1:$1,0)+1),MATCH(C$1,gachas!$1:$1,0)-MATCH($B$1,gachas!$1:$1,0)+1,FALSE)</f>
        <v>赤アップ01　開始</v>
      </c>
      <c r="D218" s="55">
        <v>0</v>
      </c>
      <c r="E218" s="56">
        <v>250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マンモン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red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ゴッド</v>
      </c>
      <c r="L218" s="55">
        <v>1</v>
      </c>
      <c r="M218" s="55">
        <v>1125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4"/>
        <v>02511</v>
      </c>
      <c r="B219" s="2">
        <v>108</v>
      </c>
      <c r="C219" s="26" t="str">
        <f ca="1">VLOOKUP($B219,OFFSET(gachas!$A$1,0,0,COUNTA(gachas!$A:$A),MATCH(C$1,gachas!$1:$1,0)-MATCH($B$1,gachas!$1:$1,0)+1),MATCH(C$1,gachas!$1:$1,0)-MATCH($B$1,gachas!$1:$1,0)+1,FALSE)</f>
        <v>赤アップ01　開始</v>
      </c>
      <c r="D219" s="55">
        <v>0</v>
      </c>
      <c r="E219" s="56">
        <v>251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強欲 マンモン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red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ゴッド</v>
      </c>
      <c r="L219" s="55">
        <v>1</v>
      </c>
      <c r="M219" s="55">
        <v>396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4"/>
        <v>02521</v>
      </c>
      <c r="B220" s="2">
        <v>108</v>
      </c>
      <c r="C220" s="26" t="str">
        <f ca="1">VLOOKUP($B220,OFFSET(gachas!$A$1,0,0,COUNTA(gachas!$A:$A),MATCH(C$1,gachas!$1:$1,0)-MATCH($B$1,gachas!$1:$1,0)+1),MATCH(C$1,gachas!$1:$1,0)-MATCH($B$1,gachas!$1:$1,0)+1,FALSE)</f>
        <v>赤アップ01　開始</v>
      </c>
      <c r="D220" s="55">
        <v>0</v>
      </c>
      <c r="E220" s="56">
        <v>252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強欲の沸騰 マンモン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red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ゴッド</v>
      </c>
      <c r="L220" s="55">
        <v>1</v>
      </c>
      <c r="M220" s="55">
        <v>63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 thickBot="1">
      <c r="A221" s="47" t="str">
        <f t="shared" si="4"/>
        <v>02531</v>
      </c>
      <c r="B221" s="2">
        <v>108</v>
      </c>
      <c r="C221" s="26" t="str">
        <f ca="1">VLOOKUP($B221,OFFSET(gachas!$A$1,0,0,COUNTA(gachas!$A:$A),MATCH(C$1,gachas!$1:$1,0)-MATCH($B$1,gachas!$1:$1,0)+1),MATCH(C$1,gachas!$1:$1,0)-MATCH($B$1,gachas!$1:$1,0)+1,FALSE)</f>
        <v>赤アップ01　開始</v>
      </c>
      <c r="D221" s="10">
        <v>0</v>
      </c>
      <c r="E221" s="11">
        <v>253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ベルフェゴール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3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green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ゴッド</v>
      </c>
      <c r="L221" s="10">
        <v>1</v>
      </c>
      <c r="M221" s="74">
        <v>307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 thickBot="1">
      <c r="A222" s="47" t="str">
        <f t="shared" si="4"/>
        <v>02541</v>
      </c>
      <c r="B222" s="2">
        <v>108</v>
      </c>
      <c r="C222" s="26" t="str">
        <f ca="1">VLOOKUP($B222,OFFSET(gachas!$A$1,0,0,COUNTA(gachas!$A:$A),MATCH(C$1,gachas!$1:$1,0)-MATCH($B$1,gachas!$1:$1,0)+1),MATCH(C$1,gachas!$1:$1,0)-MATCH($B$1,gachas!$1:$1,0)+1,FALSE)</f>
        <v>赤アップ01　開始</v>
      </c>
      <c r="D222" s="10">
        <v>0</v>
      </c>
      <c r="E222" s="11">
        <v>254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怠惰 ベルフェゴール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4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green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ゴッド</v>
      </c>
      <c r="L222" s="10">
        <v>1</v>
      </c>
      <c r="M222" s="10">
        <v>108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 thickBot="1">
      <c r="A223" s="47" t="str">
        <f t="shared" si="4"/>
        <v>02551</v>
      </c>
      <c r="B223" s="2">
        <v>108</v>
      </c>
      <c r="C223" s="26" t="str">
        <f ca="1">VLOOKUP($B223,OFFSET(gachas!$A$1,0,0,COUNTA(gachas!$A:$A),MATCH(C$1,gachas!$1:$1,0)-MATCH($B$1,gachas!$1:$1,0)+1),MATCH(C$1,gachas!$1:$1,0)-MATCH($B$1,gachas!$1:$1,0)+1,FALSE)</f>
        <v>赤アップ01　開始</v>
      </c>
      <c r="D223" s="10">
        <v>0</v>
      </c>
      <c r="E223" s="11">
        <v>255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5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green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ゴッド</v>
      </c>
      <c r="L223" s="10">
        <v>1</v>
      </c>
      <c r="M223" s="10">
        <v>17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 thickBot="1">
      <c r="A224" s="47" t="str">
        <f t="shared" si="4"/>
        <v>02561</v>
      </c>
      <c r="B224" s="2">
        <v>108</v>
      </c>
      <c r="C224" s="26" t="str">
        <f ca="1">VLOOKUP($B224,OFFSET(gachas!$A$1,0,0,COUNTA(gachas!$A:$A),MATCH(C$1,gachas!$1:$1,0)-MATCH($B$1,gachas!$1:$1,0)+1),MATCH(C$1,gachas!$1:$1,0)-MATCH($B$1,gachas!$1:$1,0)+1,FALSE)</f>
        <v>赤アップ01　開始</v>
      </c>
      <c r="D224" s="10">
        <v>0</v>
      </c>
      <c r="E224" s="11">
        <v>256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アスモデウス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3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blue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ゴッド</v>
      </c>
      <c r="L224" s="10">
        <v>1</v>
      </c>
      <c r="M224" s="74">
        <v>307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ht="21" customHeight="1" thickBot="1">
      <c r="A225" s="47" t="str">
        <f t="shared" si="4"/>
        <v>02571</v>
      </c>
      <c r="B225" s="2">
        <v>108</v>
      </c>
      <c r="C225" s="26" t="str">
        <f ca="1">VLOOKUP($B225,OFFSET(gachas!$A$1,0,0,COUNTA(gachas!$A:$A),MATCH(C$1,gachas!$1:$1,0)-MATCH($B$1,gachas!$1:$1,0)+1),MATCH(C$1,gachas!$1:$1,0)-MATCH($B$1,gachas!$1:$1,0)+1,FALSE)</f>
        <v>赤アップ01　開始</v>
      </c>
      <c r="D225" s="10">
        <v>0</v>
      </c>
      <c r="E225" s="11">
        <v>257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色欲 アスモデウス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4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blue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ゴッド</v>
      </c>
      <c r="L225" s="10">
        <v>1</v>
      </c>
      <c r="M225" s="10">
        <v>108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ht="21" customHeight="1" thickBot="1">
      <c r="A226" s="47" t="str">
        <f t="shared" si="4"/>
        <v>02581</v>
      </c>
      <c r="B226" s="2">
        <v>108</v>
      </c>
      <c r="C226" s="26" t="str">
        <f ca="1">VLOOKUP($B226,OFFSET(gachas!$A$1,0,0,COUNTA(gachas!$A:$A),MATCH(C$1,gachas!$1:$1,0)-MATCH($B$1,gachas!$1:$1,0)+1),MATCH(C$1,gachas!$1:$1,0)-MATCH($B$1,gachas!$1:$1,0)+1,FALSE)</f>
        <v>赤アップ01　開始</v>
      </c>
      <c r="D226" s="10">
        <v>0</v>
      </c>
      <c r="E226" s="11">
        <v>258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5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blue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17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4"/>
        <v>02591</v>
      </c>
      <c r="B227" s="2">
        <v>108</v>
      </c>
      <c r="C227" s="26" t="str">
        <f ca="1">VLOOKUP($B227,OFFSET(gachas!$A$1,0,0,COUNTA(gachas!$A:$A),MATCH(C$1,gachas!$1:$1,0)-MATCH($B$1,gachas!$1:$1,0)+1),MATCH(C$1,gachas!$1:$1,0)-MATCH($B$1,gachas!$1:$1,0)+1,FALSE)</f>
        <v>赤アップ01　開始</v>
      </c>
      <c r="D227" s="10">
        <v>0</v>
      </c>
      <c r="E227" s="11">
        <v>259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ウロボロス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3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yellow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ドラゴン</v>
      </c>
      <c r="L227" s="10">
        <v>1</v>
      </c>
      <c r="M227" s="74">
        <v>307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4"/>
        <v>02601</v>
      </c>
      <c r="B228" s="2">
        <v>108</v>
      </c>
      <c r="C228" s="26" t="str">
        <f ca="1">VLOOKUP($B228,OFFSET(gachas!$A$1,0,0,COUNTA(gachas!$A:$A),MATCH(C$1,gachas!$1:$1,0)-MATCH($B$1,gachas!$1:$1,0)+1),MATCH(C$1,gachas!$1:$1,0)-MATCH($B$1,gachas!$1:$1,0)+1,FALSE)</f>
        <v>赤アップ01　開始</v>
      </c>
      <c r="D228" s="10">
        <v>0</v>
      </c>
      <c r="E228" s="11">
        <v>260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輪廻 ウロボロス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4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yellow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ドラゴン</v>
      </c>
      <c r="L228" s="10">
        <v>1</v>
      </c>
      <c r="M228" s="10">
        <v>108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4"/>
        <v>02611</v>
      </c>
      <c r="B229" s="2">
        <v>108</v>
      </c>
      <c r="C229" s="26" t="str">
        <f ca="1">VLOOKUP($B229,OFFSET(gachas!$A$1,0,0,COUNTA(gachas!$A:$A),MATCH(C$1,gachas!$1:$1,0)-MATCH($B$1,gachas!$1:$1,0)+1),MATCH(C$1,gachas!$1:$1,0)-MATCH($B$1,gachas!$1:$1,0)+1,FALSE)</f>
        <v>赤アップ01　開始</v>
      </c>
      <c r="D229" s="10">
        <v>0</v>
      </c>
      <c r="E229" s="11">
        <v>261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5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yellow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ドラゴン</v>
      </c>
      <c r="L229" s="10">
        <v>1</v>
      </c>
      <c r="M229" s="10">
        <v>17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4"/>
        <v>03201</v>
      </c>
      <c r="B230" s="2">
        <v>108</v>
      </c>
      <c r="C230" s="26" t="str">
        <f ca="1">VLOOKUP($B230,OFFSET(gachas!$A$1,0,0,COUNTA(gachas!$A:$A),MATCH(C$1,gachas!$1:$1,0)-MATCH($B$1,gachas!$1:$1,0)+1),MATCH(C$1,gachas!$1:$1,0)-MATCH($B$1,gachas!$1:$1,0)+1,FALSE)</f>
        <v>赤アップ01　開始</v>
      </c>
      <c r="D230" s="64">
        <v>0</v>
      </c>
      <c r="E230" s="66">
        <v>320</v>
      </c>
      <c r="F230" s="45" t="str">
        <f ca="1">VLOOKUP($E230,OFFSET([2]characters!$A$2,0,0,COUNTA([2]characters!$A:$A),MATCH(F$1,[2]characters!$2:$2,0)-MATCH($E$1,[2]characters!$2:$2,0)+1),MATCH(F$1,[2]characters!$2:$2,0)-MATCH($E$1,[2]characters!$2:$2,0)+1,FALSE)</f>
        <v>烈志士 近藤勇</v>
      </c>
      <c r="G230" s="45" t="str">
        <f ca="1">VLOOKUP($E230,OFFSET([2]characters!$A$2,0,0,COUNTA([2]characters!$A:$A),MATCH(G$1,[2]characters!$2:$2,0)-MATCH($E$1,[2]characters!$2:$2,0)+1),MATCH(G$1,[2]characters!$2:$2,0)-MATCH($E$1,[2]characters!$2:$2,0)+1,FALSE)</f>
        <v>PremiumSS</v>
      </c>
      <c r="H230" s="45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45" t="str">
        <f ca="1">VLOOKUP($E230,OFFSET([2]characters!$A$2,0,0,COUNTA([2]characters!$A:$A),MATCH(I$1,[2]characters!$2:$2,0)-MATCH($E$1,[2]characters!$2:$2,0)+1),MATCH(I$1,[2]characters!$2:$2,0)-MATCH($E$1,[2]characters!$2:$2,0)+1,FALSE)</f>
        <v>red</v>
      </c>
      <c r="J230" s="45" t="str">
        <f ca="1">VLOOKUP($E230,OFFSET([2]characters!$A$2,0,0,COUNTA([2]characters!$A:$A),MATCH("タイプ",[2]characters!$1:$1,0)-MATCH($E$1,[2]characters!$2:$2,0)+2),MATCH("タイプ",[2]characters!$1:$1,0)-MATCH($E$1,[2]characters!$2:$2,0)+2,FALSE)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0" s="45" t="str">
        <f ca="1">VLOOKUP($E230,OFFSET([2]characters!$A$2,0,0,COUNTA([2]characters!$A:$A),MATCH($K$1,[2]characters!$1:$1,0)-MATCH($E$1,[2]characters!$2:$2,0)+2),MATCH($K$1,[2]characters!$1:$1,0)-MATCH($E$1,[2]characters!$2:$2,0)+2,FALSE)</f>
        <v>ヒューマン</v>
      </c>
      <c r="L230" s="64">
        <v>1</v>
      </c>
      <c r="M230" s="55">
        <v>1386</v>
      </c>
      <c r="N230" s="37">
        <v>0</v>
      </c>
      <c r="O230" s="37">
        <v>0</v>
      </c>
      <c r="P230" s="37">
        <v>0</v>
      </c>
      <c r="Q230" s="37">
        <v>0</v>
      </c>
      <c r="R230" s="37">
        <v>1</v>
      </c>
    </row>
    <row r="231" spans="1:18" ht="21" customHeight="1" thickBot="1">
      <c r="A231" s="47" t="str">
        <f t="shared" si="4"/>
        <v>03211</v>
      </c>
      <c r="B231" s="2">
        <v>108</v>
      </c>
      <c r="C231" s="26" t="str">
        <f ca="1">VLOOKUP($B231,OFFSET(gachas!$A$1,0,0,COUNTA(gachas!$A:$A),MATCH(C$1,gachas!$1:$1,0)-MATCH($B$1,gachas!$1:$1,0)+1),MATCH(C$1,gachas!$1:$1,0)-MATCH($B$1,gachas!$1:$1,0)+1,FALSE)</f>
        <v>赤アップ01　開始</v>
      </c>
      <c r="D231" s="64">
        <v>0</v>
      </c>
      <c r="E231" s="56">
        <v>321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巌鉄の烈志士 近藤勇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red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ヒューマン</v>
      </c>
      <c r="L231" s="55">
        <v>1</v>
      </c>
      <c r="M231" s="55">
        <v>158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4"/>
        <v>03221</v>
      </c>
      <c r="B232" s="2">
        <v>108</v>
      </c>
      <c r="C232" s="26" t="str">
        <f ca="1">VLOOKUP($B232,OFFSET(gachas!$A$1,0,0,COUNTA(gachas!$A:$A),MATCH(C$1,gachas!$1:$1,0)-MATCH($B$1,gachas!$1:$1,0)+1),MATCH(C$1,gachas!$1:$1,0)-MATCH($B$1,gachas!$1:$1,0)+1,FALSE)</f>
        <v>赤アップ01　開始</v>
      </c>
      <c r="D232" s="46">
        <v>0</v>
      </c>
      <c r="E232" s="11">
        <v>322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愛志士 土方歳三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4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green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ヒューマン</v>
      </c>
      <c r="L232" s="10">
        <v>1</v>
      </c>
      <c r="M232" s="10">
        <v>378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4"/>
        <v>03231</v>
      </c>
      <c r="B233" s="2">
        <v>108</v>
      </c>
      <c r="C233" s="26" t="str">
        <f ca="1">VLOOKUP($B233,OFFSET(gachas!$A$1,0,0,COUNTA(gachas!$A:$A),MATCH(C$1,gachas!$1:$1,0)-MATCH($B$1,gachas!$1:$1,0)+1),MATCH(C$1,gachas!$1:$1,0)-MATCH($B$1,gachas!$1:$1,0)+1,FALSE)</f>
        <v>赤アップ01　開始</v>
      </c>
      <c r="D233" s="46">
        <v>0</v>
      </c>
      <c r="E233" s="11">
        <v>323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5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green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ヒューマン</v>
      </c>
      <c r="L233" s="10">
        <v>1</v>
      </c>
      <c r="M233" s="10">
        <v>43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4"/>
        <v>03241</v>
      </c>
      <c r="B234" s="2">
        <v>108</v>
      </c>
      <c r="C234" s="26" t="str">
        <f ca="1">VLOOKUP($B234,OFFSET(gachas!$A$1,0,0,COUNTA(gachas!$A:$A),MATCH(C$1,gachas!$1:$1,0)-MATCH($B$1,gachas!$1:$1,0)+1),MATCH(C$1,gachas!$1:$1,0)-MATCH($B$1,gachas!$1:$1,0)+1,FALSE)</f>
        <v>赤アップ01　開始</v>
      </c>
      <c r="D234" s="46">
        <v>0</v>
      </c>
      <c r="E234" s="11">
        <v>324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凛志士 沖田総司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4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ヒューマン</v>
      </c>
      <c r="L234" s="10">
        <v>1</v>
      </c>
      <c r="M234" s="10">
        <v>378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4"/>
        <v>03251</v>
      </c>
      <c r="B235" s="2">
        <v>108</v>
      </c>
      <c r="C235" s="26" t="str">
        <f ca="1">VLOOKUP($B235,OFFSET(gachas!$A$1,0,0,COUNTA(gachas!$A:$A),MATCH(C$1,gachas!$1:$1,0)-MATCH($B$1,gachas!$1:$1,0)+1),MATCH(C$1,gachas!$1:$1,0)-MATCH($B$1,gachas!$1:$1,0)+1,FALSE)</f>
        <v>赤アップ01　開始</v>
      </c>
      <c r="D235" s="46">
        <v>0</v>
      </c>
      <c r="E235" s="11">
        <v>325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5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blue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ヒューマン</v>
      </c>
      <c r="L235" s="10">
        <v>1</v>
      </c>
      <c r="M235" s="10">
        <v>43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4"/>
        <v>03261</v>
      </c>
      <c r="B236" s="2">
        <v>108</v>
      </c>
      <c r="C236" s="26" t="str">
        <f ca="1">VLOOKUP($B236,OFFSET(gachas!$A$1,0,0,COUNTA(gachas!$A:$A),MATCH(C$1,gachas!$1:$1,0)-MATCH($B$1,gachas!$1:$1,0)+1),MATCH(C$1,gachas!$1:$1,0)-MATCH($B$1,gachas!$1:$1,0)+1,FALSE)</f>
        <v>赤アップ01　開始</v>
      </c>
      <c r="D236" s="46">
        <v>0</v>
      </c>
      <c r="E236" s="11">
        <v>326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妖志士 斎藤一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ヒューマン</v>
      </c>
      <c r="L236" s="10">
        <v>1</v>
      </c>
      <c r="M236" s="10">
        <v>378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4"/>
        <v>03271</v>
      </c>
      <c r="B237" s="2">
        <v>108</v>
      </c>
      <c r="C237" s="26" t="str">
        <f ca="1">VLOOKUP($B237,OFFSET(gachas!$A$1,0,0,COUNTA(gachas!$A:$A),MATCH(C$1,gachas!$1:$1,0)-MATCH($B$1,gachas!$1:$1,0)+1),MATCH(C$1,gachas!$1:$1,0)-MATCH($B$1,gachas!$1:$1,0)+1,FALSE)</f>
        <v>赤アップ01　開始</v>
      </c>
      <c r="D237" s="46">
        <v>0</v>
      </c>
      <c r="E237" s="50">
        <v>327</v>
      </c>
      <c r="F237" s="48" t="str">
        <f ca="1">VLOOKUP($E237,OFFSET([2]characters!$A$2,0,0,COUNTA([2]characters!$A:$A),MATCH(F$1,[2]characters!$2:$2,0)-MATCH($E$1,[2]characters!$2:$2,0)+1),MATCH(F$1,[2]characters!$2:$2,0)-MATCH($E$1,[2]characters!$2:$2,0)+1,FALSE)</f>
        <v>千殺の妖志士 斎藤一</v>
      </c>
      <c r="G237" s="48" t="str">
        <f ca="1">VLOOKUP($E237,OFFSET([2]characters!$A$2,0,0,COUNTA([2]characters!$A:$A),MATCH(G$1,[2]characters!$2:$2,0)-MATCH($E$1,[2]characters!$2:$2,0)+1),MATCH(G$1,[2]characters!$2:$2,0)-MATCH($E$1,[2]characters!$2:$2,0)+1,FALSE)</f>
        <v>PremiumSS</v>
      </c>
      <c r="H237" s="48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48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48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7" s="48" t="str">
        <f ca="1">VLOOKUP($E237,OFFSET([2]characters!$A$2,0,0,COUNTA([2]characters!$A:$A),MATCH($K$1,[2]characters!$1:$1,0)-MATCH($E$1,[2]characters!$2:$2,0)+2),MATCH($K$1,[2]characters!$1:$1,0)-MATCH($E$1,[2]characters!$2:$2,0)+2,FALSE)</f>
        <v>ヒューマン</v>
      </c>
      <c r="L237" s="49">
        <v>1</v>
      </c>
      <c r="M237" s="10">
        <v>43</v>
      </c>
      <c r="N237" s="61">
        <v>0</v>
      </c>
      <c r="O237" s="61">
        <v>0</v>
      </c>
      <c r="P237" s="61">
        <v>0</v>
      </c>
      <c r="Q237" s="61">
        <v>0</v>
      </c>
      <c r="R237" s="61">
        <v>1</v>
      </c>
    </row>
  </sheetData>
  <autoFilter ref="B1:M237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>
    <tabColor rgb="FF0000FF"/>
    <outlinePr summaryBelow="0" summaryRight="0"/>
  </sheetPr>
  <dimension ref="A1:R237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83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109</v>
      </c>
      <c r="C2" s="26" t="str">
        <f ca="1">VLOOKUP($B2,OFFSET(gachas!$A$1,0,0,COUNTA(gachas!$A:$A),MATCH(C$1,gachas!$1:$1,0)-MATCH($B$1,gachas!$1:$1,0)+1),MATCH(C$1,gachas!$1:$1,0)-MATCH($B$1,gachas!$1:$1,0)+1,FALSE)</f>
        <v>赤アップ0１　あと少し</v>
      </c>
      <c r="D2" s="55">
        <v>1</v>
      </c>
      <c r="E2" s="56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55">
        <v>1</v>
      </c>
      <c r="M2" s="55">
        <v>4178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109</v>
      </c>
      <c r="C3" s="26" t="str">
        <f ca="1">VLOOKUP($B3,OFFSET(gachas!$A$1,0,0,COUNTA(gachas!$A:$A),MATCH(C$1,gachas!$1:$1,0)-MATCH($B$1,gachas!$1:$1,0)+1),MATCH(C$1,gachas!$1:$1,0)-MATCH($B$1,gachas!$1:$1,0)+1,FALSE)</f>
        <v>赤アップ0１　あと少し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1139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109</v>
      </c>
      <c r="C4" s="26" t="str">
        <f ca="1">VLOOKUP($B4,OFFSET(gachas!$A$1,0,0,COUNTA(gachas!$A:$A),MATCH(C$1,gachas!$1:$1,0)-MATCH($B$1,gachas!$1:$1,0)+1),MATCH(C$1,gachas!$1:$1,0)-MATCH($B$1,gachas!$1:$1,0)+1,FALSE)</f>
        <v>赤アップ0１　あと少し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1139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109</v>
      </c>
      <c r="C5" s="26" t="str">
        <f ca="1">VLOOKUP($B5,OFFSET(gachas!$A$1,0,0,COUNTA(gachas!$A:$A),MATCH(C$1,gachas!$1:$1,0)-MATCH($B$1,gachas!$1:$1,0)+1),MATCH(C$1,gachas!$1:$1,0)-MATCH($B$1,gachas!$1:$1,0)+1,FALSE)</f>
        <v>赤アップ0１　あと少し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1139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109</v>
      </c>
      <c r="C6" s="26" t="str">
        <f ca="1">VLOOKUP($B6,OFFSET(gachas!$A$1,0,0,COUNTA(gachas!$A:$A),MATCH(C$1,gachas!$1:$1,0)-MATCH($B$1,gachas!$1:$1,0)+1),MATCH(C$1,gachas!$1:$1,0)-MATCH($B$1,gachas!$1:$1,0)+1,FALSE)</f>
        <v>赤アップ0１　あと少し</v>
      </c>
      <c r="D6" s="55">
        <v>1</v>
      </c>
      <c r="E6" s="56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55">
        <v>1</v>
      </c>
      <c r="M6" s="55">
        <v>4178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109</v>
      </c>
      <c r="C7" s="26" t="str">
        <f ca="1">VLOOKUP($B7,OFFSET(gachas!$A$1,0,0,COUNTA(gachas!$A:$A),MATCH(C$1,gachas!$1:$1,0)-MATCH($B$1,gachas!$1:$1,0)+1),MATCH(C$1,gachas!$1:$1,0)-MATCH($B$1,gachas!$1:$1,0)+1,FALSE)</f>
        <v>赤アップ0１　あと少し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1139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109</v>
      </c>
      <c r="C8" s="26" t="str">
        <f ca="1">VLOOKUP($B8,OFFSET(gachas!$A$1,0,0,COUNTA(gachas!$A:$A),MATCH(C$1,gachas!$1:$1,0)-MATCH($B$1,gachas!$1:$1,0)+1),MATCH(C$1,gachas!$1:$1,0)-MATCH($B$1,gachas!$1:$1,0)+1,FALSE)</f>
        <v>赤アップ0１　あと少し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1139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109</v>
      </c>
      <c r="C9" s="26" t="str">
        <f ca="1">VLOOKUP($B9,OFFSET(gachas!$A$1,0,0,COUNTA(gachas!$A:$A),MATCH(C$1,gachas!$1:$1,0)-MATCH($B$1,gachas!$1:$1,0)+1),MATCH(C$1,gachas!$1:$1,0)-MATCH($B$1,gachas!$1:$1,0)+1,FALSE)</f>
        <v>赤アップ0１　あと少し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1139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109</v>
      </c>
      <c r="C10" s="26" t="str">
        <f ca="1">VLOOKUP($B10,OFFSET(gachas!$A$1,0,0,COUNTA(gachas!$A:$A),MATCH(C$1,gachas!$1:$1,0)-MATCH($B$1,gachas!$1:$1,0)+1),MATCH(C$1,gachas!$1:$1,0)-MATCH($B$1,gachas!$1:$1,0)+1,FALSE)</f>
        <v>赤アップ0１　あと少し</v>
      </c>
      <c r="D10" s="55">
        <v>1</v>
      </c>
      <c r="E10" s="56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55">
        <v>1</v>
      </c>
      <c r="M10" s="55">
        <v>4178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109</v>
      </c>
      <c r="C11" s="26" t="str">
        <f ca="1">VLOOKUP($B11,OFFSET(gachas!$A$1,0,0,COUNTA(gachas!$A:$A),MATCH(C$1,gachas!$1:$1,0)-MATCH($B$1,gachas!$1:$1,0)+1),MATCH(C$1,gachas!$1:$1,0)-MATCH($B$1,gachas!$1:$1,0)+1,FALSE)</f>
        <v>赤アップ0１　あと少し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1139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109</v>
      </c>
      <c r="C12" s="26" t="str">
        <f ca="1">VLOOKUP($B12,OFFSET(gachas!$A$1,0,0,COUNTA(gachas!$A:$A),MATCH(C$1,gachas!$1:$1,0)-MATCH($B$1,gachas!$1:$1,0)+1),MATCH(C$1,gachas!$1:$1,0)-MATCH($B$1,gachas!$1:$1,0)+1,FALSE)</f>
        <v>赤アップ0１　あと少し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1139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109</v>
      </c>
      <c r="C13" s="26" t="str">
        <f ca="1">VLOOKUP($B13,OFFSET(gachas!$A$1,0,0,COUNTA(gachas!$A:$A),MATCH(C$1,gachas!$1:$1,0)-MATCH($B$1,gachas!$1:$1,0)+1),MATCH(C$1,gachas!$1:$1,0)-MATCH($B$1,gachas!$1:$1,0)+1,FALSE)</f>
        <v>赤アップ0１　あと少し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1139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109</v>
      </c>
      <c r="C14" s="26" t="str">
        <f ca="1">VLOOKUP($B14,OFFSET(gachas!$A$1,0,0,COUNTA(gachas!$A:$A),MATCH(C$1,gachas!$1:$1,0)-MATCH($B$1,gachas!$1:$1,0)+1),MATCH(C$1,gachas!$1:$1,0)-MATCH($B$1,gachas!$1:$1,0)+1,FALSE)</f>
        <v>赤アップ0１　あと少し</v>
      </c>
      <c r="D14" s="55">
        <v>1</v>
      </c>
      <c r="E14" s="56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55">
        <v>1</v>
      </c>
      <c r="M14" s="55">
        <v>4178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109</v>
      </c>
      <c r="C15" s="26" t="str">
        <f ca="1">VLOOKUP($B15,OFFSET(gachas!$A$1,0,0,COUNTA(gachas!$A:$A),MATCH(C$1,gachas!$1:$1,0)-MATCH($B$1,gachas!$1:$1,0)+1),MATCH(C$1,gachas!$1:$1,0)-MATCH($B$1,gachas!$1:$1,0)+1,FALSE)</f>
        <v>赤アップ0１　あと少し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1139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109</v>
      </c>
      <c r="C16" s="26" t="str">
        <f ca="1">VLOOKUP($B16,OFFSET(gachas!$A$1,0,0,COUNTA(gachas!$A:$A),MATCH(C$1,gachas!$1:$1,0)-MATCH($B$1,gachas!$1:$1,0)+1),MATCH(C$1,gachas!$1:$1,0)-MATCH($B$1,gachas!$1:$1,0)+1,FALSE)</f>
        <v>赤アップ0１　あと少し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1139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109</v>
      </c>
      <c r="C17" s="26" t="str">
        <f ca="1">VLOOKUP($B17,OFFSET(gachas!$A$1,0,0,COUNTA(gachas!$A:$A),MATCH(C$1,gachas!$1:$1,0)-MATCH($B$1,gachas!$1:$1,0)+1),MATCH(C$1,gachas!$1:$1,0)-MATCH($B$1,gachas!$1:$1,0)+1,FALSE)</f>
        <v>赤アップ0１　あと少し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1139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109</v>
      </c>
      <c r="C18" s="26" t="str">
        <f ca="1">VLOOKUP($B18,OFFSET(gachas!$A$1,0,0,COUNTA(gachas!$A:$A),MATCH(C$1,gachas!$1:$1,0)-MATCH($B$1,gachas!$1:$1,0)+1),MATCH(C$1,gachas!$1:$1,0)-MATCH($B$1,gachas!$1:$1,0)+1,FALSE)</f>
        <v>赤アップ0１　あと少し</v>
      </c>
      <c r="D18" s="55">
        <v>1</v>
      </c>
      <c r="E18" s="56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55">
        <v>1</v>
      </c>
      <c r="M18" s="55">
        <v>4178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109</v>
      </c>
      <c r="C19" s="26" t="str">
        <f ca="1">VLOOKUP($B19,OFFSET(gachas!$A$1,0,0,COUNTA(gachas!$A:$A),MATCH(C$1,gachas!$1:$1,0)-MATCH($B$1,gachas!$1:$1,0)+1),MATCH(C$1,gachas!$1:$1,0)-MATCH($B$1,gachas!$1:$1,0)+1,FALSE)</f>
        <v>赤アップ0１　あと少し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1139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109</v>
      </c>
      <c r="C20" s="26" t="str">
        <f ca="1">VLOOKUP($B20,OFFSET(gachas!$A$1,0,0,COUNTA(gachas!$A:$A),MATCH(C$1,gachas!$1:$1,0)-MATCH($B$1,gachas!$1:$1,0)+1),MATCH(C$1,gachas!$1:$1,0)-MATCH($B$1,gachas!$1:$1,0)+1,FALSE)</f>
        <v>赤アップ0１　あと少し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1139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109</v>
      </c>
      <c r="C21" s="26" t="str">
        <f ca="1">VLOOKUP($B21,OFFSET(gachas!$A$1,0,0,COUNTA(gachas!$A:$A),MATCH(C$1,gachas!$1:$1,0)-MATCH($B$1,gachas!$1:$1,0)+1),MATCH(C$1,gachas!$1:$1,0)-MATCH($B$1,gachas!$1:$1,0)+1,FALSE)</f>
        <v>赤アップ0１　あと少し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1139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109</v>
      </c>
      <c r="C22" s="26" t="str">
        <f ca="1">VLOOKUP($B22,OFFSET(gachas!$A$1,0,0,COUNTA(gachas!$A:$A),MATCH(C$1,gachas!$1:$1,0)-MATCH($B$1,gachas!$1:$1,0)+1),MATCH(C$1,gachas!$1:$1,0)-MATCH($B$1,gachas!$1:$1,0)+1,FALSE)</f>
        <v>赤アップ0１　あと少し</v>
      </c>
      <c r="D22" s="55">
        <v>1</v>
      </c>
      <c r="E22" s="56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55">
        <v>1</v>
      </c>
      <c r="M22" s="55">
        <v>4760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109</v>
      </c>
      <c r="C23" s="26" t="str">
        <f ca="1">VLOOKUP($B23,OFFSET(gachas!$A$1,0,0,COUNTA(gachas!$A:$A),MATCH(C$1,gachas!$1:$1,0)-MATCH($B$1,gachas!$1:$1,0)+1),MATCH(C$1,gachas!$1:$1,0)-MATCH($B$1,gachas!$1:$1,0)+1,FALSE)</f>
        <v>赤アップ0１　あと少し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1298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109</v>
      </c>
      <c r="C24" s="26" t="str">
        <f ca="1">VLOOKUP($B24,OFFSET(gachas!$A$1,0,0,COUNTA(gachas!$A:$A),MATCH(C$1,gachas!$1:$1,0)-MATCH($B$1,gachas!$1:$1,0)+1),MATCH(C$1,gachas!$1:$1,0)-MATCH($B$1,gachas!$1:$1,0)+1,FALSE)</f>
        <v>赤アップ0１　あと少し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1298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109</v>
      </c>
      <c r="C25" s="26" t="str">
        <f ca="1">VLOOKUP($B25,OFFSET(gachas!$A$1,0,0,COUNTA(gachas!$A:$A),MATCH(C$1,gachas!$1:$1,0)-MATCH($B$1,gachas!$1:$1,0)+1),MATCH(C$1,gachas!$1:$1,0)-MATCH($B$1,gachas!$1:$1,0)+1,FALSE)</f>
        <v>赤アップ0１　あと少し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1298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109</v>
      </c>
      <c r="C26" s="26" t="str">
        <f ca="1">VLOOKUP($B26,OFFSET(gachas!$A$1,0,0,COUNTA(gachas!$A:$A),MATCH(C$1,gachas!$1:$1,0)-MATCH($B$1,gachas!$1:$1,0)+1),MATCH(C$1,gachas!$1:$1,0)-MATCH($B$1,gachas!$1:$1,0)+1,FALSE)</f>
        <v>赤アップ0１　あと少し</v>
      </c>
      <c r="D26" s="55">
        <v>1</v>
      </c>
      <c r="E26" s="56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55">
        <v>1</v>
      </c>
      <c r="M26" s="55">
        <v>4760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109</v>
      </c>
      <c r="C27" s="26" t="str">
        <f ca="1">VLOOKUP($B27,OFFSET(gachas!$A$1,0,0,COUNTA(gachas!$A:$A),MATCH(C$1,gachas!$1:$1,0)-MATCH($B$1,gachas!$1:$1,0)+1),MATCH(C$1,gachas!$1:$1,0)-MATCH($B$1,gachas!$1:$1,0)+1,FALSE)</f>
        <v>赤アップ0１　あと少し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1298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109</v>
      </c>
      <c r="C28" s="26" t="str">
        <f ca="1">VLOOKUP($B28,OFFSET(gachas!$A$1,0,0,COUNTA(gachas!$A:$A),MATCH(C$1,gachas!$1:$1,0)-MATCH($B$1,gachas!$1:$1,0)+1),MATCH(C$1,gachas!$1:$1,0)-MATCH($B$1,gachas!$1:$1,0)+1,FALSE)</f>
        <v>赤アップ0１　あと少し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1298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109</v>
      </c>
      <c r="C29" s="26" t="str">
        <f ca="1">VLOOKUP($B29,OFFSET(gachas!$A$1,0,0,COUNTA(gachas!$A:$A),MATCH(C$1,gachas!$1:$1,0)-MATCH($B$1,gachas!$1:$1,0)+1),MATCH(C$1,gachas!$1:$1,0)-MATCH($B$1,gachas!$1:$1,0)+1,FALSE)</f>
        <v>赤アップ0１　あと少し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1298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109</v>
      </c>
      <c r="C30" s="26" t="str">
        <f ca="1">VLOOKUP($B30,OFFSET(gachas!$A$1,0,0,COUNTA(gachas!$A:$A),MATCH(C$1,gachas!$1:$1,0)-MATCH($B$1,gachas!$1:$1,0)+1),MATCH(C$1,gachas!$1:$1,0)-MATCH($B$1,gachas!$1:$1,0)+1,FALSE)</f>
        <v>赤アップ0１　あと少し</v>
      </c>
      <c r="D30" s="55">
        <v>1</v>
      </c>
      <c r="E30" s="56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55">
        <v>1</v>
      </c>
      <c r="M30" s="55">
        <v>4760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109</v>
      </c>
      <c r="C31" s="26" t="str">
        <f ca="1">VLOOKUP($B31,OFFSET(gachas!$A$1,0,0,COUNTA(gachas!$A:$A),MATCH(C$1,gachas!$1:$1,0)-MATCH($B$1,gachas!$1:$1,0)+1),MATCH(C$1,gachas!$1:$1,0)-MATCH($B$1,gachas!$1:$1,0)+1,FALSE)</f>
        <v>赤アップ0１　あと少し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1298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109</v>
      </c>
      <c r="C32" s="26" t="str">
        <f ca="1">VLOOKUP($B32,OFFSET(gachas!$A$1,0,0,COUNTA(gachas!$A:$A),MATCH(C$1,gachas!$1:$1,0)-MATCH($B$1,gachas!$1:$1,0)+1),MATCH(C$1,gachas!$1:$1,0)-MATCH($B$1,gachas!$1:$1,0)+1,FALSE)</f>
        <v>赤アップ0１　あと少し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1298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109</v>
      </c>
      <c r="C33" s="26" t="str">
        <f ca="1">VLOOKUP($B33,OFFSET(gachas!$A$1,0,0,COUNTA(gachas!$A:$A),MATCH(C$1,gachas!$1:$1,0)-MATCH($B$1,gachas!$1:$1,0)+1),MATCH(C$1,gachas!$1:$1,0)-MATCH($B$1,gachas!$1:$1,0)+1,FALSE)</f>
        <v>赤アップ0１　あと少し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1298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109</v>
      </c>
      <c r="C34" s="26" t="str">
        <f ca="1">VLOOKUP($B34,OFFSET(gachas!$A$1,0,0,COUNTA(gachas!$A:$A),MATCH(C$1,gachas!$1:$1,0)-MATCH($B$1,gachas!$1:$1,0)+1),MATCH(C$1,gachas!$1:$1,0)-MATCH($B$1,gachas!$1:$1,0)+1,FALSE)</f>
        <v>赤アップ0１　あと少し</v>
      </c>
      <c r="D34" s="55">
        <v>1</v>
      </c>
      <c r="E34" s="56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55">
        <v>1</v>
      </c>
      <c r="M34" s="55">
        <v>4760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109</v>
      </c>
      <c r="C35" s="26" t="str">
        <f ca="1">VLOOKUP($B35,OFFSET(gachas!$A$1,0,0,COUNTA(gachas!$A:$A),MATCH(C$1,gachas!$1:$1,0)-MATCH($B$1,gachas!$1:$1,0)+1),MATCH(C$1,gachas!$1:$1,0)-MATCH($B$1,gachas!$1:$1,0)+1,FALSE)</f>
        <v>赤アップ0１　あと少し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1298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109</v>
      </c>
      <c r="C36" s="26" t="str">
        <f ca="1">VLOOKUP($B36,OFFSET(gachas!$A$1,0,0,COUNTA(gachas!$A:$A),MATCH(C$1,gachas!$1:$1,0)-MATCH($B$1,gachas!$1:$1,0)+1),MATCH(C$1,gachas!$1:$1,0)-MATCH($B$1,gachas!$1:$1,0)+1,FALSE)</f>
        <v>赤アップ0１　あと少し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1298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109</v>
      </c>
      <c r="C37" s="26" t="str">
        <f ca="1">VLOOKUP($B37,OFFSET(gachas!$A$1,0,0,COUNTA(gachas!$A:$A),MATCH(C$1,gachas!$1:$1,0)-MATCH($B$1,gachas!$1:$1,0)+1),MATCH(C$1,gachas!$1:$1,0)-MATCH($B$1,gachas!$1:$1,0)+1,FALSE)</f>
        <v>赤アップ0１　あと少し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1298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109</v>
      </c>
      <c r="C38" s="26" t="str">
        <f ca="1">VLOOKUP($B38,OFFSET(gachas!$A$1,0,0,COUNTA(gachas!$A:$A),MATCH(C$1,gachas!$1:$1,0)-MATCH($B$1,gachas!$1:$1,0)+1),MATCH(C$1,gachas!$1:$1,0)-MATCH($B$1,gachas!$1:$1,0)+1,FALSE)</f>
        <v>赤アップ0１　あと少し</v>
      </c>
      <c r="D38" s="55">
        <v>1</v>
      </c>
      <c r="E38" s="56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55">
        <v>1</v>
      </c>
      <c r="M38" s="55">
        <v>4760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109</v>
      </c>
      <c r="C39" s="26" t="str">
        <f ca="1">VLOOKUP($B39,OFFSET(gachas!$A$1,0,0,COUNTA(gachas!$A:$A),MATCH(C$1,gachas!$1:$1,0)-MATCH($B$1,gachas!$1:$1,0)+1),MATCH(C$1,gachas!$1:$1,0)-MATCH($B$1,gachas!$1:$1,0)+1,FALSE)</f>
        <v>赤アップ0１　あと少し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1298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109</v>
      </c>
      <c r="C40" s="26" t="str">
        <f ca="1">VLOOKUP($B40,OFFSET(gachas!$A$1,0,0,COUNTA(gachas!$A:$A),MATCH(C$1,gachas!$1:$1,0)-MATCH($B$1,gachas!$1:$1,0)+1),MATCH(C$1,gachas!$1:$1,0)-MATCH($B$1,gachas!$1:$1,0)+1,FALSE)</f>
        <v>赤アップ0１　あと少し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1298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109</v>
      </c>
      <c r="C41" s="26" t="str">
        <f ca="1">VLOOKUP($B41,OFFSET(gachas!$A$1,0,0,COUNTA(gachas!$A:$A),MATCH(C$1,gachas!$1:$1,0)-MATCH($B$1,gachas!$1:$1,0)+1),MATCH(C$1,gachas!$1:$1,0)-MATCH($B$1,gachas!$1:$1,0)+1,FALSE)</f>
        <v>赤アップ0１　あと少し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1298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109</v>
      </c>
      <c r="C42" s="26" t="str">
        <f ca="1">VLOOKUP($B42,OFFSET(gachas!$A$1,0,0,COUNTA(gachas!$A:$A),MATCH(C$1,gachas!$1:$1,0)-MATCH($B$1,gachas!$1:$1,0)+1),MATCH(C$1,gachas!$1:$1,0)-MATCH($B$1,gachas!$1:$1,0)+1,FALSE)</f>
        <v>赤アップ0１　あと少し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972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109</v>
      </c>
      <c r="C43" s="26" t="str">
        <f ca="1">VLOOKUP($B43,OFFSET(gachas!$A$1,0,0,COUNTA(gachas!$A:$A),MATCH(C$1,gachas!$1:$1,0)-MATCH($B$1,gachas!$1:$1,0)+1),MATCH(C$1,gachas!$1:$1,0)-MATCH($B$1,gachas!$1:$1,0)+1,FALSE)</f>
        <v>赤アップ0１　あと少し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265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109</v>
      </c>
      <c r="C44" s="26" t="str">
        <f ca="1">VLOOKUP($B44,OFFSET(gachas!$A$1,0,0,COUNTA(gachas!$A:$A),MATCH(C$1,gachas!$1:$1,0)-MATCH($B$1,gachas!$1:$1,0)+1),MATCH(C$1,gachas!$1:$1,0)-MATCH($B$1,gachas!$1:$1,0)+1,FALSE)</f>
        <v>赤アップ0１　あと少し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265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109</v>
      </c>
      <c r="C45" s="26" t="str">
        <f ca="1">VLOOKUP($B45,OFFSET(gachas!$A$1,0,0,COUNTA(gachas!$A:$A),MATCH(C$1,gachas!$1:$1,0)-MATCH($B$1,gachas!$1:$1,0)+1),MATCH(C$1,gachas!$1:$1,0)-MATCH($B$1,gachas!$1:$1,0)+1,FALSE)</f>
        <v>赤アップ0１　あと少し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265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109</v>
      </c>
      <c r="C46" s="26" t="str">
        <f ca="1">VLOOKUP($B46,OFFSET(gachas!$A$1,0,0,COUNTA(gachas!$A:$A),MATCH(C$1,gachas!$1:$1,0)-MATCH($B$1,gachas!$1:$1,0)+1),MATCH(C$1,gachas!$1:$1,0)-MATCH($B$1,gachas!$1:$1,0)+1,FALSE)</f>
        <v>赤アップ0１　あと少し</v>
      </c>
      <c r="D46" s="55">
        <v>1</v>
      </c>
      <c r="E46" s="56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372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109</v>
      </c>
      <c r="C47" s="26" t="str">
        <f ca="1">VLOOKUP($B47,OFFSET(gachas!$A$1,0,0,COUNTA(gachas!$A:$A),MATCH(C$1,gachas!$1:$1,0)-MATCH($B$1,gachas!$1:$1,0)+1),MATCH(C$1,gachas!$1:$1,0)-MATCH($B$1,gachas!$1:$1,0)+1,FALSE)</f>
        <v>赤アップ0１　あと少し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102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109</v>
      </c>
      <c r="C48" s="26" t="str">
        <f ca="1">VLOOKUP($B48,OFFSET(gachas!$A$1,0,0,COUNTA(gachas!$A:$A),MATCH(C$1,gachas!$1:$1,0)-MATCH($B$1,gachas!$1:$1,0)+1),MATCH(C$1,gachas!$1:$1,0)-MATCH($B$1,gachas!$1:$1,0)+1,FALSE)</f>
        <v>赤アップ0１　あと少し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102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109</v>
      </c>
      <c r="C49" s="26" t="str">
        <f ca="1">VLOOKUP($B49,OFFSET(gachas!$A$1,0,0,COUNTA(gachas!$A:$A),MATCH(C$1,gachas!$1:$1,0)-MATCH($B$1,gachas!$1:$1,0)+1),MATCH(C$1,gachas!$1:$1,0)-MATCH($B$1,gachas!$1:$1,0)+1,FALSE)</f>
        <v>赤アップ0１　あと少し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102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109</v>
      </c>
      <c r="C50" s="26" t="str">
        <f ca="1">VLOOKUP($B50,OFFSET(gachas!$A$1,0,0,COUNTA(gachas!$A:$A),MATCH(C$1,gachas!$1:$1,0)-MATCH($B$1,gachas!$1:$1,0)+1),MATCH(C$1,gachas!$1:$1,0)-MATCH($B$1,gachas!$1:$1,0)+1,FALSE)</f>
        <v>赤アップ0１　あと少し</v>
      </c>
      <c r="D50" s="55">
        <v>1</v>
      </c>
      <c r="E50" s="56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55">
        <v>1</v>
      </c>
      <c r="M50" s="55">
        <v>372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109</v>
      </c>
      <c r="C51" s="26" t="str">
        <f ca="1">VLOOKUP($B51,OFFSET(gachas!$A$1,0,0,COUNTA(gachas!$A:$A),MATCH(C$1,gachas!$1:$1,0)-MATCH($B$1,gachas!$1:$1,0)+1),MATCH(C$1,gachas!$1:$1,0)-MATCH($B$1,gachas!$1:$1,0)+1,FALSE)</f>
        <v>赤アップ0１　あと少し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102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109</v>
      </c>
      <c r="C52" s="26" t="str">
        <f ca="1">VLOOKUP($B52,OFFSET(gachas!$A$1,0,0,COUNTA(gachas!$A:$A),MATCH(C$1,gachas!$1:$1,0)-MATCH($B$1,gachas!$1:$1,0)+1),MATCH(C$1,gachas!$1:$1,0)-MATCH($B$1,gachas!$1:$1,0)+1,FALSE)</f>
        <v>赤アップ0１　あと少し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102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109</v>
      </c>
      <c r="C53" s="26" t="str">
        <f ca="1">VLOOKUP($B53,OFFSET(gachas!$A$1,0,0,COUNTA(gachas!$A:$A),MATCH(C$1,gachas!$1:$1,0)-MATCH($B$1,gachas!$1:$1,0)+1),MATCH(C$1,gachas!$1:$1,0)-MATCH($B$1,gachas!$1:$1,0)+1,FALSE)</f>
        <v>赤アップ0１　あと少し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102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109</v>
      </c>
      <c r="C54" s="26" t="str">
        <f ca="1">VLOOKUP($B54,OFFSET(gachas!$A$1,0,0,COUNTA(gachas!$A:$A),MATCH(C$1,gachas!$1:$1,0)-MATCH($B$1,gachas!$1:$1,0)+1),MATCH(C$1,gachas!$1:$1,0)-MATCH($B$1,gachas!$1:$1,0)+1,FALSE)</f>
        <v>赤アップ0１　あと少し</v>
      </c>
      <c r="D54" s="55">
        <v>1</v>
      </c>
      <c r="E54" s="56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55">
        <v>1</v>
      </c>
      <c r="M54" s="55">
        <v>372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109</v>
      </c>
      <c r="C55" s="26" t="str">
        <f ca="1">VLOOKUP($B55,OFFSET(gachas!$A$1,0,0,COUNTA(gachas!$A:$A),MATCH(C$1,gachas!$1:$1,0)-MATCH($B$1,gachas!$1:$1,0)+1),MATCH(C$1,gachas!$1:$1,0)-MATCH($B$1,gachas!$1:$1,0)+1,FALSE)</f>
        <v>赤アップ0１　あと少し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102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109</v>
      </c>
      <c r="C56" s="26" t="str">
        <f ca="1">VLOOKUP($B56,OFFSET(gachas!$A$1,0,0,COUNTA(gachas!$A:$A),MATCH(C$1,gachas!$1:$1,0)-MATCH($B$1,gachas!$1:$1,0)+1),MATCH(C$1,gachas!$1:$1,0)-MATCH($B$1,gachas!$1:$1,0)+1,FALSE)</f>
        <v>赤アップ0１　あと少し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102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109</v>
      </c>
      <c r="C57" s="26" t="str">
        <f ca="1">VLOOKUP($B57,OFFSET(gachas!$A$1,0,0,COUNTA(gachas!$A:$A),MATCH(C$1,gachas!$1:$1,0)-MATCH($B$1,gachas!$1:$1,0)+1),MATCH(C$1,gachas!$1:$1,0)-MATCH($B$1,gachas!$1:$1,0)+1,FALSE)</f>
        <v>赤アップ0１　あと少し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102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109</v>
      </c>
      <c r="C58" s="26" t="str">
        <f ca="1">VLOOKUP($B58,OFFSET(gachas!$A$1,0,0,COUNTA(gachas!$A:$A),MATCH(C$1,gachas!$1:$1,0)-MATCH($B$1,gachas!$1:$1,0)+1),MATCH(C$1,gachas!$1:$1,0)-MATCH($B$1,gachas!$1:$1,0)+1,FALSE)</f>
        <v>赤アップ0１　あと少し</v>
      </c>
      <c r="D58" s="55">
        <v>1</v>
      </c>
      <c r="E58" s="56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55">
        <v>1</v>
      </c>
      <c r="M58" s="55">
        <v>372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109</v>
      </c>
      <c r="C59" s="26" t="str">
        <f ca="1">VLOOKUP($B59,OFFSET(gachas!$A$1,0,0,COUNTA(gachas!$A:$A),MATCH(C$1,gachas!$1:$1,0)-MATCH($B$1,gachas!$1:$1,0)+1),MATCH(C$1,gachas!$1:$1,0)-MATCH($B$1,gachas!$1:$1,0)+1,FALSE)</f>
        <v>赤アップ0１　あと少し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102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109</v>
      </c>
      <c r="C60" s="26" t="str">
        <f ca="1">VLOOKUP($B60,OFFSET(gachas!$A$1,0,0,COUNTA(gachas!$A:$A),MATCH(C$1,gachas!$1:$1,0)-MATCH($B$1,gachas!$1:$1,0)+1),MATCH(C$1,gachas!$1:$1,0)-MATCH($B$1,gachas!$1:$1,0)+1,FALSE)</f>
        <v>赤アップ0１　あと少し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102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109</v>
      </c>
      <c r="C61" s="26" t="str">
        <f ca="1">VLOOKUP($B61,OFFSET(gachas!$A$1,0,0,COUNTA(gachas!$A:$A),MATCH(C$1,gachas!$1:$1,0)-MATCH($B$1,gachas!$1:$1,0)+1),MATCH(C$1,gachas!$1:$1,0)-MATCH($B$1,gachas!$1:$1,0)+1,FALSE)</f>
        <v>赤アップ0１　あと少し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102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109</v>
      </c>
      <c r="C62" s="26" t="str">
        <f ca="1">VLOOKUP($B62,OFFSET(gachas!$A$1,0,0,COUNTA(gachas!$A:$A),MATCH(C$1,gachas!$1:$1,0)-MATCH($B$1,gachas!$1:$1,0)+1),MATCH(C$1,gachas!$1:$1,0)-MATCH($B$1,gachas!$1:$1,0)+1,FALSE)</f>
        <v>赤アップ0１　あと少し</v>
      </c>
      <c r="D62" s="55">
        <v>1</v>
      </c>
      <c r="E62" s="56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55">
        <v>1</v>
      </c>
      <c r="M62" s="55">
        <v>372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109</v>
      </c>
      <c r="C63" s="26" t="str">
        <f ca="1">VLOOKUP($B63,OFFSET(gachas!$A$1,0,0,COUNTA(gachas!$A:$A),MATCH(C$1,gachas!$1:$1,0)-MATCH($B$1,gachas!$1:$1,0)+1),MATCH(C$1,gachas!$1:$1,0)-MATCH($B$1,gachas!$1:$1,0)+1,FALSE)</f>
        <v>赤アップ0１　あと少し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102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109</v>
      </c>
      <c r="C64" s="26" t="str">
        <f ca="1">VLOOKUP($B64,OFFSET(gachas!$A$1,0,0,COUNTA(gachas!$A:$A),MATCH(C$1,gachas!$1:$1,0)-MATCH($B$1,gachas!$1:$1,0)+1),MATCH(C$1,gachas!$1:$1,0)-MATCH($B$1,gachas!$1:$1,0)+1,FALSE)</f>
        <v>赤アップ0１　あと少し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102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109</v>
      </c>
      <c r="C65" s="26" t="str">
        <f ca="1">VLOOKUP($B65,OFFSET(gachas!$A$1,0,0,COUNTA(gachas!$A:$A),MATCH(C$1,gachas!$1:$1,0)-MATCH($B$1,gachas!$1:$1,0)+1),MATCH(C$1,gachas!$1:$1,0)-MATCH($B$1,gachas!$1:$1,0)+1,FALSE)</f>
        <v>赤アップ0１　あと少し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102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46" si="1">D66&amp;E66&amp;L66</f>
        <v>12281</v>
      </c>
      <c r="B66" s="2">
        <v>109</v>
      </c>
      <c r="C66" s="26" t="str">
        <f ca="1">VLOOKUP($B66,OFFSET(gachas!$A$1,0,0,COUNTA(gachas!$A:$A),MATCH(C$1,gachas!$1:$1,0)-MATCH($B$1,gachas!$1:$1,0)+1),MATCH(C$1,gachas!$1:$1,0)-MATCH($B$1,gachas!$1:$1,0)+1,FALSE)</f>
        <v>赤アップ0１　あと少し</v>
      </c>
      <c r="D66" s="55">
        <v>1</v>
      </c>
      <c r="E66" s="56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55">
        <v>1</v>
      </c>
      <c r="M66" s="55">
        <v>40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109</v>
      </c>
      <c r="C67" s="26" t="str">
        <f ca="1">VLOOKUP($B67,OFFSET(gachas!$A$1,0,0,COUNTA(gachas!$A:$A),MATCH(C$1,gachas!$1:$1,0)-MATCH($B$1,gachas!$1:$1,0)+1),MATCH(C$1,gachas!$1:$1,0)-MATCH($B$1,gachas!$1:$1,0)+1,FALSE)</f>
        <v>赤アップ0１　あと少し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109</v>
      </c>
      <c r="C68" s="26" t="str">
        <f ca="1">VLOOKUP($B68,OFFSET(gachas!$A$1,0,0,COUNTA(gachas!$A:$A),MATCH(C$1,gachas!$1:$1,0)-MATCH($B$1,gachas!$1:$1,0)+1),MATCH(C$1,gachas!$1:$1,0)-MATCH($B$1,gachas!$1:$1,0)+1,FALSE)</f>
        <v>赤アップ0１　あと少し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109</v>
      </c>
      <c r="C69" s="26" t="str">
        <f ca="1">VLOOKUP($B69,OFFSET(gachas!$A$1,0,0,COUNTA(gachas!$A:$A),MATCH(C$1,gachas!$1:$1,0)-MATCH($B$1,gachas!$1:$1,0)+1),MATCH(C$1,gachas!$1:$1,0)-MATCH($B$1,gachas!$1:$1,0)+1,FALSE)</f>
        <v>赤アップ0１　あと少し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109</v>
      </c>
      <c r="C70" s="26" t="str">
        <f ca="1">VLOOKUP($B70,OFFSET(gachas!$A$1,0,0,COUNTA(gachas!$A:$A),MATCH(C$1,gachas!$1:$1,0)-MATCH($B$1,gachas!$1:$1,0)+1),MATCH(C$1,gachas!$1:$1,0)-MATCH($B$1,gachas!$1:$1,0)+1,FALSE)</f>
        <v>赤アップ0１　あと少し</v>
      </c>
      <c r="D70" s="55">
        <v>1</v>
      </c>
      <c r="E70" s="63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55">
        <v>1</v>
      </c>
      <c r="M70" s="55">
        <v>972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109</v>
      </c>
      <c r="C71" s="26" t="str">
        <f ca="1">VLOOKUP($B71,OFFSET(gachas!$A$1,0,0,COUNTA(gachas!$A:$A),MATCH(C$1,gachas!$1:$1,0)-MATCH($B$1,gachas!$1:$1,0)+1),MATCH(C$1,gachas!$1:$1,0)-MATCH($B$1,gachas!$1:$1,0)+1,FALSE)</f>
        <v>赤アップ0１　あと少し</v>
      </c>
      <c r="D71" s="55">
        <v>1</v>
      </c>
      <c r="E71" s="63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55">
        <v>1</v>
      </c>
      <c r="M71" s="55">
        <v>40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109</v>
      </c>
      <c r="C72" s="26" t="str">
        <f ca="1">VLOOKUP($B72,OFFSET(gachas!$A$1,0,0,COUNTA(gachas!$A:$A),MATCH(C$1,gachas!$1:$1,0)-MATCH($B$1,gachas!$1:$1,0)+1),MATCH(C$1,gachas!$1:$1,0)-MATCH($B$1,gachas!$1:$1,0)+1,FALSE)</f>
        <v>赤アップ0１　あと少し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265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109</v>
      </c>
      <c r="C73" s="26" t="str">
        <f ca="1">VLOOKUP($B73,OFFSET(gachas!$A$1,0,0,COUNTA(gachas!$A:$A),MATCH(C$1,gachas!$1:$1,0)-MATCH($B$1,gachas!$1:$1,0)+1),MATCH(C$1,gachas!$1:$1,0)-MATCH($B$1,gachas!$1:$1,0)+1,FALSE)</f>
        <v>赤アップ0１　あと少し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109</v>
      </c>
      <c r="C74" s="26" t="str">
        <f ca="1">VLOOKUP($B74,OFFSET(gachas!$A$1,0,0,COUNTA(gachas!$A:$A),MATCH(C$1,gachas!$1:$1,0)-MATCH($B$1,gachas!$1:$1,0)+1),MATCH(C$1,gachas!$1:$1,0)-MATCH($B$1,gachas!$1:$1,0)+1,FALSE)</f>
        <v>赤アップ0１　あと少し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265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109</v>
      </c>
      <c r="C75" s="26" t="str">
        <f ca="1">VLOOKUP($B75,OFFSET(gachas!$A$1,0,0,COUNTA(gachas!$A:$A),MATCH(C$1,gachas!$1:$1,0)-MATCH($B$1,gachas!$1:$1,0)+1),MATCH(C$1,gachas!$1:$1,0)-MATCH($B$1,gachas!$1:$1,0)+1,FALSE)</f>
        <v>赤アップ0１　あと少し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109</v>
      </c>
      <c r="C76" s="26" t="str">
        <f ca="1">VLOOKUP($B76,OFFSET(gachas!$A$1,0,0,COUNTA(gachas!$A:$A),MATCH(C$1,gachas!$1:$1,0)-MATCH($B$1,gachas!$1:$1,0)+1),MATCH(C$1,gachas!$1:$1,0)-MATCH($B$1,gachas!$1:$1,0)+1,FALSE)</f>
        <v>赤アップ0１　あと少し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265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109</v>
      </c>
      <c r="C77" s="26" t="str">
        <f ca="1">VLOOKUP($B77,OFFSET(gachas!$A$1,0,0,COUNTA(gachas!$A:$A),MATCH(C$1,gachas!$1:$1,0)-MATCH($B$1,gachas!$1:$1,0)+1),MATCH(C$1,gachas!$1:$1,0)-MATCH($B$1,gachas!$1:$1,0)+1,FALSE)</f>
        <v>赤アップ0１　あと少し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109</v>
      </c>
      <c r="C78" s="26" t="str">
        <f ca="1">VLOOKUP($B78,OFFSET(gachas!$A$1,0,0,COUNTA(gachas!$A:$A),MATCH(C$1,gachas!$1:$1,0)-MATCH($B$1,gachas!$1:$1,0)+1),MATCH(C$1,gachas!$1:$1,0)-MATCH($B$1,gachas!$1:$1,0)+1,FALSE)</f>
        <v>赤アップ0１　あと少し</v>
      </c>
      <c r="D78" s="55">
        <v>1</v>
      </c>
      <c r="E78" s="56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55">
        <v>1</v>
      </c>
      <c r="M78" s="55">
        <v>972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109</v>
      </c>
      <c r="C79" s="26" t="str">
        <f ca="1">VLOOKUP($B79,OFFSET(gachas!$A$1,0,0,COUNTA(gachas!$A:$A),MATCH(C$1,gachas!$1:$1,0)-MATCH($B$1,gachas!$1:$1,0)+1),MATCH(C$1,gachas!$1:$1,0)-MATCH($B$1,gachas!$1:$1,0)+1,FALSE)</f>
        <v>赤アップ0１　あと少し</v>
      </c>
      <c r="D79" s="55">
        <v>1</v>
      </c>
      <c r="E79" s="56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55">
        <v>1</v>
      </c>
      <c r="M79" s="55">
        <v>40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109</v>
      </c>
      <c r="C80" s="26" t="str">
        <f ca="1">VLOOKUP($B80,OFFSET(gachas!$A$1,0,0,COUNTA(gachas!$A:$A),MATCH(C$1,gachas!$1:$1,0)-MATCH($B$1,gachas!$1:$1,0)+1),MATCH(C$1,gachas!$1:$1,0)-MATCH($B$1,gachas!$1:$1,0)+1,FALSE)</f>
        <v>赤アップ0１　あと少し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265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109</v>
      </c>
      <c r="C81" s="26" t="str">
        <f ca="1">VLOOKUP($B81,OFFSET(gachas!$A$1,0,0,COUNTA(gachas!$A:$A),MATCH(C$1,gachas!$1:$1,0)-MATCH($B$1,gachas!$1:$1,0)+1),MATCH(C$1,gachas!$1:$1,0)-MATCH($B$1,gachas!$1:$1,0)+1,FALSE)</f>
        <v>赤アップ0１　あと少し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11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109</v>
      </c>
      <c r="C82" s="26" t="str">
        <f ca="1">VLOOKUP($B82,OFFSET(gachas!$A$1,0,0,COUNTA(gachas!$A:$A),MATCH(C$1,gachas!$1:$1,0)-MATCH($B$1,gachas!$1:$1,0)+1),MATCH(C$1,gachas!$1:$1,0)-MATCH($B$1,gachas!$1:$1,0)+1,FALSE)</f>
        <v>赤アップ0１　あと少し</v>
      </c>
      <c r="D82" s="10">
        <v>1</v>
      </c>
      <c r="E82" s="11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265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109</v>
      </c>
      <c r="C83" s="26" t="str">
        <f ca="1">VLOOKUP($B83,OFFSET(gachas!$A$1,0,0,COUNTA(gachas!$A:$A),MATCH(C$1,gachas!$1:$1,0)-MATCH($B$1,gachas!$1:$1,0)+1),MATCH(C$1,gachas!$1:$1,0)-MATCH($B$1,gachas!$1:$1,0)+1,FALSE)</f>
        <v>赤アップ0１　あと少し</v>
      </c>
      <c r="D83" s="10">
        <v>1</v>
      </c>
      <c r="E83" s="11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11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109</v>
      </c>
      <c r="C84" s="26" t="str">
        <f ca="1">VLOOKUP($B84,OFFSET(gachas!$A$1,0,0,COUNTA(gachas!$A:$A),MATCH(C$1,gachas!$1:$1,0)-MATCH($B$1,gachas!$1:$1,0)+1),MATCH(C$1,gachas!$1:$1,0)-MATCH($B$1,gachas!$1:$1,0)+1,FALSE)</f>
        <v>赤アップ0１　あと少し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265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109</v>
      </c>
      <c r="C85" s="26" t="str">
        <f ca="1">VLOOKUP($B85,OFFSET(gachas!$A$1,0,0,COUNTA(gachas!$A:$A),MATCH(C$1,gachas!$1:$1,0)-MATCH($B$1,gachas!$1:$1,0)+1),MATCH(C$1,gachas!$1:$1,0)-MATCH($B$1,gachas!$1:$1,0)+1,FALSE)</f>
        <v>赤アップ0１　あと少し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11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109</v>
      </c>
      <c r="C86" s="26" t="str">
        <f ca="1">VLOOKUP($B86,OFFSET(gachas!$A$1,0,0,COUNTA(gachas!$A:$A),MATCH(C$1,gachas!$1:$1,0)-MATCH($B$1,gachas!$1:$1,0)+1),MATCH(C$1,gachas!$1:$1,0)-MATCH($B$1,gachas!$1:$1,0)+1,FALSE)</f>
        <v>赤アップ0１　あと少し</v>
      </c>
      <c r="D86" s="64">
        <v>1</v>
      </c>
      <c r="E86" s="66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64">
        <v>1</v>
      </c>
      <c r="M86" s="55">
        <v>972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109</v>
      </c>
      <c r="C87" s="26" t="str">
        <f ca="1">VLOOKUP($B87,OFFSET(gachas!$A$1,0,0,COUNTA(gachas!$A:$A),MATCH(C$1,gachas!$1:$1,0)-MATCH($B$1,gachas!$1:$1,0)+1),MATCH(C$1,gachas!$1:$1,0)-MATCH($B$1,gachas!$1:$1,0)+1,FALSE)</f>
        <v>赤アップ0１　あと少し</v>
      </c>
      <c r="D87" s="55">
        <v>1</v>
      </c>
      <c r="E87" s="56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55">
        <v>1</v>
      </c>
      <c r="M87" s="55">
        <v>40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109</v>
      </c>
      <c r="C88" s="26" t="str">
        <f ca="1">VLOOKUP($B88,OFFSET(gachas!$A$1,0,0,COUNTA(gachas!$A:$A),MATCH(C$1,gachas!$1:$1,0)-MATCH($B$1,gachas!$1:$1,0)+1),MATCH(C$1,gachas!$1:$1,0)-MATCH($B$1,gachas!$1:$1,0)+1,FALSE)</f>
        <v>赤アップ0１　あと少し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265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109</v>
      </c>
      <c r="C89" s="26" t="str">
        <f ca="1">VLOOKUP($B89,OFFSET(gachas!$A$1,0,0,COUNTA(gachas!$A:$A),MATCH(C$1,gachas!$1:$1,0)-MATCH($B$1,gachas!$1:$1,0)+1),MATCH(C$1,gachas!$1:$1,0)-MATCH($B$1,gachas!$1:$1,0)+1,FALSE)</f>
        <v>赤アップ0１　あと少し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11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109</v>
      </c>
      <c r="C90" s="26" t="str">
        <f ca="1">VLOOKUP($B90,OFFSET(gachas!$A$1,0,0,COUNTA(gachas!$A:$A),MATCH(C$1,gachas!$1:$1,0)-MATCH($B$1,gachas!$1:$1,0)+1),MATCH(C$1,gachas!$1:$1,0)-MATCH($B$1,gachas!$1:$1,0)+1,FALSE)</f>
        <v>赤アップ0１　あと少し</v>
      </c>
      <c r="D90" s="10">
        <v>1</v>
      </c>
      <c r="E90" s="11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265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109</v>
      </c>
      <c r="C91" s="26" t="str">
        <f ca="1">VLOOKUP($B91,OFFSET(gachas!$A$1,0,0,COUNTA(gachas!$A:$A),MATCH(C$1,gachas!$1:$1,0)-MATCH($B$1,gachas!$1:$1,0)+1),MATCH(C$1,gachas!$1:$1,0)-MATCH($B$1,gachas!$1:$1,0)+1,FALSE)</f>
        <v>赤アップ0１　あと少し</v>
      </c>
      <c r="D91" s="10">
        <v>1</v>
      </c>
      <c r="E91" s="11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11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109</v>
      </c>
      <c r="C92" s="26" t="str">
        <f ca="1">VLOOKUP($B92,OFFSET(gachas!$A$1,0,0,COUNTA(gachas!$A:$A),MATCH(C$1,gachas!$1:$1,0)-MATCH($B$1,gachas!$1:$1,0)+1),MATCH(C$1,gachas!$1:$1,0)-MATCH($B$1,gachas!$1:$1,0)+1,FALSE)</f>
        <v>赤アップ0１　あと少し</v>
      </c>
      <c r="D92" s="10">
        <v>1</v>
      </c>
      <c r="E92" s="11">
        <v>326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265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 thickBot="1">
      <c r="A93" s="47" t="str">
        <f t="shared" si="1"/>
        <v>13271</v>
      </c>
      <c r="B93" s="2">
        <v>109</v>
      </c>
      <c r="C93" s="26" t="str">
        <f ca="1">VLOOKUP($B93,OFFSET(gachas!$A$1,0,0,COUNTA(gachas!$A:$A),MATCH(C$1,gachas!$1:$1,0)-MATCH($B$1,gachas!$1:$1,0)+1),MATCH(C$1,gachas!$1:$1,0)-MATCH($B$1,gachas!$1:$1,0)+1,FALSE)</f>
        <v>赤アップ0１　あと少し</v>
      </c>
      <c r="D93" s="49">
        <v>1</v>
      </c>
      <c r="E93" s="50">
        <v>327</v>
      </c>
      <c r="F93" s="48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48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48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48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48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48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49">
        <v>1</v>
      </c>
      <c r="M93" s="10">
        <v>11</v>
      </c>
      <c r="N93" s="61">
        <v>0</v>
      </c>
      <c r="O93" s="61">
        <v>0</v>
      </c>
      <c r="P93" s="61">
        <v>0</v>
      </c>
      <c r="Q93" s="61">
        <v>0</v>
      </c>
      <c r="R93" s="61">
        <v>1</v>
      </c>
    </row>
    <row r="94" spans="1:18" ht="21" customHeight="1">
      <c r="A94" s="15" t="str">
        <f t="shared" si="1"/>
        <v>01261</v>
      </c>
      <c r="B94" s="2">
        <v>109</v>
      </c>
      <c r="C94" s="26" t="str">
        <f ca="1">VLOOKUP($B94,OFFSET(gachas!$A$1,0,0,COUNTA(gachas!$A:$A),MATCH(C$1,gachas!$1:$1,0)-MATCH($B$1,gachas!$1:$1,0)+1),MATCH(C$1,gachas!$1:$1,0)-MATCH($B$1,gachas!$1:$1,0)+1,FALSE)</f>
        <v>赤アップ0１　あと少し</v>
      </c>
      <c r="D94" s="64">
        <v>0</v>
      </c>
      <c r="E94" s="66">
        <v>126</v>
      </c>
      <c r="F94" s="45" t="str">
        <f ca="1">VLOOKUP($E94,OFFSET([2]characters!$A$2,0,0,COUNTA([2]characters!$A:$A),MATCH(F$1,[2]characters!$2:$2,0)-MATCH($E$1,[2]characters!$2:$2,0)+1),MATCH(F$1,[2]characters!$2:$2,0)-MATCH($E$1,[2]characters!$2:$2,0)+1,FALSE)</f>
        <v>骨器使い ユノ</v>
      </c>
      <c r="G94" s="45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45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45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45" t="str">
        <f ca="1">VLOOKUP($E94,OFFSET([2]characters!$A$2,0,0,COUNTA([2]characters!$A:$A),MATCH("タイプ",[2]characters!$1:$1,0)-MATCH($E$1,[2]characters!$2:$2,0)+2),MATCH("タイプ",[2]characters!$1:$1,0)-MATCH($E$1,[2]characters!$2:$2,0)+2,FALSE)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4" s="45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64">
        <v>1</v>
      </c>
      <c r="M94" s="64">
        <v>5061</v>
      </c>
      <c r="N94" s="37">
        <v>0</v>
      </c>
      <c r="O94" s="37">
        <v>0</v>
      </c>
      <c r="P94" s="37">
        <v>0</v>
      </c>
      <c r="Q94" s="37">
        <v>0</v>
      </c>
      <c r="R94" s="37">
        <v>1</v>
      </c>
    </row>
    <row r="95" spans="1:18" ht="21" customHeight="1">
      <c r="A95" s="15" t="str">
        <f t="shared" si="1"/>
        <v>01281</v>
      </c>
      <c r="B95" s="2">
        <v>109</v>
      </c>
      <c r="C95" s="26" t="str">
        <f ca="1">VLOOKUP($B95,OFFSET(gachas!$A$1,0,0,COUNTA(gachas!$A:$A),MATCH(C$1,gachas!$1:$1,0)-MATCH($B$1,gachas!$1:$1,0)+1),MATCH(C$1,gachas!$1:$1,0)-MATCH($B$1,gachas!$1:$1,0)+1,FALSE)</f>
        <v>赤アップ0１　あと少し</v>
      </c>
      <c r="D95" s="46">
        <v>0</v>
      </c>
      <c r="E95" s="52">
        <v>128</v>
      </c>
      <c r="F95" s="45" t="str">
        <f ca="1">VLOOKUP($E95,OFFSET([2]characters!$A$2,0,0,COUNTA([2]characters!$A:$A),MATCH(F$1,[2]characters!$2:$2,0)-MATCH($E$1,[2]characters!$2:$2,0)+1),MATCH(F$1,[2]characters!$2:$2,0)-MATCH($E$1,[2]characters!$2:$2,0)+1,FALSE)</f>
        <v>野生児 アマラ</v>
      </c>
      <c r="G95" s="45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45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45" t="str">
        <f ca="1">VLOOKUP($E95,OFFSET([2]characters!$A$2,0,0,COUNTA([2]characters!$A:$A),MATCH(I$1,[2]characters!$2:$2,0)-MATCH($E$1,[2]characters!$2:$2,0)+1),MATCH(I$1,[2]characters!$2:$2,0)-MATCH($E$1,[2]characters!$2:$2,0)+1,FALSE)</f>
        <v>green</v>
      </c>
      <c r="J95" s="45" t="str">
        <f ca="1">VLOOKUP($E95,OFFSET([2]characters!$A$2,0,0,COUNTA([2]characters!$A:$A),MATCH("タイプ",[2]characters!$1:$1,0)-MATCH($E$1,[2]characters!$2:$2,0)+2),MATCH("タイプ",[2]characters!$1:$1,0)-MATCH($E$1,[2]characters!$2:$2,0)+2,FALSE)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5" s="45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46">
        <v>1</v>
      </c>
      <c r="M95" s="46">
        <v>1380</v>
      </c>
      <c r="N95" s="37">
        <v>0</v>
      </c>
      <c r="O95" s="37">
        <v>0</v>
      </c>
      <c r="P95" s="37">
        <v>0</v>
      </c>
      <c r="Q95" s="37">
        <v>0</v>
      </c>
      <c r="R95" s="37">
        <v>1</v>
      </c>
    </row>
    <row r="96" spans="1:18" ht="21" customHeight="1">
      <c r="A96" s="15" t="str">
        <f t="shared" si="1"/>
        <v>01301</v>
      </c>
      <c r="B96" s="2">
        <v>109</v>
      </c>
      <c r="C96" s="26" t="str">
        <f ca="1">VLOOKUP($B96,OFFSET(gachas!$A$1,0,0,COUNTA(gachas!$A:$A),MATCH(C$1,gachas!$1:$1,0)-MATCH($B$1,gachas!$1:$1,0)+1),MATCH(C$1,gachas!$1:$1,0)-MATCH($B$1,gachas!$1:$1,0)+1,FALSE)</f>
        <v>赤アップ0１　あと少し</v>
      </c>
      <c r="D96" s="10">
        <v>0</v>
      </c>
      <c r="E96" s="11">
        <v>130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狼男 ローレンス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blue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アニマル</v>
      </c>
      <c r="L96" s="10">
        <v>1</v>
      </c>
      <c r="M96" s="46">
        <v>1380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01321</v>
      </c>
      <c r="B97" s="2">
        <v>109</v>
      </c>
      <c r="C97" s="26" t="str">
        <f ca="1">VLOOKUP($B97,OFFSET(gachas!$A$1,0,0,COUNTA(gachas!$A:$A),MATCH(C$1,gachas!$1:$1,0)-MATCH($B$1,gachas!$1:$1,0)+1),MATCH(C$1,gachas!$1:$1,0)-MATCH($B$1,gachas!$1:$1,0)+1,FALSE)</f>
        <v>赤アップ0１　あと少し</v>
      </c>
      <c r="D97" s="10">
        <v>0</v>
      </c>
      <c r="E97" s="11">
        <v>132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鳥人ハヤト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yellow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1380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01341</v>
      </c>
      <c r="B98" s="2">
        <v>109</v>
      </c>
      <c r="C98" s="26" t="str">
        <f ca="1">VLOOKUP($B98,OFFSET(gachas!$A$1,0,0,COUNTA(gachas!$A:$A),MATCH(C$1,gachas!$1:$1,0)-MATCH($B$1,gachas!$1:$1,0)+1),MATCH(C$1,gachas!$1:$1,0)-MATCH($B$1,gachas!$1:$1,0)+1,FALSE)</f>
        <v>赤アップ0１　あと少し</v>
      </c>
      <c r="D98" s="55">
        <v>0</v>
      </c>
      <c r="E98" s="56">
        <v>134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妖炎の夕霧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55">
        <v>1</v>
      </c>
      <c r="M98" s="64">
        <v>5061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01361</v>
      </c>
      <c r="B99" s="2">
        <v>109</v>
      </c>
      <c r="C99" s="26" t="str">
        <f ca="1">VLOOKUP($B99,OFFSET(gachas!$A$1,0,0,COUNTA(gachas!$A:$A),MATCH(C$1,gachas!$1:$1,0)-MATCH($B$1,gachas!$1:$1,0)+1),MATCH(C$1,gachas!$1:$1,0)-MATCH($B$1,gachas!$1:$1,0)+1,FALSE)</f>
        <v>赤アップ0１　あと少し</v>
      </c>
      <c r="D99" s="10">
        <v>0</v>
      </c>
      <c r="E99" s="11">
        <v>136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お針子チハヤ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1380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01381</v>
      </c>
      <c r="B100" s="2">
        <v>109</v>
      </c>
      <c r="C100" s="26" t="str">
        <f ca="1">VLOOKUP($B100,OFFSET(gachas!$A$1,0,0,COUNTA(gachas!$A:$A),MATCH(C$1,gachas!$1:$1,0)-MATCH($B$1,gachas!$1:$1,0)+1),MATCH(C$1,gachas!$1:$1,0)-MATCH($B$1,gachas!$1:$1,0)+1,FALSE)</f>
        <v>赤アップ0１　あと少し</v>
      </c>
      <c r="D100" s="10">
        <v>0</v>
      </c>
      <c r="E100" s="11">
        <v>138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蒼薙のトモエ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1380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01401</v>
      </c>
      <c r="B101" s="2">
        <v>109</v>
      </c>
      <c r="C101" s="26" t="str">
        <f ca="1">VLOOKUP($B101,OFFSET(gachas!$A$1,0,0,COUNTA(gachas!$A:$A),MATCH(C$1,gachas!$1:$1,0)-MATCH($B$1,gachas!$1:$1,0)+1),MATCH(C$1,gachas!$1:$1,0)-MATCH($B$1,gachas!$1:$1,0)+1,FALSE)</f>
        <v>赤アップ0１　あと少し</v>
      </c>
      <c r="D101" s="10">
        <v>0</v>
      </c>
      <c r="E101" s="11">
        <v>140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秋祭のタマモ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10">
        <v>1</v>
      </c>
      <c r="M101" s="46">
        <v>1380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01421</v>
      </c>
      <c r="B102" s="2">
        <v>109</v>
      </c>
      <c r="C102" s="26" t="str">
        <f ca="1">VLOOKUP($B102,OFFSET(gachas!$A$1,0,0,COUNTA(gachas!$A:$A),MATCH(C$1,gachas!$1:$1,0)-MATCH($B$1,gachas!$1:$1,0)+1),MATCH(C$1,gachas!$1:$1,0)-MATCH($B$1,gachas!$1:$1,0)+1,FALSE)</f>
        <v>赤アップ0１　あと少し</v>
      </c>
      <c r="D102" s="55">
        <v>0</v>
      </c>
      <c r="E102" s="56">
        <v>142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赤ずきん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55">
        <v>1</v>
      </c>
      <c r="M102" s="64">
        <v>5061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01441</v>
      </c>
      <c r="B103" s="2">
        <v>109</v>
      </c>
      <c r="C103" s="26" t="str">
        <f ca="1">VLOOKUP($B103,OFFSET(gachas!$A$1,0,0,COUNTA(gachas!$A:$A),MATCH(C$1,gachas!$1:$1,0)-MATCH($B$1,gachas!$1:$1,0)+1),MATCH(C$1,gachas!$1:$1,0)-MATCH($B$1,gachas!$1:$1,0)+1,FALSE)</f>
        <v>赤アップ0１　あと少し</v>
      </c>
      <c r="D103" s="10">
        <v>0</v>
      </c>
      <c r="E103" s="11">
        <v>144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かぐや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1380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01461</v>
      </c>
      <c r="B104" s="2">
        <v>109</v>
      </c>
      <c r="C104" s="26" t="str">
        <f ca="1">VLOOKUP($B104,OFFSET(gachas!$A$1,0,0,COUNTA(gachas!$A:$A),MATCH(C$1,gachas!$1:$1,0)-MATCH($B$1,gachas!$1:$1,0)+1),MATCH(C$1,gachas!$1:$1,0)-MATCH($B$1,gachas!$1:$1,0)+1,FALSE)</f>
        <v>赤アップ0１　あと少し</v>
      </c>
      <c r="D104" s="10">
        <v>0</v>
      </c>
      <c r="E104" s="11">
        <v>146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マーメイド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1380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01481</v>
      </c>
      <c r="B105" s="2">
        <v>109</v>
      </c>
      <c r="C105" s="26" t="str">
        <f ca="1">VLOOKUP($B105,OFFSET(gachas!$A$1,0,0,COUNTA(gachas!$A:$A),MATCH(C$1,gachas!$1:$1,0)-MATCH($B$1,gachas!$1:$1,0)+1),MATCH(C$1,gachas!$1:$1,0)-MATCH($B$1,gachas!$1:$1,0)+1,FALSE)</f>
        <v>赤アップ0１　あと少し</v>
      </c>
      <c r="D105" s="10">
        <v>0</v>
      </c>
      <c r="E105" s="11">
        <v>148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シンデレラ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1380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01501</v>
      </c>
      <c r="B106" s="2">
        <v>109</v>
      </c>
      <c r="C106" s="26" t="str">
        <f ca="1">VLOOKUP($B106,OFFSET(gachas!$A$1,0,0,COUNTA(gachas!$A:$A),MATCH(C$1,gachas!$1:$1,0)-MATCH($B$1,gachas!$1:$1,0)+1),MATCH(C$1,gachas!$1:$1,0)-MATCH($B$1,gachas!$1:$1,0)+1,FALSE)</f>
        <v>赤アップ0１　あと少し</v>
      </c>
      <c r="D106" s="55">
        <v>0</v>
      </c>
      <c r="E106" s="56">
        <v>150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55">
        <v>1</v>
      </c>
      <c r="M106" s="64">
        <v>5061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01521</v>
      </c>
      <c r="B107" s="2">
        <v>109</v>
      </c>
      <c r="C107" s="26" t="str">
        <f ca="1">VLOOKUP($B107,OFFSET(gachas!$A$1,0,0,COUNTA(gachas!$A:$A),MATCH(C$1,gachas!$1:$1,0)-MATCH($B$1,gachas!$1:$1,0)+1),MATCH(C$1,gachas!$1:$1,0)-MATCH($B$1,gachas!$1:$1,0)+1,FALSE)</f>
        <v>赤アップ0１　あと少し</v>
      </c>
      <c r="D107" s="10">
        <v>0</v>
      </c>
      <c r="E107" s="11">
        <v>152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功夫少女ランラン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1380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01541</v>
      </c>
      <c r="B108" s="2">
        <v>109</v>
      </c>
      <c r="C108" s="26" t="str">
        <f ca="1">VLOOKUP($B108,OFFSET(gachas!$A$1,0,0,COUNTA(gachas!$A:$A),MATCH(C$1,gachas!$1:$1,0)-MATCH($B$1,gachas!$1:$1,0)+1),MATCH(C$1,gachas!$1:$1,0)-MATCH($B$1,gachas!$1:$1,0)+1,FALSE)</f>
        <v>赤アップ0１　あと少し</v>
      </c>
      <c r="D108" s="10">
        <v>0</v>
      </c>
      <c r="E108" s="11">
        <v>154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始末屋 ハンナ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46">
        <v>1380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01561</v>
      </c>
      <c r="B109" s="2">
        <v>109</v>
      </c>
      <c r="C109" s="26" t="str">
        <f ca="1">VLOOKUP($B109,OFFSET(gachas!$A$1,0,0,COUNTA(gachas!$A:$A),MATCH(C$1,gachas!$1:$1,0)-MATCH($B$1,gachas!$1:$1,0)+1),MATCH(C$1,gachas!$1:$1,0)-MATCH($B$1,gachas!$1:$1,0)+1,FALSE)</f>
        <v>赤アップ0１　あと少し</v>
      </c>
      <c r="D109" s="10">
        <v>0</v>
      </c>
      <c r="E109" s="11">
        <v>156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踊り子 エレナ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46">
        <v>1380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01581</v>
      </c>
      <c r="B110" s="2">
        <v>109</v>
      </c>
      <c r="C110" s="26" t="str">
        <f ca="1">VLOOKUP($B110,OFFSET(gachas!$A$1,0,0,COUNTA(gachas!$A:$A),MATCH(C$1,gachas!$1:$1,0)-MATCH($B$1,gachas!$1:$1,0)+1),MATCH(C$1,gachas!$1:$1,0)-MATCH($B$1,gachas!$1:$1,0)+1,FALSE)</f>
        <v>赤アップ0１　あと少し</v>
      </c>
      <c r="D110" s="55">
        <v>0</v>
      </c>
      <c r="E110" s="56">
        <v>158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55">
        <v>1</v>
      </c>
      <c r="M110" s="64">
        <v>5061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01601</v>
      </c>
      <c r="B111" s="2">
        <v>109</v>
      </c>
      <c r="C111" s="26" t="str">
        <f ca="1">VLOOKUP($B111,OFFSET(gachas!$A$1,0,0,COUNTA(gachas!$A:$A),MATCH(C$1,gachas!$1:$1,0)-MATCH($B$1,gachas!$1:$1,0)+1),MATCH(C$1,gachas!$1:$1,0)-MATCH($B$1,gachas!$1:$1,0)+1,FALSE)</f>
        <v>赤アップ0１　あと少し</v>
      </c>
      <c r="D111" s="10">
        <v>0</v>
      </c>
      <c r="E111" s="11">
        <v>160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反逆者 クリエ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1380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01621</v>
      </c>
      <c r="B112" s="2">
        <v>109</v>
      </c>
      <c r="C112" s="26" t="str">
        <f ca="1">VLOOKUP($B112,OFFSET(gachas!$A$1,0,0,COUNTA(gachas!$A:$A),MATCH(C$1,gachas!$1:$1,0)-MATCH($B$1,gachas!$1:$1,0)+1),MATCH(C$1,gachas!$1:$1,0)-MATCH($B$1,gachas!$1:$1,0)+1,FALSE)</f>
        <v>赤アップ0１　あと少し</v>
      </c>
      <c r="D112" s="10">
        <v>0</v>
      </c>
      <c r="E112" s="11">
        <v>162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狂女 クララ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46">
        <v>1380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01641</v>
      </c>
      <c r="B113" s="2">
        <v>109</v>
      </c>
      <c r="C113" s="26" t="str">
        <f ca="1">VLOOKUP($B113,OFFSET(gachas!$A$1,0,0,COUNTA(gachas!$A:$A),MATCH(C$1,gachas!$1:$1,0)-MATCH($B$1,gachas!$1:$1,0)+1),MATCH(C$1,gachas!$1:$1,0)-MATCH($B$1,gachas!$1:$1,0)+1,FALSE)</f>
        <v>赤アップ0１　あと少し</v>
      </c>
      <c r="D113" s="10">
        <v>0</v>
      </c>
      <c r="E113" s="11">
        <v>164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イブとトモダチ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1380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01661</v>
      </c>
      <c r="B114" s="2">
        <v>109</v>
      </c>
      <c r="C114" s="26" t="str">
        <f ca="1">VLOOKUP($B114,OFFSET(gachas!$A$1,0,0,COUNTA(gachas!$A:$A),MATCH(C$1,gachas!$1:$1,0)-MATCH($B$1,gachas!$1:$1,0)+1),MATCH(C$1,gachas!$1:$1,0)-MATCH($B$1,gachas!$1:$1,0)+1,FALSE)</f>
        <v>赤アップ0１　あと少し</v>
      </c>
      <c r="D114" s="55">
        <v>0</v>
      </c>
      <c r="E114" s="56">
        <v>166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ベリアル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ゴッド</v>
      </c>
      <c r="L114" s="55">
        <v>1</v>
      </c>
      <c r="M114" s="55">
        <v>5511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01691</v>
      </c>
      <c r="B115" s="2">
        <v>109</v>
      </c>
      <c r="C115" s="26" t="str">
        <f ca="1">VLOOKUP($B115,OFFSET(gachas!$A$1,0,0,COUNTA(gachas!$A:$A),MATCH(C$1,gachas!$1:$1,0)-MATCH($B$1,gachas!$1:$1,0)+1),MATCH(C$1,gachas!$1:$1,0)-MATCH($B$1,gachas!$1:$1,0)+1,FALSE)</f>
        <v>赤アップ0１　あと少し</v>
      </c>
      <c r="D115" s="10">
        <v>0</v>
      </c>
      <c r="E115" s="11">
        <v>169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オセ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ゴッド</v>
      </c>
      <c r="L115" s="10">
        <v>1</v>
      </c>
      <c r="M115" s="10">
        <v>1503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01721</v>
      </c>
      <c r="B116" s="2">
        <v>109</v>
      </c>
      <c r="C116" s="26" t="str">
        <f ca="1">VLOOKUP($B116,OFFSET(gachas!$A$1,0,0,COUNTA(gachas!$A:$A),MATCH(C$1,gachas!$1:$1,0)-MATCH($B$1,gachas!$1:$1,0)+1),MATCH(C$1,gachas!$1:$1,0)-MATCH($B$1,gachas!$1:$1,0)+1,FALSE)</f>
        <v>赤アップ0１　あと少し</v>
      </c>
      <c r="D116" s="10">
        <v>0</v>
      </c>
      <c r="E116" s="11">
        <v>172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フォルネウス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ゴッド</v>
      </c>
      <c r="L116" s="10">
        <v>1</v>
      </c>
      <c r="M116" s="10">
        <v>1503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01751</v>
      </c>
      <c r="B117" s="2">
        <v>109</v>
      </c>
      <c r="C117" s="26" t="str">
        <f ca="1">VLOOKUP($B117,OFFSET(gachas!$A$1,0,0,COUNTA(gachas!$A:$A),MATCH(C$1,gachas!$1:$1,0)-MATCH($B$1,gachas!$1:$1,0)+1),MATCH(C$1,gachas!$1:$1,0)-MATCH($B$1,gachas!$1:$1,0)+1,FALSE)</f>
        <v>赤アップ0１　あと少し</v>
      </c>
      <c r="D117" s="10">
        <v>0</v>
      </c>
      <c r="E117" s="11">
        <v>175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バフォメット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1503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01781</v>
      </c>
      <c r="B118" s="2">
        <v>109</v>
      </c>
      <c r="C118" s="26" t="str">
        <f ca="1">VLOOKUP($B118,OFFSET(gachas!$A$1,0,0,COUNTA(gachas!$A:$A),MATCH(C$1,gachas!$1:$1,0)-MATCH($B$1,gachas!$1:$1,0)+1),MATCH(C$1,gachas!$1:$1,0)-MATCH($B$1,gachas!$1:$1,0)+1,FALSE)</f>
        <v>赤アップ0１　あと少し</v>
      </c>
      <c r="D118" s="55">
        <v>0</v>
      </c>
      <c r="E118" s="56">
        <v>178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ケルベロス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アニマル</v>
      </c>
      <c r="L118" s="55">
        <v>1</v>
      </c>
      <c r="M118" s="55">
        <v>5511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01811</v>
      </c>
      <c r="B119" s="2">
        <v>109</v>
      </c>
      <c r="C119" s="26" t="str">
        <f ca="1">VLOOKUP($B119,OFFSET(gachas!$A$1,0,0,COUNTA(gachas!$A:$A),MATCH(C$1,gachas!$1:$1,0)-MATCH($B$1,gachas!$1:$1,0)+1),MATCH(C$1,gachas!$1:$1,0)-MATCH($B$1,gachas!$1:$1,0)+1,FALSE)</f>
        <v>赤アップ0１　あと少し</v>
      </c>
      <c r="D119" s="10">
        <v>0</v>
      </c>
      <c r="E119" s="11">
        <v>181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ベヒモス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アニマル</v>
      </c>
      <c r="L119" s="10">
        <v>1</v>
      </c>
      <c r="M119" s="10">
        <v>1503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01841</v>
      </c>
      <c r="B120" s="2">
        <v>109</v>
      </c>
      <c r="C120" s="26" t="str">
        <f ca="1">VLOOKUP($B120,OFFSET(gachas!$A$1,0,0,COUNTA(gachas!$A:$A),MATCH(C$1,gachas!$1:$1,0)-MATCH($B$1,gachas!$1:$1,0)+1),MATCH(C$1,gachas!$1:$1,0)-MATCH($B$1,gachas!$1:$1,0)+1,FALSE)</f>
        <v>赤アップ0１　あと少し</v>
      </c>
      <c r="D120" s="10">
        <v>0</v>
      </c>
      <c r="E120" s="11">
        <v>184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クラーケン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アニマル</v>
      </c>
      <c r="L120" s="10">
        <v>1</v>
      </c>
      <c r="M120" s="10">
        <v>1503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01871</v>
      </c>
      <c r="B121" s="2">
        <v>109</v>
      </c>
      <c r="C121" s="26" t="str">
        <f ca="1">VLOOKUP($B121,OFFSET(gachas!$A$1,0,0,COUNTA(gachas!$A:$A),MATCH(C$1,gachas!$1:$1,0)-MATCH($B$1,gachas!$1:$1,0)+1),MATCH(C$1,gachas!$1:$1,0)-MATCH($B$1,gachas!$1:$1,0)+1,FALSE)</f>
        <v>赤アップ0１　あと少し</v>
      </c>
      <c r="D121" s="10">
        <v>0</v>
      </c>
      <c r="E121" s="11">
        <v>187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ホルス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アニマル</v>
      </c>
      <c r="L121" s="10">
        <v>1</v>
      </c>
      <c r="M121" s="10">
        <v>1503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01901</v>
      </c>
      <c r="B122" s="2">
        <v>109</v>
      </c>
      <c r="C122" s="26" t="str">
        <f ca="1">VLOOKUP($B122,OFFSET(gachas!$A$1,0,0,COUNTA(gachas!$A:$A),MATCH(C$1,gachas!$1:$1,0)-MATCH($B$1,gachas!$1:$1,0)+1),MATCH(C$1,gachas!$1:$1,0)-MATCH($B$1,gachas!$1:$1,0)+1,FALSE)</f>
        <v>赤アップ0１　あと少し</v>
      </c>
      <c r="D122" s="55">
        <v>0</v>
      </c>
      <c r="E122" s="56">
        <v>190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卑弥呼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55">
        <v>1</v>
      </c>
      <c r="M122" s="55">
        <v>5511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01931</v>
      </c>
      <c r="B123" s="2">
        <v>109</v>
      </c>
      <c r="C123" s="26" t="str">
        <f ca="1">VLOOKUP($B123,OFFSET(gachas!$A$1,0,0,COUNTA(gachas!$A:$A),MATCH(C$1,gachas!$1:$1,0)-MATCH($B$1,gachas!$1:$1,0)+1),MATCH(C$1,gachas!$1:$1,0)-MATCH($B$1,gachas!$1:$1,0)+1,FALSE)</f>
        <v>赤アップ0１　あと少し</v>
      </c>
      <c r="D123" s="10">
        <v>0</v>
      </c>
      <c r="E123" s="11">
        <v>193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ロビンフッド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1503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01961</v>
      </c>
      <c r="B124" s="2">
        <v>109</v>
      </c>
      <c r="C124" s="26" t="str">
        <f ca="1">VLOOKUP($B124,OFFSET(gachas!$A$1,0,0,COUNTA(gachas!$A:$A),MATCH(C$1,gachas!$1:$1,0)-MATCH($B$1,gachas!$1:$1,0)+1),MATCH(C$1,gachas!$1:$1,0)-MATCH($B$1,gachas!$1:$1,0)+1,FALSE)</f>
        <v>赤アップ0１　あと少し</v>
      </c>
      <c r="D124" s="10">
        <v>0</v>
      </c>
      <c r="E124" s="11">
        <v>196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アキレス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1503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01991</v>
      </c>
      <c r="B125" s="2">
        <v>109</v>
      </c>
      <c r="C125" s="26" t="str">
        <f ca="1">VLOOKUP($B125,OFFSET(gachas!$A$1,0,0,COUNTA(gachas!$A:$A),MATCH(C$1,gachas!$1:$1,0)-MATCH($B$1,gachas!$1:$1,0)+1),MATCH(C$1,gachas!$1:$1,0)-MATCH($B$1,gachas!$1:$1,0)+1,FALSE)</f>
        <v>赤アップ0１　あと少し</v>
      </c>
      <c r="D125" s="10">
        <v>0</v>
      </c>
      <c r="E125" s="11">
        <v>199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ジークフリート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blue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ヒューマン</v>
      </c>
      <c r="L125" s="10">
        <v>1</v>
      </c>
      <c r="M125" s="10">
        <v>1503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02021</v>
      </c>
      <c r="B126" s="2">
        <v>109</v>
      </c>
      <c r="C126" s="26" t="str">
        <f ca="1">VLOOKUP($B126,OFFSET(gachas!$A$1,0,0,COUNTA(gachas!$A:$A),MATCH(C$1,gachas!$1:$1,0)-MATCH($B$1,gachas!$1:$1,0)+1),MATCH(C$1,gachas!$1:$1,0)-MATCH($B$1,gachas!$1:$1,0)+1,FALSE)</f>
        <v>赤アップ0１　あと少し</v>
      </c>
      <c r="D126" s="55">
        <v>0</v>
      </c>
      <c r="E126" s="56">
        <v>202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プロメテウス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55">
        <v>1</v>
      </c>
      <c r="M126" s="55">
        <v>5511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02051</v>
      </c>
      <c r="B127" s="2">
        <v>109</v>
      </c>
      <c r="C127" s="26" t="str">
        <f ca="1">VLOOKUP($B127,OFFSET(gachas!$A$1,0,0,COUNTA(gachas!$A:$A),MATCH(C$1,gachas!$1:$1,0)-MATCH($B$1,gachas!$1:$1,0)+1),MATCH(C$1,gachas!$1:$1,0)-MATCH($B$1,gachas!$1:$1,0)+1,FALSE)</f>
        <v>赤アップ0１　あと少し</v>
      </c>
      <c r="D127" s="10">
        <v>0</v>
      </c>
      <c r="E127" s="11">
        <v>205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アフロディーテ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1503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02081</v>
      </c>
      <c r="B128" s="2">
        <v>109</v>
      </c>
      <c r="C128" s="26" t="str">
        <f ca="1">VLOOKUP($B128,OFFSET(gachas!$A$1,0,0,COUNTA(gachas!$A:$A),MATCH(C$1,gachas!$1:$1,0)-MATCH($B$1,gachas!$1:$1,0)+1),MATCH(C$1,gachas!$1:$1,0)-MATCH($B$1,gachas!$1:$1,0)+1,FALSE)</f>
        <v>赤アップ0１　あと少し</v>
      </c>
      <c r="D128" s="10">
        <v>0</v>
      </c>
      <c r="E128" s="11">
        <v>208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テティス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1503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02111</v>
      </c>
      <c r="B129" s="2">
        <v>109</v>
      </c>
      <c r="C129" s="26" t="str">
        <f ca="1">VLOOKUP($B129,OFFSET(gachas!$A$1,0,0,COUNTA(gachas!$A:$A),MATCH(C$1,gachas!$1:$1,0)-MATCH($B$1,gachas!$1:$1,0)+1),MATCH(C$1,gachas!$1:$1,0)-MATCH($B$1,gachas!$1:$1,0)+1,FALSE)</f>
        <v>赤アップ0１　あと少し</v>
      </c>
      <c r="D129" s="10">
        <v>0</v>
      </c>
      <c r="E129" s="11">
        <v>211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アストライアー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ゴッド</v>
      </c>
      <c r="L129" s="10">
        <v>1</v>
      </c>
      <c r="M129" s="10">
        <v>1503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02141</v>
      </c>
      <c r="B130" s="2">
        <v>109</v>
      </c>
      <c r="C130" s="26" t="str">
        <f ca="1">VLOOKUP($B130,OFFSET(gachas!$A$1,0,0,COUNTA(gachas!$A:$A),MATCH(C$1,gachas!$1:$1,0)-MATCH($B$1,gachas!$1:$1,0)+1),MATCH(C$1,gachas!$1:$1,0)-MATCH($B$1,gachas!$1:$1,0)+1,FALSE)</f>
        <v>赤アップ0１　あと少し</v>
      </c>
      <c r="D130" s="55">
        <v>0</v>
      </c>
      <c r="E130" s="56">
        <v>214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アズラエル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55">
        <v>1</v>
      </c>
      <c r="M130" s="55">
        <v>5511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02171</v>
      </c>
      <c r="B131" s="2">
        <v>109</v>
      </c>
      <c r="C131" s="26" t="str">
        <f ca="1">VLOOKUP($B131,OFFSET(gachas!$A$1,0,0,COUNTA(gachas!$A:$A),MATCH(C$1,gachas!$1:$1,0)-MATCH($B$1,gachas!$1:$1,0)+1),MATCH(C$1,gachas!$1:$1,0)-MATCH($B$1,gachas!$1:$1,0)+1,FALSE)</f>
        <v>赤アップ0１　あと少し</v>
      </c>
      <c r="D131" s="10">
        <v>0</v>
      </c>
      <c r="E131" s="11">
        <v>217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ケツァクアトル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ドラゴン</v>
      </c>
      <c r="L131" s="10">
        <v>1</v>
      </c>
      <c r="M131" s="10">
        <v>1503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02201</v>
      </c>
      <c r="B132" s="2">
        <v>109</v>
      </c>
      <c r="C132" s="26" t="str">
        <f ca="1">VLOOKUP($B132,OFFSET(gachas!$A$1,0,0,COUNTA(gachas!$A:$A),MATCH(C$1,gachas!$1:$1,0)-MATCH($B$1,gachas!$1:$1,0)+1),MATCH(C$1,gachas!$1:$1,0)-MATCH($B$1,gachas!$1:$1,0)+1,FALSE)</f>
        <v>赤アップ0１　あと少し</v>
      </c>
      <c r="D132" s="10">
        <v>0</v>
      </c>
      <c r="E132" s="11">
        <v>220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ルキフグス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1503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02231</v>
      </c>
      <c r="B133" s="2">
        <v>109</v>
      </c>
      <c r="C133" s="26" t="str">
        <f ca="1">VLOOKUP($B133,OFFSET(gachas!$A$1,0,0,COUNTA(gachas!$A:$A),MATCH(C$1,gachas!$1:$1,0)-MATCH($B$1,gachas!$1:$1,0)+1),MATCH(C$1,gachas!$1:$1,0)-MATCH($B$1,gachas!$1:$1,0)+1,FALSE)</f>
        <v>赤アップ0１　あと少し</v>
      </c>
      <c r="D133" s="10">
        <v>0</v>
      </c>
      <c r="E133" s="11">
        <v>223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ヘラクレス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1503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02261</v>
      </c>
      <c r="B134" s="2">
        <v>109</v>
      </c>
      <c r="C134" s="26" t="str">
        <f ca="1">VLOOKUP($B134,OFFSET(gachas!$A$1,0,0,COUNTA(gachas!$A:$A),MATCH(C$1,gachas!$1:$1,0)-MATCH($B$1,gachas!$1:$1,0)+1),MATCH(C$1,gachas!$1:$1,0)-MATCH($B$1,gachas!$1:$1,0)+1,FALSE)</f>
        <v>赤アップ0１　あと少し</v>
      </c>
      <c r="D134" s="55">
        <v>0</v>
      </c>
      <c r="E134" s="56">
        <v>226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アレス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PremiumS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55">
        <v>1</v>
      </c>
      <c r="M134" s="55">
        <v>1125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02291</v>
      </c>
      <c r="B135" s="2">
        <v>109</v>
      </c>
      <c r="C135" s="26" t="str">
        <f ca="1">VLOOKUP($B135,OFFSET(gachas!$A$1,0,0,COUNTA(gachas!$A:$A),MATCH(C$1,gachas!$1:$1,0)-MATCH($B$1,gachas!$1:$1,0)+1),MATCH(C$1,gachas!$1:$1,0)-MATCH($B$1,gachas!$1:$1,0)+1,FALSE)</f>
        <v>赤アップ0１　あと少し</v>
      </c>
      <c r="D135" s="10">
        <v>0</v>
      </c>
      <c r="E135" s="11">
        <v>229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ヨルムンガンド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PremiumS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307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02321</v>
      </c>
      <c r="B136" s="2">
        <v>109</v>
      </c>
      <c r="C136" s="26" t="str">
        <f ca="1">VLOOKUP($B136,OFFSET(gachas!$A$1,0,0,COUNTA(gachas!$A:$A),MATCH(C$1,gachas!$1:$1,0)-MATCH($B$1,gachas!$1:$1,0)+1),MATCH(C$1,gachas!$1:$1,0)-MATCH($B$1,gachas!$1:$1,0)+1,FALSE)</f>
        <v>赤アップ0１　あと少し</v>
      </c>
      <c r="D136" s="10">
        <v>0</v>
      </c>
      <c r="E136" s="11">
        <v>232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パーシヴァル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PremiumS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ヒューマン</v>
      </c>
      <c r="L136" s="10">
        <v>1</v>
      </c>
      <c r="M136" s="10">
        <v>307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02351</v>
      </c>
      <c r="B137" s="2">
        <v>109</v>
      </c>
      <c r="C137" s="26" t="str">
        <f ca="1">VLOOKUP($B137,OFFSET(gachas!$A$1,0,0,COUNTA(gachas!$A:$A),MATCH(C$1,gachas!$1:$1,0)-MATCH($B$1,gachas!$1:$1,0)+1),MATCH(C$1,gachas!$1:$1,0)-MATCH($B$1,gachas!$1:$1,0)+1,FALSE)</f>
        <v>赤アップ0１　あと少し</v>
      </c>
      <c r="D137" s="10">
        <v>0</v>
      </c>
      <c r="E137" s="11">
        <v>235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イザナミ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PremiumS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307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01271</v>
      </c>
      <c r="B138" s="2">
        <v>109</v>
      </c>
      <c r="C138" s="26" t="str">
        <f ca="1">VLOOKUP($B138,OFFSET(gachas!$A$1,0,0,COUNTA(gachas!$A:$A),MATCH(C$1,gachas!$1:$1,0)-MATCH($B$1,gachas!$1:$1,0)+1),MATCH(C$1,gachas!$1:$1,0)-MATCH($B$1,gachas!$1:$1,0)+1,FALSE)</f>
        <v>赤アップ0１　あと少し</v>
      </c>
      <c r="D138" s="55">
        <v>0</v>
      </c>
      <c r="E138" s="56">
        <v>127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狂喜の賢者 ユノ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55">
        <v>1</v>
      </c>
      <c r="M138" s="55">
        <v>1703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01291</v>
      </c>
      <c r="B139" s="2">
        <v>109</v>
      </c>
      <c r="C139" s="26" t="str">
        <f ca="1">VLOOKUP($B139,OFFSET(gachas!$A$1,0,0,COUNTA(gachas!$A:$A),MATCH(C$1,gachas!$1:$1,0)-MATCH($B$1,gachas!$1:$1,0)+1),MATCH(C$1,gachas!$1:$1,0)-MATCH($B$1,gachas!$1:$1,0)+1,FALSE)</f>
        <v>赤アップ0１　あと少し</v>
      </c>
      <c r="D139" s="10">
        <v>0</v>
      </c>
      <c r="E139" s="11">
        <v>129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孤高の狼憑き アマラ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464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01311</v>
      </c>
      <c r="B140" s="2">
        <v>109</v>
      </c>
      <c r="C140" s="26" t="str">
        <f ca="1">VLOOKUP($B140,OFFSET(gachas!$A$1,0,0,COUNTA(gachas!$A:$A),MATCH(C$1,gachas!$1:$1,0)-MATCH($B$1,gachas!$1:$1,0)+1),MATCH(C$1,gachas!$1:$1,0)-MATCH($B$1,gachas!$1:$1,0)+1,FALSE)</f>
        <v>赤アップ0１　あと少し</v>
      </c>
      <c r="D140" s="10">
        <v>0</v>
      </c>
      <c r="E140" s="11">
        <v>131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アニマル</v>
      </c>
      <c r="L140" s="10">
        <v>1</v>
      </c>
      <c r="M140" s="10">
        <v>464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01331</v>
      </c>
      <c r="B141" s="2">
        <v>109</v>
      </c>
      <c r="C141" s="26" t="str">
        <f ca="1">VLOOKUP($B141,OFFSET(gachas!$A$1,0,0,COUNTA(gachas!$A:$A),MATCH(C$1,gachas!$1:$1,0)-MATCH($B$1,gachas!$1:$1,0)+1),MATCH(C$1,gachas!$1:$1,0)-MATCH($B$1,gachas!$1:$1,0)+1,FALSE)</f>
        <v>赤アップ0１　あと少し</v>
      </c>
      <c r="D141" s="10">
        <v>0</v>
      </c>
      <c r="E141" s="11">
        <v>133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迅雷の刀剣 ハヤト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464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01351</v>
      </c>
      <c r="B142" s="2">
        <v>109</v>
      </c>
      <c r="C142" s="26" t="str">
        <f ca="1">VLOOKUP($B142,OFFSET(gachas!$A$1,0,0,COUNTA(gachas!$A:$A),MATCH(C$1,gachas!$1:$1,0)-MATCH($B$1,gachas!$1:$1,0)+1),MATCH(C$1,gachas!$1:$1,0)-MATCH($B$1,gachas!$1:$1,0)+1,FALSE)</f>
        <v>赤アップ0１　あと少し</v>
      </c>
      <c r="D142" s="55">
        <v>0</v>
      </c>
      <c r="E142" s="56">
        <v>135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京の炎華夕霧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55">
        <v>1</v>
      </c>
      <c r="M142" s="55">
        <v>1703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01371</v>
      </c>
      <c r="B143" s="2">
        <v>109</v>
      </c>
      <c r="C143" s="26" t="str">
        <f ca="1">VLOOKUP($B143,OFFSET(gachas!$A$1,0,0,COUNTA(gachas!$A:$A),MATCH(C$1,gachas!$1:$1,0)-MATCH($B$1,gachas!$1:$1,0)+1),MATCH(C$1,gachas!$1:$1,0)-MATCH($B$1,gachas!$1:$1,0)+1,FALSE)</f>
        <v>赤アップ0１　あと少し</v>
      </c>
      <c r="D143" s="10">
        <v>0</v>
      </c>
      <c r="E143" s="11">
        <v>137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清福の仕立屋 チハヤ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464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01391</v>
      </c>
      <c r="B144" s="2">
        <v>109</v>
      </c>
      <c r="C144" s="26" t="str">
        <f ca="1">VLOOKUP($B144,OFFSET(gachas!$A$1,0,0,COUNTA(gachas!$A:$A),MATCH(C$1,gachas!$1:$1,0)-MATCH($B$1,gachas!$1:$1,0)+1),MATCH(C$1,gachas!$1:$1,0)-MATCH($B$1,gachas!$1:$1,0)+1,FALSE)</f>
        <v>赤アップ0１　あと少し</v>
      </c>
      <c r="D144" s="10">
        <v>0</v>
      </c>
      <c r="E144" s="11">
        <v>139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蒼昇刃姫 トモエ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464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01411</v>
      </c>
      <c r="B145" s="2">
        <v>109</v>
      </c>
      <c r="C145" s="26" t="str">
        <f ca="1">VLOOKUP($B145,OFFSET(gachas!$A$1,0,0,COUNTA(gachas!$A:$A),MATCH(C$1,gachas!$1:$1,0)-MATCH($B$1,gachas!$1:$1,0)+1),MATCH(C$1,gachas!$1:$1,0)-MATCH($B$1,gachas!$1:$1,0)+1,FALSE)</f>
        <v>赤アップ0１　あと少し</v>
      </c>
      <c r="D145" s="10">
        <v>0</v>
      </c>
      <c r="E145" s="11">
        <v>141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妖狐演舞 タマモ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アニマル</v>
      </c>
      <c r="L145" s="10">
        <v>1</v>
      </c>
      <c r="M145" s="10">
        <v>464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01431</v>
      </c>
      <c r="B146" s="2">
        <v>109</v>
      </c>
      <c r="C146" s="26" t="str">
        <f ca="1">VLOOKUP($B146,OFFSET(gachas!$A$1,0,0,COUNTA(gachas!$A:$A),MATCH(C$1,gachas!$1:$1,0)-MATCH($B$1,gachas!$1:$1,0)+1),MATCH(C$1,gachas!$1:$1,0)-MATCH($B$1,gachas!$1:$1,0)+1,FALSE)</f>
        <v>赤アップ0１　あと少し</v>
      </c>
      <c r="D146" s="55">
        <v>0</v>
      </c>
      <c r="E146" s="56">
        <v>143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深紅の死神 赤ずきん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55">
        <v>1</v>
      </c>
      <c r="M146" s="55">
        <v>1703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ref="A147:A210" si="2">D147&amp;E147&amp;L147</f>
        <v>01451</v>
      </c>
      <c r="B147" s="2">
        <v>109</v>
      </c>
      <c r="C147" s="26" t="str">
        <f ca="1">VLOOKUP($B147,OFFSET(gachas!$A$1,0,0,COUNTA(gachas!$A:$A),MATCH(C$1,gachas!$1:$1,0)-MATCH($B$1,gachas!$1:$1,0)+1),MATCH(C$1,gachas!$1:$1,0)-MATCH($B$1,gachas!$1:$1,0)+1,FALSE)</f>
        <v>赤アップ0１　あと少し</v>
      </c>
      <c r="D147" s="10">
        <v>0</v>
      </c>
      <c r="E147" s="11">
        <v>145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魔性妖艶 かぐや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464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01471</v>
      </c>
      <c r="B148" s="2">
        <v>109</v>
      </c>
      <c r="C148" s="26" t="str">
        <f ca="1">VLOOKUP($B148,OFFSET(gachas!$A$1,0,0,COUNTA(gachas!$A:$A),MATCH(C$1,gachas!$1:$1,0)-MATCH($B$1,gachas!$1:$1,0)+1),MATCH(C$1,gachas!$1:$1,0)-MATCH($B$1,gachas!$1:$1,0)+1,FALSE)</f>
        <v>赤アップ0１　あと少し</v>
      </c>
      <c r="D148" s="10">
        <v>0</v>
      </c>
      <c r="E148" s="11">
        <v>147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464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01491</v>
      </c>
      <c r="B149" s="2">
        <v>109</v>
      </c>
      <c r="C149" s="26" t="str">
        <f ca="1">VLOOKUP($B149,OFFSET(gachas!$A$1,0,0,COUNTA(gachas!$A:$A),MATCH(C$1,gachas!$1:$1,0)-MATCH($B$1,gachas!$1:$1,0)+1),MATCH(C$1,gachas!$1:$1,0)-MATCH($B$1,gachas!$1:$1,0)+1,FALSE)</f>
        <v>赤アップ0１　あと少し</v>
      </c>
      <c r="D149" s="10">
        <v>0</v>
      </c>
      <c r="E149" s="11">
        <v>149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464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01511</v>
      </c>
      <c r="B150" s="2">
        <v>109</v>
      </c>
      <c r="C150" s="26" t="str">
        <f ca="1">VLOOKUP($B150,OFFSET(gachas!$A$1,0,0,COUNTA(gachas!$A:$A),MATCH(C$1,gachas!$1:$1,0)-MATCH($B$1,gachas!$1:$1,0)+1),MATCH(C$1,gachas!$1:$1,0)-MATCH($B$1,gachas!$1:$1,0)+1,FALSE)</f>
        <v>赤アップ0１　あと少し</v>
      </c>
      <c r="D150" s="55">
        <v>0</v>
      </c>
      <c r="E150" s="56">
        <v>151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毒煙の処刑人サキ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55">
        <v>1</v>
      </c>
      <c r="M150" s="55">
        <v>1703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01531</v>
      </c>
      <c r="B151" s="2">
        <v>109</v>
      </c>
      <c r="C151" s="26" t="str">
        <f ca="1">VLOOKUP($B151,OFFSET(gachas!$A$1,0,0,COUNTA(gachas!$A:$A),MATCH(C$1,gachas!$1:$1,0)-MATCH($B$1,gachas!$1:$1,0)+1),MATCH(C$1,gachas!$1:$1,0)-MATCH($B$1,gachas!$1:$1,0)+1,FALSE)</f>
        <v>赤アップ0１　あと少し</v>
      </c>
      <c r="D151" s="10">
        <v>0</v>
      </c>
      <c r="E151" s="11">
        <v>153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拳聖ランラン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464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01551</v>
      </c>
      <c r="B152" s="2">
        <v>109</v>
      </c>
      <c r="C152" s="26" t="str">
        <f ca="1">VLOOKUP($B152,OFFSET(gachas!$A$1,0,0,COUNTA(gachas!$A:$A),MATCH(C$1,gachas!$1:$1,0)-MATCH($B$1,gachas!$1:$1,0)+1),MATCH(C$1,gachas!$1:$1,0)-MATCH($B$1,gachas!$1:$1,0)+1,FALSE)</f>
        <v>赤アップ0１　あと少し</v>
      </c>
      <c r="D152" s="10">
        <v>0</v>
      </c>
      <c r="E152" s="11">
        <v>155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隻眼の掃除屋 ハンナ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10">
        <v>1</v>
      </c>
      <c r="M152" s="10">
        <v>464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01571</v>
      </c>
      <c r="B153" s="2">
        <v>109</v>
      </c>
      <c r="C153" s="26" t="str">
        <f ca="1">VLOOKUP($B153,OFFSET(gachas!$A$1,0,0,COUNTA(gachas!$A:$A),MATCH(C$1,gachas!$1:$1,0)-MATCH($B$1,gachas!$1:$1,0)+1),MATCH(C$1,gachas!$1:$1,0)-MATCH($B$1,gachas!$1:$1,0)+1,FALSE)</f>
        <v>赤アップ0１　あと少し</v>
      </c>
      <c r="D153" s="10">
        <v>0</v>
      </c>
      <c r="E153" s="11">
        <v>157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雷光舞姫 エレナ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ヒューマン</v>
      </c>
      <c r="L153" s="10">
        <v>1</v>
      </c>
      <c r="M153" s="10">
        <v>464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01591</v>
      </c>
      <c r="B154" s="2">
        <v>109</v>
      </c>
      <c r="C154" s="26" t="str">
        <f ca="1">VLOOKUP($B154,OFFSET(gachas!$A$1,0,0,COUNTA(gachas!$A:$A),MATCH(C$1,gachas!$1:$1,0)-MATCH($B$1,gachas!$1:$1,0)+1),MATCH(C$1,gachas!$1:$1,0)-MATCH($B$1,gachas!$1:$1,0)+1,FALSE)</f>
        <v>赤アップ0１　あと少し</v>
      </c>
      <c r="D154" s="55">
        <v>0</v>
      </c>
      <c r="E154" s="56">
        <v>159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55">
        <v>1</v>
      </c>
      <c r="M154" s="55">
        <v>1703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01611</v>
      </c>
      <c r="B155" s="2">
        <v>109</v>
      </c>
      <c r="C155" s="26" t="str">
        <f ca="1">VLOOKUP($B155,OFFSET(gachas!$A$1,0,0,COUNTA(gachas!$A:$A),MATCH(C$1,gachas!$1:$1,0)-MATCH($B$1,gachas!$1:$1,0)+1),MATCH(C$1,gachas!$1:$1,0)-MATCH($B$1,gachas!$1:$1,0)+1,FALSE)</f>
        <v>赤アップ0１　あと少し</v>
      </c>
      <c r="D155" s="10">
        <v>0</v>
      </c>
      <c r="E155" s="11">
        <v>161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咆哮の先導者 クリエ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464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01631</v>
      </c>
      <c r="B156" s="2">
        <v>109</v>
      </c>
      <c r="C156" s="26" t="str">
        <f ca="1">VLOOKUP($B156,OFFSET(gachas!$A$1,0,0,COUNTA(gachas!$A:$A),MATCH(C$1,gachas!$1:$1,0)-MATCH($B$1,gachas!$1:$1,0)+1),MATCH(C$1,gachas!$1:$1,0)-MATCH($B$1,gachas!$1:$1,0)+1,FALSE)</f>
        <v>赤アップ0１　あと少し</v>
      </c>
      <c r="D156" s="10">
        <v>0</v>
      </c>
      <c r="E156" s="11">
        <v>163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冷酷な狂嬢 クララ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10">
        <v>1</v>
      </c>
      <c r="M156" s="10">
        <v>464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01651</v>
      </c>
      <c r="B157" s="2">
        <v>109</v>
      </c>
      <c r="C157" s="26" t="str">
        <f ca="1">VLOOKUP($B157,OFFSET(gachas!$A$1,0,0,COUNTA(gachas!$A:$A),MATCH(C$1,gachas!$1:$1,0)-MATCH($B$1,gachas!$1:$1,0)+1),MATCH(C$1,gachas!$1:$1,0)-MATCH($B$1,gachas!$1:$1,0)+1,FALSE)</f>
        <v>赤アップ0１　あと少し</v>
      </c>
      <c r="D157" s="10">
        <v>0</v>
      </c>
      <c r="E157" s="11">
        <v>165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464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01671</v>
      </c>
      <c r="B158" s="2">
        <v>109</v>
      </c>
      <c r="C158" s="26" t="str">
        <f ca="1">VLOOKUP($B158,OFFSET(gachas!$A$1,0,0,COUNTA(gachas!$A:$A),MATCH(C$1,gachas!$1:$1,0)-MATCH($B$1,gachas!$1:$1,0)+1),MATCH(C$1,gachas!$1:$1,0)-MATCH($B$1,gachas!$1:$1,0)+1,FALSE)</f>
        <v>赤アップ0１　あと少し</v>
      </c>
      <c r="D158" s="55">
        <v>0</v>
      </c>
      <c r="E158" s="56">
        <v>167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逆徒 ベリアル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55">
        <v>1</v>
      </c>
      <c r="M158" s="55">
        <v>1742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01701</v>
      </c>
      <c r="B159" s="2">
        <v>109</v>
      </c>
      <c r="C159" s="26" t="str">
        <f ca="1">VLOOKUP($B159,OFFSET(gachas!$A$1,0,0,COUNTA(gachas!$A:$A),MATCH(C$1,gachas!$1:$1,0)-MATCH($B$1,gachas!$1:$1,0)+1),MATCH(C$1,gachas!$1:$1,0)-MATCH($B$1,gachas!$1:$1,0)+1,FALSE)</f>
        <v>赤アップ0１　あと少し</v>
      </c>
      <c r="D159" s="10">
        <v>0</v>
      </c>
      <c r="E159" s="11">
        <v>170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識徒 オセ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475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01731</v>
      </c>
      <c r="B160" s="2">
        <v>109</v>
      </c>
      <c r="C160" s="26" t="str">
        <f ca="1">VLOOKUP($B160,OFFSET(gachas!$A$1,0,0,COUNTA(gachas!$A:$A),MATCH(C$1,gachas!$1:$1,0)-MATCH($B$1,gachas!$1:$1,0)+1),MATCH(C$1,gachas!$1:$1,0)-MATCH($B$1,gachas!$1:$1,0)+1,FALSE)</f>
        <v>赤アップ0１　あと少し</v>
      </c>
      <c r="D160" s="10">
        <v>0</v>
      </c>
      <c r="E160" s="11">
        <v>173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公爵 フォルネウス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10">
        <v>475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01761</v>
      </c>
      <c r="B161" s="2">
        <v>109</v>
      </c>
      <c r="C161" s="26" t="str">
        <f ca="1">VLOOKUP($B161,OFFSET(gachas!$A$1,0,0,COUNTA(gachas!$A:$A),MATCH(C$1,gachas!$1:$1,0)-MATCH($B$1,gachas!$1:$1,0)+1),MATCH(C$1,gachas!$1:$1,0)-MATCH($B$1,gachas!$1:$1,0)+1,FALSE)</f>
        <v>赤アップ0１　あと少し</v>
      </c>
      <c r="D161" s="10">
        <v>0</v>
      </c>
      <c r="E161" s="11">
        <v>176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異教徒 バフォメット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475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01791</v>
      </c>
      <c r="B162" s="2">
        <v>109</v>
      </c>
      <c r="C162" s="26" t="str">
        <f ca="1">VLOOKUP($B162,OFFSET(gachas!$A$1,0,0,COUNTA(gachas!$A:$A),MATCH(C$1,gachas!$1:$1,0)-MATCH($B$1,gachas!$1:$1,0)+1),MATCH(C$1,gachas!$1:$1,0)-MATCH($B$1,gachas!$1:$1,0)+1,FALSE)</f>
        <v>赤アップ0１　あと少し</v>
      </c>
      <c r="D162" s="55">
        <v>0</v>
      </c>
      <c r="E162" s="56">
        <v>179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番犬 ケルベロス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アニマル</v>
      </c>
      <c r="L162" s="55">
        <v>1</v>
      </c>
      <c r="M162" s="55">
        <v>1742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01821</v>
      </c>
      <c r="B163" s="2">
        <v>109</v>
      </c>
      <c r="C163" s="26" t="str">
        <f ca="1">VLOOKUP($B163,OFFSET(gachas!$A$1,0,0,COUNTA(gachas!$A:$A),MATCH(C$1,gachas!$1:$1,0)-MATCH($B$1,gachas!$1:$1,0)+1),MATCH(C$1,gachas!$1:$1,0)-MATCH($B$1,gachas!$1:$1,0)+1,FALSE)</f>
        <v>赤アップ0１　あと少し</v>
      </c>
      <c r="D163" s="10">
        <v>0</v>
      </c>
      <c r="E163" s="11">
        <v>182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放蕩者 ベヒモス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アニマル</v>
      </c>
      <c r="L163" s="10">
        <v>1</v>
      </c>
      <c r="M163" s="10">
        <v>475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01851</v>
      </c>
      <c r="B164" s="2">
        <v>109</v>
      </c>
      <c r="C164" s="26" t="str">
        <f ca="1">VLOOKUP($B164,OFFSET(gachas!$A$1,0,0,COUNTA(gachas!$A:$A),MATCH(C$1,gachas!$1:$1,0)-MATCH($B$1,gachas!$1:$1,0)+1),MATCH(C$1,gachas!$1:$1,0)-MATCH($B$1,gachas!$1:$1,0)+1,FALSE)</f>
        <v>赤アップ0１　あと少し</v>
      </c>
      <c r="D164" s="10">
        <v>0</v>
      </c>
      <c r="E164" s="11">
        <v>185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海姫 クラーケン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アニマル</v>
      </c>
      <c r="L164" s="10">
        <v>1</v>
      </c>
      <c r="M164" s="10">
        <v>475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01881</v>
      </c>
      <c r="B165" s="2">
        <v>109</v>
      </c>
      <c r="C165" s="26" t="str">
        <f ca="1">VLOOKUP($B165,OFFSET(gachas!$A$1,0,0,COUNTA(gachas!$A:$A),MATCH(C$1,gachas!$1:$1,0)-MATCH($B$1,gachas!$1:$1,0)+1),MATCH(C$1,gachas!$1:$1,0)-MATCH($B$1,gachas!$1:$1,0)+1,FALSE)</f>
        <v>赤アップ0１　あと少し</v>
      </c>
      <c r="D165" s="10">
        <v>0</v>
      </c>
      <c r="E165" s="11">
        <v>188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猛禽 ホルス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アニマル</v>
      </c>
      <c r="L165" s="10">
        <v>1</v>
      </c>
      <c r="M165" s="10">
        <v>475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01911</v>
      </c>
      <c r="B166" s="2">
        <v>109</v>
      </c>
      <c r="C166" s="26" t="str">
        <f ca="1">VLOOKUP($B166,OFFSET(gachas!$A$1,0,0,COUNTA(gachas!$A:$A),MATCH(C$1,gachas!$1:$1,0)-MATCH($B$1,gachas!$1:$1,0)+1),MATCH(C$1,gachas!$1:$1,0)-MATCH($B$1,gachas!$1:$1,0)+1,FALSE)</f>
        <v>赤アップ0１　あと少し</v>
      </c>
      <c r="D166" s="55">
        <v>0</v>
      </c>
      <c r="E166" s="56">
        <v>191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始祖 卑弥呼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55">
        <v>1</v>
      </c>
      <c r="M166" s="55">
        <v>1742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01941</v>
      </c>
      <c r="B167" s="2">
        <v>109</v>
      </c>
      <c r="C167" s="26" t="str">
        <f ca="1">VLOOKUP($B167,OFFSET(gachas!$A$1,0,0,COUNTA(gachas!$A:$A),MATCH(C$1,gachas!$1:$1,0)-MATCH($B$1,gachas!$1:$1,0)+1),MATCH(C$1,gachas!$1:$1,0)-MATCH($B$1,gachas!$1:$1,0)+1,FALSE)</f>
        <v>赤アップ0１　あと少し</v>
      </c>
      <c r="D167" s="10">
        <v>0</v>
      </c>
      <c r="E167" s="11">
        <v>194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10">
        <v>1</v>
      </c>
      <c r="M167" s="10">
        <v>475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01971</v>
      </c>
      <c r="B168" s="2">
        <v>109</v>
      </c>
      <c r="C168" s="26" t="str">
        <f ca="1">VLOOKUP($B168,OFFSET(gachas!$A$1,0,0,COUNTA(gachas!$A:$A),MATCH(C$1,gachas!$1:$1,0)-MATCH($B$1,gachas!$1:$1,0)+1),MATCH(C$1,gachas!$1:$1,0)-MATCH($B$1,gachas!$1:$1,0)+1,FALSE)</f>
        <v>赤アップ0１　あと少し</v>
      </c>
      <c r="D168" s="10">
        <v>0</v>
      </c>
      <c r="E168" s="11">
        <v>197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鉄腕 アキレス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475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02001</v>
      </c>
      <c r="B169" s="2">
        <v>109</v>
      </c>
      <c r="C169" s="26" t="str">
        <f ca="1">VLOOKUP($B169,OFFSET(gachas!$A$1,0,0,COUNTA(gachas!$A:$A),MATCH(C$1,gachas!$1:$1,0)-MATCH($B$1,gachas!$1:$1,0)+1),MATCH(C$1,gachas!$1:$1,0)-MATCH($B$1,gachas!$1:$1,0)+1,FALSE)</f>
        <v>赤アップ0１　あと少し</v>
      </c>
      <c r="D169" s="10">
        <v>0</v>
      </c>
      <c r="E169" s="11">
        <v>200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blue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10">
        <v>475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02031</v>
      </c>
      <c r="B170" s="2">
        <v>109</v>
      </c>
      <c r="C170" s="26" t="str">
        <f ca="1">VLOOKUP($B170,OFFSET(gachas!$A$1,0,0,COUNTA(gachas!$A:$A),MATCH(C$1,gachas!$1:$1,0)-MATCH($B$1,gachas!$1:$1,0)+1),MATCH(C$1,gachas!$1:$1,0)-MATCH($B$1,gachas!$1:$1,0)+1,FALSE)</f>
        <v>赤アップ0１　あと少し</v>
      </c>
      <c r="D170" s="55">
        <v>0</v>
      </c>
      <c r="E170" s="56">
        <v>203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焔神 プロメテウス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ゴッド</v>
      </c>
      <c r="L170" s="55">
        <v>1</v>
      </c>
      <c r="M170" s="55">
        <v>1742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02061</v>
      </c>
      <c r="B171" s="2">
        <v>109</v>
      </c>
      <c r="C171" s="26" t="str">
        <f ca="1">VLOOKUP($B171,OFFSET(gachas!$A$1,0,0,COUNTA(gachas!$A:$A),MATCH(C$1,gachas!$1:$1,0)-MATCH($B$1,gachas!$1:$1,0)+1),MATCH(C$1,gachas!$1:$1,0)-MATCH($B$1,gachas!$1:$1,0)+1,FALSE)</f>
        <v>赤アップ0１　あと少し</v>
      </c>
      <c r="D171" s="10">
        <v>0</v>
      </c>
      <c r="E171" s="11">
        <v>206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美神 アフロディーテ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ゴッド</v>
      </c>
      <c r="L171" s="10">
        <v>1</v>
      </c>
      <c r="M171" s="10">
        <v>475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02091</v>
      </c>
      <c r="B172" s="2">
        <v>109</v>
      </c>
      <c r="C172" s="26" t="str">
        <f ca="1">VLOOKUP($B172,OFFSET(gachas!$A$1,0,0,COUNTA(gachas!$A:$A),MATCH(C$1,gachas!$1:$1,0)-MATCH($B$1,gachas!$1:$1,0)+1),MATCH(C$1,gachas!$1:$1,0)-MATCH($B$1,gachas!$1:$1,0)+1,FALSE)</f>
        <v>赤アップ0１　あと少し</v>
      </c>
      <c r="D172" s="10">
        <v>0</v>
      </c>
      <c r="E172" s="11">
        <v>209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孤神 テティス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475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02121</v>
      </c>
      <c r="B173" s="2">
        <v>109</v>
      </c>
      <c r="C173" s="26" t="str">
        <f ca="1">VLOOKUP($B173,OFFSET(gachas!$A$1,0,0,COUNTA(gachas!$A:$A),MATCH(C$1,gachas!$1:$1,0)-MATCH($B$1,gachas!$1:$1,0)+1),MATCH(C$1,gachas!$1:$1,0)-MATCH($B$1,gachas!$1:$1,0)+1,FALSE)</f>
        <v>赤アップ0１　あと少し</v>
      </c>
      <c r="D173" s="10">
        <v>0</v>
      </c>
      <c r="E173" s="11">
        <v>212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星神 アストライアー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475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02151</v>
      </c>
      <c r="B174" s="2">
        <v>109</v>
      </c>
      <c r="C174" s="26" t="str">
        <f ca="1">VLOOKUP($B174,OFFSET(gachas!$A$1,0,0,COUNTA(gachas!$A:$A),MATCH(C$1,gachas!$1:$1,0)-MATCH($B$1,gachas!$1:$1,0)+1),MATCH(C$1,gachas!$1:$1,0)-MATCH($B$1,gachas!$1:$1,0)+1,FALSE)</f>
        <v>赤アップ0１　あと少し</v>
      </c>
      <c r="D174" s="55">
        <v>0</v>
      </c>
      <c r="E174" s="56">
        <v>215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死導者 アズラエル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55">
        <v>1</v>
      </c>
      <c r="M174" s="55">
        <v>1742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02181</v>
      </c>
      <c r="B175" s="2">
        <v>109</v>
      </c>
      <c r="C175" s="26" t="str">
        <f ca="1">VLOOKUP($B175,OFFSET(gachas!$A$1,0,0,COUNTA(gachas!$A:$A),MATCH(C$1,gachas!$1:$1,0)-MATCH($B$1,gachas!$1:$1,0)+1),MATCH(C$1,gachas!$1:$1,0)-MATCH($B$1,gachas!$1:$1,0)+1,FALSE)</f>
        <v>赤アップ0１　あと少し</v>
      </c>
      <c r="D175" s="10">
        <v>0</v>
      </c>
      <c r="E175" s="11">
        <v>218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聖蛇 ケツァクアトル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ドラゴン</v>
      </c>
      <c r="L175" s="10">
        <v>1</v>
      </c>
      <c r="M175" s="10">
        <v>475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02211</v>
      </c>
      <c r="B176" s="2">
        <v>109</v>
      </c>
      <c r="C176" s="26" t="str">
        <f ca="1">VLOOKUP($B176,OFFSET(gachas!$A$1,0,0,COUNTA(gachas!$A:$A),MATCH(C$1,gachas!$1:$1,0)-MATCH($B$1,gachas!$1:$1,0)+1),MATCH(C$1,gachas!$1:$1,0)-MATCH($B$1,gachas!$1:$1,0)+1,FALSE)</f>
        <v>赤アップ0１　あと少し</v>
      </c>
      <c r="D176" s="10">
        <v>0</v>
      </c>
      <c r="E176" s="11">
        <v>221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宰相 ルキフグス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blue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475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02241</v>
      </c>
      <c r="B177" s="2">
        <v>109</v>
      </c>
      <c r="C177" s="26" t="str">
        <f ca="1">VLOOKUP($B177,OFFSET(gachas!$A$1,0,0,COUNTA(gachas!$A:$A),MATCH(C$1,gachas!$1:$1,0)-MATCH($B$1,gachas!$1:$1,0)+1),MATCH(C$1,gachas!$1:$1,0)-MATCH($B$1,gachas!$1:$1,0)+1,FALSE)</f>
        <v>赤アップ0１　あと少し</v>
      </c>
      <c r="D177" s="10">
        <v>0</v>
      </c>
      <c r="E177" s="11">
        <v>224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巨腕 ヘラクレス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yellow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10">
        <v>1</v>
      </c>
      <c r="M177" s="10">
        <v>475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02271</v>
      </c>
      <c r="B178" s="2">
        <v>109</v>
      </c>
      <c r="C178" s="26" t="str">
        <f ca="1">VLOOKUP($B178,OFFSET(gachas!$A$1,0,0,COUNTA(gachas!$A:$A),MATCH(C$1,gachas!$1:$1,0)-MATCH($B$1,gachas!$1:$1,0)+1),MATCH(C$1,gachas!$1:$1,0)-MATCH($B$1,gachas!$1:$1,0)+1,FALSE)</f>
        <v>赤アップ0１　あと少し</v>
      </c>
      <c r="D178" s="55">
        <v>0</v>
      </c>
      <c r="E178" s="56">
        <v>227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滅弾 アレス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PremiumS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55">
        <v>1</v>
      </c>
      <c r="M178" s="55">
        <v>396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02301</v>
      </c>
      <c r="B179" s="2">
        <v>109</v>
      </c>
      <c r="C179" s="26" t="str">
        <f ca="1">VLOOKUP($B179,OFFSET(gachas!$A$1,0,0,COUNTA(gachas!$A:$A),MATCH(C$1,gachas!$1:$1,0)-MATCH($B$1,gachas!$1:$1,0)+1),MATCH(C$1,gachas!$1:$1,0)-MATCH($B$1,gachas!$1:$1,0)+1,FALSE)</f>
        <v>赤アップ0１　あと少し</v>
      </c>
      <c r="D179" s="10">
        <v>0</v>
      </c>
      <c r="E179" s="11">
        <v>230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毒銃 ヨルムンガンド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PremiumS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ドラゴン</v>
      </c>
      <c r="L179" s="10">
        <v>1</v>
      </c>
      <c r="M179" s="10">
        <v>108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02331</v>
      </c>
      <c r="B180" s="2">
        <v>109</v>
      </c>
      <c r="C180" s="26" t="str">
        <f ca="1">VLOOKUP($B180,OFFSET(gachas!$A$1,0,0,COUNTA(gachas!$A:$A),MATCH(C$1,gachas!$1:$1,0)-MATCH($B$1,gachas!$1:$1,0)+1),MATCH(C$1,gachas!$1:$1,0)-MATCH($B$1,gachas!$1:$1,0)+1,FALSE)</f>
        <v>赤アップ0１　あと少し</v>
      </c>
      <c r="D180" s="10">
        <v>0</v>
      </c>
      <c r="E180" s="11">
        <v>233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遂行 パーシヴァル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PremiumS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ヒューマン</v>
      </c>
      <c r="L180" s="10">
        <v>1</v>
      </c>
      <c r="M180" s="10">
        <v>108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02361</v>
      </c>
      <c r="B181" s="2">
        <v>109</v>
      </c>
      <c r="C181" s="26" t="str">
        <f ca="1">VLOOKUP($B181,OFFSET(gachas!$A$1,0,0,COUNTA(gachas!$A:$A),MATCH(C$1,gachas!$1:$1,0)-MATCH($B$1,gachas!$1:$1,0)+1),MATCH(C$1,gachas!$1:$1,0)-MATCH($B$1,gachas!$1:$1,0)+1,FALSE)</f>
        <v>赤アップ0１　あと少し</v>
      </c>
      <c r="D181" s="10">
        <v>0</v>
      </c>
      <c r="E181" s="11">
        <v>236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神産 イザナミ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PremiumS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108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01681</v>
      </c>
      <c r="B182" s="2">
        <v>109</v>
      </c>
      <c r="C182" s="26" t="str">
        <f ca="1">VLOOKUP($B182,OFFSET(gachas!$A$1,0,0,COUNTA(gachas!$A:$A),MATCH(C$1,gachas!$1:$1,0)-MATCH($B$1,gachas!$1:$1,0)+1),MATCH(C$1,gachas!$1:$1,0)-MATCH($B$1,gachas!$1:$1,0)+1,FALSE)</f>
        <v>赤アップ0１　あと少し</v>
      </c>
      <c r="D182" s="55">
        <v>0</v>
      </c>
      <c r="E182" s="56">
        <v>168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55">
        <v>1</v>
      </c>
      <c r="M182" s="55">
        <v>564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01711</v>
      </c>
      <c r="B183" s="2">
        <v>109</v>
      </c>
      <c r="C183" s="26" t="str">
        <f ca="1">VLOOKUP($B183,OFFSET(gachas!$A$1,0,0,COUNTA(gachas!$A:$A),MATCH(C$1,gachas!$1:$1,0)-MATCH($B$1,gachas!$1:$1,0)+1),MATCH(C$1,gachas!$1:$1,0)-MATCH($B$1,gachas!$1:$1,0)+1,FALSE)</f>
        <v>赤アップ0１　あと少し</v>
      </c>
      <c r="D183" s="10">
        <v>0</v>
      </c>
      <c r="E183" s="11">
        <v>171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精解の預知者 オセ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ゴッド</v>
      </c>
      <c r="L183" s="10">
        <v>1</v>
      </c>
      <c r="M183" s="10">
        <v>154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01741</v>
      </c>
      <c r="B184" s="2">
        <v>109</v>
      </c>
      <c r="C184" s="26" t="str">
        <f ca="1">VLOOKUP($B184,OFFSET(gachas!$A$1,0,0,COUNTA(gachas!$A:$A),MATCH(C$1,gachas!$1:$1,0)-MATCH($B$1,gachas!$1:$1,0)+1),MATCH(C$1,gachas!$1:$1,0)-MATCH($B$1,gachas!$1:$1,0)+1,FALSE)</f>
        <v>赤アップ0１　あと少し</v>
      </c>
      <c r="D184" s="10">
        <v>0</v>
      </c>
      <c r="E184" s="11">
        <v>174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10">
        <v>1</v>
      </c>
      <c r="M184" s="10">
        <v>154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01771</v>
      </c>
      <c r="B185" s="2">
        <v>109</v>
      </c>
      <c r="C185" s="26" t="str">
        <f ca="1">VLOOKUP($B185,OFFSET(gachas!$A$1,0,0,COUNTA(gachas!$A:$A),MATCH(C$1,gachas!$1:$1,0)-MATCH($B$1,gachas!$1:$1,0)+1),MATCH(C$1,gachas!$1:$1,0)-MATCH($B$1,gachas!$1:$1,0)+1,FALSE)</f>
        <v>赤アップ0１　あと少し</v>
      </c>
      <c r="D185" s="10">
        <v>0</v>
      </c>
      <c r="E185" s="11">
        <v>177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154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01801</v>
      </c>
      <c r="B186" s="2">
        <v>109</v>
      </c>
      <c r="C186" s="26" t="str">
        <f ca="1">VLOOKUP($B186,OFFSET(gachas!$A$1,0,0,COUNTA(gachas!$A:$A),MATCH(C$1,gachas!$1:$1,0)-MATCH($B$1,gachas!$1:$1,0)+1),MATCH(C$1,gachas!$1:$1,0)-MATCH($B$1,gachas!$1:$1,0)+1,FALSE)</f>
        <v>赤アップ0１　あと少し</v>
      </c>
      <c r="D186" s="55">
        <v>0</v>
      </c>
      <c r="E186" s="56">
        <v>180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アニマル</v>
      </c>
      <c r="L186" s="55">
        <v>1</v>
      </c>
      <c r="M186" s="55">
        <v>564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01831</v>
      </c>
      <c r="B187" s="2">
        <v>109</v>
      </c>
      <c r="C187" s="26" t="str">
        <f ca="1">VLOOKUP($B187,OFFSET(gachas!$A$1,0,0,COUNTA(gachas!$A:$A),MATCH(C$1,gachas!$1:$1,0)-MATCH($B$1,gachas!$1:$1,0)+1),MATCH(C$1,gachas!$1:$1,0)-MATCH($B$1,gachas!$1:$1,0)+1,FALSE)</f>
        <v>赤アップ0１　あと少し</v>
      </c>
      <c r="D187" s="10">
        <v>0</v>
      </c>
      <c r="E187" s="11">
        <v>183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アニマル</v>
      </c>
      <c r="L187" s="10">
        <v>1</v>
      </c>
      <c r="M187" s="10">
        <v>154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01861</v>
      </c>
      <c r="B188" s="2">
        <v>109</v>
      </c>
      <c r="C188" s="26" t="str">
        <f ca="1">VLOOKUP($B188,OFFSET(gachas!$A$1,0,0,COUNTA(gachas!$A:$A),MATCH(C$1,gachas!$1:$1,0)-MATCH($B$1,gachas!$1:$1,0)+1),MATCH(C$1,gachas!$1:$1,0)-MATCH($B$1,gachas!$1:$1,0)+1,FALSE)</f>
        <v>赤アップ0１　あと少し</v>
      </c>
      <c r="D188" s="10">
        <v>0</v>
      </c>
      <c r="E188" s="11">
        <v>186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アニマル</v>
      </c>
      <c r="L188" s="10">
        <v>1</v>
      </c>
      <c r="M188" s="10">
        <v>154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01891</v>
      </c>
      <c r="B189" s="2">
        <v>109</v>
      </c>
      <c r="C189" s="26" t="str">
        <f ca="1">VLOOKUP($B189,OFFSET(gachas!$A$1,0,0,COUNTA(gachas!$A:$A),MATCH(C$1,gachas!$1:$1,0)-MATCH($B$1,gachas!$1:$1,0)+1),MATCH(C$1,gachas!$1:$1,0)-MATCH($B$1,gachas!$1:$1,0)+1,FALSE)</f>
        <v>赤アップ0１　あと少し</v>
      </c>
      <c r="D189" s="10">
        <v>0</v>
      </c>
      <c r="E189" s="11">
        <v>189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迅雷の王禽 ホルス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アニマル</v>
      </c>
      <c r="L189" s="10">
        <v>1</v>
      </c>
      <c r="M189" s="10">
        <v>154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01921</v>
      </c>
      <c r="B190" s="2">
        <v>109</v>
      </c>
      <c r="C190" s="26" t="str">
        <f ca="1">VLOOKUP($B190,OFFSET(gachas!$A$1,0,0,COUNTA(gachas!$A:$A),MATCH(C$1,gachas!$1:$1,0)-MATCH($B$1,gachas!$1:$1,0)+1),MATCH(C$1,gachas!$1:$1,0)-MATCH($B$1,gachas!$1:$1,0)+1,FALSE)</f>
        <v>赤アップ0１　あと少し</v>
      </c>
      <c r="D190" s="55">
        <v>0</v>
      </c>
      <c r="E190" s="56">
        <v>192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ヒューマン</v>
      </c>
      <c r="L190" s="55">
        <v>1</v>
      </c>
      <c r="M190" s="55">
        <v>564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01951</v>
      </c>
      <c r="B191" s="2">
        <v>109</v>
      </c>
      <c r="C191" s="26" t="str">
        <f ca="1">VLOOKUP($B191,OFFSET(gachas!$A$1,0,0,COUNTA(gachas!$A:$A),MATCH(C$1,gachas!$1:$1,0)-MATCH($B$1,gachas!$1:$1,0)+1),MATCH(C$1,gachas!$1:$1,0)-MATCH($B$1,gachas!$1:$1,0)+1,FALSE)</f>
        <v>赤アップ0１　あと少し</v>
      </c>
      <c r="D191" s="10">
        <v>0</v>
      </c>
      <c r="E191" s="11">
        <v>195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ヒューマン</v>
      </c>
      <c r="L191" s="10">
        <v>1</v>
      </c>
      <c r="M191" s="10">
        <v>154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01981</v>
      </c>
      <c r="B192" s="2">
        <v>109</v>
      </c>
      <c r="C192" s="26" t="str">
        <f ca="1">VLOOKUP($B192,OFFSET(gachas!$A$1,0,0,COUNTA(gachas!$A:$A),MATCH(C$1,gachas!$1:$1,0)-MATCH($B$1,gachas!$1:$1,0)+1),MATCH(C$1,gachas!$1:$1,0)-MATCH($B$1,gachas!$1:$1,0)+1,FALSE)</f>
        <v>赤アップ0１　あと少し</v>
      </c>
      <c r="D192" s="10">
        <v>0</v>
      </c>
      <c r="E192" s="11">
        <v>198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砕骨の剛腕 アキレス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154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02011</v>
      </c>
      <c r="B193" s="2">
        <v>109</v>
      </c>
      <c r="C193" s="26" t="str">
        <f ca="1">VLOOKUP($B193,OFFSET(gachas!$A$1,0,0,COUNTA(gachas!$A:$A),MATCH(C$1,gachas!$1:$1,0)-MATCH($B$1,gachas!$1:$1,0)+1),MATCH(C$1,gachas!$1:$1,0)-MATCH($B$1,gachas!$1:$1,0)+1,FALSE)</f>
        <v>赤アップ0１　あと少し</v>
      </c>
      <c r="D193" s="10">
        <v>0</v>
      </c>
      <c r="E193" s="11">
        <v>201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blue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ヒューマン</v>
      </c>
      <c r="L193" s="10">
        <v>1</v>
      </c>
      <c r="M193" s="10">
        <v>154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02041</v>
      </c>
      <c r="B194" s="2">
        <v>109</v>
      </c>
      <c r="C194" s="26" t="str">
        <f ca="1">VLOOKUP($B194,OFFSET(gachas!$A$1,0,0,COUNTA(gachas!$A:$A),MATCH(C$1,gachas!$1:$1,0)-MATCH($B$1,gachas!$1:$1,0)+1),MATCH(C$1,gachas!$1:$1,0)-MATCH($B$1,gachas!$1:$1,0)+1,FALSE)</f>
        <v>赤アップ0１　あと少し</v>
      </c>
      <c r="D194" s="55">
        <v>0</v>
      </c>
      <c r="E194" s="56">
        <v>204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ゴッド</v>
      </c>
      <c r="L194" s="55">
        <v>1</v>
      </c>
      <c r="M194" s="55">
        <v>564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02071</v>
      </c>
      <c r="B195" s="2">
        <v>109</v>
      </c>
      <c r="C195" s="26" t="str">
        <f ca="1">VLOOKUP($B195,OFFSET(gachas!$A$1,0,0,COUNTA(gachas!$A:$A),MATCH(C$1,gachas!$1:$1,0)-MATCH($B$1,gachas!$1:$1,0)+1),MATCH(C$1,gachas!$1:$1,0)-MATCH($B$1,gachas!$1:$1,0)+1,FALSE)</f>
        <v>赤アップ0１　あと少し</v>
      </c>
      <c r="D195" s="10">
        <v>0</v>
      </c>
      <c r="E195" s="11">
        <v>207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ゴッド</v>
      </c>
      <c r="L195" s="10">
        <v>1</v>
      </c>
      <c r="M195" s="10">
        <v>154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2"/>
        <v>02101</v>
      </c>
      <c r="B196" s="2">
        <v>109</v>
      </c>
      <c r="C196" s="26" t="str">
        <f ca="1">VLOOKUP($B196,OFFSET(gachas!$A$1,0,0,COUNTA(gachas!$A:$A),MATCH(C$1,gachas!$1:$1,0)-MATCH($B$1,gachas!$1:$1,0)+1),MATCH(C$1,gachas!$1:$1,0)-MATCH($B$1,gachas!$1:$1,0)+1,FALSE)</f>
        <v>赤アップ0１　あと少し</v>
      </c>
      <c r="D196" s="10">
        <v>0</v>
      </c>
      <c r="E196" s="11">
        <v>210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154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02131</v>
      </c>
      <c r="B197" s="2">
        <v>109</v>
      </c>
      <c r="C197" s="26" t="str">
        <f ca="1">VLOOKUP($B197,OFFSET(gachas!$A$1,0,0,COUNTA(gachas!$A:$A),MATCH(C$1,gachas!$1:$1,0)-MATCH($B$1,gachas!$1:$1,0)+1),MATCH(C$1,gachas!$1:$1,0)-MATCH($B$1,gachas!$1:$1,0)+1,FALSE)</f>
        <v>赤アップ0１　あと少し</v>
      </c>
      <c r="D197" s="10">
        <v>0</v>
      </c>
      <c r="E197" s="11">
        <v>213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ゴッド</v>
      </c>
      <c r="L197" s="10">
        <v>1</v>
      </c>
      <c r="M197" s="10">
        <v>154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02161</v>
      </c>
      <c r="B198" s="2">
        <v>109</v>
      </c>
      <c r="C198" s="26" t="str">
        <f ca="1">VLOOKUP($B198,OFFSET(gachas!$A$1,0,0,COUNTA(gachas!$A:$A),MATCH(C$1,gachas!$1:$1,0)-MATCH($B$1,gachas!$1:$1,0)+1),MATCH(C$1,gachas!$1:$1,0)-MATCH($B$1,gachas!$1:$1,0)+1,FALSE)</f>
        <v>赤アップ0１　あと少し</v>
      </c>
      <c r="D198" s="55">
        <v>0</v>
      </c>
      <c r="E198" s="56">
        <v>216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ゴッド</v>
      </c>
      <c r="L198" s="55">
        <v>1</v>
      </c>
      <c r="M198" s="55">
        <v>564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02191</v>
      </c>
      <c r="B199" s="2">
        <v>109</v>
      </c>
      <c r="C199" s="26" t="str">
        <f ca="1">VLOOKUP($B199,OFFSET(gachas!$A$1,0,0,COUNTA(gachas!$A:$A),MATCH(C$1,gachas!$1:$1,0)-MATCH($B$1,gachas!$1:$1,0)+1),MATCH(C$1,gachas!$1:$1,0)-MATCH($B$1,gachas!$1:$1,0)+1,FALSE)</f>
        <v>赤アップ0１　あと少し</v>
      </c>
      <c r="D199" s="10">
        <v>0</v>
      </c>
      <c r="E199" s="11">
        <v>219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ドラゴン</v>
      </c>
      <c r="L199" s="10">
        <v>1</v>
      </c>
      <c r="M199" s="10">
        <v>154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02221</v>
      </c>
      <c r="B200" s="2">
        <v>109</v>
      </c>
      <c r="C200" s="26" t="str">
        <f ca="1">VLOOKUP($B200,OFFSET(gachas!$A$1,0,0,COUNTA(gachas!$A:$A),MATCH(C$1,gachas!$1:$1,0)-MATCH($B$1,gachas!$1:$1,0)+1),MATCH(C$1,gachas!$1:$1,0)-MATCH($B$1,gachas!$1:$1,0)+1,FALSE)</f>
        <v>赤アップ0１　あと少し</v>
      </c>
      <c r="D200" s="10">
        <v>0</v>
      </c>
      <c r="E200" s="11">
        <v>222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blue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ゴッド</v>
      </c>
      <c r="L200" s="10">
        <v>1</v>
      </c>
      <c r="M200" s="10">
        <v>154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02251</v>
      </c>
      <c r="B201" s="2">
        <v>109</v>
      </c>
      <c r="C201" s="26" t="str">
        <f ca="1">VLOOKUP($B201,OFFSET(gachas!$A$1,0,0,COUNTA(gachas!$A:$A),MATCH(C$1,gachas!$1:$1,0)-MATCH($B$1,gachas!$1:$1,0)+1),MATCH(C$1,gachas!$1:$1,0)-MATCH($B$1,gachas!$1:$1,0)+1,FALSE)</f>
        <v>赤アップ0１　あと少し</v>
      </c>
      <c r="D201" s="10">
        <v>0</v>
      </c>
      <c r="E201" s="11">
        <v>225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yellow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10">
        <v>1</v>
      </c>
      <c r="M201" s="10">
        <v>154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2"/>
        <v>02281</v>
      </c>
      <c r="B202" s="2">
        <v>109</v>
      </c>
      <c r="C202" s="26" t="str">
        <f ca="1">VLOOKUP($B202,OFFSET(gachas!$A$1,0,0,COUNTA(gachas!$A:$A),MATCH(C$1,gachas!$1:$1,0)-MATCH($B$1,gachas!$1:$1,0)+1),MATCH(C$1,gachas!$1:$1,0)-MATCH($B$1,gachas!$1:$1,0)+1,FALSE)</f>
        <v>赤アップ0１　あと少し</v>
      </c>
      <c r="D202" s="55">
        <v>0</v>
      </c>
      <c r="E202" s="56">
        <v>228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殲滅の掃射砲 アレス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55">
        <v>1</v>
      </c>
      <c r="M202" s="55">
        <v>63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2"/>
        <v>02311</v>
      </c>
      <c r="B203" s="2">
        <v>109</v>
      </c>
      <c r="C203" s="26" t="str">
        <f ca="1">VLOOKUP($B203,OFFSET(gachas!$A$1,0,0,COUNTA(gachas!$A:$A),MATCH(C$1,gachas!$1:$1,0)-MATCH($B$1,gachas!$1:$1,0)+1),MATCH(C$1,gachas!$1:$1,0)-MATCH($B$1,gachas!$1:$1,0)+1,FALSE)</f>
        <v>赤アップ0１　あと少し</v>
      </c>
      <c r="D203" s="10">
        <v>0</v>
      </c>
      <c r="E203" s="11">
        <v>231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ドラゴン</v>
      </c>
      <c r="L203" s="10">
        <v>1</v>
      </c>
      <c r="M203" s="10">
        <v>17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2"/>
        <v>02341</v>
      </c>
      <c r="B204" s="2">
        <v>109</v>
      </c>
      <c r="C204" s="26" t="str">
        <f ca="1">VLOOKUP($B204,OFFSET(gachas!$A$1,0,0,COUNTA(gachas!$A:$A),MATCH(C$1,gachas!$1:$1,0)-MATCH($B$1,gachas!$1:$1,0)+1),MATCH(C$1,gachas!$1:$1,0)-MATCH($B$1,gachas!$1:$1,0)+1,FALSE)</f>
        <v>赤アップ0１　あと少し</v>
      </c>
      <c r="D204" s="10">
        <v>0</v>
      </c>
      <c r="E204" s="11">
        <v>234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ヒューマン</v>
      </c>
      <c r="L204" s="10">
        <v>1</v>
      </c>
      <c r="M204" s="10">
        <v>17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s="51" customFormat="1" ht="21" customHeight="1" thickBot="1">
      <c r="A205" s="47" t="str">
        <f t="shared" si="2"/>
        <v>02371</v>
      </c>
      <c r="B205" s="2">
        <v>109</v>
      </c>
      <c r="C205" s="26" t="str">
        <f ca="1">VLOOKUP($B205,OFFSET(gachas!$A$1,0,0,COUNTA(gachas!$A:$A),MATCH(C$1,gachas!$1:$1,0)-MATCH($B$1,gachas!$1:$1,0)+1),MATCH(C$1,gachas!$1:$1,0)-MATCH($B$1,gachas!$1:$1,0)+1,FALSE)</f>
        <v>赤アップ0１　あと少し</v>
      </c>
      <c r="D205" s="10">
        <v>0</v>
      </c>
      <c r="E205" s="11">
        <v>237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17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2"/>
        <v>02381</v>
      </c>
      <c r="B206" s="2">
        <v>109</v>
      </c>
      <c r="C206" s="26" t="str">
        <f ca="1">VLOOKUP($B206,OFFSET(gachas!$A$1,0,0,COUNTA(gachas!$A:$A),MATCH(C$1,gachas!$1:$1,0)-MATCH($B$1,gachas!$1:$1,0)+1),MATCH(C$1,gachas!$1:$1,0)-MATCH($B$1,gachas!$1:$1,0)+1,FALSE)</f>
        <v>赤アップ0１　あと少し</v>
      </c>
      <c r="D206" s="55">
        <v>0</v>
      </c>
      <c r="E206" s="63">
        <v>238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ウリエル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55">
        <v>1</v>
      </c>
      <c r="M206" s="55">
        <v>1125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2"/>
        <v>02391</v>
      </c>
      <c r="B207" s="2">
        <v>109</v>
      </c>
      <c r="C207" s="26" t="str">
        <f ca="1">VLOOKUP($B207,OFFSET(gachas!$A$1,0,0,COUNTA(gachas!$A:$A),MATCH(C$1,gachas!$1:$1,0)-MATCH($B$1,gachas!$1:$1,0)+1),MATCH(C$1,gachas!$1:$1,0)-MATCH($B$1,gachas!$1:$1,0)+1,FALSE)</f>
        <v>赤アップ0１　あと少し</v>
      </c>
      <c r="D207" s="55">
        <v>0</v>
      </c>
      <c r="E207" s="63">
        <v>239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豪炎の天使 ウリエル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red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55">
        <v>1</v>
      </c>
      <c r="M207" s="55">
        <v>396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2"/>
        <v>02401</v>
      </c>
      <c r="B208" s="2">
        <v>109</v>
      </c>
      <c r="C208" s="26" t="str">
        <f ca="1">VLOOKUP($B208,OFFSET(gachas!$A$1,0,0,COUNTA(gachas!$A:$A),MATCH(C$1,gachas!$1:$1,0)-MATCH($B$1,gachas!$1:$1,0)+1),MATCH(C$1,gachas!$1:$1,0)-MATCH($B$1,gachas!$1:$1,0)+1,FALSE)</f>
        <v>赤アップ0１　あと少し</v>
      </c>
      <c r="D208" s="55">
        <v>0</v>
      </c>
      <c r="E208" s="63">
        <v>240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red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55">
        <v>1</v>
      </c>
      <c r="M208" s="55">
        <v>63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2"/>
        <v>02411</v>
      </c>
      <c r="B209" s="2">
        <v>109</v>
      </c>
      <c r="C209" s="26" t="str">
        <f ca="1">VLOOKUP($B209,OFFSET(gachas!$A$1,0,0,COUNTA(gachas!$A:$A),MATCH(C$1,gachas!$1:$1,0)-MATCH($B$1,gachas!$1:$1,0)+1),MATCH(C$1,gachas!$1:$1,0)-MATCH($B$1,gachas!$1:$1,0)+1,FALSE)</f>
        <v>赤アップ0１　あと少し</v>
      </c>
      <c r="D209" s="10">
        <v>0</v>
      </c>
      <c r="E209" s="44">
        <v>241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ガブリエル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green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マシン</v>
      </c>
      <c r="L209" s="10">
        <v>1</v>
      </c>
      <c r="M209" s="10">
        <v>307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2"/>
        <v>02421</v>
      </c>
      <c r="B210" s="2">
        <v>109</v>
      </c>
      <c r="C210" s="26" t="str">
        <f ca="1">VLOOKUP($B210,OFFSET(gachas!$A$1,0,0,COUNTA(gachas!$A:$A),MATCH(C$1,gachas!$1:$1,0)-MATCH($B$1,gachas!$1:$1,0)+1),MATCH(C$1,gachas!$1:$1,0)-MATCH($B$1,gachas!$1:$1,0)+1,FALSE)</f>
        <v>赤アップ0１　あと少し</v>
      </c>
      <c r="D210" s="10">
        <v>0</v>
      </c>
      <c r="E210" s="44">
        <v>242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green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マシン</v>
      </c>
      <c r="L210" s="10">
        <v>1</v>
      </c>
      <c r="M210" s="10">
        <v>108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ref="A211:A237" si="3">D211&amp;E211&amp;L211</f>
        <v>02431</v>
      </c>
      <c r="B211" s="2">
        <v>109</v>
      </c>
      <c r="C211" s="26" t="str">
        <f ca="1">VLOOKUP($B211,OFFSET(gachas!$A$1,0,0,COUNTA(gachas!$A:$A),MATCH(C$1,gachas!$1:$1,0)-MATCH($B$1,gachas!$1:$1,0)+1),MATCH(C$1,gachas!$1:$1,0)-MATCH($B$1,gachas!$1:$1,0)+1,FALSE)</f>
        <v>赤アップ0１　あと少し</v>
      </c>
      <c r="D211" s="10">
        <v>0</v>
      </c>
      <c r="E211" s="44">
        <v>243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マシン</v>
      </c>
      <c r="L211" s="10">
        <v>1</v>
      </c>
      <c r="M211" s="10">
        <v>17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3"/>
        <v>02441</v>
      </c>
      <c r="B212" s="2">
        <v>109</v>
      </c>
      <c r="C212" s="26" t="str">
        <f ca="1">VLOOKUP($B212,OFFSET(gachas!$A$1,0,0,COUNTA(gachas!$A:$A),MATCH(C$1,gachas!$1:$1,0)-MATCH($B$1,gachas!$1:$1,0)+1),MATCH(C$1,gachas!$1:$1,0)-MATCH($B$1,gachas!$1:$1,0)+1,FALSE)</f>
        <v>赤アップ0１　あと少し</v>
      </c>
      <c r="D212" s="10">
        <v>0</v>
      </c>
      <c r="E212" s="44">
        <v>244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ラファエル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マシン</v>
      </c>
      <c r="L212" s="10">
        <v>1</v>
      </c>
      <c r="M212" s="10">
        <v>307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>
      <c r="A213" s="15" t="str">
        <f t="shared" si="3"/>
        <v>02451</v>
      </c>
      <c r="B213" s="2">
        <v>109</v>
      </c>
      <c r="C213" s="26" t="str">
        <f ca="1">VLOOKUP($B213,OFFSET(gachas!$A$1,0,0,COUNTA(gachas!$A:$A),MATCH(C$1,gachas!$1:$1,0)-MATCH($B$1,gachas!$1:$1,0)+1),MATCH(C$1,gachas!$1:$1,0)-MATCH($B$1,gachas!$1:$1,0)+1,FALSE)</f>
        <v>赤アップ0１　あと少し</v>
      </c>
      <c r="D213" s="10">
        <v>0</v>
      </c>
      <c r="E213" s="44">
        <v>245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blue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マシン</v>
      </c>
      <c r="L213" s="10">
        <v>1</v>
      </c>
      <c r="M213" s="10">
        <v>108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3"/>
        <v>02461</v>
      </c>
      <c r="B214" s="2">
        <v>109</v>
      </c>
      <c r="C214" s="26" t="str">
        <f ca="1">VLOOKUP($B214,OFFSET(gachas!$A$1,0,0,COUNTA(gachas!$A:$A),MATCH(C$1,gachas!$1:$1,0)-MATCH($B$1,gachas!$1:$1,0)+1),MATCH(C$1,gachas!$1:$1,0)-MATCH($B$1,gachas!$1:$1,0)+1,FALSE)</f>
        <v>赤アップ0１　あと少し</v>
      </c>
      <c r="D214" s="10">
        <v>0</v>
      </c>
      <c r="E214" s="44">
        <v>246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blue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17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3"/>
        <v>02471</v>
      </c>
      <c r="B215" s="2">
        <v>109</v>
      </c>
      <c r="C215" s="26" t="str">
        <f ca="1">VLOOKUP($B215,OFFSET(gachas!$A$1,0,0,COUNTA(gachas!$A:$A),MATCH(C$1,gachas!$1:$1,0)-MATCH($B$1,gachas!$1:$1,0)+1),MATCH(C$1,gachas!$1:$1,0)-MATCH($B$1,gachas!$1:$1,0)+1,FALSE)</f>
        <v>赤アップ0１　あと少し</v>
      </c>
      <c r="D215" s="10">
        <v>0</v>
      </c>
      <c r="E215" s="44">
        <v>247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ミカエル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yellow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307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3"/>
        <v>02481</v>
      </c>
      <c r="B216" s="2">
        <v>109</v>
      </c>
      <c r="C216" s="26" t="str">
        <f ca="1">VLOOKUP($B216,OFFSET(gachas!$A$1,0,0,COUNTA(gachas!$A:$A),MATCH(C$1,gachas!$1:$1,0)-MATCH($B$1,gachas!$1:$1,0)+1),MATCH(C$1,gachas!$1:$1,0)-MATCH($B$1,gachas!$1:$1,0)+1,FALSE)</f>
        <v>赤アップ0１　あと少し</v>
      </c>
      <c r="D216" s="10">
        <v>0</v>
      </c>
      <c r="E216" s="44">
        <v>248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彩電の天使 ミカエル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yellow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108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s="51" customFormat="1" ht="21" customHeight="1" thickBot="1">
      <c r="A217" s="47" t="str">
        <f t="shared" si="3"/>
        <v>02491</v>
      </c>
      <c r="B217" s="2">
        <v>109</v>
      </c>
      <c r="C217" s="26" t="str">
        <f ca="1">VLOOKUP($B217,OFFSET(gachas!$A$1,0,0,COUNTA(gachas!$A:$A),MATCH(C$1,gachas!$1:$1,0)-MATCH($B$1,gachas!$1:$1,0)+1),MATCH(C$1,gachas!$1:$1,0)-MATCH($B$1,gachas!$1:$1,0)+1,FALSE)</f>
        <v>赤アップ0１　あと少し</v>
      </c>
      <c r="D217" s="10">
        <v>0</v>
      </c>
      <c r="E217" s="44">
        <v>249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yellow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17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s="51" customFormat="1" ht="21" customHeight="1" thickBot="1">
      <c r="A218" s="47" t="str">
        <f t="shared" si="3"/>
        <v>02501</v>
      </c>
      <c r="B218" s="2">
        <v>109</v>
      </c>
      <c r="C218" s="26" t="str">
        <f ca="1">VLOOKUP($B218,OFFSET(gachas!$A$1,0,0,COUNTA(gachas!$A:$A),MATCH(C$1,gachas!$1:$1,0)-MATCH($B$1,gachas!$1:$1,0)+1),MATCH(C$1,gachas!$1:$1,0)-MATCH($B$1,gachas!$1:$1,0)+1,FALSE)</f>
        <v>赤アップ0１　あと少し</v>
      </c>
      <c r="D218" s="55">
        <v>0</v>
      </c>
      <c r="E218" s="56">
        <v>250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マンモン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red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ゴッド</v>
      </c>
      <c r="L218" s="55">
        <v>1</v>
      </c>
      <c r="M218" s="55">
        <v>1125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3"/>
        <v>02511</v>
      </c>
      <c r="B219" s="2">
        <v>109</v>
      </c>
      <c r="C219" s="26" t="str">
        <f ca="1">VLOOKUP($B219,OFFSET(gachas!$A$1,0,0,COUNTA(gachas!$A:$A),MATCH(C$1,gachas!$1:$1,0)-MATCH($B$1,gachas!$1:$1,0)+1),MATCH(C$1,gachas!$1:$1,0)-MATCH($B$1,gachas!$1:$1,0)+1,FALSE)</f>
        <v>赤アップ0１　あと少し</v>
      </c>
      <c r="D219" s="55">
        <v>0</v>
      </c>
      <c r="E219" s="56">
        <v>251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強欲 マンモン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red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ゴッド</v>
      </c>
      <c r="L219" s="55">
        <v>1</v>
      </c>
      <c r="M219" s="55">
        <v>396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3"/>
        <v>02521</v>
      </c>
      <c r="B220" s="2">
        <v>109</v>
      </c>
      <c r="C220" s="26" t="str">
        <f ca="1">VLOOKUP($B220,OFFSET(gachas!$A$1,0,0,COUNTA(gachas!$A:$A),MATCH(C$1,gachas!$1:$1,0)-MATCH($B$1,gachas!$1:$1,0)+1),MATCH(C$1,gachas!$1:$1,0)-MATCH($B$1,gachas!$1:$1,0)+1,FALSE)</f>
        <v>赤アップ0１　あと少し</v>
      </c>
      <c r="D220" s="55">
        <v>0</v>
      </c>
      <c r="E220" s="56">
        <v>252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強欲の沸騰 マンモン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red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ゴッド</v>
      </c>
      <c r="L220" s="55">
        <v>1</v>
      </c>
      <c r="M220" s="55">
        <v>63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 thickBot="1">
      <c r="A221" s="47" t="str">
        <f t="shared" si="3"/>
        <v>02531</v>
      </c>
      <c r="B221" s="2">
        <v>109</v>
      </c>
      <c r="C221" s="26" t="str">
        <f ca="1">VLOOKUP($B221,OFFSET(gachas!$A$1,0,0,COUNTA(gachas!$A:$A),MATCH(C$1,gachas!$1:$1,0)-MATCH($B$1,gachas!$1:$1,0)+1),MATCH(C$1,gachas!$1:$1,0)-MATCH($B$1,gachas!$1:$1,0)+1,FALSE)</f>
        <v>赤アップ0１　あと少し</v>
      </c>
      <c r="D221" s="10">
        <v>0</v>
      </c>
      <c r="E221" s="11">
        <v>253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ベルフェゴール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3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green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ゴッド</v>
      </c>
      <c r="L221" s="10">
        <v>1</v>
      </c>
      <c r="M221" s="74">
        <v>307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 thickBot="1">
      <c r="A222" s="47" t="str">
        <f t="shared" si="3"/>
        <v>02541</v>
      </c>
      <c r="B222" s="2">
        <v>109</v>
      </c>
      <c r="C222" s="26" t="str">
        <f ca="1">VLOOKUP($B222,OFFSET(gachas!$A$1,0,0,COUNTA(gachas!$A:$A),MATCH(C$1,gachas!$1:$1,0)-MATCH($B$1,gachas!$1:$1,0)+1),MATCH(C$1,gachas!$1:$1,0)-MATCH($B$1,gachas!$1:$1,0)+1,FALSE)</f>
        <v>赤アップ0１　あと少し</v>
      </c>
      <c r="D222" s="10">
        <v>0</v>
      </c>
      <c r="E222" s="11">
        <v>254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怠惰 ベルフェゴール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4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green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ゴッド</v>
      </c>
      <c r="L222" s="10">
        <v>1</v>
      </c>
      <c r="M222" s="10">
        <v>108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 thickBot="1">
      <c r="A223" s="47" t="str">
        <f t="shared" si="3"/>
        <v>02551</v>
      </c>
      <c r="B223" s="2">
        <v>109</v>
      </c>
      <c r="C223" s="26" t="str">
        <f ca="1">VLOOKUP($B223,OFFSET(gachas!$A$1,0,0,COUNTA(gachas!$A:$A),MATCH(C$1,gachas!$1:$1,0)-MATCH($B$1,gachas!$1:$1,0)+1),MATCH(C$1,gachas!$1:$1,0)-MATCH($B$1,gachas!$1:$1,0)+1,FALSE)</f>
        <v>赤アップ0１　あと少し</v>
      </c>
      <c r="D223" s="10">
        <v>0</v>
      </c>
      <c r="E223" s="11">
        <v>255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5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green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ゴッド</v>
      </c>
      <c r="L223" s="10">
        <v>1</v>
      </c>
      <c r="M223" s="10">
        <v>17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 thickBot="1">
      <c r="A224" s="47" t="str">
        <f t="shared" si="3"/>
        <v>02561</v>
      </c>
      <c r="B224" s="2">
        <v>109</v>
      </c>
      <c r="C224" s="26" t="str">
        <f ca="1">VLOOKUP($B224,OFFSET(gachas!$A$1,0,0,COUNTA(gachas!$A:$A),MATCH(C$1,gachas!$1:$1,0)-MATCH($B$1,gachas!$1:$1,0)+1),MATCH(C$1,gachas!$1:$1,0)-MATCH($B$1,gachas!$1:$1,0)+1,FALSE)</f>
        <v>赤アップ0１　あと少し</v>
      </c>
      <c r="D224" s="10">
        <v>0</v>
      </c>
      <c r="E224" s="11">
        <v>256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アスモデウス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3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blue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ゴッド</v>
      </c>
      <c r="L224" s="10">
        <v>1</v>
      </c>
      <c r="M224" s="74">
        <v>307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ht="21" customHeight="1" thickBot="1">
      <c r="A225" s="47" t="str">
        <f t="shared" si="3"/>
        <v>02571</v>
      </c>
      <c r="B225" s="2">
        <v>109</v>
      </c>
      <c r="C225" s="26" t="str">
        <f ca="1">VLOOKUP($B225,OFFSET(gachas!$A$1,0,0,COUNTA(gachas!$A:$A),MATCH(C$1,gachas!$1:$1,0)-MATCH($B$1,gachas!$1:$1,0)+1),MATCH(C$1,gachas!$1:$1,0)-MATCH($B$1,gachas!$1:$1,0)+1,FALSE)</f>
        <v>赤アップ0１　あと少し</v>
      </c>
      <c r="D225" s="10">
        <v>0</v>
      </c>
      <c r="E225" s="11">
        <v>257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色欲 アスモデウス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4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blue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ゴッド</v>
      </c>
      <c r="L225" s="10">
        <v>1</v>
      </c>
      <c r="M225" s="10">
        <v>108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ht="21" customHeight="1" thickBot="1">
      <c r="A226" s="47" t="str">
        <f t="shared" si="3"/>
        <v>02581</v>
      </c>
      <c r="B226" s="2">
        <v>109</v>
      </c>
      <c r="C226" s="26" t="str">
        <f ca="1">VLOOKUP($B226,OFFSET(gachas!$A$1,0,0,COUNTA(gachas!$A:$A),MATCH(C$1,gachas!$1:$1,0)-MATCH($B$1,gachas!$1:$1,0)+1),MATCH(C$1,gachas!$1:$1,0)-MATCH($B$1,gachas!$1:$1,0)+1,FALSE)</f>
        <v>赤アップ0１　あと少し</v>
      </c>
      <c r="D226" s="10">
        <v>0</v>
      </c>
      <c r="E226" s="11">
        <v>258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5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blue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17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3"/>
        <v>02591</v>
      </c>
      <c r="B227" s="2">
        <v>109</v>
      </c>
      <c r="C227" s="26" t="str">
        <f ca="1">VLOOKUP($B227,OFFSET(gachas!$A$1,0,0,COUNTA(gachas!$A:$A),MATCH(C$1,gachas!$1:$1,0)-MATCH($B$1,gachas!$1:$1,0)+1),MATCH(C$1,gachas!$1:$1,0)-MATCH($B$1,gachas!$1:$1,0)+1,FALSE)</f>
        <v>赤アップ0１　あと少し</v>
      </c>
      <c r="D227" s="10">
        <v>0</v>
      </c>
      <c r="E227" s="11">
        <v>259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ウロボロス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3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yellow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ドラゴン</v>
      </c>
      <c r="L227" s="10">
        <v>1</v>
      </c>
      <c r="M227" s="74">
        <v>307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3"/>
        <v>02601</v>
      </c>
      <c r="B228" s="2">
        <v>109</v>
      </c>
      <c r="C228" s="26" t="str">
        <f ca="1">VLOOKUP($B228,OFFSET(gachas!$A$1,0,0,COUNTA(gachas!$A:$A),MATCH(C$1,gachas!$1:$1,0)-MATCH($B$1,gachas!$1:$1,0)+1),MATCH(C$1,gachas!$1:$1,0)-MATCH($B$1,gachas!$1:$1,0)+1,FALSE)</f>
        <v>赤アップ0１　あと少し</v>
      </c>
      <c r="D228" s="10">
        <v>0</v>
      </c>
      <c r="E228" s="11">
        <v>260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輪廻 ウロボロス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4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yellow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ドラゴン</v>
      </c>
      <c r="L228" s="10">
        <v>1</v>
      </c>
      <c r="M228" s="10">
        <v>108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3"/>
        <v>02611</v>
      </c>
      <c r="B229" s="2">
        <v>109</v>
      </c>
      <c r="C229" s="26" t="str">
        <f ca="1">VLOOKUP($B229,OFFSET(gachas!$A$1,0,0,COUNTA(gachas!$A:$A),MATCH(C$1,gachas!$1:$1,0)-MATCH($B$1,gachas!$1:$1,0)+1),MATCH(C$1,gachas!$1:$1,0)-MATCH($B$1,gachas!$1:$1,0)+1,FALSE)</f>
        <v>赤アップ0１　あと少し</v>
      </c>
      <c r="D229" s="10">
        <v>0</v>
      </c>
      <c r="E229" s="11">
        <v>261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5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yellow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ドラゴン</v>
      </c>
      <c r="L229" s="10">
        <v>1</v>
      </c>
      <c r="M229" s="10">
        <v>17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3"/>
        <v>03201</v>
      </c>
      <c r="B230" s="2">
        <v>109</v>
      </c>
      <c r="C230" s="26" t="str">
        <f ca="1">VLOOKUP($B230,OFFSET(gachas!$A$1,0,0,COUNTA(gachas!$A:$A),MATCH(C$1,gachas!$1:$1,0)-MATCH($B$1,gachas!$1:$1,0)+1),MATCH(C$1,gachas!$1:$1,0)-MATCH($B$1,gachas!$1:$1,0)+1,FALSE)</f>
        <v>赤アップ0１　あと少し</v>
      </c>
      <c r="D230" s="64">
        <v>0</v>
      </c>
      <c r="E230" s="66">
        <v>320</v>
      </c>
      <c r="F230" s="45" t="str">
        <f ca="1">VLOOKUP($E230,OFFSET([2]characters!$A$2,0,0,COUNTA([2]characters!$A:$A),MATCH(F$1,[2]characters!$2:$2,0)-MATCH($E$1,[2]characters!$2:$2,0)+1),MATCH(F$1,[2]characters!$2:$2,0)-MATCH($E$1,[2]characters!$2:$2,0)+1,FALSE)</f>
        <v>烈志士 近藤勇</v>
      </c>
      <c r="G230" s="45" t="str">
        <f ca="1">VLOOKUP($E230,OFFSET([2]characters!$A$2,0,0,COUNTA([2]characters!$A:$A),MATCH(G$1,[2]characters!$2:$2,0)-MATCH($E$1,[2]characters!$2:$2,0)+1),MATCH(G$1,[2]characters!$2:$2,0)-MATCH($E$1,[2]characters!$2:$2,0)+1,FALSE)</f>
        <v>PremiumSS</v>
      </c>
      <c r="H230" s="45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45" t="str">
        <f ca="1">VLOOKUP($E230,OFFSET([2]characters!$A$2,0,0,COUNTA([2]characters!$A:$A),MATCH(I$1,[2]characters!$2:$2,0)-MATCH($E$1,[2]characters!$2:$2,0)+1),MATCH(I$1,[2]characters!$2:$2,0)-MATCH($E$1,[2]characters!$2:$2,0)+1,FALSE)</f>
        <v>red</v>
      </c>
      <c r="J230" s="45" t="str">
        <f ca="1">VLOOKUP($E230,OFFSET([2]characters!$A$2,0,0,COUNTA([2]characters!$A:$A),MATCH("タイプ",[2]characters!$1:$1,0)-MATCH($E$1,[2]characters!$2:$2,0)+2),MATCH("タイプ",[2]characters!$1:$1,0)-MATCH($E$1,[2]characters!$2:$2,0)+2,FALSE)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0" s="45" t="str">
        <f ca="1">VLOOKUP($E230,OFFSET([2]characters!$A$2,0,0,COUNTA([2]characters!$A:$A),MATCH($K$1,[2]characters!$1:$1,0)-MATCH($E$1,[2]characters!$2:$2,0)+2),MATCH($K$1,[2]characters!$1:$1,0)-MATCH($E$1,[2]characters!$2:$2,0)+2,FALSE)</f>
        <v>ヒューマン</v>
      </c>
      <c r="L230" s="64">
        <v>1</v>
      </c>
      <c r="M230" s="55">
        <v>1386</v>
      </c>
      <c r="N230" s="37">
        <v>0</v>
      </c>
      <c r="O230" s="37">
        <v>0</v>
      </c>
      <c r="P230" s="37">
        <v>0</v>
      </c>
      <c r="Q230" s="37">
        <v>0</v>
      </c>
      <c r="R230" s="37">
        <v>1</v>
      </c>
    </row>
    <row r="231" spans="1:18" ht="21" customHeight="1" thickBot="1">
      <c r="A231" s="47" t="str">
        <f t="shared" si="3"/>
        <v>03211</v>
      </c>
      <c r="B231" s="2">
        <v>109</v>
      </c>
      <c r="C231" s="26" t="str">
        <f ca="1">VLOOKUP($B231,OFFSET(gachas!$A$1,0,0,COUNTA(gachas!$A:$A),MATCH(C$1,gachas!$1:$1,0)-MATCH($B$1,gachas!$1:$1,0)+1),MATCH(C$1,gachas!$1:$1,0)-MATCH($B$1,gachas!$1:$1,0)+1,FALSE)</f>
        <v>赤アップ0１　あと少し</v>
      </c>
      <c r="D231" s="64">
        <v>0</v>
      </c>
      <c r="E231" s="56">
        <v>321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巌鉄の烈志士 近藤勇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red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ヒューマン</v>
      </c>
      <c r="L231" s="55">
        <v>1</v>
      </c>
      <c r="M231" s="55">
        <v>158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3"/>
        <v>03221</v>
      </c>
      <c r="B232" s="2">
        <v>109</v>
      </c>
      <c r="C232" s="26" t="str">
        <f ca="1">VLOOKUP($B232,OFFSET(gachas!$A$1,0,0,COUNTA(gachas!$A:$A),MATCH(C$1,gachas!$1:$1,0)-MATCH($B$1,gachas!$1:$1,0)+1),MATCH(C$1,gachas!$1:$1,0)-MATCH($B$1,gachas!$1:$1,0)+1,FALSE)</f>
        <v>赤アップ0１　あと少し</v>
      </c>
      <c r="D232" s="46">
        <v>0</v>
      </c>
      <c r="E232" s="11">
        <v>322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愛志士 土方歳三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4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green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ヒューマン</v>
      </c>
      <c r="L232" s="10">
        <v>1</v>
      </c>
      <c r="M232" s="10">
        <v>378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3"/>
        <v>03231</v>
      </c>
      <c r="B233" s="2">
        <v>109</v>
      </c>
      <c r="C233" s="26" t="str">
        <f ca="1">VLOOKUP($B233,OFFSET(gachas!$A$1,0,0,COUNTA(gachas!$A:$A),MATCH(C$1,gachas!$1:$1,0)-MATCH($B$1,gachas!$1:$1,0)+1),MATCH(C$1,gachas!$1:$1,0)-MATCH($B$1,gachas!$1:$1,0)+1,FALSE)</f>
        <v>赤アップ0１　あと少し</v>
      </c>
      <c r="D233" s="46">
        <v>0</v>
      </c>
      <c r="E233" s="11">
        <v>323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5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green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ヒューマン</v>
      </c>
      <c r="L233" s="10">
        <v>1</v>
      </c>
      <c r="M233" s="10">
        <v>43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3"/>
        <v>03241</v>
      </c>
      <c r="B234" s="2">
        <v>109</v>
      </c>
      <c r="C234" s="26" t="str">
        <f ca="1">VLOOKUP($B234,OFFSET(gachas!$A$1,0,0,COUNTA(gachas!$A:$A),MATCH(C$1,gachas!$1:$1,0)-MATCH($B$1,gachas!$1:$1,0)+1),MATCH(C$1,gachas!$1:$1,0)-MATCH($B$1,gachas!$1:$1,0)+1,FALSE)</f>
        <v>赤アップ0１　あと少し</v>
      </c>
      <c r="D234" s="46">
        <v>0</v>
      </c>
      <c r="E234" s="11">
        <v>324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凛志士 沖田総司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4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ヒューマン</v>
      </c>
      <c r="L234" s="10">
        <v>1</v>
      </c>
      <c r="M234" s="10">
        <v>378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3"/>
        <v>03251</v>
      </c>
      <c r="B235" s="2">
        <v>109</v>
      </c>
      <c r="C235" s="26" t="str">
        <f ca="1">VLOOKUP($B235,OFFSET(gachas!$A$1,0,0,COUNTA(gachas!$A:$A),MATCH(C$1,gachas!$1:$1,0)-MATCH($B$1,gachas!$1:$1,0)+1),MATCH(C$1,gachas!$1:$1,0)-MATCH($B$1,gachas!$1:$1,0)+1,FALSE)</f>
        <v>赤アップ0１　あと少し</v>
      </c>
      <c r="D235" s="46">
        <v>0</v>
      </c>
      <c r="E235" s="11">
        <v>325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5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blue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ヒューマン</v>
      </c>
      <c r="L235" s="10">
        <v>1</v>
      </c>
      <c r="M235" s="10">
        <v>43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3"/>
        <v>03261</v>
      </c>
      <c r="B236" s="2">
        <v>109</v>
      </c>
      <c r="C236" s="26" t="str">
        <f ca="1">VLOOKUP($B236,OFFSET(gachas!$A$1,0,0,COUNTA(gachas!$A:$A),MATCH(C$1,gachas!$1:$1,0)-MATCH($B$1,gachas!$1:$1,0)+1),MATCH(C$1,gachas!$1:$1,0)-MATCH($B$1,gachas!$1:$1,0)+1,FALSE)</f>
        <v>赤アップ0１　あと少し</v>
      </c>
      <c r="D236" s="46">
        <v>0</v>
      </c>
      <c r="E236" s="11">
        <v>326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妖志士 斎藤一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ヒューマン</v>
      </c>
      <c r="L236" s="10">
        <v>1</v>
      </c>
      <c r="M236" s="10">
        <v>378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3"/>
        <v>03271</v>
      </c>
      <c r="B237" s="2">
        <v>109</v>
      </c>
      <c r="C237" s="26" t="str">
        <f ca="1">VLOOKUP($B237,OFFSET(gachas!$A$1,0,0,COUNTA(gachas!$A:$A),MATCH(C$1,gachas!$1:$1,0)-MATCH($B$1,gachas!$1:$1,0)+1),MATCH(C$1,gachas!$1:$1,0)-MATCH($B$1,gachas!$1:$1,0)+1,FALSE)</f>
        <v>赤アップ0１　あと少し</v>
      </c>
      <c r="D237" s="46">
        <v>0</v>
      </c>
      <c r="E237" s="50">
        <v>327</v>
      </c>
      <c r="F237" s="48" t="str">
        <f ca="1">VLOOKUP($E237,OFFSET([2]characters!$A$2,0,0,COUNTA([2]characters!$A:$A),MATCH(F$1,[2]characters!$2:$2,0)-MATCH($E$1,[2]characters!$2:$2,0)+1),MATCH(F$1,[2]characters!$2:$2,0)-MATCH($E$1,[2]characters!$2:$2,0)+1,FALSE)</f>
        <v>千殺の妖志士 斎藤一</v>
      </c>
      <c r="G237" s="48" t="str">
        <f ca="1">VLOOKUP($E237,OFFSET([2]characters!$A$2,0,0,COUNTA([2]characters!$A:$A),MATCH(G$1,[2]characters!$2:$2,0)-MATCH($E$1,[2]characters!$2:$2,0)+1),MATCH(G$1,[2]characters!$2:$2,0)-MATCH($E$1,[2]characters!$2:$2,0)+1,FALSE)</f>
        <v>PremiumSS</v>
      </c>
      <c r="H237" s="48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48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48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7" s="48" t="str">
        <f ca="1">VLOOKUP($E237,OFFSET([2]characters!$A$2,0,0,COUNTA([2]characters!$A:$A),MATCH($K$1,[2]characters!$1:$1,0)-MATCH($E$1,[2]characters!$2:$2,0)+2),MATCH($K$1,[2]characters!$1:$1,0)-MATCH($E$1,[2]characters!$2:$2,0)+2,FALSE)</f>
        <v>ヒューマン</v>
      </c>
      <c r="L237" s="49">
        <v>1</v>
      </c>
      <c r="M237" s="10">
        <v>43</v>
      </c>
      <c r="N237" s="61">
        <v>0</v>
      </c>
      <c r="O237" s="61">
        <v>0</v>
      </c>
      <c r="P237" s="61">
        <v>0</v>
      </c>
      <c r="Q237" s="61">
        <v>0</v>
      </c>
      <c r="R237" s="61">
        <v>1</v>
      </c>
    </row>
  </sheetData>
  <autoFilter ref="B1:M236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0000FF"/>
  </sheetPr>
  <dimension ref="A1:R237"/>
  <sheetViews>
    <sheetView workbookViewId="0">
      <selection activeCell="E239" sqref="E239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83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110</v>
      </c>
      <c r="C2" s="26" t="str">
        <f ca="1">VLOOKUP($B2,OFFSET(gachas!$A$1,0,0,COUNTA(gachas!$A:$A),MATCH(C$1,gachas!$1:$1,0)-MATCH($B$1,gachas!$1:$1,0)+1),MATCH(C$1,gachas!$1:$1,0)-MATCH($B$1,gachas!$1:$1,0)+1,FALSE)</f>
        <v>赤アップ0１　最終日</v>
      </c>
      <c r="D2" s="55">
        <v>1</v>
      </c>
      <c r="E2" s="56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55">
        <v>1</v>
      </c>
      <c r="M2" s="55">
        <v>4178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110</v>
      </c>
      <c r="C3" s="26" t="str">
        <f ca="1">VLOOKUP($B3,OFFSET(gachas!$A$1,0,0,COUNTA(gachas!$A:$A),MATCH(C$1,gachas!$1:$1,0)-MATCH($B$1,gachas!$1:$1,0)+1),MATCH(C$1,gachas!$1:$1,0)-MATCH($B$1,gachas!$1:$1,0)+1,FALSE)</f>
        <v>赤アップ0１　最終日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1139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110</v>
      </c>
      <c r="C4" s="26" t="str">
        <f ca="1">VLOOKUP($B4,OFFSET(gachas!$A$1,0,0,COUNTA(gachas!$A:$A),MATCH(C$1,gachas!$1:$1,0)-MATCH($B$1,gachas!$1:$1,0)+1),MATCH(C$1,gachas!$1:$1,0)-MATCH($B$1,gachas!$1:$1,0)+1,FALSE)</f>
        <v>赤アップ0１　最終日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1139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110</v>
      </c>
      <c r="C5" s="26" t="str">
        <f ca="1">VLOOKUP($B5,OFFSET(gachas!$A$1,0,0,COUNTA(gachas!$A:$A),MATCH(C$1,gachas!$1:$1,0)-MATCH($B$1,gachas!$1:$1,0)+1),MATCH(C$1,gachas!$1:$1,0)-MATCH($B$1,gachas!$1:$1,0)+1,FALSE)</f>
        <v>赤アップ0１　最終日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1139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110</v>
      </c>
      <c r="C6" s="26" t="str">
        <f ca="1">VLOOKUP($B6,OFFSET(gachas!$A$1,0,0,COUNTA(gachas!$A:$A),MATCH(C$1,gachas!$1:$1,0)-MATCH($B$1,gachas!$1:$1,0)+1),MATCH(C$1,gachas!$1:$1,0)-MATCH($B$1,gachas!$1:$1,0)+1,FALSE)</f>
        <v>赤アップ0１　最終日</v>
      </c>
      <c r="D6" s="55">
        <v>1</v>
      </c>
      <c r="E6" s="56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55">
        <v>1</v>
      </c>
      <c r="M6" s="55">
        <v>4178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110</v>
      </c>
      <c r="C7" s="26" t="str">
        <f ca="1">VLOOKUP($B7,OFFSET(gachas!$A$1,0,0,COUNTA(gachas!$A:$A),MATCH(C$1,gachas!$1:$1,0)-MATCH($B$1,gachas!$1:$1,0)+1),MATCH(C$1,gachas!$1:$1,0)-MATCH($B$1,gachas!$1:$1,0)+1,FALSE)</f>
        <v>赤アップ0１　最終日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1139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110</v>
      </c>
      <c r="C8" s="26" t="str">
        <f ca="1">VLOOKUP($B8,OFFSET(gachas!$A$1,0,0,COUNTA(gachas!$A:$A),MATCH(C$1,gachas!$1:$1,0)-MATCH($B$1,gachas!$1:$1,0)+1),MATCH(C$1,gachas!$1:$1,0)-MATCH($B$1,gachas!$1:$1,0)+1,FALSE)</f>
        <v>赤アップ0１　最終日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1139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110</v>
      </c>
      <c r="C9" s="26" t="str">
        <f ca="1">VLOOKUP($B9,OFFSET(gachas!$A$1,0,0,COUNTA(gachas!$A:$A),MATCH(C$1,gachas!$1:$1,0)-MATCH($B$1,gachas!$1:$1,0)+1),MATCH(C$1,gachas!$1:$1,0)-MATCH($B$1,gachas!$1:$1,0)+1,FALSE)</f>
        <v>赤アップ0１　最終日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1139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110</v>
      </c>
      <c r="C10" s="26" t="str">
        <f ca="1">VLOOKUP($B10,OFFSET(gachas!$A$1,0,0,COUNTA(gachas!$A:$A),MATCH(C$1,gachas!$1:$1,0)-MATCH($B$1,gachas!$1:$1,0)+1),MATCH(C$1,gachas!$1:$1,0)-MATCH($B$1,gachas!$1:$1,0)+1,FALSE)</f>
        <v>赤アップ0１　最終日</v>
      </c>
      <c r="D10" s="55">
        <v>1</v>
      </c>
      <c r="E10" s="56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55">
        <v>1</v>
      </c>
      <c r="M10" s="55">
        <v>4178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110</v>
      </c>
      <c r="C11" s="26" t="str">
        <f ca="1">VLOOKUP($B11,OFFSET(gachas!$A$1,0,0,COUNTA(gachas!$A:$A),MATCH(C$1,gachas!$1:$1,0)-MATCH($B$1,gachas!$1:$1,0)+1),MATCH(C$1,gachas!$1:$1,0)-MATCH($B$1,gachas!$1:$1,0)+1,FALSE)</f>
        <v>赤アップ0１　最終日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1139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110</v>
      </c>
      <c r="C12" s="26" t="str">
        <f ca="1">VLOOKUP($B12,OFFSET(gachas!$A$1,0,0,COUNTA(gachas!$A:$A),MATCH(C$1,gachas!$1:$1,0)-MATCH($B$1,gachas!$1:$1,0)+1),MATCH(C$1,gachas!$1:$1,0)-MATCH($B$1,gachas!$1:$1,0)+1,FALSE)</f>
        <v>赤アップ0１　最終日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1139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110</v>
      </c>
      <c r="C13" s="26" t="str">
        <f ca="1">VLOOKUP($B13,OFFSET(gachas!$A$1,0,0,COUNTA(gachas!$A:$A),MATCH(C$1,gachas!$1:$1,0)-MATCH($B$1,gachas!$1:$1,0)+1),MATCH(C$1,gachas!$1:$1,0)-MATCH($B$1,gachas!$1:$1,0)+1,FALSE)</f>
        <v>赤アップ0１　最終日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1139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110</v>
      </c>
      <c r="C14" s="26" t="str">
        <f ca="1">VLOOKUP($B14,OFFSET(gachas!$A$1,0,0,COUNTA(gachas!$A:$A),MATCH(C$1,gachas!$1:$1,0)-MATCH($B$1,gachas!$1:$1,0)+1),MATCH(C$1,gachas!$1:$1,0)-MATCH($B$1,gachas!$1:$1,0)+1,FALSE)</f>
        <v>赤アップ0１　最終日</v>
      </c>
      <c r="D14" s="55">
        <v>1</v>
      </c>
      <c r="E14" s="56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55">
        <v>1</v>
      </c>
      <c r="M14" s="55">
        <v>4178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110</v>
      </c>
      <c r="C15" s="26" t="str">
        <f ca="1">VLOOKUP($B15,OFFSET(gachas!$A$1,0,0,COUNTA(gachas!$A:$A),MATCH(C$1,gachas!$1:$1,0)-MATCH($B$1,gachas!$1:$1,0)+1),MATCH(C$1,gachas!$1:$1,0)-MATCH($B$1,gachas!$1:$1,0)+1,FALSE)</f>
        <v>赤アップ0１　最終日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1139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110</v>
      </c>
      <c r="C16" s="26" t="str">
        <f ca="1">VLOOKUP($B16,OFFSET(gachas!$A$1,0,0,COUNTA(gachas!$A:$A),MATCH(C$1,gachas!$1:$1,0)-MATCH($B$1,gachas!$1:$1,0)+1),MATCH(C$1,gachas!$1:$1,0)-MATCH($B$1,gachas!$1:$1,0)+1,FALSE)</f>
        <v>赤アップ0１　最終日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1139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110</v>
      </c>
      <c r="C17" s="26" t="str">
        <f ca="1">VLOOKUP($B17,OFFSET(gachas!$A$1,0,0,COUNTA(gachas!$A:$A),MATCH(C$1,gachas!$1:$1,0)-MATCH($B$1,gachas!$1:$1,0)+1),MATCH(C$1,gachas!$1:$1,0)-MATCH($B$1,gachas!$1:$1,0)+1,FALSE)</f>
        <v>赤アップ0１　最終日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1139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110</v>
      </c>
      <c r="C18" s="26" t="str">
        <f ca="1">VLOOKUP($B18,OFFSET(gachas!$A$1,0,0,COUNTA(gachas!$A:$A),MATCH(C$1,gachas!$1:$1,0)-MATCH($B$1,gachas!$1:$1,0)+1),MATCH(C$1,gachas!$1:$1,0)-MATCH($B$1,gachas!$1:$1,0)+1,FALSE)</f>
        <v>赤アップ0１　最終日</v>
      </c>
      <c r="D18" s="55">
        <v>1</v>
      </c>
      <c r="E18" s="56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55">
        <v>1</v>
      </c>
      <c r="M18" s="55">
        <v>4178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110</v>
      </c>
      <c r="C19" s="26" t="str">
        <f ca="1">VLOOKUP($B19,OFFSET(gachas!$A$1,0,0,COUNTA(gachas!$A:$A),MATCH(C$1,gachas!$1:$1,0)-MATCH($B$1,gachas!$1:$1,0)+1),MATCH(C$1,gachas!$1:$1,0)-MATCH($B$1,gachas!$1:$1,0)+1,FALSE)</f>
        <v>赤アップ0１　最終日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1139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110</v>
      </c>
      <c r="C20" s="26" t="str">
        <f ca="1">VLOOKUP($B20,OFFSET(gachas!$A$1,0,0,COUNTA(gachas!$A:$A),MATCH(C$1,gachas!$1:$1,0)-MATCH($B$1,gachas!$1:$1,0)+1),MATCH(C$1,gachas!$1:$1,0)-MATCH($B$1,gachas!$1:$1,0)+1,FALSE)</f>
        <v>赤アップ0１　最終日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1139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110</v>
      </c>
      <c r="C21" s="26" t="str">
        <f ca="1">VLOOKUP($B21,OFFSET(gachas!$A$1,0,0,COUNTA(gachas!$A:$A),MATCH(C$1,gachas!$1:$1,0)-MATCH($B$1,gachas!$1:$1,0)+1),MATCH(C$1,gachas!$1:$1,0)-MATCH($B$1,gachas!$1:$1,0)+1,FALSE)</f>
        <v>赤アップ0１　最終日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1139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110</v>
      </c>
      <c r="C22" s="26" t="str">
        <f ca="1">VLOOKUP($B22,OFFSET(gachas!$A$1,0,0,COUNTA(gachas!$A:$A),MATCH(C$1,gachas!$1:$1,0)-MATCH($B$1,gachas!$1:$1,0)+1),MATCH(C$1,gachas!$1:$1,0)-MATCH($B$1,gachas!$1:$1,0)+1,FALSE)</f>
        <v>赤アップ0１　最終日</v>
      </c>
      <c r="D22" s="55">
        <v>1</v>
      </c>
      <c r="E22" s="56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55">
        <v>1</v>
      </c>
      <c r="M22" s="55">
        <v>4760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110</v>
      </c>
      <c r="C23" s="26" t="str">
        <f ca="1">VLOOKUP($B23,OFFSET(gachas!$A$1,0,0,COUNTA(gachas!$A:$A),MATCH(C$1,gachas!$1:$1,0)-MATCH($B$1,gachas!$1:$1,0)+1),MATCH(C$1,gachas!$1:$1,0)-MATCH($B$1,gachas!$1:$1,0)+1,FALSE)</f>
        <v>赤アップ0１　最終日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1298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110</v>
      </c>
      <c r="C24" s="26" t="str">
        <f ca="1">VLOOKUP($B24,OFFSET(gachas!$A$1,0,0,COUNTA(gachas!$A:$A),MATCH(C$1,gachas!$1:$1,0)-MATCH($B$1,gachas!$1:$1,0)+1),MATCH(C$1,gachas!$1:$1,0)-MATCH($B$1,gachas!$1:$1,0)+1,FALSE)</f>
        <v>赤アップ0１　最終日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1298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110</v>
      </c>
      <c r="C25" s="26" t="str">
        <f ca="1">VLOOKUP($B25,OFFSET(gachas!$A$1,0,0,COUNTA(gachas!$A:$A),MATCH(C$1,gachas!$1:$1,0)-MATCH($B$1,gachas!$1:$1,0)+1),MATCH(C$1,gachas!$1:$1,0)-MATCH($B$1,gachas!$1:$1,0)+1,FALSE)</f>
        <v>赤アップ0１　最終日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1298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110</v>
      </c>
      <c r="C26" s="26" t="str">
        <f ca="1">VLOOKUP($B26,OFFSET(gachas!$A$1,0,0,COUNTA(gachas!$A:$A),MATCH(C$1,gachas!$1:$1,0)-MATCH($B$1,gachas!$1:$1,0)+1),MATCH(C$1,gachas!$1:$1,0)-MATCH($B$1,gachas!$1:$1,0)+1,FALSE)</f>
        <v>赤アップ0１　最終日</v>
      </c>
      <c r="D26" s="55">
        <v>1</v>
      </c>
      <c r="E26" s="56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55">
        <v>1</v>
      </c>
      <c r="M26" s="55">
        <v>4760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110</v>
      </c>
      <c r="C27" s="26" t="str">
        <f ca="1">VLOOKUP($B27,OFFSET(gachas!$A$1,0,0,COUNTA(gachas!$A:$A),MATCH(C$1,gachas!$1:$1,0)-MATCH($B$1,gachas!$1:$1,0)+1),MATCH(C$1,gachas!$1:$1,0)-MATCH($B$1,gachas!$1:$1,0)+1,FALSE)</f>
        <v>赤アップ0１　最終日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1298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110</v>
      </c>
      <c r="C28" s="26" t="str">
        <f ca="1">VLOOKUP($B28,OFFSET(gachas!$A$1,0,0,COUNTA(gachas!$A:$A),MATCH(C$1,gachas!$1:$1,0)-MATCH($B$1,gachas!$1:$1,0)+1),MATCH(C$1,gachas!$1:$1,0)-MATCH($B$1,gachas!$1:$1,0)+1,FALSE)</f>
        <v>赤アップ0１　最終日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1298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110</v>
      </c>
      <c r="C29" s="26" t="str">
        <f ca="1">VLOOKUP($B29,OFFSET(gachas!$A$1,0,0,COUNTA(gachas!$A:$A),MATCH(C$1,gachas!$1:$1,0)-MATCH($B$1,gachas!$1:$1,0)+1),MATCH(C$1,gachas!$1:$1,0)-MATCH($B$1,gachas!$1:$1,0)+1,FALSE)</f>
        <v>赤アップ0１　最終日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1298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110</v>
      </c>
      <c r="C30" s="26" t="str">
        <f ca="1">VLOOKUP($B30,OFFSET(gachas!$A$1,0,0,COUNTA(gachas!$A:$A),MATCH(C$1,gachas!$1:$1,0)-MATCH($B$1,gachas!$1:$1,0)+1),MATCH(C$1,gachas!$1:$1,0)-MATCH($B$1,gachas!$1:$1,0)+1,FALSE)</f>
        <v>赤アップ0１　最終日</v>
      </c>
      <c r="D30" s="55">
        <v>1</v>
      </c>
      <c r="E30" s="56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55">
        <v>1</v>
      </c>
      <c r="M30" s="55">
        <v>4760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110</v>
      </c>
      <c r="C31" s="26" t="str">
        <f ca="1">VLOOKUP($B31,OFFSET(gachas!$A$1,0,0,COUNTA(gachas!$A:$A),MATCH(C$1,gachas!$1:$1,0)-MATCH($B$1,gachas!$1:$1,0)+1),MATCH(C$1,gachas!$1:$1,0)-MATCH($B$1,gachas!$1:$1,0)+1,FALSE)</f>
        <v>赤アップ0１　最終日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1298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110</v>
      </c>
      <c r="C32" s="26" t="str">
        <f ca="1">VLOOKUP($B32,OFFSET(gachas!$A$1,0,0,COUNTA(gachas!$A:$A),MATCH(C$1,gachas!$1:$1,0)-MATCH($B$1,gachas!$1:$1,0)+1),MATCH(C$1,gachas!$1:$1,0)-MATCH($B$1,gachas!$1:$1,0)+1,FALSE)</f>
        <v>赤アップ0１　最終日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1298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110</v>
      </c>
      <c r="C33" s="26" t="str">
        <f ca="1">VLOOKUP($B33,OFFSET(gachas!$A$1,0,0,COUNTA(gachas!$A:$A),MATCH(C$1,gachas!$1:$1,0)-MATCH($B$1,gachas!$1:$1,0)+1),MATCH(C$1,gachas!$1:$1,0)-MATCH($B$1,gachas!$1:$1,0)+1,FALSE)</f>
        <v>赤アップ0１　最終日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1298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110</v>
      </c>
      <c r="C34" s="26" t="str">
        <f ca="1">VLOOKUP($B34,OFFSET(gachas!$A$1,0,0,COUNTA(gachas!$A:$A),MATCH(C$1,gachas!$1:$1,0)-MATCH($B$1,gachas!$1:$1,0)+1),MATCH(C$1,gachas!$1:$1,0)-MATCH($B$1,gachas!$1:$1,0)+1,FALSE)</f>
        <v>赤アップ0１　最終日</v>
      </c>
      <c r="D34" s="55">
        <v>1</v>
      </c>
      <c r="E34" s="56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55">
        <v>1</v>
      </c>
      <c r="M34" s="55">
        <v>4760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110</v>
      </c>
      <c r="C35" s="26" t="str">
        <f ca="1">VLOOKUP($B35,OFFSET(gachas!$A$1,0,0,COUNTA(gachas!$A:$A),MATCH(C$1,gachas!$1:$1,0)-MATCH($B$1,gachas!$1:$1,0)+1),MATCH(C$1,gachas!$1:$1,0)-MATCH($B$1,gachas!$1:$1,0)+1,FALSE)</f>
        <v>赤アップ0１　最終日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1298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110</v>
      </c>
      <c r="C36" s="26" t="str">
        <f ca="1">VLOOKUP($B36,OFFSET(gachas!$A$1,0,0,COUNTA(gachas!$A:$A),MATCH(C$1,gachas!$1:$1,0)-MATCH($B$1,gachas!$1:$1,0)+1),MATCH(C$1,gachas!$1:$1,0)-MATCH($B$1,gachas!$1:$1,0)+1,FALSE)</f>
        <v>赤アップ0１　最終日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1298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110</v>
      </c>
      <c r="C37" s="26" t="str">
        <f ca="1">VLOOKUP($B37,OFFSET(gachas!$A$1,0,0,COUNTA(gachas!$A:$A),MATCH(C$1,gachas!$1:$1,0)-MATCH($B$1,gachas!$1:$1,0)+1),MATCH(C$1,gachas!$1:$1,0)-MATCH($B$1,gachas!$1:$1,0)+1,FALSE)</f>
        <v>赤アップ0１　最終日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1298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110</v>
      </c>
      <c r="C38" s="26" t="str">
        <f ca="1">VLOOKUP($B38,OFFSET(gachas!$A$1,0,0,COUNTA(gachas!$A:$A),MATCH(C$1,gachas!$1:$1,0)-MATCH($B$1,gachas!$1:$1,0)+1),MATCH(C$1,gachas!$1:$1,0)-MATCH($B$1,gachas!$1:$1,0)+1,FALSE)</f>
        <v>赤アップ0１　最終日</v>
      </c>
      <c r="D38" s="55">
        <v>1</v>
      </c>
      <c r="E38" s="56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55">
        <v>1</v>
      </c>
      <c r="M38" s="55">
        <v>4760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110</v>
      </c>
      <c r="C39" s="26" t="str">
        <f ca="1">VLOOKUP($B39,OFFSET(gachas!$A$1,0,0,COUNTA(gachas!$A:$A),MATCH(C$1,gachas!$1:$1,0)-MATCH($B$1,gachas!$1:$1,0)+1),MATCH(C$1,gachas!$1:$1,0)-MATCH($B$1,gachas!$1:$1,0)+1,FALSE)</f>
        <v>赤アップ0１　最終日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1298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110</v>
      </c>
      <c r="C40" s="26" t="str">
        <f ca="1">VLOOKUP($B40,OFFSET(gachas!$A$1,0,0,COUNTA(gachas!$A:$A),MATCH(C$1,gachas!$1:$1,0)-MATCH($B$1,gachas!$1:$1,0)+1),MATCH(C$1,gachas!$1:$1,0)-MATCH($B$1,gachas!$1:$1,0)+1,FALSE)</f>
        <v>赤アップ0１　最終日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1298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110</v>
      </c>
      <c r="C41" s="26" t="str">
        <f ca="1">VLOOKUP($B41,OFFSET(gachas!$A$1,0,0,COUNTA(gachas!$A:$A),MATCH(C$1,gachas!$1:$1,0)-MATCH($B$1,gachas!$1:$1,0)+1),MATCH(C$1,gachas!$1:$1,0)-MATCH($B$1,gachas!$1:$1,0)+1,FALSE)</f>
        <v>赤アップ0１　最終日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1298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110</v>
      </c>
      <c r="C42" s="26" t="str">
        <f ca="1">VLOOKUP($B42,OFFSET(gachas!$A$1,0,0,COUNTA(gachas!$A:$A),MATCH(C$1,gachas!$1:$1,0)-MATCH($B$1,gachas!$1:$1,0)+1),MATCH(C$1,gachas!$1:$1,0)-MATCH($B$1,gachas!$1:$1,0)+1,FALSE)</f>
        <v>赤アップ0１　最終日</v>
      </c>
      <c r="D42" s="55">
        <v>1</v>
      </c>
      <c r="E42" s="56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55">
        <v>1</v>
      </c>
      <c r="M42" s="55">
        <v>972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110</v>
      </c>
      <c r="C43" s="26" t="str">
        <f ca="1">VLOOKUP($B43,OFFSET(gachas!$A$1,0,0,COUNTA(gachas!$A:$A),MATCH(C$1,gachas!$1:$1,0)-MATCH($B$1,gachas!$1:$1,0)+1),MATCH(C$1,gachas!$1:$1,0)-MATCH($B$1,gachas!$1:$1,0)+1,FALSE)</f>
        <v>赤アップ0１　最終日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265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110</v>
      </c>
      <c r="C44" s="26" t="str">
        <f ca="1">VLOOKUP($B44,OFFSET(gachas!$A$1,0,0,COUNTA(gachas!$A:$A),MATCH(C$1,gachas!$1:$1,0)-MATCH($B$1,gachas!$1:$1,0)+1),MATCH(C$1,gachas!$1:$1,0)-MATCH($B$1,gachas!$1:$1,0)+1,FALSE)</f>
        <v>赤アップ0１　最終日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265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110</v>
      </c>
      <c r="C45" s="26" t="str">
        <f ca="1">VLOOKUP($B45,OFFSET(gachas!$A$1,0,0,COUNTA(gachas!$A:$A),MATCH(C$1,gachas!$1:$1,0)-MATCH($B$1,gachas!$1:$1,0)+1),MATCH(C$1,gachas!$1:$1,0)-MATCH($B$1,gachas!$1:$1,0)+1,FALSE)</f>
        <v>赤アップ0１　最終日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265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110</v>
      </c>
      <c r="C46" s="26" t="str">
        <f ca="1">VLOOKUP($B46,OFFSET(gachas!$A$1,0,0,COUNTA(gachas!$A:$A),MATCH(C$1,gachas!$1:$1,0)-MATCH($B$1,gachas!$1:$1,0)+1),MATCH(C$1,gachas!$1:$1,0)-MATCH($B$1,gachas!$1:$1,0)+1,FALSE)</f>
        <v>赤アップ0１　最終日</v>
      </c>
      <c r="D46" s="55">
        <v>1</v>
      </c>
      <c r="E46" s="56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55">
        <v>1</v>
      </c>
      <c r="M46" s="55">
        <v>372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110</v>
      </c>
      <c r="C47" s="26" t="str">
        <f ca="1">VLOOKUP($B47,OFFSET(gachas!$A$1,0,0,COUNTA(gachas!$A:$A),MATCH(C$1,gachas!$1:$1,0)-MATCH($B$1,gachas!$1:$1,0)+1),MATCH(C$1,gachas!$1:$1,0)-MATCH($B$1,gachas!$1:$1,0)+1,FALSE)</f>
        <v>赤アップ0１　最終日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102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110</v>
      </c>
      <c r="C48" s="26" t="str">
        <f ca="1">VLOOKUP($B48,OFFSET(gachas!$A$1,0,0,COUNTA(gachas!$A:$A),MATCH(C$1,gachas!$1:$1,0)-MATCH($B$1,gachas!$1:$1,0)+1),MATCH(C$1,gachas!$1:$1,0)-MATCH($B$1,gachas!$1:$1,0)+1,FALSE)</f>
        <v>赤アップ0１　最終日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102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110</v>
      </c>
      <c r="C49" s="26" t="str">
        <f ca="1">VLOOKUP($B49,OFFSET(gachas!$A$1,0,0,COUNTA(gachas!$A:$A),MATCH(C$1,gachas!$1:$1,0)-MATCH($B$1,gachas!$1:$1,0)+1),MATCH(C$1,gachas!$1:$1,0)-MATCH($B$1,gachas!$1:$1,0)+1,FALSE)</f>
        <v>赤アップ0１　最終日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102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110</v>
      </c>
      <c r="C50" s="26" t="str">
        <f ca="1">VLOOKUP($B50,OFFSET(gachas!$A$1,0,0,COUNTA(gachas!$A:$A),MATCH(C$1,gachas!$1:$1,0)-MATCH($B$1,gachas!$1:$1,0)+1),MATCH(C$1,gachas!$1:$1,0)-MATCH($B$1,gachas!$1:$1,0)+1,FALSE)</f>
        <v>赤アップ0１　最終日</v>
      </c>
      <c r="D50" s="55">
        <v>1</v>
      </c>
      <c r="E50" s="56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55">
        <v>1</v>
      </c>
      <c r="M50" s="55">
        <v>372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110</v>
      </c>
      <c r="C51" s="26" t="str">
        <f ca="1">VLOOKUP($B51,OFFSET(gachas!$A$1,0,0,COUNTA(gachas!$A:$A),MATCH(C$1,gachas!$1:$1,0)-MATCH($B$1,gachas!$1:$1,0)+1),MATCH(C$1,gachas!$1:$1,0)-MATCH($B$1,gachas!$1:$1,0)+1,FALSE)</f>
        <v>赤アップ0１　最終日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102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110</v>
      </c>
      <c r="C52" s="26" t="str">
        <f ca="1">VLOOKUP($B52,OFFSET(gachas!$A$1,0,0,COUNTA(gachas!$A:$A),MATCH(C$1,gachas!$1:$1,0)-MATCH($B$1,gachas!$1:$1,0)+1),MATCH(C$1,gachas!$1:$1,0)-MATCH($B$1,gachas!$1:$1,0)+1,FALSE)</f>
        <v>赤アップ0１　最終日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102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110</v>
      </c>
      <c r="C53" s="26" t="str">
        <f ca="1">VLOOKUP($B53,OFFSET(gachas!$A$1,0,0,COUNTA(gachas!$A:$A),MATCH(C$1,gachas!$1:$1,0)-MATCH($B$1,gachas!$1:$1,0)+1),MATCH(C$1,gachas!$1:$1,0)-MATCH($B$1,gachas!$1:$1,0)+1,FALSE)</f>
        <v>赤アップ0１　最終日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102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110</v>
      </c>
      <c r="C54" s="26" t="str">
        <f ca="1">VLOOKUP($B54,OFFSET(gachas!$A$1,0,0,COUNTA(gachas!$A:$A),MATCH(C$1,gachas!$1:$1,0)-MATCH($B$1,gachas!$1:$1,0)+1),MATCH(C$1,gachas!$1:$1,0)-MATCH($B$1,gachas!$1:$1,0)+1,FALSE)</f>
        <v>赤アップ0１　最終日</v>
      </c>
      <c r="D54" s="55">
        <v>1</v>
      </c>
      <c r="E54" s="56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55">
        <v>1</v>
      </c>
      <c r="M54" s="55">
        <v>372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110</v>
      </c>
      <c r="C55" s="26" t="str">
        <f ca="1">VLOOKUP($B55,OFFSET(gachas!$A$1,0,0,COUNTA(gachas!$A:$A),MATCH(C$1,gachas!$1:$1,0)-MATCH($B$1,gachas!$1:$1,0)+1),MATCH(C$1,gachas!$1:$1,0)-MATCH($B$1,gachas!$1:$1,0)+1,FALSE)</f>
        <v>赤アップ0１　最終日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102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110</v>
      </c>
      <c r="C56" s="26" t="str">
        <f ca="1">VLOOKUP($B56,OFFSET(gachas!$A$1,0,0,COUNTA(gachas!$A:$A),MATCH(C$1,gachas!$1:$1,0)-MATCH($B$1,gachas!$1:$1,0)+1),MATCH(C$1,gachas!$1:$1,0)-MATCH($B$1,gachas!$1:$1,0)+1,FALSE)</f>
        <v>赤アップ0１　最終日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102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110</v>
      </c>
      <c r="C57" s="26" t="str">
        <f ca="1">VLOOKUP($B57,OFFSET(gachas!$A$1,0,0,COUNTA(gachas!$A:$A),MATCH(C$1,gachas!$1:$1,0)-MATCH($B$1,gachas!$1:$1,0)+1),MATCH(C$1,gachas!$1:$1,0)-MATCH($B$1,gachas!$1:$1,0)+1,FALSE)</f>
        <v>赤アップ0１　最終日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102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110</v>
      </c>
      <c r="C58" s="26" t="str">
        <f ca="1">VLOOKUP($B58,OFFSET(gachas!$A$1,0,0,COUNTA(gachas!$A:$A),MATCH(C$1,gachas!$1:$1,0)-MATCH($B$1,gachas!$1:$1,0)+1),MATCH(C$1,gachas!$1:$1,0)-MATCH($B$1,gachas!$1:$1,0)+1,FALSE)</f>
        <v>赤アップ0１　最終日</v>
      </c>
      <c r="D58" s="55">
        <v>1</v>
      </c>
      <c r="E58" s="56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55">
        <v>1</v>
      </c>
      <c r="M58" s="55">
        <v>372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110</v>
      </c>
      <c r="C59" s="26" t="str">
        <f ca="1">VLOOKUP($B59,OFFSET(gachas!$A$1,0,0,COUNTA(gachas!$A:$A),MATCH(C$1,gachas!$1:$1,0)-MATCH($B$1,gachas!$1:$1,0)+1),MATCH(C$1,gachas!$1:$1,0)-MATCH($B$1,gachas!$1:$1,0)+1,FALSE)</f>
        <v>赤アップ0１　最終日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102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110</v>
      </c>
      <c r="C60" s="26" t="str">
        <f ca="1">VLOOKUP($B60,OFFSET(gachas!$A$1,0,0,COUNTA(gachas!$A:$A),MATCH(C$1,gachas!$1:$1,0)-MATCH($B$1,gachas!$1:$1,0)+1),MATCH(C$1,gachas!$1:$1,0)-MATCH($B$1,gachas!$1:$1,0)+1,FALSE)</f>
        <v>赤アップ0１　最終日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102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110</v>
      </c>
      <c r="C61" s="26" t="str">
        <f ca="1">VLOOKUP($B61,OFFSET(gachas!$A$1,0,0,COUNTA(gachas!$A:$A),MATCH(C$1,gachas!$1:$1,0)-MATCH($B$1,gachas!$1:$1,0)+1),MATCH(C$1,gachas!$1:$1,0)-MATCH($B$1,gachas!$1:$1,0)+1,FALSE)</f>
        <v>赤アップ0１　最終日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102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110</v>
      </c>
      <c r="C62" s="26" t="str">
        <f ca="1">VLOOKUP($B62,OFFSET(gachas!$A$1,0,0,COUNTA(gachas!$A:$A),MATCH(C$1,gachas!$1:$1,0)-MATCH($B$1,gachas!$1:$1,0)+1),MATCH(C$1,gachas!$1:$1,0)-MATCH($B$1,gachas!$1:$1,0)+1,FALSE)</f>
        <v>赤アップ0１　最終日</v>
      </c>
      <c r="D62" s="55">
        <v>1</v>
      </c>
      <c r="E62" s="56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55">
        <v>1</v>
      </c>
      <c r="M62" s="55">
        <v>372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110</v>
      </c>
      <c r="C63" s="26" t="str">
        <f ca="1">VLOOKUP($B63,OFFSET(gachas!$A$1,0,0,COUNTA(gachas!$A:$A),MATCH(C$1,gachas!$1:$1,0)-MATCH($B$1,gachas!$1:$1,0)+1),MATCH(C$1,gachas!$1:$1,0)-MATCH($B$1,gachas!$1:$1,0)+1,FALSE)</f>
        <v>赤アップ0１　最終日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102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110</v>
      </c>
      <c r="C64" s="26" t="str">
        <f ca="1">VLOOKUP($B64,OFFSET(gachas!$A$1,0,0,COUNTA(gachas!$A:$A),MATCH(C$1,gachas!$1:$1,0)-MATCH($B$1,gachas!$1:$1,0)+1),MATCH(C$1,gachas!$1:$1,0)-MATCH($B$1,gachas!$1:$1,0)+1,FALSE)</f>
        <v>赤アップ0１　最終日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102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110</v>
      </c>
      <c r="C65" s="26" t="str">
        <f ca="1">VLOOKUP($B65,OFFSET(gachas!$A$1,0,0,COUNTA(gachas!$A:$A),MATCH(C$1,gachas!$1:$1,0)-MATCH($B$1,gachas!$1:$1,0)+1),MATCH(C$1,gachas!$1:$1,0)-MATCH($B$1,gachas!$1:$1,0)+1,FALSE)</f>
        <v>赤アップ0１　最終日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102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46" si="1">D66&amp;E66&amp;L66</f>
        <v>12281</v>
      </c>
      <c r="B66" s="2">
        <v>110</v>
      </c>
      <c r="C66" s="26" t="str">
        <f ca="1">VLOOKUP($B66,OFFSET(gachas!$A$1,0,0,COUNTA(gachas!$A:$A),MATCH(C$1,gachas!$1:$1,0)-MATCH($B$1,gachas!$1:$1,0)+1),MATCH(C$1,gachas!$1:$1,0)-MATCH($B$1,gachas!$1:$1,0)+1,FALSE)</f>
        <v>赤アップ0１　最終日</v>
      </c>
      <c r="D66" s="55">
        <v>1</v>
      </c>
      <c r="E66" s="56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55">
        <v>1</v>
      </c>
      <c r="M66" s="55">
        <v>40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110</v>
      </c>
      <c r="C67" s="26" t="str">
        <f ca="1">VLOOKUP($B67,OFFSET(gachas!$A$1,0,0,COUNTA(gachas!$A:$A),MATCH(C$1,gachas!$1:$1,0)-MATCH($B$1,gachas!$1:$1,0)+1),MATCH(C$1,gachas!$1:$1,0)-MATCH($B$1,gachas!$1:$1,0)+1,FALSE)</f>
        <v>赤アップ0１　最終日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11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110</v>
      </c>
      <c r="C68" s="26" t="str">
        <f ca="1">VLOOKUP($B68,OFFSET(gachas!$A$1,0,0,COUNTA(gachas!$A:$A),MATCH(C$1,gachas!$1:$1,0)-MATCH($B$1,gachas!$1:$1,0)+1),MATCH(C$1,gachas!$1:$1,0)-MATCH($B$1,gachas!$1:$1,0)+1,FALSE)</f>
        <v>赤アップ0１　最終日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11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110</v>
      </c>
      <c r="C69" s="26" t="str">
        <f ca="1">VLOOKUP($B69,OFFSET(gachas!$A$1,0,0,COUNTA(gachas!$A:$A),MATCH(C$1,gachas!$1:$1,0)-MATCH($B$1,gachas!$1:$1,0)+1),MATCH(C$1,gachas!$1:$1,0)-MATCH($B$1,gachas!$1:$1,0)+1,FALSE)</f>
        <v>赤アップ0１　最終日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11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110</v>
      </c>
      <c r="C70" s="26" t="str">
        <f ca="1">VLOOKUP($B70,OFFSET(gachas!$A$1,0,0,COUNTA(gachas!$A:$A),MATCH(C$1,gachas!$1:$1,0)-MATCH($B$1,gachas!$1:$1,0)+1),MATCH(C$1,gachas!$1:$1,0)-MATCH($B$1,gachas!$1:$1,0)+1,FALSE)</f>
        <v>赤アップ0１　最終日</v>
      </c>
      <c r="D70" s="55">
        <v>1</v>
      </c>
      <c r="E70" s="63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55">
        <v>1</v>
      </c>
      <c r="M70" s="55">
        <v>972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110</v>
      </c>
      <c r="C71" s="26" t="str">
        <f ca="1">VLOOKUP($B71,OFFSET(gachas!$A$1,0,0,COUNTA(gachas!$A:$A),MATCH(C$1,gachas!$1:$1,0)-MATCH($B$1,gachas!$1:$1,0)+1),MATCH(C$1,gachas!$1:$1,0)-MATCH($B$1,gachas!$1:$1,0)+1,FALSE)</f>
        <v>赤アップ0１　最終日</v>
      </c>
      <c r="D71" s="55">
        <v>1</v>
      </c>
      <c r="E71" s="63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55">
        <v>1</v>
      </c>
      <c r="M71" s="55">
        <v>40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110</v>
      </c>
      <c r="C72" s="26" t="str">
        <f ca="1">VLOOKUP($B72,OFFSET(gachas!$A$1,0,0,COUNTA(gachas!$A:$A),MATCH(C$1,gachas!$1:$1,0)-MATCH($B$1,gachas!$1:$1,0)+1),MATCH(C$1,gachas!$1:$1,0)-MATCH($B$1,gachas!$1:$1,0)+1,FALSE)</f>
        <v>赤アップ0１　最終日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265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110</v>
      </c>
      <c r="C73" s="26" t="str">
        <f ca="1">VLOOKUP($B73,OFFSET(gachas!$A$1,0,0,COUNTA(gachas!$A:$A),MATCH(C$1,gachas!$1:$1,0)-MATCH($B$1,gachas!$1:$1,0)+1),MATCH(C$1,gachas!$1:$1,0)-MATCH($B$1,gachas!$1:$1,0)+1,FALSE)</f>
        <v>赤アップ0１　最終日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11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110</v>
      </c>
      <c r="C74" s="26" t="str">
        <f ca="1">VLOOKUP($B74,OFFSET(gachas!$A$1,0,0,COUNTA(gachas!$A:$A),MATCH(C$1,gachas!$1:$1,0)-MATCH($B$1,gachas!$1:$1,0)+1),MATCH(C$1,gachas!$1:$1,0)-MATCH($B$1,gachas!$1:$1,0)+1,FALSE)</f>
        <v>赤アップ0１　最終日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265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110</v>
      </c>
      <c r="C75" s="26" t="str">
        <f ca="1">VLOOKUP($B75,OFFSET(gachas!$A$1,0,0,COUNTA(gachas!$A:$A),MATCH(C$1,gachas!$1:$1,0)-MATCH($B$1,gachas!$1:$1,0)+1),MATCH(C$1,gachas!$1:$1,0)-MATCH($B$1,gachas!$1:$1,0)+1,FALSE)</f>
        <v>赤アップ0１　最終日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11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110</v>
      </c>
      <c r="C76" s="26" t="str">
        <f ca="1">VLOOKUP($B76,OFFSET(gachas!$A$1,0,0,COUNTA(gachas!$A:$A),MATCH(C$1,gachas!$1:$1,0)-MATCH($B$1,gachas!$1:$1,0)+1),MATCH(C$1,gachas!$1:$1,0)-MATCH($B$1,gachas!$1:$1,0)+1,FALSE)</f>
        <v>赤アップ0１　最終日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265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110</v>
      </c>
      <c r="C77" s="26" t="str">
        <f ca="1">VLOOKUP($B77,OFFSET(gachas!$A$1,0,0,COUNTA(gachas!$A:$A),MATCH(C$1,gachas!$1:$1,0)-MATCH($B$1,gachas!$1:$1,0)+1),MATCH(C$1,gachas!$1:$1,0)-MATCH($B$1,gachas!$1:$1,0)+1,FALSE)</f>
        <v>赤アップ0１　最終日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11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110</v>
      </c>
      <c r="C78" s="26" t="str">
        <f ca="1">VLOOKUP($B78,OFFSET(gachas!$A$1,0,0,COUNTA(gachas!$A:$A),MATCH(C$1,gachas!$1:$1,0)-MATCH($B$1,gachas!$1:$1,0)+1),MATCH(C$1,gachas!$1:$1,0)-MATCH($B$1,gachas!$1:$1,0)+1,FALSE)</f>
        <v>赤アップ0１　最終日</v>
      </c>
      <c r="D78" s="55">
        <v>1</v>
      </c>
      <c r="E78" s="56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55">
        <v>1</v>
      </c>
      <c r="M78" s="55">
        <v>972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110</v>
      </c>
      <c r="C79" s="26" t="str">
        <f ca="1">VLOOKUP($B79,OFFSET(gachas!$A$1,0,0,COUNTA(gachas!$A:$A),MATCH(C$1,gachas!$1:$1,0)-MATCH($B$1,gachas!$1:$1,0)+1),MATCH(C$1,gachas!$1:$1,0)-MATCH($B$1,gachas!$1:$1,0)+1,FALSE)</f>
        <v>赤アップ0１　最終日</v>
      </c>
      <c r="D79" s="55">
        <v>1</v>
      </c>
      <c r="E79" s="56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55">
        <v>1</v>
      </c>
      <c r="M79" s="55">
        <v>40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110</v>
      </c>
      <c r="C80" s="26" t="str">
        <f ca="1">VLOOKUP($B80,OFFSET(gachas!$A$1,0,0,COUNTA(gachas!$A:$A),MATCH(C$1,gachas!$1:$1,0)-MATCH($B$1,gachas!$1:$1,0)+1),MATCH(C$1,gachas!$1:$1,0)-MATCH($B$1,gachas!$1:$1,0)+1,FALSE)</f>
        <v>赤アップ0１　最終日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265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110</v>
      </c>
      <c r="C81" s="26" t="str">
        <f ca="1">VLOOKUP($B81,OFFSET(gachas!$A$1,0,0,COUNTA(gachas!$A:$A),MATCH(C$1,gachas!$1:$1,0)-MATCH($B$1,gachas!$1:$1,0)+1),MATCH(C$1,gachas!$1:$1,0)-MATCH($B$1,gachas!$1:$1,0)+1,FALSE)</f>
        <v>赤アップ0１　最終日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11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110</v>
      </c>
      <c r="C82" s="26" t="str">
        <f ca="1">VLOOKUP($B82,OFFSET(gachas!$A$1,0,0,COUNTA(gachas!$A:$A),MATCH(C$1,gachas!$1:$1,0)-MATCH($B$1,gachas!$1:$1,0)+1),MATCH(C$1,gachas!$1:$1,0)-MATCH($B$1,gachas!$1:$1,0)+1,FALSE)</f>
        <v>赤アップ0１　最終日</v>
      </c>
      <c r="D82" s="10">
        <v>1</v>
      </c>
      <c r="E82" s="11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265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110</v>
      </c>
      <c r="C83" s="26" t="str">
        <f ca="1">VLOOKUP($B83,OFFSET(gachas!$A$1,0,0,COUNTA(gachas!$A:$A),MATCH(C$1,gachas!$1:$1,0)-MATCH($B$1,gachas!$1:$1,0)+1),MATCH(C$1,gachas!$1:$1,0)-MATCH($B$1,gachas!$1:$1,0)+1,FALSE)</f>
        <v>赤アップ0１　最終日</v>
      </c>
      <c r="D83" s="10">
        <v>1</v>
      </c>
      <c r="E83" s="11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11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110</v>
      </c>
      <c r="C84" s="26" t="str">
        <f ca="1">VLOOKUP($B84,OFFSET(gachas!$A$1,0,0,COUNTA(gachas!$A:$A),MATCH(C$1,gachas!$1:$1,0)-MATCH($B$1,gachas!$1:$1,0)+1),MATCH(C$1,gachas!$1:$1,0)-MATCH($B$1,gachas!$1:$1,0)+1,FALSE)</f>
        <v>赤アップ0１　最終日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265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110</v>
      </c>
      <c r="C85" s="26" t="str">
        <f ca="1">VLOOKUP($B85,OFFSET(gachas!$A$1,0,0,COUNTA(gachas!$A:$A),MATCH(C$1,gachas!$1:$1,0)-MATCH($B$1,gachas!$1:$1,0)+1),MATCH(C$1,gachas!$1:$1,0)-MATCH($B$1,gachas!$1:$1,0)+1,FALSE)</f>
        <v>赤アップ0１　最終日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11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110</v>
      </c>
      <c r="C86" s="26" t="str">
        <f ca="1">VLOOKUP($B86,OFFSET(gachas!$A$1,0,0,COUNTA(gachas!$A:$A),MATCH(C$1,gachas!$1:$1,0)-MATCH($B$1,gachas!$1:$1,0)+1),MATCH(C$1,gachas!$1:$1,0)-MATCH($B$1,gachas!$1:$1,0)+1,FALSE)</f>
        <v>赤アップ0１　最終日</v>
      </c>
      <c r="D86" s="64">
        <v>1</v>
      </c>
      <c r="E86" s="66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64">
        <v>1</v>
      </c>
      <c r="M86" s="55">
        <v>972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110</v>
      </c>
      <c r="C87" s="26" t="str">
        <f ca="1">VLOOKUP($B87,OFFSET(gachas!$A$1,0,0,COUNTA(gachas!$A:$A),MATCH(C$1,gachas!$1:$1,0)-MATCH($B$1,gachas!$1:$1,0)+1),MATCH(C$1,gachas!$1:$1,0)-MATCH($B$1,gachas!$1:$1,0)+1,FALSE)</f>
        <v>赤アップ0１　最終日</v>
      </c>
      <c r="D87" s="55">
        <v>1</v>
      </c>
      <c r="E87" s="56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55">
        <v>1</v>
      </c>
      <c r="M87" s="55">
        <v>40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110</v>
      </c>
      <c r="C88" s="26" t="str">
        <f ca="1">VLOOKUP($B88,OFFSET(gachas!$A$1,0,0,COUNTA(gachas!$A:$A),MATCH(C$1,gachas!$1:$1,0)-MATCH($B$1,gachas!$1:$1,0)+1),MATCH(C$1,gachas!$1:$1,0)-MATCH($B$1,gachas!$1:$1,0)+1,FALSE)</f>
        <v>赤アップ0１　最終日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265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110</v>
      </c>
      <c r="C89" s="26" t="str">
        <f ca="1">VLOOKUP($B89,OFFSET(gachas!$A$1,0,0,COUNTA(gachas!$A:$A),MATCH(C$1,gachas!$1:$1,0)-MATCH($B$1,gachas!$1:$1,0)+1),MATCH(C$1,gachas!$1:$1,0)-MATCH($B$1,gachas!$1:$1,0)+1,FALSE)</f>
        <v>赤アップ0１　最終日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11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110</v>
      </c>
      <c r="C90" s="26" t="str">
        <f ca="1">VLOOKUP($B90,OFFSET(gachas!$A$1,0,0,COUNTA(gachas!$A:$A),MATCH(C$1,gachas!$1:$1,0)-MATCH($B$1,gachas!$1:$1,0)+1),MATCH(C$1,gachas!$1:$1,0)-MATCH($B$1,gachas!$1:$1,0)+1,FALSE)</f>
        <v>赤アップ0１　最終日</v>
      </c>
      <c r="D90" s="10">
        <v>1</v>
      </c>
      <c r="E90" s="11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265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110</v>
      </c>
      <c r="C91" s="26" t="str">
        <f ca="1">VLOOKUP($B91,OFFSET(gachas!$A$1,0,0,COUNTA(gachas!$A:$A),MATCH(C$1,gachas!$1:$1,0)-MATCH($B$1,gachas!$1:$1,0)+1),MATCH(C$1,gachas!$1:$1,0)-MATCH($B$1,gachas!$1:$1,0)+1,FALSE)</f>
        <v>赤アップ0１　最終日</v>
      </c>
      <c r="D91" s="10">
        <v>1</v>
      </c>
      <c r="E91" s="11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11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110</v>
      </c>
      <c r="C92" s="26" t="str">
        <f ca="1">VLOOKUP($B92,OFFSET(gachas!$A$1,0,0,COUNTA(gachas!$A:$A),MATCH(C$1,gachas!$1:$1,0)-MATCH($B$1,gachas!$1:$1,0)+1),MATCH(C$1,gachas!$1:$1,0)-MATCH($B$1,gachas!$1:$1,0)+1,FALSE)</f>
        <v>赤アップ0１　最終日</v>
      </c>
      <c r="D92" s="10">
        <v>1</v>
      </c>
      <c r="E92" s="11">
        <v>326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265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 thickBot="1">
      <c r="A93" s="47" t="str">
        <f t="shared" si="1"/>
        <v>13271</v>
      </c>
      <c r="B93" s="2">
        <v>110</v>
      </c>
      <c r="C93" s="26" t="str">
        <f ca="1">VLOOKUP($B93,OFFSET(gachas!$A$1,0,0,COUNTA(gachas!$A:$A),MATCH(C$1,gachas!$1:$1,0)-MATCH($B$1,gachas!$1:$1,0)+1),MATCH(C$1,gachas!$1:$1,0)-MATCH($B$1,gachas!$1:$1,0)+1,FALSE)</f>
        <v>赤アップ0１　最終日</v>
      </c>
      <c r="D93" s="49">
        <v>1</v>
      </c>
      <c r="E93" s="50">
        <v>327</v>
      </c>
      <c r="F93" s="48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48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48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48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48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48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49">
        <v>1</v>
      </c>
      <c r="M93" s="10">
        <v>11</v>
      </c>
      <c r="N93" s="61">
        <v>0</v>
      </c>
      <c r="O93" s="61">
        <v>0</v>
      </c>
      <c r="P93" s="61">
        <v>0</v>
      </c>
      <c r="Q93" s="61">
        <v>0</v>
      </c>
      <c r="R93" s="61">
        <v>1</v>
      </c>
    </row>
    <row r="94" spans="1:18" ht="21" customHeight="1">
      <c r="A94" s="15" t="str">
        <f t="shared" si="1"/>
        <v>01261</v>
      </c>
      <c r="B94" s="2">
        <v>110</v>
      </c>
      <c r="C94" s="26" t="str">
        <f ca="1">VLOOKUP($B94,OFFSET(gachas!$A$1,0,0,COUNTA(gachas!$A:$A),MATCH(C$1,gachas!$1:$1,0)-MATCH($B$1,gachas!$1:$1,0)+1),MATCH(C$1,gachas!$1:$1,0)-MATCH($B$1,gachas!$1:$1,0)+1,FALSE)</f>
        <v>赤アップ0１　最終日</v>
      </c>
      <c r="D94" s="64">
        <v>0</v>
      </c>
      <c r="E94" s="66">
        <v>126</v>
      </c>
      <c r="F94" s="45" t="str">
        <f ca="1">VLOOKUP($E94,OFFSET([2]characters!$A$2,0,0,COUNTA([2]characters!$A:$A),MATCH(F$1,[2]characters!$2:$2,0)-MATCH($E$1,[2]characters!$2:$2,0)+1),MATCH(F$1,[2]characters!$2:$2,0)-MATCH($E$1,[2]characters!$2:$2,0)+1,FALSE)</f>
        <v>骨器使い ユノ</v>
      </c>
      <c r="G94" s="45" t="str">
        <f ca="1">VLOOKUP($E94,OFFSET([2]characters!$A$2,0,0,COUNTA([2]characters!$A:$A),MATCH(G$1,[2]characters!$2:$2,0)-MATCH($E$1,[2]characters!$2:$2,0)+1),MATCH(G$1,[2]characters!$2:$2,0)-MATCH($E$1,[2]characters!$2:$2,0)+1,FALSE)</f>
        <v>PremiumW</v>
      </c>
      <c r="H94" s="45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45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45" t="str">
        <f ca="1">VLOOKUP($E94,OFFSET([2]characters!$A$2,0,0,COUNTA([2]characters!$A:$A),MATCH("タイプ",[2]characters!$1:$1,0)-MATCH($E$1,[2]characters!$2:$2,0)+2),MATCH("タイプ",[2]characters!$1:$1,0)-MATCH($E$1,[2]characters!$2:$2,0)+2,FALSE)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4" s="45" t="str">
        <f ca="1">VLOOKUP($E94,OFFSET([2]characters!$A$2,0,0,COUNTA([2]characters!$A:$A),MATCH($K$1,[2]characters!$1:$1,0)-MATCH($E$1,[2]characters!$2:$2,0)+2),MATCH($K$1,[2]characters!$1:$1,0)-MATCH($E$1,[2]characters!$2:$2,0)+2,FALSE)</f>
        <v>ヒューマン</v>
      </c>
      <c r="L94" s="64">
        <v>1</v>
      </c>
      <c r="M94" s="64">
        <v>5061</v>
      </c>
      <c r="N94" s="37">
        <v>0</v>
      </c>
      <c r="O94" s="37">
        <v>0</v>
      </c>
      <c r="P94" s="37">
        <v>0</v>
      </c>
      <c r="Q94" s="37">
        <v>0</v>
      </c>
      <c r="R94" s="37">
        <v>1</v>
      </c>
    </row>
    <row r="95" spans="1:18" ht="21" customHeight="1">
      <c r="A95" s="15" t="str">
        <f t="shared" si="1"/>
        <v>01281</v>
      </c>
      <c r="B95" s="2">
        <v>110</v>
      </c>
      <c r="C95" s="26" t="str">
        <f ca="1">VLOOKUP($B95,OFFSET(gachas!$A$1,0,0,COUNTA(gachas!$A:$A),MATCH(C$1,gachas!$1:$1,0)-MATCH($B$1,gachas!$1:$1,0)+1),MATCH(C$1,gachas!$1:$1,0)-MATCH($B$1,gachas!$1:$1,0)+1,FALSE)</f>
        <v>赤アップ0１　最終日</v>
      </c>
      <c r="D95" s="46">
        <v>0</v>
      </c>
      <c r="E95" s="52">
        <v>128</v>
      </c>
      <c r="F95" s="45" t="str">
        <f ca="1">VLOOKUP($E95,OFFSET([2]characters!$A$2,0,0,COUNTA([2]characters!$A:$A),MATCH(F$1,[2]characters!$2:$2,0)-MATCH($E$1,[2]characters!$2:$2,0)+1),MATCH(F$1,[2]characters!$2:$2,0)-MATCH($E$1,[2]characters!$2:$2,0)+1,FALSE)</f>
        <v>野生児 アマラ</v>
      </c>
      <c r="G95" s="45" t="str">
        <f ca="1">VLOOKUP($E95,OFFSET([2]characters!$A$2,0,0,COUNTA([2]characters!$A:$A),MATCH(G$1,[2]characters!$2:$2,0)-MATCH($E$1,[2]characters!$2:$2,0)+1),MATCH(G$1,[2]characters!$2:$2,0)-MATCH($E$1,[2]characters!$2:$2,0)+1,FALSE)</f>
        <v>PremiumW</v>
      </c>
      <c r="H95" s="45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45" t="str">
        <f ca="1">VLOOKUP($E95,OFFSET([2]characters!$A$2,0,0,COUNTA([2]characters!$A:$A),MATCH(I$1,[2]characters!$2:$2,0)-MATCH($E$1,[2]characters!$2:$2,0)+1),MATCH(I$1,[2]characters!$2:$2,0)-MATCH($E$1,[2]characters!$2:$2,0)+1,FALSE)</f>
        <v>green</v>
      </c>
      <c r="J95" s="45" t="str">
        <f ca="1">VLOOKUP($E95,OFFSET([2]characters!$A$2,0,0,COUNTA([2]characters!$A:$A),MATCH("タイプ",[2]characters!$1:$1,0)-MATCH($E$1,[2]characters!$2:$2,0)+2),MATCH("タイプ",[2]characters!$1:$1,0)-MATCH($E$1,[2]characters!$2:$2,0)+2,FALSE)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5" s="45" t="str">
        <f ca="1">VLOOKUP($E95,OFFSET([2]characters!$A$2,0,0,COUNTA([2]characters!$A:$A),MATCH($K$1,[2]characters!$1:$1,0)-MATCH($E$1,[2]characters!$2:$2,0)+2),MATCH($K$1,[2]characters!$1:$1,0)-MATCH($E$1,[2]characters!$2:$2,0)+2,FALSE)</f>
        <v>ヒューマン</v>
      </c>
      <c r="L95" s="46">
        <v>1</v>
      </c>
      <c r="M95" s="46">
        <v>1380</v>
      </c>
      <c r="N95" s="37">
        <v>0</v>
      </c>
      <c r="O95" s="37">
        <v>0</v>
      </c>
      <c r="P95" s="37">
        <v>0</v>
      </c>
      <c r="Q95" s="37">
        <v>0</v>
      </c>
      <c r="R95" s="37">
        <v>1</v>
      </c>
    </row>
    <row r="96" spans="1:18" ht="21" customHeight="1">
      <c r="A96" s="15" t="str">
        <f t="shared" si="1"/>
        <v>01301</v>
      </c>
      <c r="B96" s="2">
        <v>110</v>
      </c>
      <c r="C96" s="26" t="str">
        <f ca="1">VLOOKUP($B96,OFFSET(gachas!$A$1,0,0,COUNTA(gachas!$A:$A),MATCH(C$1,gachas!$1:$1,0)-MATCH($B$1,gachas!$1:$1,0)+1),MATCH(C$1,gachas!$1:$1,0)-MATCH($B$1,gachas!$1:$1,0)+1,FALSE)</f>
        <v>赤アップ0１　最終日</v>
      </c>
      <c r="D96" s="10">
        <v>0</v>
      </c>
      <c r="E96" s="11">
        <v>130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狼男 ローレンス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PremiumW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blue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アニマル</v>
      </c>
      <c r="L96" s="10">
        <v>1</v>
      </c>
      <c r="M96" s="46">
        <v>1380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01321</v>
      </c>
      <c r="B97" s="2">
        <v>110</v>
      </c>
      <c r="C97" s="26" t="str">
        <f ca="1">VLOOKUP($B97,OFFSET(gachas!$A$1,0,0,COUNTA(gachas!$A:$A),MATCH(C$1,gachas!$1:$1,0)-MATCH($B$1,gachas!$1:$1,0)+1),MATCH(C$1,gachas!$1:$1,0)-MATCH($B$1,gachas!$1:$1,0)+1,FALSE)</f>
        <v>赤アップ0１　最終日</v>
      </c>
      <c r="D97" s="10">
        <v>0</v>
      </c>
      <c r="E97" s="11">
        <v>132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鳥人ハヤト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PremiumW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yellow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ヒューマン</v>
      </c>
      <c r="L97" s="10">
        <v>1</v>
      </c>
      <c r="M97" s="46">
        <v>1380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01341</v>
      </c>
      <c r="B98" s="2">
        <v>110</v>
      </c>
      <c r="C98" s="26" t="str">
        <f ca="1">VLOOKUP($B98,OFFSET(gachas!$A$1,0,0,COUNTA(gachas!$A:$A),MATCH(C$1,gachas!$1:$1,0)-MATCH($B$1,gachas!$1:$1,0)+1),MATCH(C$1,gachas!$1:$1,0)-MATCH($B$1,gachas!$1:$1,0)+1,FALSE)</f>
        <v>赤アップ0１　最終日</v>
      </c>
      <c r="D98" s="55">
        <v>0</v>
      </c>
      <c r="E98" s="56">
        <v>134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妖炎の夕霧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PremiumW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red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ヒューマン</v>
      </c>
      <c r="L98" s="55">
        <v>1</v>
      </c>
      <c r="M98" s="64">
        <v>5061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01361</v>
      </c>
      <c r="B99" s="2">
        <v>110</v>
      </c>
      <c r="C99" s="26" t="str">
        <f ca="1">VLOOKUP($B99,OFFSET(gachas!$A$1,0,0,COUNTA(gachas!$A:$A),MATCH(C$1,gachas!$1:$1,0)-MATCH($B$1,gachas!$1:$1,0)+1),MATCH(C$1,gachas!$1:$1,0)-MATCH($B$1,gachas!$1:$1,0)+1,FALSE)</f>
        <v>赤アップ0１　最終日</v>
      </c>
      <c r="D99" s="10">
        <v>0</v>
      </c>
      <c r="E99" s="11">
        <v>136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お針子チハヤ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PremiumW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green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ヒューマン</v>
      </c>
      <c r="L99" s="10">
        <v>1</v>
      </c>
      <c r="M99" s="46">
        <v>1380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01381</v>
      </c>
      <c r="B100" s="2">
        <v>110</v>
      </c>
      <c r="C100" s="26" t="str">
        <f ca="1">VLOOKUP($B100,OFFSET(gachas!$A$1,0,0,COUNTA(gachas!$A:$A),MATCH(C$1,gachas!$1:$1,0)-MATCH($B$1,gachas!$1:$1,0)+1),MATCH(C$1,gachas!$1:$1,0)-MATCH($B$1,gachas!$1:$1,0)+1,FALSE)</f>
        <v>赤アップ0１　最終日</v>
      </c>
      <c r="D100" s="10">
        <v>0</v>
      </c>
      <c r="E100" s="11">
        <v>138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蒼薙のトモエ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PremiumW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blue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46">
        <v>1380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01401</v>
      </c>
      <c r="B101" s="2">
        <v>110</v>
      </c>
      <c r="C101" s="26" t="str">
        <f ca="1">VLOOKUP($B101,OFFSET(gachas!$A$1,0,0,COUNTA(gachas!$A:$A),MATCH(C$1,gachas!$1:$1,0)-MATCH($B$1,gachas!$1:$1,0)+1),MATCH(C$1,gachas!$1:$1,0)-MATCH($B$1,gachas!$1:$1,0)+1,FALSE)</f>
        <v>赤アップ0１　最終日</v>
      </c>
      <c r="D101" s="10">
        <v>0</v>
      </c>
      <c r="E101" s="11">
        <v>140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秋祭のタマモ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PremiumW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10">
        <v>1</v>
      </c>
      <c r="M101" s="46">
        <v>1380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01421</v>
      </c>
      <c r="B102" s="2">
        <v>110</v>
      </c>
      <c r="C102" s="26" t="str">
        <f ca="1">VLOOKUP($B102,OFFSET(gachas!$A$1,0,0,COUNTA(gachas!$A:$A),MATCH(C$1,gachas!$1:$1,0)-MATCH($B$1,gachas!$1:$1,0)+1),MATCH(C$1,gachas!$1:$1,0)-MATCH($B$1,gachas!$1:$1,0)+1,FALSE)</f>
        <v>赤アップ0１　最終日</v>
      </c>
      <c r="D102" s="55">
        <v>0</v>
      </c>
      <c r="E102" s="56">
        <v>142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赤ずきん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55">
        <v>1</v>
      </c>
      <c r="M102" s="64">
        <v>5061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01441</v>
      </c>
      <c r="B103" s="2">
        <v>110</v>
      </c>
      <c r="C103" s="26" t="str">
        <f ca="1">VLOOKUP($B103,OFFSET(gachas!$A$1,0,0,COUNTA(gachas!$A:$A),MATCH(C$1,gachas!$1:$1,0)-MATCH($B$1,gachas!$1:$1,0)+1),MATCH(C$1,gachas!$1:$1,0)-MATCH($B$1,gachas!$1:$1,0)+1,FALSE)</f>
        <v>赤アップ0１　最終日</v>
      </c>
      <c r="D103" s="10">
        <v>0</v>
      </c>
      <c r="E103" s="11">
        <v>144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かぐや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">
        <v>1</v>
      </c>
      <c r="M103" s="46">
        <v>1380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01461</v>
      </c>
      <c r="B104" s="2">
        <v>110</v>
      </c>
      <c r="C104" s="26" t="str">
        <f ca="1">VLOOKUP($B104,OFFSET(gachas!$A$1,0,0,COUNTA(gachas!$A:$A),MATCH(C$1,gachas!$1:$1,0)-MATCH($B$1,gachas!$1:$1,0)+1),MATCH(C$1,gachas!$1:$1,0)-MATCH($B$1,gachas!$1:$1,0)+1,FALSE)</f>
        <v>赤アップ0１　最終日</v>
      </c>
      <c r="D104" s="10">
        <v>0</v>
      </c>
      <c r="E104" s="11">
        <v>146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マーメイド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46">
        <v>1380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01481</v>
      </c>
      <c r="B105" s="2">
        <v>110</v>
      </c>
      <c r="C105" s="26" t="str">
        <f ca="1">VLOOKUP($B105,OFFSET(gachas!$A$1,0,0,COUNTA(gachas!$A:$A),MATCH(C$1,gachas!$1:$1,0)-MATCH($B$1,gachas!$1:$1,0)+1),MATCH(C$1,gachas!$1:$1,0)-MATCH($B$1,gachas!$1:$1,0)+1,FALSE)</f>
        <v>赤アップ0１　最終日</v>
      </c>
      <c r="D105" s="10">
        <v>0</v>
      </c>
      <c r="E105" s="11">
        <v>148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シンデレラ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1380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01501</v>
      </c>
      <c r="B106" s="2">
        <v>110</v>
      </c>
      <c r="C106" s="26" t="str">
        <f ca="1">VLOOKUP($B106,OFFSET(gachas!$A$1,0,0,COUNTA(gachas!$A:$A),MATCH(C$1,gachas!$1:$1,0)-MATCH($B$1,gachas!$1:$1,0)+1),MATCH(C$1,gachas!$1:$1,0)-MATCH($B$1,gachas!$1:$1,0)+1,FALSE)</f>
        <v>赤アップ0１　最終日</v>
      </c>
      <c r="D106" s="55">
        <v>0</v>
      </c>
      <c r="E106" s="56">
        <v>150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55">
        <v>1</v>
      </c>
      <c r="M106" s="64">
        <v>5061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01521</v>
      </c>
      <c r="B107" s="2">
        <v>110</v>
      </c>
      <c r="C107" s="26" t="str">
        <f ca="1">VLOOKUP($B107,OFFSET(gachas!$A$1,0,0,COUNTA(gachas!$A:$A),MATCH(C$1,gachas!$1:$1,0)-MATCH($B$1,gachas!$1:$1,0)+1),MATCH(C$1,gachas!$1:$1,0)-MATCH($B$1,gachas!$1:$1,0)+1,FALSE)</f>
        <v>赤アップ0１　最終日</v>
      </c>
      <c r="D107" s="10">
        <v>0</v>
      </c>
      <c r="E107" s="11">
        <v>152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功夫少女ランラン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1380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01541</v>
      </c>
      <c r="B108" s="2">
        <v>110</v>
      </c>
      <c r="C108" s="26" t="str">
        <f ca="1">VLOOKUP($B108,OFFSET(gachas!$A$1,0,0,COUNTA(gachas!$A:$A),MATCH(C$1,gachas!$1:$1,0)-MATCH($B$1,gachas!$1:$1,0)+1),MATCH(C$1,gachas!$1:$1,0)-MATCH($B$1,gachas!$1:$1,0)+1,FALSE)</f>
        <v>赤アップ0１　最終日</v>
      </c>
      <c r="D108" s="10">
        <v>0</v>
      </c>
      <c r="E108" s="11">
        <v>154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始末屋 ハンナ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46">
        <v>1380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01561</v>
      </c>
      <c r="B109" s="2">
        <v>110</v>
      </c>
      <c r="C109" s="26" t="str">
        <f ca="1">VLOOKUP($B109,OFFSET(gachas!$A$1,0,0,COUNTA(gachas!$A:$A),MATCH(C$1,gachas!$1:$1,0)-MATCH($B$1,gachas!$1:$1,0)+1),MATCH(C$1,gachas!$1:$1,0)-MATCH($B$1,gachas!$1:$1,0)+1,FALSE)</f>
        <v>赤アップ0１　最終日</v>
      </c>
      <c r="D109" s="10">
        <v>0</v>
      </c>
      <c r="E109" s="11">
        <v>156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踊り子 エレナ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46">
        <v>1380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01581</v>
      </c>
      <c r="B110" s="2">
        <v>110</v>
      </c>
      <c r="C110" s="26" t="str">
        <f ca="1">VLOOKUP($B110,OFFSET(gachas!$A$1,0,0,COUNTA(gachas!$A:$A),MATCH(C$1,gachas!$1:$1,0)-MATCH($B$1,gachas!$1:$1,0)+1),MATCH(C$1,gachas!$1:$1,0)-MATCH($B$1,gachas!$1:$1,0)+1,FALSE)</f>
        <v>赤アップ0１　最終日</v>
      </c>
      <c r="D110" s="55">
        <v>0</v>
      </c>
      <c r="E110" s="56">
        <v>158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55">
        <v>1</v>
      </c>
      <c r="M110" s="64">
        <v>5061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01601</v>
      </c>
      <c r="B111" s="2">
        <v>110</v>
      </c>
      <c r="C111" s="26" t="str">
        <f ca="1">VLOOKUP($B111,OFFSET(gachas!$A$1,0,0,COUNTA(gachas!$A:$A),MATCH(C$1,gachas!$1:$1,0)-MATCH($B$1,gachas!$1:$1,0)+1),MATCH(C$1,gachas!$1:$1,0)-MATCH($B$1,gachas!$1:$1,0)+1,FALSE)</f>
        <v>赤アップ0１　最終日</v>
      </c>
      <c r="D111" s="10">
        <v>0</v>
      </c>
      <c r="E111" s="11">
        <v>160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反逆者 クリエ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1380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01621</v>
      </c>
      <c r="B112" s="2">
        <v>110</v>
      </c>
      <c r="C112" s="26" t="str">
        <f ca="1">VLOOKUP($B112,OFFSET(gachas!$A$1,0,0,COUNTA(gachas!$A:$A),MATCH(C$1,gachas!$1:$1,0)-MATCH($B$1,gachas!$1:$1,0)+1),MATCH(C$1,gachas!$1:$1,0)-MATCH($B$1,gachas!$1:$1,0)+1,FALSE)</f>
        <v>赤アップ0１　最終日</v>
      </c>
      <c r="D112" s="10">
        <v>0</v>
      </c>
      <c r="E112" s="11">
        <v>162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狂女 クララ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46">
        <v>1380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01641</v>
      </c>
      <c r="B113" s="2">
        <v>110</v>
      </c>
      <c r="C113" s="26" t="str">
        <f ca="1">VLOOKUP($B113,OFFSET(gachas!$A$1,0,0,COUNTA(gachas!$A:$A),MATCH(C$1,gachas!$1:$1,0)-MATCH($B$1,gachas!$1:$1,0)+1),MATCH(C$1,gachas!$1:$1,0)-MATCH($B$1,gachas!$1:$1,0)+1,FALSE)</f>
        <v>赤アップ0１　最終日</v>
      </c>
      <c r="D113" s="10">
        <v>0</v>
      </c>
      <c r="E113" s="11">
        <v>164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イブとトモダチ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1380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01661</v>
      </c>
      <c r="B114" s="2">
        <v>110</v>
      </c>
      <c r="C114" s="26" t="str">
        <f ca="1">VLOOKUP($B114,OFFSET(gachas!$A$1,0,0,COUNTA(gachas!$A:$A),MATCH(C$1,gachas!$1:$1,0)-MATCH($B$1,gachas!$1:$1,0)+1),MATCH(C$1,gachas!$1:$1,0)-MATCH($B$1,gachas!$1:$1,0)+1,FALSE)</f>
        <v>赤アップ0１　最終日</v>
      </c>
      <c r="D114" s="55">
        <v>0</v>
      </c>
      <c r="E114" s="56">
        <v>166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ベリアル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PremiumN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ゴッド</v>
      </c>
      <c r="L114" s="55">
        <v>1</v>
      </c>
      <c r="M114" s="55">
        <v>5511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01691</v>
      </c>
      <c r="B115" s="2">
        <v>110</v>
      </c>
      <c r="C115" s="26" t="str">
        <f ca="1">VLOOKUP($B115,OFFSET(gachas!$A$1,0,0,COUNTA(gachas!$A:$A),MATCH(C$1,gachas!$1:$1,0)-MATCH($B$1,gachas!$1:$1,0)+1),MATCH(C$1,gachas!$1:$1,0)-MATCH($B$1,gachas!$1:$1,0)+1,FALSE)</f>
        <v>赤アップ0１　最終日</v>
      </c>
      <c r="D115" s="10">
        <v>0</v>
      </c>
      <c r="E115" s="11">
        <v>169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オセ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PremiumN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ゴッド</v>
      </c>
      <c r="L115" s="10">
        <v>1</v>
      </c>
      <c r="M115" s="10">
        <v>1503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01721</v>
      </c>
      <c r="B116" s="2">
        <v>110</v>
      </c>
      <c r="C116" s="26" t="str">
        <f ca="1">VLOOKUP($B116,OFFSET(gachas!$A$1,0,0,COUNTA(gachas!$A:$A),MATCH(C$1,gachas!$1:$1,0)-MATCH($B$1,gachas!$1:$1,0)+1),MATCH(C$1,gachas!$1:$1,0)-MATCH($B$1,gachas!$1:$1,0)+1,FALSE)</f>
        <v>赤アップ0１　最終日</v>
      </c>
      <c r="D116" s="10">
        <v>0</v>
      </c>
      <c r="E116" s="11">
        <v>172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フォルネウス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PremiumN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ゴッド</v>
      </c>
      <c r="L116" s="10">
        <v>1</v>
      </c>
      <c r="M116" s="10">
        <v>1503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01751</v>
      </c>
      <c r="B117" s="2">
        <v>110</v>
      </c>
      <c r="C117" s="26" t="str">
        <f ca="1">VLOOKUP($B117,OFFSET(gachas!$A$1,0,0,COUNTA(gachas!$A:$A),MATCH(C$1,gachas!$1:$1,0)-MATCH($B$1,gachas!$1:$1,0)+1),MATCH(C$1,gachas!$1:$1,0)-MATCH($B$1,gachas!$1:$1,0)+1,FALSE)</f>
        <v>赤アップ0１　最終日</v>
      </c>
      <c r="D117" s="10">
        <v>0</v>
      </c>
      <c r="E117" s="11">
        <v>175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バフォメット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PremiumN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ゴッド</v>
      </c>
      <c r="L117" s="10">
        <v>1</v>
      </c>
      <c r="M117" s="10">
        <v>1503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01781</v>
      </c>
      <c r="B118" s="2">
        <v>110</v>
      </c>
      <c r="C118" s="26" t="str">
        <f ca="1">VLOOKUP($B118,OFFSET(gachas!$A$1,0,0,COUNTA(gachas!$A:$A),MATCH(C$1,gachas!$1:$1,0)-MATCH($B$1,gachas!$1:$1,0)+1),MATCH(C$1,gachas!$1:$1,0)-MATCH($B$1,gachas!$1:$1,0)+1,FALSE)</f>
        <v>赤アップ0１　最終日</v>
      </c>
      <c r="D118" s="55">
        <v>0</v>
      </c>
      <c r="E118" s="56">
        <v>178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ケルベロス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PremiumN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アニマル</v>
      </c>
      <c r="L118" s="55">
        <v>1</v>
      </c>
      <c r="M118" s="55">
        <v>5511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01811</v>
      </c>
      <c r="B119" s="2">
        <v>110</v>
      </c>
      <c r="C119" s="26" t="str">
        <f ca="1">VLOOKUP($B119,OFFSET(gachas!$A$1,0,0,COUNTA(gachas!$A:$A),MATCH(C$1,gachas!$1:$1,0)-MATCH($B$1,gachas!$1:$1,0)+1),MATCH(C$1,gachas!$1:$1,0)-MATCH($B$1,gachas!$1:$1,0)+1,FALSE)</f>
        <v>赤アップ0１　最終日</v>
      </c>
      <c r="D119" s="10">
        <v>0</v>
      </c>
      <c r="E119" s="11">
        <v>181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ベヒモス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PremiumN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アニマル</v>
      </c>
      <c r="L119" s="10">
        <v>1</v>
      </c>
      <c r="M119" s="10">
        <v>1503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01841</v>
      </c>
      <c r="B120" s="2">
        <v>110</v>
      </c>
      <c r="C120" s="26" t="str">
        <f ca="1">VLOOKUP($B120,OFFSET(gachas!$A$1,0,0,COUNTA(gachas!$A:$A),MATCH(C$1,gachas!$1:$1,0)-MATCH($B$1,gachas!$1:$1,0)+1),MATCH(C$1,gachas!$1:$1,0)-MATCH($B$1,gachas!$1:$1,0)+1,FALSE)</f>
        <v>赤アップ0１　最終日</v>
      </c>
      <c r="D120" s="10">
        <v>0</v>
      </c>
      <c r="E120" s="11">
        <v>184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クラーケン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PremiumN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アニマル</v>
      </c>
      <c r="L120" s="10">
        <v>1</v>
      </c>
      <c r="M120" s="10">
        <v>1503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01871</v>
      </c>
      <c r="B121" s="2">
        <v>110</v>
      </c>
      <c r="C121" s="26" t="str">
        <f ca="1">VLOOKUP($B121,OFFSET(gachas!$A$1,0,0,COUNTA(gachas!$A:$A),MATCH(C$1,gachas!$1:$1,0)-MATCH($B$1,gachas!$1:$1,0)+1),MATCH(C$1,gachas!$1:$1,0)-MATCH($B$1,gachas!$1:$1,0)+1,FALSE)</f>
        <v>赤アップ0１　最終日</v>
      </c>
      <c r="D121" s="10">
        <v>0</v>
      </c>
      <c r="E121" s="11">
        <v>187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ホルス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PremiumN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アニマル</v>
      </c>
      <c r="L121" s="10">
        <v>1</v>
      </c>
      <c r="M121" s="10">
        <v>1503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01901</v>
      </c>
      <c r="B122" s="2">
        <v>110</v>
      </c>
      <c r="C122" s="26" t="str">
        <f ca="1">VLOOKUP($B122,OFFSET(gachas!$A$1,0,0,COUNTA(gachas!$A:$A),MATCH(C$1,gachas!$1:$1,0)-MATCH($B$1,gachas!$1:$1,0)+1),MATCH(C$1,gachas!$1:$1,0)-MATCH($B$1,gachas!$1:$1,0)+1,FALSE)</f>
        <v>赤アップ0１　最終日</v>
      </c>
      <c r="D122" s="55">
        <v>0</v>
      </c>
      <c r="E122" s="56">
        <v>190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卑弥呼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55">
        <v>1</v>
      </c>
      <c r="M122" s="55">
        <v>5511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01931</v>
      </c>
      <c r="B123" s="2">
        <v>110</v>
      </c>
      <c r="C123" s="26" t="str">
        <f ca="1">VLOOKUP($B123,OFFSET(gachas!$A$1,0,0,COUNTA(gachas!$A:$A),MATCH(C$1,gachas!$1:$1,0)-MATCH($B$1,gachas!$1:$1,0)+1),MATCH(C$1,gachas!$1:$1,0)-MATCH($B$1,gachas!$1:$1,0)+1,FALSE)</f>
        <v>赤アップ0１　最終日</v>
      </c>
      <c r="D123" s="10">
        <v>0</v>
      </c>
      <c r="E123" s="11">
        <v>193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ロビンフッド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1503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01961</v>
      </c>
      <c r="B124" s="2">
        <v>110</v>
      </c>
      <c r="C124" s="26" t="str">
        <f ca="1">VLOOKUP($B124,OFFSET(gachas!$A$1,0,0,COUNTA(gachas!$A:$A),MATCH(C$1,gachas!$1:$1,0)-MATCH($B$1,gachas!$1:$1,0)+1),MATCH(C$1,gachas!$1:$1,0)-MATCH($B$1,gachas!$1:$1,0)+1,FALSE)</f>
        <v>赤アップ0１　最終日</v>
      </c>
      <c r="D124" s="10">
        <v>0</v>
      </c>
      <c r="E124" s="11">
        <v>196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アキレス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yellow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ヒューマン</v>
      </c>
      <c r="L124" s="10">
        <v>1</v>
      </c>
      <c r="M124" s="10">
        <v>1503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01991</v>
      </c>
      <c r="B125" s="2">
        <v>110</v>
      </c>
      <c r="C125" s="26" t="str">
        <f ca="1">VLOOKUP($B125,OFFSET(gachas!$A$1,0,0,COUNTA(gachas!$A:$A),MATCH(C$1,gachas!$1:$1,0)-MATCH($B$1,gachas!$1:$1,0)+1),MATCH(C$1,gachas!$1:$1,0)-MATCH($B$1,gachas!$1:$1,0)+1,FALSE)</f>
        <v>赤アップ0１　最終日</v>
      </c>
      <c r="D125" s="10">
        <v>0</v>
      </c>
      <c r="E125" s="11">
        <v>199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ジークフリート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blue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ヒューマン</v>
      </c>
      <c r="L125" s="10">
        <v>1</v>
      </c>
      <c r="M125" s="10">
        <v>1503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02021</v>
      </c>
      <c r="B126" s="2">
        <v>110</v>
      </c>
      <c r="C126" s="26" t="str">
        <f ca="1">VLOOKUP($B126,OFFSET(gachas!$A$1,0,0,COUNTA(gachas!$A:$A),MATCH(C$1,gachas!$1:$1,0)-MATCH($B$1,gachas!$1:$1,0)+1),MATCH(C$1,gachas!$1:$1,0)-MATCH($B$1,gachas!$1:$1,0)+1,FALSE)</f>
        <v>赤アップ0１　最終日</v>
      </c>
      <c r="D126" s="55">
        <v>0</v>
      </c>
      <c r="E126" s="56">
        <v>202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プロメテウス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55">
        <v>1</v>
      </c>
      <c r="M126" s="55">
        <v>5511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02051</v>
      </c>
      <c r="B127" s="2">
        <v>110</v>
      </c>
      <c r="C127" s="26" t="str">
        <f ca="1">VLOOKUP($B127,OFFSET(gachas!$A$1,0,0,COUNTA(gachas!$A:$A),MATCH(C$1,gachas!$1:$1,0)-MATCH($B$1,gachas!$1:$1,0)+1),MATCH(C$1,gachas!$1:$1,0)-MATCH($B$1,gachas!$1:$1,0)+1,FALSE)</f>
        <v>赤アップ0１　最終日</v>
      </c>
      <c r="D127" s="10">
        <v>0</v>
      </c>
      <c r="E127" s="11">
        <v>205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アフロディーテ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1503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02081</v>
      </c>
      <c r="B128" s="2">
        <v>110</v>
      </c>
      <c r="C128" s="26" t="str">
        <f ca="1">VLOOKUP($B128,OFFSET(gachas!$A$1,0,0,COUNTA(gachas!$A:$A),MATCH(C$1,gachas!$1:$1,0)-MATCH($B$1,gachas!$1:$1,0)+1),MATCH(C$1,gachas!$1:$1,0)-MATCH($B$1,gachas!$1:$1,0)+1,FALSE)</f>
        <v>赤アップ0１　最終日</v>
      </c>
      <c r="D128" s="10">
        <v>0</v>
      </c>
      <c r="E128" s="11">
        <v>208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テティス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ゴッド</v>
      </c>
      <c r="L128" s="10">
        <v>1</v>
      </c>
      <c r="M128" s="10">
        <v>1503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02111</v>
      </c>
      <c r="B129" s="2">
        <v>110</v>
      </c>
      <c r="C129" s="26" t="str">
        <f ca="1">VLOOKUP($B129,OFFSET(gachas!$A$1,0,0,COUNTA(gachas!$A:$A),MATCH(C$1,gachas!$1:$1,0)-MATCH($B$1,gachas!$1:$1,0)+1),MATCH(C$1,gachas!$1:$1,0)-MATCH($B$1,gachas!$1:$1,0)+1,FALSE)</f>
        <v>赤アップ0１　最終日</v>
      </c>
      <c r="D129" s="10">
        <v>0</v>
      </c>
      <c r="E129" s="11">
        <v>211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アストライアー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ゴッド</v>
      </c>
      <c r="L129" s="10">
        <v>1</v>
      </c>
      <c r="M129" s="10">
        <v>1503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02141</v>
      </c>
      <c r="B130" s="2">
        <v>110</v>
      </c>
      <c r="C130" s="26" t="str">
        <f ca="1">VLOOKUP($B130,OFFSET(gachas!$A$1,0,0,COUNTA(gachas!$A:$A),MATCH(C$1,gachas!$1:$1,0)-MATCH($B$1,gachas!$1:$1,0)+1),MATCH(C$1,gachas!$1:$1,0)-MATCH($B$1,gachas!$1:$1,0)+1,FALSE)</f>
        <v>赤アップ0１　最終日</v>
      </c>
      <c r="D130" s="55">
        <v>0</v>
      </c>
      <c r="E130" s="56">
        <v>214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アズラエル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ゴッド</v>
      </c>
      <c r="L130" s="55">
        <v>1</v>
      </c>
      <c r="M130" s="55">
        <v>5511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02171</v>
      </c>
      <c r="B131" s="2">
        <v>110</v>
      </c>
      <c r="C131" s="26" t="str">
        <f ca="1">VLOOKUP($B131,OFFSET(gachas!$A$1,0,0,COUNTA(gachas!$A:$A),MATCH(C$1,gachas!$1:$1,0)-MATCH($B$1,gachas!$1:$1,0)+1),MATCH(C$1,gachas!$1:$1,0)-MATCH($B$1,gachas!$1:$1,0)+1,FALSE)</f>
        <v>赤アップ0１　最終日</v>
      </c>
      <c r="D131" s="10">
        <v>0</v>
      </c>
      <c r="E131" s="11">
        <v>217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ケツァクアトル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ドラゴン</v>
      </c>
      <c r="L131" s="10">
        <v>1</v>
      </c>
      <c r="M131" s="10">
        <v>1503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02201</v>
      </c>
      <c r="B132" s="2">
        <v>110</v>
      </c>
      <c r="C132" s="26" t="str">
        <f ca="1">VLOOKUP($B132,OFFSET(gachas!$A$1,0,0,COUNTA(gachas!$A:$A),MATCH(C$1,gachas!$1:$1,0)-MATCH($B$1,gachas!$1:$1,0)+1),MATCH(C$1,gachas!$1:$1,0)-MATCH($B$1,gachas!$1:$1,0)+1,FALSE)</f>
        <v>赤アップ0１　最終日</v>
      </c>
      <c r="D132" s="10">
        <v>0</v>
      </c>
      <c r="E132" s="11">
        <v>220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ルキフグス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blue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ゴッド</v>
      </c>
      <c r="L132" s="10">
        <v>1</v>
      </c>
      <c r="M132" s="10">
        <v>1503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02231</v>
      </c>
      <c r="B133" s="2">
        <v>110</v>
      </c>
      <c r="C133" s="26" t="str">
        <f ca="1">VLOOKUP($B133,OFFSET(gachas!$A$1,0,0,COUNTA(gachas!$A:$A),MATCH(C$1,gachas!$1:$1,0)-MATCH($B$1,gachas!$1:$1,0)+1),MATCH(C$1,gachas!$1:$1,0)-MATCH($B$1,gachas!$1:$1,0)+1,FALSE)</f>
        <v>赤アップ0１　最終日</v>
      </c>
      <c r="D133" s="10">
        <v>0</v>
      </c>
      <c r="E133" s="11">
        <v>223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ヘラクレス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yellow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1503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02261</v>
      </c>
      <c r="B134" s="2">
        <v>110</v>
      </c>
      <c r="C134" s="26" t="str">
        <f ca="1">VLOOKUP($B134,OFFSET(gachas!$A$1,0,0,COUNTA(gachas!$A:$A),MATCH(C$1,gachas!$1:$1,0)-MATCH($B$1,gachas!$1:$1,0)+1),MATCH(C$1,gachas!$1:$1,0)-MATCH($B$1,gachas!$1:$1,0)+1,FALSE)</f>
        <v>赤アップ0１　最終日</v>
      </c>
      <c r="D134" s="55">
        <v>0</v>
      </c>
      <c r="E134" s="56">
        <v>226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アレス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PremiumS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55">
        <v>1</v>
      </c>
      <c r="M134" s="55">
        <v>1125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02291</v>
      </c>
      <c r="B135" s="2">
        <v>110</v>
      </c>
      <c r="C135" s="26" t="str">
        <f ca="1">VLOOKUP($B135,OFFSET(gachas!$A$1,0,0,COUNTA(gachas!$A:$A),MATCH(C$1,gachas!$1:$1,0)-MATCH($B$1,gachas!$1:$1,0)+1),MATCH(C$1,gachas!$1:$1,0)-MATCH($B$1,gachas!$1:$1,0)+1,FALSE)</f>
        <v>赤アップ0１　最終日</v>
      </c>
      <c r="D135" s="10">
        <v>0</v>
      </c>
      <c r="E135" s="11">
        <v>229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ヨルムンガンド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PremiumS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ドラゴン</v>
      </c>
      <c r="L135" s="10">
        <v>1</v>
      </c>
      <c r="M135" s="10">
        <v>307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02321</v>
      </c>
      <c r="B136" s="2">
        <v>110</v>
      </c>
      <c r="C136" s="26" t="str">
        <f ca="1">VLOOKUP($B136,OFFSET(gachas!$A$1,0,0,COUNTA(gachas!$A:$A),MATCH(C$1,gachas!$1:$1,0)-MATCH($B$1,gachas!$1:$1,0)+1),MATCH(C$1,gachas!$1:$1,0)-MATCH($B$1,gachas!$1:$1,0)+1,FALSE)</f>
        <v>赤アップ0１　最終日</v>
      </c>
      <c r="D136" s="10">
        <v>0</v>
      </c>
      <c r="E136" s="11">
        <v>232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パーシヴァル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PremiumS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ヒューマン</v>
      </c>
      <c r="L136" s="10">
        <v>1</v>
      </c>
      <c r="M136" s="10">
        <v>307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02351</v>
      </c>
      <c r="B137" s="2">
        <v>110</v>
      </c>
      <c r="C137" s="26" t="str">
        <f ca="1">VLOOKUP($B137,OFFSET(gachas!$A$1,0,0,COUNTA(gachas!$A:$A),MATCH(C$1,gachas!$1:$1,0)-MATCH($B$1,gachas!$1:$1,0)+1),MATCH(C$1,gachas!$1:$1,0)-MATCH($B$1,gachas!$1:$1,0)+1,FALSE)</f>
        <v>赤アップ0１　最終日</v>
      </c>
      <c r="D137" s="10">
        <v>0</v>
      </c>
      <c r="E137" s="11">
        <v>235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イザナミ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PremiumS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307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01271</v>
      </c>
      <c r="B138" s="2">
        <v>110</v>
      </c>
      <c r="C138" s="26" t="str">
        <f ca="1">VLOOKUP($B138,OFFSET(gachas!$A$1,0,0,COUNTA(gachas!$A:$A),MATCH(C$1,gachas!$1:$1,0)-MATCH($B$1,gachas!$1:$1,0)+1),MATCH(C$1,gachas!$1:$1,0)-MATCH($B$1,gachas!$1:$1,0)+1,FALSE)</f>
        <v>赤アップ0１　最終日</v>
      </c>
      <c r="D138" s="55">
        <v>0</v>
      </c>
      <c r="E138" s="56">
        <v>127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狂喜の賢者 ユノ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PremiumW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ヒューマン</v>
      </c>
      <c r="L138" s="55">
        <v>1</v>
      </c>
      <c r="M138" s="55">
        <v>1703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01291</v>
      </c>
      <c r="B139" s="2">
        <v>110</v>
      </c>
      <c r="C139" s="26" t="str">
        <f ca="1">VLOOKUP($B139,OFFSET(gachas!$A$1,0,0,COUNTA(gachas!$A:$A),MATCH(C$1,gachas!$1:$1,0)-MATCH($B$1,gachas!$1:$1,0)+1),MATCH(C$1,gachas!$1:$1,0)-MATCH($B$1,gachas!$1:$1,0)+1,FALSE)</f>
        <v>赤アップ0１　最終日</v>
      </c>
      <c r="D139" s="10">
        <v>0</v>
      </c>
      <c r="E139" s="11">
        <v>129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孤高の狼憑き アマラ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PremiumW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ヒューマン</v>
      </c>
      <c r="L139" s="10">
        <v>1</v>
      </c>
      <c r="M139" s="10">
        <v>464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01311</v>
      </c>
      <c r="B140" s="2">
        <v>110</v>
      </c>
      <c r="C140" s="26" t="str">
        <f ca="1">VLOOKUP($B140,OFFSET(gachas!$A$1,0,0,COUNTA(gachas!$A:$A),MATCH(C$1,gachas!$1:$1,0)-MATCH($B$1,gachas!$1:$1,0)+1),MATCH(C$1,gachas!$1:$1,0)-MATCH($B$1,gachas!$1:$1,0)+1,FALSE)</f>
        <v>赤アップ0１　最終日</v>
      </c>
      <c r="D140" s="10">
        <v>0</v>
      </c>
      <c r="E140" s="11">
        <v>131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PremiumW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アニマル</v>
      </c>
      <c r="L140" s="10">
        <v>1</v>
      </c>
      <c r="M140" s="10">
        <v>464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01331</v>
      </c>
      <c r="B141" s="2">
        <v>110</v>
      </c>
      <c r="C141" s="26" t="str">
        <f ca="1">VLOOKUP($B141,OFFSET(gachas!$A$1,0,0,COUNTA(gachas!$A:$A),MATCH(C$1,gachas!$1:$1,0)-MATCH($B$1,gachas!$1:$1,0)+1),MATCH(C$1,gachas!$1:$1,0)-MATCH($B$1,gachas!$1:$1,0)+1,FALSE)</f>
        <v>赤アップ0１　最終日</v>
      </c>
      <c r="D141" s="10">
        <v>0</v>
      </c>
      <c r="E141" s="11">
        <v>133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迅雷の刀剣 ハヤト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PremiumW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464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01351</v>
      </c>
      <c r="B142" s="2">
        <v>110</v>
      </c>
      <c r="C142" s="26" t="str">
        <f ca="1">VLOOKUP($B142,OFFSET(gachas!$A$1,0,0,COUNTA(gachas!$A:$A),MATCH(C$1,gachas!$1:$1,0)-MATCH($B$1,gachas!$1:$1,0)+1),MATCH(C$1,gachas!$1:$1,0)-MATCH($B$1,gachas!$1:$1,0)+1,FALSE)</f>
        <v>赤アップ0１　最終日</v>
      </c>
      <c r="D142" s="55">
        <v>0</v>
      </c>
      <c r="E142" s="56">
        <v>135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京の炎華夕霧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PremiumW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ヒューマン</v>
      </c>
      <c r="L142" s="55">
        <v>1</v>
      </c>
      <c r="M142" s="55">
        <v>1703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01371</v>
      </c>
      <c r="B143" s="2">
        <v>110</v>
      </c>
      <c r="C143" s="26" t="str">
        <f ca="1">VLOOKUP($B143,OFFSET(gachas!$A$1,0,0,COUNTA(gachas!$A:$A),MATCH(C$1,gachas!$1:$1,0)-MATCH($B$1,gachas!$1:$1,0)+1),MATCH(C$1,gachas!$1:$1,0)-MATCH($B$1,gachas!$1:$1,0)+1,FALSE)</f>
        <v>赤アップ0１　最終日</v>
      </c>
      <c r="D143" s="10">
        <v>0</v>
      </c>
      <c r="E143" s="11">
        <v>137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清福の仕立屋 チハヤ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PremiumW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464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01391</v>
      </c>
      <c r="B144" s="2">
        <v>110</v>
      </c>
      <c r="C144" s="26" t="str">
        <f ca="1">VLOOKUP($B144,OFFSET(gachas!$A$1,0,0,COUNTA(gachas!$A:$A),MATCH(C$1,gachas!$1:$1,0)-MATCH($B$1,gachas!$1:$1,0)+1),MATCH(C$1,gachas!$1:$1,0)-MATCH($B$1,gachas!$1:$1,0)+1,FALSE)</f>
        <v>赤アップ0１　最終日</v>
      </c>
      <c r="D144" s="10">
        <v>0</v>
      </c>
      <c r="E144" s="11">
        <v>139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蒼昇刃姫 トモエ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PremiumW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464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01411</v>
      </c>
      <c r="B145" s="2">
        <v>110</v>
      </c>
      <c r="C145" s="26" t="str">
        <f ca="1">VLOOKUP($B145,OFFSET(gachas!$A$1,0,0,COUNTA(gachas!$A:$A),MATCH(C$1,gachas!$1:$1,0)-MATCH($B$1,gachas!$1:$1,0)+1),MATCH(C$1,gachas!$1:$1,0)-MATCH($B$1,gachas!$1:$1,0)+1,FALSE)</f>
        <v>赤アップ0１　最終日</v>
      </c>
      <c r="D145" s="10">
        <v>0</v>
      </c>
      <c r="E145" s="11">
        <v>141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妖狐演舞 タマモ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PremiumW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アニマル</v>
      </c>
      <c r="L145" s="10">
        <v>1</v>
      </c>
      <c r="M145" s="10">
        <v>464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01431</v>
      </c>
      <c r="B146" s="2">
        <v>110</v>
      </c>
      <c r="C146" s="26" t="str">
        <f ca="1">VLOOKUP($B146,OFFSET(gachas!$A$1,0,0,COUNTA(gachas!$A:$A),MATCH(C$1,gachas!$1:$1,0)-MATCH($B$1,gachas!$1:$1,0)+1),MATCH(C$1,gachas!$1:$1,0)-MATCH($B$1,gachas!$1:$1,0)+1,FALSE)</f>
        <v>赤アップ0１　最終日</v>
      </c>
      <c r="D146" s="55">
        <v>0</v>
      </c>
      <c r="E146" s="56">
        <v>143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深紅の死神 赤ずきん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55">
        <v>1</v>
      </c>
      <c r="M146" s="55">
        <v>1703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ref="A147:A210" si="2">D147&amp;E147&amp;L147</f>
        <v>01451</v>
      </c>
      <c r="B147" s="2">
        <v>110</v>
      </c>
      <c r="C147" s="26" t="str">
        <f ca="1">VLOOKUP($B147,OFFSET(gachas!$A$1,0,0,COUNTA(gachas!$A:$A),MATCH(C$1,gachas!$1:$1,0)-MATCH($B$1,gachas!$1:$1,0)+1),MATCH(C$1,gachas!$1:$1,0)-MATCH($B$1,gachas!$1:$1,0)+1,FALSE)</f>
        <v>赤アップ0１　最終日</v>
      </c>
      <c r="D147" s="10">
        <v>0</v>
      </c>
      <c r="E147" s="11">
        <v>145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魔性妖艶 かぐや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464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01471</v>
      </c>
      <c r="B148" s="2">
        <v>110</v>
      </c>
      <c r="C148" s="26" t="str">
        <f ca="1">VLOOKUP($B148,OFFSET(gachas!$A$1,0,0,COUNTA(gachas!$A:$A),MATCH(C$1,gachas!$1:$1,0)-MATCH($B$1,gachas!$1:$1,0)+1),MATCH(C$1,gachas!$1:$1,0)-MATCH($B$1,gachas!$1:$1,0)+1,FALSE)</f>
        <v>赤アップ0１　最終日</v>
      </c>
      <c r="D148" s="10">
        <v>0</v>
      </c>
      <c r="E148" s="11">
        <v>147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ヒューマン</v>
      </c>
      <c r="L148" s="10">
        <v>1</v>
      </c>
      <c r="M148" s="10">
        <v>464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01491</v>
      </c>
      <c r="B149" s="2">
        <v>110</v>
      </c>
      <c r="C149" s="26" t="str">
        <f ca="1">VLOOKUP($B149,OFFSET(gachas!$A$1,0,0,COUNTA(gachas!$A:$A),MATCH(C$1,gachas!$1:$1,0)-MATCH($B$1,gachas!$1:$1,0)+1),MATCH(C$1,gachas!$1:$1,0)-MATCH($B$1,gachas!$1:$1,0)+1,FALSE)</f>
        <v>赤アップ0１　最終日</v>
      </c>
      <c r="D149" s="10">
        <v>0</v>
      </c>
      <c r="E149" s="11">
        <v>149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464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01511</v>
      </c>
      <c r="B150" s="2">
        <v>110</v>
      </c>
      <c r="C150" s="26" t="str">
        <f ca="1">VLOOKUP($B150,OFFSET(gachas!$A$1,0,0,COUNTA(gachas!$A:$A),MATCH(C$1,gachas!$1:$1,0)-MATCH($B$1,gachas!$1:$1,0)+1),MATCH(C$1,gachas!$1:$1,0)-MATCH($B$1,gachas!$1:$1,0)+1,FALSE)</f>
        <v>赤アップ0１　最終日</v>
      </c>
      <c r="D150" s="55">
        <v>0</v>
      </c>
      <c r="E150" s="56">
        <v>151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毒煙の処刑人サキ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55">
        <v>1</v>
      </c>
      <c r="M150" s="55">
        <v>1703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01531</v>
      </c>
      <c r="B151" s="2">
        <v>110</v>
      </c>
      <c r="C151" s="26" t="str">
        <f ca="1">VLOOKUP($B151,OFFSET(gachas!$A$1,0,0,COUNTA(gachas!$A:$A),MATCH(C$1,gachas!$1:$1,0)-MATCH($B$1,gachas!$1:$1,0)+1),MATCH(C$1,gachas!$1:$1,0)-MATCH($B$1,gachas!$1:$1,0)+1,FALSE)</f>
        <v>赤アップ0１　最終日</v>
      </c>
      <c r="D151" s="10">
        <v>0</v>
      </c>
      <c r="E151" s="11">
        <v>153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拳聖ランラン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464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01551</v>
      </c>
      <c r="B152" s="2">
        <v>110</v>
      </c>
      <c r="C152" s="26" t="str">
        <f ca="1">VLOOKUP($B152,OFFSET(gachas!$A$1,0,0,COUNTA(gachas!$A:$A),MATCH(C$1,gachas!$1:$1,0)-MATCH($B$1,gachas!$1:$1,0)+1),MATCH(C$1,gachas!$1:$1,0)-MATCH($B$1,gachas!$1:$1,0)+1,FALSE)</f>
        <v>赤アップ0１　最終日</v>
      </c>
      <c r="D152" s="10">
        <v>0</v>
      </c>
      <c r="E152" s="11">
        <v>155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隻眼の掃除屋 ハンナ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10">
        <v>1</v>
      </c>
      <c r="M152" s="10">
        <v>464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01571</v>
      </c>
      <c r="B153" s="2">
        <v>110</v>
      </c>
      <c r="C153" s="26" t="str">
        <f ca="1">VLOOKUP($B153,OFFSET(gachas!$A$1,0,0,COUNTA(gachas!$A:$A),MATCH(C$1,gachas!$1:$1,0)-MATCH($B$1,gachas!$1:$1,0)+1),MATCH(C$1,gachas!$1:$1,0)-MATCH($B$1,gachas!$1:$1,0)+1,FALSE)</f>
        <v>赤アップ0１　最終日</v>
      </c>
      <c r="D153" s="10">
        <v>0</v>
      </c>
      <c r="E153" s="11">
        <v>157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雷光舞姫 エレナ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ヒューマン</v>
      </c>
      <c r="L153" s="10">
        <v>1</v>
      </c>
      <c r="M153" s="10">
        <v>464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01591</v>
      </c>
      <c r="B154" s="2">
        <v>110</v>
      </c>
      <c r="C154" s="26" t="str">
        <f ca="1">VLOOKUP($B154,OFFSET(gachas!$A$1,0,0,COUNTA(gachas!$A:$A),MATCH(C$1,gachas!$1:$1,0)-MATCH($B$1,gachas!$1:$1,0)+1),MATCH(C$1,gachas!$1:$1,0)-MATCH($B$1,gachas!$1:$1,0)+1,FALSE)</f>
        <v>赤アップ0１　最終日</v>
      </c>
      <c r="D154" s="55">
        <v>0</v>
      </c>
      <c r="E154" s="56">
        <v>159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55">
        <v>1</v>
      </c>
      <c r="M154" s="55">
        <v>1703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01611</v>
      </c>
      <c r="B155" s="2">
        <v>110</v>
      </c>
      <c r="C155" s="26" t="str">
        <f ca="1">VLOOKUP($B155,OFFSET(gachas!$A$1,0,0,COUNTA(gachas!$A:$A),MATCH(C$1,gachas!$1:$1,0)-MATCH($B$1,gachas!$1:$1,0)+1),MATCH(C$1,gachas!$1:$1,0)-MATCH($B$1,gachas!$1:$1,0)+1,FALSE)</f>
        <v>赤アップ0１　最終日</v>
      </c>
      <c r="D155" s="10">
        <v>0</v>
      </c>
      <c r="E155" s="11">
        <v>161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咆哮の先導者 クリエ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464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01631</v>
      </c>
      <c r="B156" s="2">
        <v>110</v>
      </c>
      <c r="C156" s="26" t="str">
        <f ca="1">VLOOKUP($B156,OFFSET(gachas!$A$1,0,0,COUNTA(gachas!$A:$A),MATCH(C$1,gachas!$1:$1,0)-MATCH($B$1,gachas!$1:$1,0)+1),MATCH(C$1,gachas!$1:$1,0)-MATCH($B$1,gachas!$1:$1,0)+1,FALSE)</f>
        <v>赤アップ0１　最終日</v>
      </c>
      <c r="D156" s="10">
        <v>0</v>
      </c>
      <c r="E156" s="11">
        <v>163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冷酷な狂嬢 クララ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10">
        <v>1</v>
      </c>
      <c r="M156" s="10">
        <v>464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01651</v>
      </c>
      <c r="B157" s="2">
        <v>110</v>
      </c>
      <c r="C157" s="26" t="str">
        <f ca="1">VLOOKUP($B157,OFFSET(gachas!$A$1,0,0,COUNTA(gachas!$A:$A),MATCH(C$1,gachas!$1:$1,0)-MATCH($B$1,gachas!$1:$1,0)+1),MATCH(C$1,gachas!$1:$1,0)-MATCH($B$1,gachas!$1:$1,0)+1,FALSE)</f>
        <v>赤アップ0１　最終日</v>
      </c>
      <c r="D157" s="10">
        <v>0</v>
      </c>
      <c r="E157" s="11">
        <v>165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464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01671</v>
      </c>
      <c r="B158" s="2">
        <v>110</v>
      </c>
      <c r="C158" s="26" t="str">
        <f ca="1">VLOOKUP($B158,OFFSET(gachas!$A$1,0,0,COUNTA(gachas!$A:$A),MATCH(C$1,gachas!$1:$1,0)-MATCH($B$1,gachas!$1:$1,0)+1),MATCH(C$1,gachas!$1:$1,0)-MATCH($B$1,gachas!$1:$1,0)+1,FALSE)</f>
        <v>赤アップ0１　最終日</v>
      </c>
      <c r="D158" s="55">
        <v>0</v>
      </c>
      <c r="E158" s="56">
        <v>167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逆徒 ベリアル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PremiumN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55">
        <v>1</v>
      </c>
      <c r="M158" s="55">
        <v>1742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01701</v>
      </c>
      <c r="B159" s="2">
        <v>110</v>
      </c>
      <c r="C159" s="26" t="str">
        <f ca="1">VLOOKUP($B159,OFFSET(gachas!$A$1,0,0,COUNTA(gachas!$A:$A),MATCH(C$1,gachas!$1:$1,0)-MATCH($B$1,gachas!$1:$1,0)+1),MATCH(C$1,gachas!$1:$1,0)-MATCH($B$1,gachas!$1:$1,0)+1,FALSE)</f>
        <v>赤アップ0１　最終日</v>
      </c>
      <c r="D159" s="10">
        <v>0</v>
      </c>
      <c r="E159" s="11">
        <v>170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識徒 オセ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PremiumN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475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01731</v>
      </c>
      <c r="B160" s="2">
        <v>110</v>
      </c>
      <c r="C160" s="26" t="str">
        <f ca="1">VLOOKUP($B160,OFFSET(gachas!$A$1,0,0,COUNTA(gachas!$A:$A),MATCH(C$1,gachas!$1:$1,0)-MATCH($B$1,gachas!$1:$1,0)+1),MATCH(C$1,gachas!$1:$1,0)-MATCH($B$1,gachas!$1:$1,0)+1,FALSE)</f>
        <v>赤アップ0１　最終日</v>
      </c>
      <c r="D160" s="10">
        <v>0</v>
      </c>
      <c r="E160" s="11">
        <v>173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公爵 フォルネウス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PremiumN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10">
        <v>475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01761</v>
      </c>
      <c r="B161" s="2">
        <v>110</v>
      </c>
      <c r="C161" s="26" t="str">
        <f ca="1">VLOOKUP($B161,OFFSET(gachas!$A$1,0,0,COUNTA(gachas!$A:$A),MATCH(C$1,gachas!$1:$1,0)-MATCH($B$1,gachas!$1:$1,0)+1),MATCH(C$1,gachas!$1:$1,0)-MATCH($B$1,gachas!$1:$1,0)+1,FALSE)</f>
        <v>赤アップ0１　最終日</v>
      </c>
      <c r="D161" s="10">
        <v>0</v>
      </c>
      <c r="E161" s="11">
        <v>176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異教徒 バフォメット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PremiumN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475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01791</v>
      </c>
      <c r="B162" s="2">
        <v>110</v>
      </c>
      <c r="C162" s="26" t="str">
        <f ca="1">VLOOKUP($B162,OFFSET(gachas!$A$1,0,0,COUNTA(gachas!$A:$A),MATCH(C$1,gachas!$1:$1,0)-MATCH($B$1,gachas!$1:$1,0)+1),MATCH(C$1,gachas!$1:$1,0)-MATCH($B$1,gachas!$1:$1,0)+1,FALSE)</f>
        <v>赤アップ0１　最終日</v>
      </c>
      <c r="D162" s="55">
        <v>0</v>
      </c>
      <c r="E162" s="56">
        <v>179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番犬 ケルベロス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PremiumN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アニマル</v>
      </c>
      <c r="L162" s="55">
        <v>1</v>
      </c>
      <c r="M162" s="55">
        <v>1742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01821</v>
      </c>
      <c r="B163" s="2">
        <v>110</v>
      </c>
      <c r="C163" s="26" t="str">
        <f ca="1">VLOOKUP($B163,OFFSET(gachas!$A$1,0,0,COUNTA(gachas!$A:$A),MATCH(C$1,gachas!$1:$1,0)-MATCH($B$1,gachas!$1:$1,0)+1),MATCH(C$1,gachas!$1:$1,0)-MATCH($B$1,gachas!$1:$1,0)+1,FALSE)</f>
        <v>赤アップ0１　最終日</v>
      </c>
      <c r="D163" s="10">
        <v>0</v>
      </c>
      <c r="E163" s="11">
        <v>182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放蕩者 ベヒモス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PremiumN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アニマル</v>
      </c>
      <c r="L163" s="10">
        <v>1</v>
      </c>
      <c r="M163" s="10">
        <v>475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01851</v>
      </c>
      <c r="B164" s="2">
        <v>110</v>
      </c>
      <c r="C164" s="26" t="str">
        <f ca="1">VLOOKUP($B164,OFFSET(gachas!$A$1,0,0,COUNTA(gachas!$A:$A),MATCH(C$1,gachas!$1:$1,0)-MATCH($B$1,gachas!$1:$1,0)+1),MATCH(C$1,gachas!$1:$1,0)-MATCH($B$1,gachas!$1:$1,0)+1,FALSE)</f>
        <v>赤アップ0１　最終日</v>
      </c>
      <c r="D164" s="10">
        <v>0</v>
      </c>
      <c r="E164" s="11">
        <v>185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海姫 クラーケン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PremiumN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アニマル</v>
      </c>
      <c r="L164" s="10">
        <v>1</v>
      </c>
      <c r="M164" s="10">
        <v>475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01881</v>
      </c>
      <c r="B165" s="2">
        <v>110</v>
      </c>
      <c r="C165" s="26" t="str">
        <f ca="1">VLOOKUP($B165,OFFSET(gachas!$A$1,0,0,COUNTA(gachas!$A:$A),MATCH(C$1,gachas!$1:$1,0)-MATCH($B$1,gachas!$1:$1,0)+1),MATCH(C$1,gachas!$1:$1,0)-MATCH($B$1,gachas!$1:$1,0)+1,FALSE)</f>
        <v>赤アップ0１　最終日</v>
      </c>
      <c r="D165" s="10">
        <v>0</v>
      </c>
      <c r="E165" s="11">
        <v>188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猛禽 ホルス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PremiumN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アニマル</v>
      </c>
      <c r="L165" s="10">
        <v>1</v>
      </c>
      <c r="M165" s="10">
        <v>475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01911</v>
      </c>
      <c r="B166" s="2">
        <v>110</v>
      </c>
      <c r="C166" s="26" t="str">
        <f ca="1">VLOOKUP($B166,OFFSET(gachas!$A$1,0,0,COUNTA(gachas!$A:$A),MATCH(C$1,gachas!$1:$1,0)-MATCH($B$1,gachas!$1:$1,0)+1),MATCH(C$1,gachas!$1:$1,0)-MATCH($B$1,gachas!$1:$1,0)+1,FALSE)</f>
        <v>赤アップ0１　最終日</v>
      </c>
      <c r="D166" s="55">
        <v>0</v>
      </c>
      <c r="E166" s="56">
        <v>191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始祖 卑弥呼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55">
        <v>1</v>
      </c>
      <c r="M166" s="55">
        <v>1742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01941</v>
      </c>
      <c r="B167" s="2">
        <v>110</v>
      </c>
      <c r="C167" s="26" t="str">
        <f ca="1">VLOOKUP($B167,OFFSET(gachas!$A$1,0,0,COUNTA(gachas!$A:$A),MATCH(C$1,gachas!$1:$1,0)-MATCH($B$1,gachas!$1:$1,0)+1),MATCH(C$1,gachas!$1:$1,0)-MATCH($B$1,gachas!$1:$1,0)+1,FALSE)</f>
        <v>赤アップ0１　最終日</v>
      </c>
      <c r="D167" s="10">
        <v>0</v>
      </c>
      <c r="E167" s="11">
        <v>194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10">
        <v>1</v>
      </c>
      <c r="M167" s="10">
        <v>475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01971</v>
      </c>
      <c r="B168" s="2">
        <v>110</v>
      </c>
      <c r="C168" s="26" t="str">
        <f ca="1">VLOOKUP($B168,OFFSET(gachas!$A$1,0,0,COUNTA(gachas!$A:$A),MATCH(C$1,gachas!$1:$1,0)-MATCH($B$1,gachas!$1:$1,0)+1),MATCH(C$1,gachas!$1:$1,0)-MATCH($B$1,gachas!$1:$1,0)+1,FALSE)</f>
        <v>赤アップ0１　最終日</v>
      </c>
      <c r="D168" s="10">
        <v>0</v>
      </c>
      <c r="E168" s="11">
        <v>197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鉄腕 アキレス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yellow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10">
        <v>1</v>
      </c>
      <c r="M168" s="10">
        <v>475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02001</v>
      </c>
      <c r="B169" s="2">
        <v>110</v>
      </c>
      <c r="C169" s="26" t="str">
        <f ca="1">VLOOKUP($B169,OFFSET(gachas!$A$1,0,0,COUNTA(gachas!$A:$A),MATCH(C$1,gachas!$1:$1,0)-MATCH($B$1,gachas!$1:$1,0)+1),MATCH(C$1,gachas!$1:$1,0)-MATCH($B$1,gachas!$1:$1,0)+1,FALSE)</f>
        <v>赤アップ0１　最終日</v>
      </c>
      <c r="D169" s="10">
        <v>0</v>
      </c>
      <c r="E169" s="11">
        <v>200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blue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10">
        <v>475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02031</v>
      </c>
      <c r="B170" s="2">
        <v>110</v>
      </c>
      <c r="C170" s="26" t="str">
        <f ca="1">VLOOKUP($B170,OFFSET(gachas!$A$1,0,0,COUNTA(gachas!$A:$A),MATCH(C$1,gachas!$1:$1,0)-MATCH($B$1,gachas!$1:$1,0)+1),MATCH(C$1,gachas!$1:$1,0)-MATCH($B$1,gachas!$1:$1,0)+1,FALSE)</f>
        <v>赤アップ0１　最終日</v>
      </c>
      <c r="D170" s="55">
        <v>0</v>
      </c>
      <c r="E170" s="56">
        <v>203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焔神 プロメテウス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ゴッド</v>
      </c>
      <c r="L170" s="55">
        <v>1</v>
      </c>
      <c r="M170" s="55">
        <v>1742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02061</v>
      </c>
      <c r="B171" s="2">
        <v>110</v>
      </c>
      <c r="C171" s="26" t="str">
        <f ca="1">VLOOKUP($B171,OFFSET(gachas!$A$1,0,0,COUNTA(gachas!$A:$A),MATCH(C$1,gachas!$1:$1,0)-MATCH($B$1,gachas!$1:$1,0)+1),MATCH(C$1,gachas!$1:$1,0)-MATCH($B$1,gachas!$1:$1,0)+1,FALSE)</f>
        <v>赤アップ0１　最終日</v>
      </c>
      <c r="D171" s="10">
        <v>0</v>
      </c>
      <c r="E171" s="11">
        <v>206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美神 アフロディーテ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ゴッド</v>
      </c>
      <c r="L171" s="10">
        <v>1</v>
      </c>
      <c r="M171" s="10">
        <v>475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02091</v>
      </c>
      <c r="B172" s="2">
        <v>110</v>
      </c>
      <c r="C172" s="26" t="str">
        <f ca="1">VLOOKUP($B172,OFFSET(gachas!$A$1,0,0,COUNTA(gachas!$A:$A),MATCH(C$1,gachas!$1:$1,0)-MATCH($B$1,gachas!$1:$1,0)+1),MATCH(C$1,gachas!$1:$1,0)-MATCH($B$1,gachas!$1:$1,0)+1,FALSE)</f>
        <v>赤アップ0１　最終日</v>
      </c>
      <c r="D172" s="10">
        <v>0</v>
      </c>
      <c r="E172" s="11">
        <v>209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孤神 テティス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ゴッド</v>
      </c>
      <c r="L172" s="10">
        <v>1</v>
      </c>
      <c r="M172" s="10">
        <v>475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02121</v>
      </c>
      <c r="B173" s="2">
        <v>110</v>
      </c>
      <c r="C173" s="26" t="str">
        <f ca="1">VLOOKUP($B173,OFFSET(gachas!$A$1,0,0,COUNTA(gachas!$A:$A),MATCH(C$1,gachas!$1:$1,0)-MATCH($B$1,gachas!$1:$1,0)+1),MATCH(C$1,gachas!$1:$1,0)-MATCH($B$1,gachas!$1:$1,0)+1,FALSE)</f>
        <v>赤アップ0１　最終日</v>
      </c>
      <c r="D173" s="10">
        <v>0</v>
      </c>
      <c r="E173" s="11">
        <v>212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星神 アストライアー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ゴッド</v>
      </c>
      <c r="L173" s="10">
        <v>1</v>
      </c>
      <c r="M173" s="10">
        <v>475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02151</v>
      </c>
      <c r="B174" s="2">
        <v>110</v>
      </c>
      <c r="C174" s="26" t="str">
        <f ca="1">VLOOKUP($B174,OFFSET(gachas!$A$1,0,0,COUNTA(gachas!$A:$A),MATCH(C$1,gachas!$1:$1,0)-MATCH($B$1,gachas!$1:$1,0)+1),MATCH(C$1,gachas!$1:$1,0)-MATCH($B$1,gachas!$1:$1,0)+1,FALSE)</f>
        <v>赤アップ0１　最終日</v>
      </c>
      <c r="D174" s="55">
        <v>0</v>
      </c>
      <c r="E174" s="56">
        <v>215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死導者 アズラエル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ゴッド</v>
      </c>
      <c r="L174" s="55">
        <v>1</v>
      </c>
      <c r="M174" s="55">
        <v>1742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02181</v>
      </c>
      <c r="B175" s="2">
        <v>110</v>
      </c>
      <c r="C175" s="26" t="str">
        <f ca="1">VLOOKUP($B175,OFFSET(gachas!$A$1,0,0,COUNTA(gachas!$A:$A),MATCH(C$1,gachas!$1:$1,0)-MATCH($B$1,gachas!$1:$1,0)+1),MATCH(C$1,gachas!$1:$1,0)-MATCH($B$1,gachas!$1:$1,0)+1,FALSE)</f>
        <v>赤アップ0１　最終日</v>
      </c>
      <c r="D175" s="10">
        <v>0</v>
      </c>
      <c r="E175" s="11">
        <v>218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聖蛇 ケツァクアトル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ドラゴン</v>
      </c>
      <c r="L175" s="10">
        <v>1</v>
      </c>
      <c r="M175" s="10">
        <v>475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02211</v>
      </c>
      <c r="B176" s="2">
        <v>110</v>
      </c>
      <c r="C176" s="26" t="str">
        <f ca="1">VLOOKUP($B176,OFFSET(gachas!$A$1,0,0,COUNTA(gachas!$A:$A),MATCH(C$1,gachas!$1:$1,0)-MATCH($B$1,gachas!$1:$1,0)+1),MATCH(C$1,gachas!$1:$1,0)-MATCH($B$1,gachas!$1:$1,0)+1,FALSE)</f>
        <v>赤アップ0１　最終日</v>
      </c>
      <c r="D176" s="10">
        <v>0</v>
      </c>
      <c r="E176" s="11">
        <v>221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宰相 ルキフグス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blue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ゴッド</v>
      </c>
      <c r="L176" s="10">
        <v>1</v>
      </c>
      <c r="M176" s="10">
        <v>475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02241</v>
      </c>
      <c r="B177" s="2">
        <v>110</v>
      </c>
      <c r="C177" s="26" t="str">
        <f ca="1">VLOOKUP($B177,OFFSET(gachas!$A$1,0,0,COUNTA(gachas!$A:$A),MATCH(C$1,gachas!$1:$1,0)-MATCH($B$1,gachas!$1:$1,0)+1),MATCH(C$1,gachas!$1:$1,0)-MATCH($B$1,gachas!$1:$1,0)+1,FALSE)</f>
        <v>赤アップ0１　最終日</v>
      </c>
      <c r="D177" s="10">
        <v>0</v>
      </c>
      <c r="E177" s="11">
        <v>224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巨腕 ヘラクレス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yellow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10">
        <v>1</v>
      </c>
      <c r="M177" s="10">
        <v>475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02271</v>
      </c>
      <c r="B178" s="2">
        <v>110</v>
      </c>
      <c r="C178" s="26" t="str">
        <f ca="1">VLOOKUP($B178,OFFSET(gachas!$A$1,0,0,COUNTA(gachas!$A:$A),MATCH(C$1,gachas!$1:$1,0)-MATCH($B$1,gachas!$1:$1,0)+1),MATCH(C$1,gachas!$1:$1,0)-MATCH($B$1,gachas!$1:$1,0)+1,FALSE)</f>
        <v>赤アップ0１　最終日</v>
      </c>
      <c r="D178" s="55">
        <v>0</v>
      </c>
      <c r="E178" s="56">
        <v>227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滅弾 アレス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PremiumS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55">
        <v>1</v>
      </c>
      <c r="M178" s="55">
        <v>396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02301</v>
      </c>
      <c r="B179" s="2">
        <v>110</v>
      </c>
      <c r="C179" s="26" t="str">
        <f ca="1">VLOOKUP($B179,OFFSET(gachas!$A$1,0,0,COUNTA(gachas!$A:$A),MATCH(C$1,gachas!$1:$1,0)-MATCH($B$1,gachas!$1:$1,0)+1),MATCH(C$1,gachas!$1:$1,0)-MATCH($B$1,gachas!$1:$1,0)+1,FALSE)</f>
        <v>赤アップ0１　最終日</v>
      </c>
      <c r="D179" s="10">
        <v>0</v>
      </c>
      <c r="E179" s="11">
        <v>230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毒銃 ヨルムンガンド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PremiumS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ドラゴン</v>
      </c>
      <c r="L179" s="10">
        <v>1</v>
      </c>
      <c r="M179" s="10">
        <v>108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02331</v>
      </c>
      <c r="B180" s="2">
        <v>110</v>
      </c>
      <c r="C180" s="26" t="str">
        <f ca="1">VLOOKUP($B180,OFFSET(gachas!$A$1,0,0,COUNTA(gachas!$A:$A),MATCH(C$1,gachas!$1:$1,0)-MATCH($B$1,gachas!$1:$1,0)+1),MATCH(C$1,gachas!$1:$1,0)-MATCH($B$1,gachas!$1:$1,0)+1,FALSE)</f>
        <v>赤アップ0１　最終日</v>
      </c>
      <c r="D180" s="10">
        <v>0</v>
      </c>
      <c r="E180" s="11">
        <v>233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遂行 パーシヴァル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PremiumS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ヒューマン</v>
      </c>
      <c r="L180" s="10">
        <v>1</v>
      </c>
      <c r="M180" s="10">
        <v>108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02361</v>
      </c>
      <c r="B181" s="2">
        <v>110</v>
      </c>
      <c r="C181" s="26" t="str">
        <f ca="1">VLOOKUP($B181,OFFSET(gachas!$A$1,0,0,COUNTA(gachas!$A:$A),MATCH(C$1,gachas!$1:$1,0)-MATCH($B$1,gachas!$1:$1,0)+1),MATCH(C$1,gachas!$1:$1,0)-MATCH($B$1,gachas!$1:$1,0)+1,FALSE)</f>
        <v>赤アップ0１　最終日</v>
      </c>
      <c r="D181" s="10">
        <v>0</v>
      </c>
      <c r="E181" s="11">
        <v>236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神産 イザナミ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PremiumS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108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01681</v>
      </c>
      <c r="B182" s="2">
        <v>110</v>
      </c>
      <c r="C182" s="26" t="str">
        <f ca="1">VLOOKUP($B182,OFFSET(gachas!$A$1,0,0,COUNTA(gachas!$A:$A),MATCH(C$1,gachas!$1:$1,0)-MATCH($B$1,gachas!$1:$1,0)+1),MATCH(C$1,gachas!$1:$1,0)-MATCH($B$1,gachas!$1:$1,0)+1,FALSE)</f>
        <v>赤アップ0１　最終日</v>
      </c>
      <c r="D182" s="55">
        <v>0</v>
      </c>
      <c r="E182" s="56">
        <v>168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5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55">
        <v>1</v>
      </c>
      <c r="M182" s="55">
        <v>564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01711</v>
      </c>
      <c r="B183" s="2">
        <v>110</v>
      </c>
      <c r="C183" s="26" t="str">
        <f ca="1">VLOOKUP($B183,OFFSET(gachas!$A$1,0,0,COUNTA(gachas!$A:$A),MATCH(C$1,gachas!$1:$1,0)-MATCH($B$1,gachas!$1:$1,0)+1),MATCH(C$1,gachas!$1:$1,0)-MATCH($B$1,gachas!$1:$1,0)+1,FALSE)</f>
        <v>赤アップ0１　最終日</v>
      </c>
      <c r="D183" s="10">
        <v>0</v>
      </c>
      <c r="E183" s="11">
        <v>171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精解の預知者 オセ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5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ゴッド</v>
      </c>
      <c r="L183" s="10">
        <v>1</v>
      </c>
      <c r="M183" s="10">
        <v>154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01741</v>
      </c>
      <c r="B184" s="2">
        <v>110</v>
      </c>
      <c r="C184" s="26" t="str">
        <f ca="1">VLOOKUP($B184,OFFSET(gachas!$A$1,0,0,COUNTA(gachas!$A:$A),MATCH(C$1,gachas!$1:$1,0)-MATCH($B$1,gachas!$1:$1,0)+1),MATCH(C$1,gachas!$1:$1,0)-MATCH($B$1,gachas!$1:$1,0)+1,FALSE)</f>
        <v>赤アップ0１　最終日</v>
      </c>
      <c r="D184" s="10">
        <v>0</v>
      </c>
      <c r="E184" s="11">
        <v>174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5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10">
        <v>1</v>
      </c>
      <c r="M184" s="10">
        <v>154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01771</v>
      </c>
      <c r="B185" s="2">
        <v>110</v>
      </c>
      <c r="C185" s="26" t="str">
        <f ca="1">VLOOKUP($B185,OFFSET(gachas!$A$1,0,0,COUNTA(gachas!$A:$A),MATCH(C$1,gachas!$1:$1,0)-MATCH($B$1,gachas!$1:$1,0)+1),MATCH(C$1,gachas!$1:$1,0)-MATCH($B$1,gachas!$1:$1,0)+1,FALSE)</f>
        <v>赤アップ0１　最終日</v>
      </c>
      <c r="D185" s="10">
        <v>0</v>
      </c>
      <c r="E185" s="11">
        <v>177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5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ゴッド</v>
      </c>
      <c r="L185" s="10">
        <v>1</v>
      </c>
      <c r="M185" s="10">
        <v>154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01801</v>
      </c>
      <c r="B186" s="2">
        <v>110</v>
      </c>
      <c r="C186" s="26" t="str">
        <f ca="1">VLOOKUP($B186,OFFSET(gachas!$A$1,0,0,COUNTA(gachas!$A:$A),MATCH(C$1,gachas!$1:$1,0)-MATCH($B$1,gachas!$1:$1,0)+1),MATCH(C$1,gachas!$1:$1,0)-MATCH($B$1,gachas!$1:$1,0)+1,FALSE)</f>
        <v>赤アップ0１　最終日</v>
      </c>
      <c r="D186" s="55">
        <v>0</v>
      </c>
      <c r="E186" s="56">
        <v>180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PremiumN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5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アニマル</v>
      </c>
      <c r="L186" s="55">
        <v>1</v>
      </c>
      <c r="M186" s="55">
        <v>564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01831</v>
      </c>
      <c r="B187" s="2">
        <v>110</v>
      </c>
      <c r="C187" s="26" t="str">
        <f ca="1">VLOOKUP($B187,OFFSET(gachas!$A$1,0,0,COUNTA(gachas!$A:$A),MATCH(C$1,gachas!$1:$1,0)-MATCH($B$1,gachas!$1:$1,0)+1),MATCH(C$1,gachas!$1:$1,0)-MATCH($B$1,gachas!$1:$1,0)+1,FALSE)</f>
        <v>赤アップ0１　最終日</v>
      </c>
      <c r="D187" s="10">
        <v>0</v>
      </c>
      <c r="E187" s="11">
        <v>183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PremiumN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5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アニマル</v>
      </c>
      <c r="L187" s="10">
        <v>1</v>
      </c>
      <c r="M187" s="10">
        <v>154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01861</v>
      </c>
      <c r="B188" s="2">
        <v>110</v>
      </c>
      <c r="C188" s="26" t="str">
        <f ca="1">VLOOKUP($B188,OFFSET(gachas!$A$1,0,0,COUNTA(gachas!$A:$A),MATCH(C$1,gachas!$1:$1,0)-MATCH($B$1,gachas!$1:$1,0)+1),MATCH(C$1,gachas!$1:$1,0)-MATCH($B$1,gachas!$1:$1,0)+1,FALSE)</f>
        <v>赤アップ0１　最終日</v>
      </c>
      <c r="D188" s="10">
        <v>0</v>
      </c>
      <c r="E188" s="11">
        <v>186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PremiumN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5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アニマル</v>
      </c>
      <c r="L188" s="10">
        <v>1</v>
      </c>
      <c r="M188" s="10">
        <v>154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01891</v>
      </c>
      <c r="B189" s="2">
        <v>110</v>
      </c>
      <c r="C189" s="26" t="str">
        <f ca="1">VLOOKUP($B189,OFFSET(gachas!$A$1,0,0,COUNTA(gachas!$A:$A),MATCH(C$1,gachas!$1:$1,0)-MATCH($B$1,gachas!$1:$1,0)+1),MATCH(C$1,gachas!$1:$1,0)-MATCH($B$1,gachas!$1:$1,0)+1,FALSE)</f>
        <v>赤アップ0１　最終日</v>
      </c>
      <c r="D189" s="10">
        <v>0</v>
      </c>
      <c r="E189" s="11">
        <v>189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迅雷の王禽 ホルス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PremiumN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5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アニマル</v>
      </c>
      <c r="L189" s="10">
        <v>1</v>
      </c>
      <c r="M189" s="10">
        <v>154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01921</v>
      </c>
      <c r="B190" s="2">
        <v>110</v>
      </c>
      <c r="C190" s="26" t="str">
        <f ca="1">VLOOKUP($B190,OFFSET(gachas!$A$1,0,0,COUNTA(gachas!$A:$A),MATCH(C$1,gachas!$1:$1,0)-MATCH($B$1,gachas!$1:$1,0)+1),MATCH(C$1,gachas!$1:$1,0)-MATCH($B$1,gachas!$1:$1,0)+1,FALSE)</f>
        <v>赤アップ0１　最終日</v>
      </c>
      <c r="D190" s="55">
        <v>0</v>
      </c>
      <c r="E190" s="56">
        <v>192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ヒューマン</v>
      </c>
      <c r="L190" s="55">
        <v>1</v>
      </c>
      <c r="M190" s="55">
        <v>564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01951</v>
      </c>
      <c r="B191" s="2">
        <v>110</v>
      </c>
      <c r="C191" s="26" t="str">
        <f ca="1">VLOOKUP($B191,OFFSET(gachas!$A$1,0,0,COUNTA(gachas!$A:$A),MATCH(C$1,gachas!$1:$1,0)-MATCH($B$1,gachas!$1:$1,0)+1),MATCH(C$1,gachas!$1:$1,0)-MATCH($B$1,gachas!$1:$1,0)+1,FALSE)</f>
        <v>赤アップ0１　最終日</v>
      </c>
      <c r="D191" s="10">
        <v>0</v>
      </c>
      <c r="E191" s="11">
        <v>195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ヒューマン</v>
      </c>
      <c r="L191" s="10">
        <v>1</v>
      </c>
      <c r="M191" s="10">
        <v>154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01981</v>
      </c>
      <c r="B192" s="2">
        <v>110</v>
      </c>
      <c r="C192" s="26" t="str">
        <f ca="1">VLOOKUP($B192,OFFSET(gachas!$A$1,0,0,COUNTA(gachas!$A:$A),MATCH(C$1,gachas!$1:$1,0)-MATCH($B$1,gachas!$1:$1,0)+1),MATCH(C$1,gachas!$1:$1,0)-MATCH($B$1,gachas!$1:$1,0)+1,FALSE)</f>
        <v>赤アップ0１　最終日</v>
      </c>
      <c r="D192" s="10">
        <v>0</v>
      </c>
      <c r="E192" s="11">
        <v>198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砕骨の剛腕 アキレス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yellow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ヒューマン</v>
      </c>
      <c r="L192" s="10">
        <v>1</v>
      </c>
      <c r="M192" s="10">
        <v>154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02011</v>
      </c>
      <c r="B193" s="2">
        <v>110</v>
      </c>
      <c r="C193" s="26" t="str">
        <f ca="1">VLOOKUP($B193,OFFSET(gachas!$A$1,0,0,COUNTA(gachas!$A:$A),MATCH(C$1,gachas!$1:$1,0)-MATCH($B$1,gachas!$1:$1,0)+1),MATCH(C$1,gachas!$1:$1,0)-MATCH($B$1,gachas!$1:$1,0)+1,FALSE)</f>
        <v>赤アップ0１　最終日</v>
      </c>
      <c r="D193" s="10">
        <v>0</v>
      </c>
      <c r="E193" s="11">
        <v>201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blue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ヒューマン</v>
      </c>
      <c r="L193" s="10">
        <v>1</v>
      </c>
      <c r="M193" s="10">
        <v>154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02041</v>
      </c>
      <c r="B194" s="2">
        <v>110</v>
      </c>
      <c r="C194" s="26" t="str">
        <f ca="1">VLOOKUP($B194,OFFSET(gachas!$A$1,0,0,COUNTA(gachas!$A:$A),MATCH(C$1,gachas!$1:$1,0)-MATCH($B$1,gachas!$1:$1,0)+1),MATCH(C$1,gachas!$1:$1,0)-MATCH($B$1,gachas!$1:$1,0)+1,FALSE)</f>
        <v>赤アップ0１　最終日</v>
      </c>
      <c r="D194" s="55">
        <v>0</v>
      </c>
      <c r="E194" s="56">
        <v>204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ゴッド</v>
      </c>
      <c r="L194" s="55">
        <v>1</v>
      </c>
      <c r="M194" s="55">
        <v>564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02071</v>
      </c>
      <c r="B195" s="2">
        <v>110</v>
      </c>
      <c r="C195" s="26" t="str">
        <f ca="1">VLOOKUP($B195,OFFSET(gachas!$A$1,0,0,COUNTA(gachas!$A:$A),MATCH(C$1,gachas!$1:$1,0)-MATCH($B$1,gachas!$1:$1,0)+1),MATCH(C$1,gachas!$1:$1,0)-MATCH($B$1,gachas!$1:$1,0)+1,FALSE)</f>
        <v>赤アップ0１　最終日</v>
      </c>
      <c r="D195" s="10">
        <v>0</v>
      </c>
      <c r="E195" s="11">
        <v>207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ゴッド</v>
      </c>
      <c r="L195" s="10">
        <v>1</v>
      </c>
      <c r="M195" s="10">
        <v>154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2"/>
        <v>02101</v>
      </c>
      <c r="B196" s="2">
        <v>110</v>
      </c>
      <c r="C196" s="26" t="str">
        <f ca="1">VLOOKUP($B196,OFFSET(gachas!$A$1,0,0,COUNTA(gachas!$A:$A),MATCH(C$1,gachas!$1:$1,0)-MATCH($B$1,gachas!$1:$1,0)+1),MATCH(C$1,gachas!$1:$1,0)-MATCH($B$1,gachas!$1:$1,0)+1,FALSE)</f>
        <v>赤アップ0１　最終日</v>
      </c>
      <c r="D196" s="10">
        <v>0</v>
      </c>
      <c r="E196" s="11">
        <v>210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ゴッド</v>
      </c>
      <c r="L196" s="10">
        <v>1</v>
      </c>
      <c r="M196" s="10">
        <v>154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02131</v>
      </c>
      <c r="B197" s="2">
        <v>110</v>
      </c>
      <c r="C197" s="26" t="str">
        <f ca="1">VLOOKUP($B197,OFFSET(gachas!$A$1,0,0,COUNTA(gachas!$A:$A),MATCH(C$1,gachas!$1:$1,0)-MATCH($B$1,gachas!$1:$1,0)+1),MATCH(C$1,gachas!$1:$1,0)-MATCH($B$1,gachas!$1:$1,0)+1,FALSE)</f>
        <v>赤アップ0１　最終日</v>
      </c>
      <c r="D197" s="10">
        <v>0</v>
      </c>
      <c r="E197" s="11">
        <v>213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ゴッド</v>
      </c>
      <c r="L197" s="10">
        <v>1</v>
      </c>
      <c r="M197" s="10">
        <v>154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02161</v>
      </c>
      <c r="B198" s="2">
        <v>110</v>
      </c>
      <c r="C198" s="26" t="str">
        <f ca="1">VLOOKUP($B198,OFFSET(gachas!$A$1,0,0,COUNTA(gachas!$A:$A),MATCH(C$1,gachas!$1:$1,0)-MATCH($B$1,gachas!$1:$1,0)+1),MATCH(C$1,gachas!$1:$1,0)-MATCH($B$1,gachas!$1:$1,0)+1,FALSE)</f>
        <v>赤アップ0１　最終日</v>
      </c>
      <c r="D198" s="55">
        <v>0</v>
      </c>
      <c r="E198" s="56">
        <v>216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ゴッド</v>
      </c>
      <c r="L198" s="55">
        <v>1</v>
      </c>
      <c r="M198" s="55">
        <v>564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02191</v>
      </c>
      <c r="B199" s="2">
        <v>110</v>
      </c>
      <c r="C199" s="26" t="str">
        <f ca="1">VLOOKUP($B199,OFFSET(gachas!$A$1,0,0,COUNTA(gachas!$A:$A),MATCH(C$1,gachas!$1:$1,0)-MATCH($B$1,gachas!$1:$1,0)+1),MATCH(C$1,gachas!$1:$1,0)-MATCH($B$1,gachas!$1:$1,0)+1,FALSE)</f>
        <v>赤アップ0１　最終日</v>
      </c>
      <c r="D199" s="10">
        <v>0</v>
      </c>
      <c r="E199" s="11">
        <v>219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ドラゴン</v>
      </c>
      <c r="L199" s="10">
        <v>1</v>
      </c>
      <c r="M199" s="10">
        <v>154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02221</v>
      </c>
      <c r="B200" s="2">
        <v>110</v>
      </c>
      <c r="C200" s="26" t="str">
        <f ca="1">VLOOKUP($B200,OFFSET(gachas!$A$1,0,0,COUNTA(gachas!$A:$A),MATCH(C$1,gachas!$1:$1,0)-MATCH($B$1,gachas!$1:$1,0)+1),MATCH(C$1,gachas!$1:$1,0)-MATCH($B$1,gachas!$1:$1,0)+1,FALSE)</f>
        <v>赤アップ0１　最終日</v>
      </c>
      <c r="D200" s="10">
        <v>0</v>
      </c>
      <c r="E200" s="11">
        <v>222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blue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ゴッド</v>
      </c>
      <c r="L200" s="10">
        <v>1</v>
      </c>
      <c r="M200" s="10">
        <v>154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02251</v>
      </c>
      <c r="B201" s="2">
        <v>110</v>
      </c>
      <c r="C201" s="26" t="str">
        <f ca="1">VLOOKUP($B201,OFFSET(gachas!$A$1,0,0,COUNTA(gachas!$A:$A),MATCH(C$1,gachas!$1:$1,0)-MATCH($B$1,gachas!$1:$1,0)+1),MATCH(C$1,gachas!$1:$1,0)-MATCH($B$1,gachas!$1:$1,0)+1,FALSE)</f>
        <v>赤アップ0１　最終日</v>
      </c>
      <c r="D201" s="10">
        <v>0</v>
      </c>
      <c r="E201" s="11">
        <v>225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yellow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10">
        <v>1</v>
      </c>
      <c r="M201" s="10">
        <v>154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2"/>
        <v>02281</v>
      </c>
      <c r="B202" s="2">
        <v>110</v>
      </c>
      <c r="C202" s="26" t="str">
        <f ca="1">VLOOKUP($B202,OFFSET(gachas!$A$1,0,0,COUNTA(gachas!$A:$A),MATCH(C$1,gachas!$1:$1,0)-MATCH($B$1,gachas!$1:$1,0)+1),MATCH(C$1,gachas!$1:$1,0)-MATCH($B$1,gachas!$1:$1,0)+1,FALSE)</f>
        <v>赤アップ0１　最終日</v>
      </c>
      <c r="D202" s="55">
        <v>0</v>
      </c>
      <c r="E202" s="56">
        <v>228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殲滅の掃射砲 アレス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PremiumS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55">
        <v>1</v>
      </c>
      <c r="M202" s="55">
        <v>63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2"/>
        <v>02311</v>
      </c>
      <c r="B203" s="2">
        <v>110</v>
      </c>
      <c r="C203" s="26" t="str">
        <f ca="1">VLOOKUP($B203,OFFSET(gachas!$A$1,0,0,COUNTA(gachas!$A:$A),MATCH(C$1,gachas!$1:$1,0)-MATCH($B$1,gachas!$1:$1,0)+1),MATCH(C$1,gachas!$1:$1,0)-MATCH($B$1,gachas!$1:$1,0)+1,FALSE)</f>
        <v>赤アップ0１　最終日</v>
      </c>
      <c r="D203" s="10">
        <v>0</v>
      </c>
      <c r="E203" s="11">
        <v>231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PremiumS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ドラゴン</v>
      </c>
      <c r="L203" s="10">
        <v>1</v>
      </c>
      <c r="M203" s="10">
        <v>17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2"/>
        <v>02341</v>
      </c>
      <c r="B204" s="2">
        <v>110</v>
      </c>
      <c r="C204" s="26" t="str">
        <f ca="1">VLOOKUP($B204,OFFSET(gachas!$A$1,0,0,COUNTA(gachas!$A:$A),MATCH(C$1,gachas!$1:$1,0)-MATCH($B$1,gachas!$1:$1,0)+1),MATCH(C$1,gachas!$1:$1,0)-MATCH($B$1,gachas!$1:$1,0)+1,FALSE)</f>
        <v>赤アップ0１　最終日</v>
      </c>
      <c r="D204" s="10">
        <v>0</v>
      </c>
      <c r="E204" s="11">
        <v>234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PremiumS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ヒューマン</v>
      </c>
      <c r="L204" s="10">
        <v>1</v>
      </c>
      <c r="M204" s="10">
        <v>17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s="51" customFormat="1" ht="21" customHeight="1" thickBot="1">
      <c r="A205" s="47" t="str">
        <f t="shared" si="2"/>
        <v>02371</v>
      </c>
      <c r="B205" s="2">
        <v>110</v>
      </c>
      <c r="C205" s="26" t="str">
        <f ca="1">VLOOKUP($B205,OFFSET(gachas!$A$1,0,0,COUNTA(gachas!$A:$A),MATCH(C$1,gachas!$1:$1,0)-MATCH($B$1,gachas!$1:$1,0)+1),MATCH(C$1,gachas!$1:$1,0)-MATCH($B$1,gachas!$1:$1,0)+1,FALSE)</f>
        <v>赤アップ0１　最終日</v>
      </c>
      <c r="D205" s="10">
        <v>0</v>
      </c>
      <c r="E205" s="11">
        <v>237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PremiumS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17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2"/>
        <v>02381</v>
      </c>
      <c r="B206" s="2">
        <v>110</v>
      </c>
      <c r="C206" s="26" t="str">
        <f ca="1">VLOOKUP($B206,OFFSET(gachas!$A$1,0,0,COUNTA(gachas!$A:$A),MATCH(C$1,gachas!$1:$1,0)-MATCH($B$1,gachas!$1:$1,0)+1),MATCH(C$1,gachas!$1:$1,0)-MATCH($B$1,gachas!$1:$1,0)+1,FALSE)</f>
        <v>赤アップ0１　最終日</v>
      </c>
      <c r="D206" s="55">
        <v>0</v>
      </c>
      <c r="E206" s="63">
        <v>238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ウリエル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PremiumS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3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マシン</v>
      </c>
      <c r="L206" s="55">
        <v>1</v>
      </c>
      <c r="M206" s="55">
        <v>1125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2"/>
        <v>02391</v>
      </c>
      <c r="B207" s="2">
        <v>110</v>
      </c>
      <c r="C207" s="26" t="str">
        <f ca="1">VLOOKUP($B207,OFFSET(gachas!$A$1,0,0,COUNTA(gachas!$A:$A),MATCH(C$1,gachas!$1:$1,0)-MATCH($B$1,gachas!$1:$1,0)+1),MATCH(C$1,gachas!$1:$1,0)-MATCH($B$1,gachas!$1:$1,0)+1,FALSE)</f>
        <v>赤アップ0１　最終日</v>
      </c>
      <c r="D207" s="55">
        <v>0</v>
      </c>
      <c r="E207" s="63">
        <v>239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豪炎の天使 ウリエル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PremiumS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4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red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マシン</v>
      </c>
      <c r="L207" s="55">
        <v>1</v>
      </c>
      <c r="M207" s="55">
        <v>396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2"/>
        <v>02401</v>
      </c>
      <c r="B208" s="2">
        <v>110</v>
      </c>
      <c r="C208" s="26" t="str">
        <f ca="1">VLOOKUP($B208,OFFSET(gachas!$A$1,0,0,COUNTA(gachas!$A:$A),MATCH(C$1,gachas!$1:$1,0)-MATCH($B$1,gachas!$1:$1,0)+1),MATCH(C$1,gachas!$1:$1,0)-MATCH($B$1,gachas!$1:$1,0)+1,FALSE)</f>
        <v>赤アップ0１　最終日</v>
      </c>
      <c r="D208" s="55">
        <v>0</v>
      </c>
      <c r="E208" s="63">
        <v>240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PremiumS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red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マシン</v>
      </c>
      <c r="L208" s="55">
        <v>1</v>
      </c>
      <c r="M208" s="55">
        <v>63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2"/>
        <v>02411</v>
      </c>
      <c r="B209" s="2">
        <v>110</v>
      </c>
      <c r="C209" s="26" t="str">
        <f ca="1">VLOOKUP($B209,OFFSET(gachas!$A$1,0,0,COUNTA(gachas!$A:$A),MATCH(C$1,gachas!$1:$1,0)-MATCH($B$1,gachas!$1:$1,0)+1),MATCH(C$1,gachas!$1:$1,0)-MATCH($B$1,gachas!$1:$1,0)+1,FALSE)</f>
        <v>赤アップ0１　最終日</v>
      </c>
      <c r="D209" s="10">
        <v>0</v>
      </c>
      <c r="E209" s="44">
        <v>241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ガブリエル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PremiumS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3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green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マシン</v>
      </c>
      <c r="L209" s="10">
        <v>1</v>
      </c>
      <c r="M209" s="10">
        <v>307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2"/>
        <v>02421</v>
      </c>
      <c r="B210" s="2">
        <v>110</v>
      </c>
      <c r="C210" s="26" t="str">
        <f ca="1">VLOOKUP($B210,OFFSET(gachas!$A$1,0,0,COUNTA(gachas!$A:$A),MATCH(C$1,gachas!$1:$1,0)-MATCH($B$1,gachas!$1:$1,0)+1),MATCH(C$1,gachas!$1:$1,0)-MATCH($B$1,gachas!$1:$1,0)+1,FALSE)</f>
        <v>赤アップ0１　最終日</v>
      </c>
      <c r="D210" s="10">
        <v>0</v>
      </c>
      <c r="E210" s="44">
        <v>242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4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green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マシン</v>
      </c>
      <c r="L210" s="10">
        <v>1</v>
      </c>
      <c r="M210" s="10">
        <v>108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ref="A211:A237" si="3">D211&amp;E211&amp;L211</f>
        <v>02431</v>
      </c>
      <c r="B211" s="2">
        <v>110</v>
      </c>
      <c r="C211" s="26" t="str">
        <f ca="1">VLOOKUP($B211,OFFSET(gachas!$A$1,0,0,COUNTA(gachas!$A:$A),MATCH(C$1,gachas!$1:$1,0)-MATCH($B$1,gachas!$1:$1,0)+1),MATCH(C$1,gachas!$1:$1,0)-MATCH($B$1,gachas!$1:$1,0)+1,FALSE)</f>
        <v>赤アップ0１　最終日</v>
      </c>
      <c r="D211" s="10">
        <v>0</v>
      </c>
      <c r="E211" s="44">
        <v>243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マシン</v>
      </c>
      <c r="L211" s="10">
        <v>1</v>
      </c>
      <c r="M211" s="10">
        <v>17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3"/>
        <v>02441</v>
      </c>
      <c r="B212" s="2">
        <v>110</v>
      </c>
      <c r="C212" s="26" t="str">
        <f ca="1">VLOOKUP($B212,OFFSET(gachas!$A$1,0,0,COUNTA(gachas!$A:$A),MATCH(C$1,gachas!$1:$1,0)-MATCH($B$1,gachas!$1:$1,0)+1),MATCH(C$1,gachas!$1:$1,0)-MATCH($B$1,gachas!$1:$1,0)+1,FALSE)</f>
        <v>赤アップ0１　最終日</v>
      </c>
      <c r="D212" s="10">
        <v>0</v>
      </c>
      <c r="E212" s="44">
        <v>244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ラファエル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3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マシン</v>
      </c>
      <c r="L212" s="10">
        <v>1</v>
      </c>
      <c r="M212" s="10">
        <v>307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ht="21" customHeight="1">
      <c r="A213" s="15" t="str">
        <f t="shared" si="3"/>
        <v>02451</v>
      </c>
      <c r="B213" s="2">
        <v>110</v>
      </c>
      <c r="C213" s="26" t="str">
        <f ca="1">VLOOKUP($B213,OFFSET(gachas!$A$1,0,0,COUNTA(gachas!$A:$A),MATCH(C$1,gachas!$1:$1,0)-MATCH($B$1,gachas!$1:$1,0)+1),MATCH(C$1,gachas!$1:$1,0)-MATCH($B$1,gachas!$1:$1,0)+1,FALSE)</f>
        <v>赤アップ0１　最終日</v>
      </c>
      <c r="D213" s="10">
        <v>0</v>
      </c>
      <c r="E213" s="44">
        <v>245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4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blue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マシン</v>
      </c>
      <c r="L213" s="10">
        <v>1</v>
      </c>
      <c r="M213" s="10">
        <v>108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3"/>
        <v>02461</v>
      </c>
      <c r="B214" s="2">
        <v>110</v>
      </c>
      <c r="C214" s="26" t="str">
        <f ca="1">VLOOKUP($B214,OFFSET(gachas!$A$1,0,0,COUNTA(gachas!$A:$A),MATCH(C$1,gachas!$1:$1,0)-MATCH($B$1,gachas!$1:$1,0)+1),MATCH(C$1,gachas!$1:$1,0)-MATCH($B$1,gachas!$1:$1,0)+1,FALSE)</f>
        <v>赤アップ0１　最終日</v>
      </c>
      <c r="D214" s="10">
        <v>0</v>
      </c>
      <c r="E214" s="44">
        <v>246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5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blue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17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3"/>
        <v>02471</v>
      </c>
      <c r="B215" s="2">
        <v>110</v>
      </c>
      <c r="C215" s="26" t="str">
        <f ca="1">VLOOKUP($B215,OFFSET(gachas!$A$1,0,0,COUNTA(gachas!$A:$A),MATCH(C$1,gachas!$1:$1,0)-MATCH($B$1,gachas!$1:$1,0)+1),MATCH(C$1,gachas!$1:$1,0)-MATCH($B$1,gachas!$1:$1,0)+1,FALSE)</f>
        <v>赤アップ0１　最終日</v>
      </c>
      <c r="D215" s="10">
        <v>0</v>
      </c>
      <c r="E215" s="44">
        <v>247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ミカエル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3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yellow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307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3"/>
        <v>02481</v>
      </c>
      <c r="B216" s="2">
        <v>110</v>
      </c>
      <c r="C216" s="26" t="str">
        <f ca="1">VLOOKUP($B216,OFFSET(gachas!$A$1,0,0,COUNTA(gachas!$A:$A),MATCH(C$1,gachas!$1:$1,0)-MATCH($B$1,gachas!$1:$1,0)+1),MATCH(C$1,gachas!$1:$1,0)-MATCH($B$1,gachas!$1:$1,0)+1,FALSE)</f>
        <v>赤アップ0１　最終日</v>
      </c>
      <c r="D216" s="10">
        <v>0</v>
      </c>
      <c r="E216" s="44">
        <v>248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彩電の天使 ミカエル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4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yellow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108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s="51" customFormat="1" ht="21" customHeight="1" thickBot="1">
      <c r="A217" s="47" t="str">
        <f t="shared" si="3"/>
        <v>02491</v>
      </c>
      <c r="B217" s="2">
        <v>110</v>
      </c>
      <c r="C217" s="26" t="str">
        <f ca="1">VLOOKUP($B217,OFFSET(gachas!$A$1,0,0,COUNTA(gachas!$A:$A),MATCH(C$1,gachas!$1:$1,0)-MATCH($B$1,gachas!$1:$1,0)+1),MATCH(C$1,gachas!$1:$1,0)-MATCH($B$1,gachas!$1:$1,0)+1,FALSE)</f>
        <v>赤アップ0１　最終日</v>
      </c>
      <c r="D217" s="10">
        <v>0</v>
      </c>
      <c r="E217" s="44">
        <v>249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5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yellow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17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s="51" customFormat="1" ht="21" customHeight="1" thickBot="1">
      <c r="A218" s="47" t="str">
        <f t="shared" si="3"/>
        <v>02501</v>
      </c>
      <c r="B218" s="2">
        <v>110</v>
      </c>
      <c r="C218" s="26" t="str">
        <f ca="1">VLOOKUP($B218,OFFSET(gachas!$A$1,0,0,COUNTA(gachas!$A:$A),MATCH(C$1,gachas!$1:$1,0)-MATCH($B$1,gachas!$1:$1,0)+1),MATCH(C$1,gachas!$1:$1,0)-MATCH($B$1,gachas!$1:$1,0)+1,FALSE)</f>
        <v>赤アップ0１　最終日</v>
      </c>
      <c r="D218" s="55">
        <v>0</v>
      </c>
      <c r="E218" s="56">
        <v>250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マンモン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3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red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ゴッド</v>
      </c>
      <c r="L218" s="55">
        <v>1</v>
      </c>
      <c r="M218" s="55">
        <v>1125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 thickBot="1">
      <c r="A219" s="47" t="str">
        <f t="shared" si="3"/>
        <v>02511</v>
      </c>
      <c r="B219" s="2">
        <v>110</v>
      </c>
      <c r="C219" s="26" t="str">
        <f ca="1">VLOOKUP($B219,OFFSET(gachas!$A$1,0,0,COUNTA(gachas!$A:$A),MATCH(C$1,gachas!$1:$1,0)-MATCH($B$1,gachas!$1:$1,0)+1),MATCH(C$1,gachas!$1:$1,0)-MATCH($B$1,gachas!$1:$1,0)+1,FALSE)</f>
        <v>赤アップ0１　最終日</v>
      </c>
      <c r="D219" s="55">
        <v>0</v>
      </c>
      <c r="E219" s="56">
        <v>251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強欲 マンモン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4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red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ゴッド</v>
      </c>
      <c r="L219" s="55">
        <v>1</v>
      </c>
      <c r="M219" s="55">
        <v>396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 thickBot="1">
      <c r="A220" s="47" t="str">
        <f t="shared" si="3"/>
        <v>02521</v>
      </c>
      <c r="B220" s="2">
        <v>110</v>
      </c>
      <c r="C220" s="26" t="str">
        <f ca="1">VLOOKUP($B220,OFFSET(gachas!$A$1,0,0,COUNTA(gachas!$A:$A),MATCH(C$1,gachas!$1:$1,0)-MATCH($B$1,gachas!$1:$1,0)+1),MATCH(C$1,gachas!$1:$1,0)-MATCH($B$1,gachas!$1:$1,0)+1,FALSE)</f>
        <v>赤アップ0１　最終日</v>
      </c>
      <c r="D220" s="55">
        <v>0</v>
      </c>
      <c r="E220" s="56">
        <v>252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強欲の沸騰 マンモン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5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red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ゴッド</v>
      </c>
      <c r="L220" s="55">
        <v>1</v>
      </c>
      <c r="M220" s="55">
        <v>63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 thickBot="1">
      <c r="A221" s="47" t="str">
        <f t="shared" si="3"/>
        <v>02531</v>
      </c>
      <c r="B221" s="2">
        <v>110</v>
      </c>
      <c r="C221" s="26" t="str">
        <f ca="1">VLOOKUP($B221,OFFSET(gachas!$A$1,0,0,COUNTA(gachas!$A:$A),MATCH(C$1,gachas!$1:$1,0)-MATCH($B$1,gachas!$1:$1,0)+1),MATCH(C$1,gachas!$1:$1,0)-MATCH($B$1,gachas!$1:$1,0)+1,FALSE)</f>
        <v>赤アップ0１　最終日</v>
      </c>
      <c r="D221" s="10">
        <v>0</v>
      </c>
      <c r="E221" s="11">
        <v>253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ベルフェゴール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3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green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ゴッド</v>
      </c>
      <c r="L221" s="10">
        <v>1</v>
      </c>
      <c r="M221" s="74">
        <v>307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 thickBot="1">
      <c r="A222" s="47" t="str">
        <f t="shared" si="3"/>
        <v>02541</v>
      </c>
      <c r="B222" s="2">
        <v>110</v>
      </c>
      <c r="C222" s="26" t="str">
        <f ca="1">VLOOKUP($B222,OFFSET(gachas!$A$1,0,0,COUNTA(gachas!$A:$A),MATCH(C$1,gachas!$1:$1,0)-MATCH($B$1,gachas!$1:$1,0)+1),MATCH(C$1,gachas!$1:$1,0)-MATCH($B$1,gachas!$1:$1,0)+1,FALSE)</f>
        <v>赤アップ0１　最終日</v>
      </c>
      <c r="D222" s="10">
        <v>0</v>
      </c>
      <c r="E222" s="11">
        <v>254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怠惰 ベルフェゴール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4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green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ゴッド</v>
      </c>
      <c r="L222" s="10">
        <v>1</v>
      </c>
      <c r="M222" s="10">
        <v>108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 thickBot="1">
      <c r="A223" s="47" t="str">
        <f t="shared" si="3"/>
        <v>02551</v>
      </c>
      <c r="B223" s="2">
        <v>110</v>
      </c>
      <c r="C223" s="26" t="str">
        <f ca="1">VLOOKUP($B223,OFFSET(gachas!$A$1,0,0,COUNTA(gachas!$A:$A),MATCH(C$1,gachas!$1:$1,0)-MATCH($B$1,gachas!$1:$1,0)+1),MATCH(C$1,gachas!$1:$1,0)-MATCH($B$1,gachas!$1:$1,0)+1,FALSE)</f>
        <v>赤アップ0１　最終日</v>
      </c>
      <c r="D223" s="10">
        <v>0</v>
      </c>
      <c r="E223" s="11">
        <v>255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5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green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ゴッド</v>
      </c>
      <c r="L223" s="10">
        <v>1</v>
      </c>
      <c r="M223" s="10">
        <v>17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 thickBot="1">
      <c r="A224" s="47" t="str">
        <f t="shared" si="3"/>
        <v>02561</v>
      </c>
      <c r="B224" s="2">
        <v>110</v>
      </c>
      <c r="C224" s="26" t="str">
        <f ca="1">VLOOKUP($B224,OFFSET(gachas!$A$1,0,0,COUNTA(gachas!$A:$A),MATCH(C$1,gachas!$1:$1,0)-MATCH($B$1,gachas!$1:$1,0)+1),MATCH(C$1,gachas!$1:$1,0)-MATCH($B$1,gachas!$1:$1,0)+1,FALSE)</f>
        <v>赤アップ0１　最終日</v>
      </c>
      <c r="D224" s="10">
        <v>0</v>
      </c>
      <c r="E224" s="11">
        <v>256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アスモデウス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3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blue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ゴッド</v>
      </c>
      <c r="L224" s="10">
        <v>1</v>
      </c>
      <c r="M224" s="74">
        <v>307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ht="21" customHeight="1" thickBot="1">
      <c r="A225" s="47" t="str">
        <f t="shared" si="3"/>
        <v>02571</v>
      </c>
      <c r="B225" s="2">
        <v>110</v>
      </c>
      <c r="C225" s="26" t="str">
        <f ca="1">VLOOKUP($B225,OFFSET(gachas!$A$1,0,0,COUNTA(gachas!$A:$A),MATCH(C$1,gachas!$1:$1,0)-MATCH($B$1,gachas!$1:$1,0)+1),MATCH(C$1,gachas!$1:$1,0)-MATCH($B$1,gachas!$1:$1,0)+1,FALSE)</f>
        <v>赤アップ0１　最終日</v>
      </c>
      <c r="D225" s="10">
        <v>0</v>
      </c>
      <c r="E225" s="11">
        <v>257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色欲 アスモデウス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4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blue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ゴッド</v>
      </c>
      <c r="L225" s="10">
        <v>1</v>
      </c>
      <c r="M225" s="10">
        <v>108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ht="21" customHeight="1" thickBot="1">
      <c r="A226" s="47" t="str">
        <f t="shared" si="3"/>
        <v>02581</v>
      </c>
      <c r="B226" s="2">
        <v>110</v>
      </c>
      <c r="C226" s="26" t="str">
        <f ca="1">VLOOKUP($B226,OFFSET(gachas!$A$1,0,0,COUNTA(gachas!$A:$A),MATCH(C$1,gachas!$1:$1,0)-MATCH($B$1,gachas!$1:$1,0)+1),MATCH(C$1,gachas!$1:$1,0)-MATCH($B$1,gachas!$1:$1,0)+1,FALSE)</f>
        <v>赤アップ0１　最終日</v>
      </c>
      <c r="D226" s="10">
        <v>0</v>
      </c>
      <c r="E226" s="11">
        <v>258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5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blue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17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3"/>
        <v>02591</v>
      </c>
      <c r="B227" s="2">
        <v>110</v>
      </c>
      <c r="C227" s="26" t="str">
        <f ca="1">VLOOKUP($B227,OFFSET(gachas!$A$1,0,0,COUNTA(gachas!$A:$A),MATCH(C$1,gachas!$1:$1,0)-MATCH($B$1,gachas!$1:$1,0)+1),MATCH(C$1,gachas!$1:$1,0)-MATCH($B$1,gachas!$1:$1,0)+1,FALSE)</f>
        <v>赤アップ0１　最終日</v>
      </c>
      <c r="D227" s="10">
        <v>0</v>
      </c>
      <c r="E227" s="11">
        <v>259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ウロボロス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3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yellow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ドラゴン</v>
      </c>
      <c r="L227" s="10">
        <v>1</v>
      </c>
      <c r="M227" s="74">
        <v>307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3"/>
        <v>02601</v>
      </c>
      <c r="B228" s="2">
        <v>110</v>
      </c>
      <c r="C228" s="26" t="str">
        <f ca="1">VLOOKUP($B228,OFFSET(gachas!$A$1,0,0,COUNTA(gachas!$A:$A),MATCH(C$1,gachas!$1:$1,0)-MATCH($B$1,gachas!$1:$1,0)+1),MATCH(C$1,gachas!$1:$1,0)-MATCH($B$1,gachas!$1:$1,0)+1,FALSE)</f>
        <v>赤アップ0１　最終日</v>
      </c>
      <c r="D228" s="10">
        <v>0</v>
      </c>
      <c r="E228" s="11">
        <v>260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輪廻 ウロボロス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4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yellow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ドラゴン</v>
      </c>
      <c r="L228" s="10">
        <v>1</v>
      </c>
      <c r="M228" s="10">
        <v>108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3"/>
        <v>02611</v>
      </c>
      <c r="B229" s="2">
        <v>110</v>
      </c>
      <c r="C229" s="26" t="str">
        <f ca="1">VLOOKUP($B229,OFFSET(gachas!$A$1,0,0,COUNTA(gachas!$A:$A),MATCH(C$1,gachas!$1:$1,0)-MATCH($B$1,gachas!$1:$1,0)+1),MATCH(C$1,gachas!$1:$1,0)-MATCH($B$1,gachas!$1:$1,0)+1,FALSE)</f>
        <v>赤アップ0１　最終日</v>
      </c>
      <c r="D229" s="10">
        <v>0</v>
      </c>
      <c r="E229" s="11">
        <v>261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5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yellow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ドラゴン</v>
      </c>
      <c r="L229" s="10">
        <v>1</v>
      </c>
      <c r="M229" s="10">
        <v>17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3"/>
        <v>03201</v>
      </c>
      <c r="B230" s="2">
        <v>110</v>
      </c>
      <c r="C230" s="26" t="str">
        <f ca="1">VLOOKUP($B230,OFFSET(gachas!$A$1,0,0,COUNTA(gachas!$A:$A),MATCH(C$1,gachas!$1:$1,0)-MATCH($B$1,gachas!$1:$1,0)+1),MATCH(C$1,gachas!$1:$1,0)-MATCH($B$1,gachas!$1:$1,0)+1,FALSE)</f>
        <v>赤アップ0１　最終日</v>
      </c>
      <c r="D230" s="64">
        <v>0</v>
      </c>
      <c r="E230" s="66">
        <v>320</v>
      </c>
      <c r="F230" s="45" t="str">
        <f ca="1">VLOOKUP($E230,OFFSET([2]characters!$A$2,0,0,COUNTA([2]characters!$A:$A),MATCH(F$1,[2]characters!$2:$2,0)-MATCH($E$1,[2]characters!$2:$2,0)+1),MATCH(F$1,[2]characters!$2:$2,0)-MATCH($E$1,[2]characters!$2:$2,0)+1,FALSE)</f>
        <v>烈志士 近藤勇</v>
      </c>
      <c r="G230" s="45" t="str">
        <f ca="1">VLOOKUP($E230,OFFSET([2]characters!$A$2,0,0,COUNTA([2]characters!$A:$A),MATCH(G$1,[2]characters!$2:$2,0)-MATCH($E$1,[2]characters!$2:$2,0)+1),MATCH(G$1,[2]characters!$2:$2,0)-MATCH($E$1,[2]characters!$2:$2,0)+1,FALSE)</f>
        <v>PremiumSS</v>
      </c>
      <c r="H230" s="45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45" t="str">
        <f ca="1">VLOOKUP($E230,OFFSET([2]characters!$A$2,0,0,COUNTA([2]characters!$A:$A),MATCH(I$1,[2]characters!$2:$2,0)-MATCH($E$1,[2]characters!$2:$2,0)+1),MATCH(I$1,[2]characters!$2:$2,0)-MATCH($E$1,[2]characters!$2:$2,0)+1,FALSE)</f>
        <v>red</v>
      </c>
      <c r="J230" s="45" t="str">
        <f ca="1">VLOOKUP($E230,OFFSET([2]characters!$A$2,0,0,COUNTA([2]characters!$A:$A),MATCH("タイプ",[2]characters!$1:$1,0)-MATCH($E$1,[2]characters!$2:$2,0)+2),MATCH("タイプ",[2]characters!$1:$1,0)-MATCH($E$1,[2]characters!$2:$2,0)+2,FALSE)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0" s="45" t="str">
        <f ca="1">VLOOKUP($E230,OFFSET([2]characters!$A$2,0,0,COUNTA([2]characters!$A:$A),MATCH($K$1,[2]characters!$1:$1,0)-MATCH($E$1,[2]characters!$2:$2,0)+2),MATCH($K$1,[2]characters!$1:$1,0)-MATCH($E$1,[2]characters!$2:$2,0)+2,FALSE)</f>
        <v>ヒューマン</v>
      </c>
      <c r="L230" s="64">
        <v>1</v>
      </c>
      <c r="M230" s="55">
        <v>1386</v>
      </c>
      <c r="N230" s="37">
        <v>0</v>
      </c>
      <c r="O230" s="37">
        <v>0</v>
      </c>
      <c r="P230" s="37">
        <v>0</v>
      </c>
      <c r="Q230" s="37">
        <v>0</v>
      </c>
      <c r="R230" s="37">
        <v>1</v>
      </c>
    </row>
    <row r="231" spans="1:18" ht="21" customHeight="1" thickBot="1">
      <c r="A231" s="47" t="str">
        <f t="shared" si="3"/>
        <v>03211</v>
      </c>
      <c r="B231" s="2">
        <v>110</v>
      </c>
      <c r="C231" s="26" t="str">
        <f ca="1">VLOOKUP($B231,OFFSET(gachas!$A$1,0,0,COUNTA(gachas!$A:$A),MATCH(C$1,gachas!$1:$1,0)-MATCH($B$1,gachas!$1:$1,0)+1),MATCH(C$1,gachas!$1:$1,0)-MATCH($B$1,gachas!$1:$1,0)+1,FALSE)</f>
        <v>赤アップ0１　最終日</v>
      </c>
      <c r="D231" s="64">
        <v>0</v>
      </c>
      <c r="E231" s="56">
        <v>321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巌鉄の烈志士 近藤勇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red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ヒューマン</v>
      </c>
      <c r="L231" s="55">
        <v>1</v>
      </c>
      <c r="M231" s="55">
        <v>158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3"/>
        <v>03221</v>
      </c>
      <c r="B232" s="2">
        <v>110</v>
      </c>
      <c r="C232" s="26" t="str">
        <f ca="1">VLOOKUP($B232,OFFSET(gachas!$A$1,0,0,COUNTA(gachas!$A:$A),MATCH(C$1,gachas!$1:$1,0)-MATCH($B$1,gachas!$1:$1,0)+1),MATCH(C$1,gachas!$1:$1,0)-MATCH($B$1,gachas!$1:$1,0)+1,FALSE)</f>
        <v>赤アップ0１　最終日</v>
      </c>
      <c r="D232" s="46">
        <v>0</v>
      </c>
      <c r="E232" s="11">
        <v>322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愛志士 土方歳三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4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green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ヒューマン</v>
      </c>
      <c r="L232" s="10">
        <v>1</v>
      </c>
      <c r="M232" s="10">
        <v>378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3"/>
        <v>03231</v>
      </c>
      <c r="B233" s="2">
        <v>110</v>
      </c>
      <c r="C233" s="26" t="str">
        <f ca="1">VLOOKUP($B233,OFFSET(gachas!$A$1,0,0,COUNTA(gachas!$A:$A),MATCH(C$1,gachas!$1:$1,0)-MATCH($B$1,gachas!$1:$1,0)+1),MATCH(C$1,gachas!$1:$1,0)-MATCH($B$1,gachas!$1:$1,0)+1,FALSE)</f>
        <v>赤アップ0１　最終日</v>
      </c>
      <c r="D233" s="46">
        <v>0</v>
      </c>
      <c r="E233" s="11">
        <v>323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5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green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ヒューマン</v>
      </c>
      <c r="L233" s="10">
        <v>1</v>
      </c>
      <c r="M233" s="10">
        <v>43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3"/>
        <v>03241</v>
      </c>
      <c r="B234" s="2">
        <v>110</v>
      </c>
      <c r="C234" s="26" t="str">
        <f ca="1">VLOOKUP($B234,OFFSET(gachas!$A$1,0,0,COUNTA(gachas!$A:$A),MATCH(C$1,gachas!$1:$1,0)-MATCH($B$1,gachas!$1:$1,0)+1),MATCH(C$1,gachas!$1:$1,0)-MATCH($B$1,gachas!$1:$1,0)+1,FALSE)</f>
        <v>赤アップ0１　最終日</v>
      </c>
      <c r="D234" s="46">
        <v>0</v>
      </c>
      <c r="E234" s="11">
        <v>324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凛志士 沖田総司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4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ヒューマン</v>
      </c>
      <c r="L234" s="10">
        <v>1</v>
      </c>
      <c r="M234" s="10">
        <v>378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3"/>
        <v>03251</v>
      </c>
      <c r="B235" s="2">
        <v>110</v>
      </c>
      <c r="C235" s="26" t="str">
        <f ca="1">VLOOKUP($B235,OFFSET(gachas!$A$1,0,0,COUNTA(gachas!$A:$A),MATCH(C$1,gachas!$1:$1,0)-MATCH($B$1,gachas!$1:$1,0)+1),MATCH(C$1,gachas!$1:$1,0)-MATCH($B$1,gachas!$1:$1,0)+1,FALSE)</f>
        <v>赤アップ0１　最終日</v>
      </c>
      <c r="D235" s="46">
        <v>0</v>
      </c>
      <c r="E235" s="11">
        <v>325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5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blue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ヒューマン</v>
      </c>
      <c r="L235" s="10">
        <v>1</v>
      </c>
      <c r="M235" s="10">
        <v>43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3"/>
        <v>03261</v>
      </c>
      <c r="B236" s="2">
        <v>110</v>
      </c>
      <c r="C236" s="26" t="str">
        <f ca="1">VLOOKUP($B236,OFFSET(gachas!$A$1,0,0,COUNTA(gachas!$A:$A),MATCH(C$1,gachas!$1:$1,0)-MATCH($B$1,gachas!$1:$1,0)+1),MATCH(C$1,gachas!$1:$1,0)-MATCH($B$1,gachas!$1:$1,0)+1,FALSE)</f>
        <v>赤アップ0１　最終日</v>
      </c>
      <c r="D236" s="46">
        <v>0</v>
      </c>
      <c r="E236" s="11">
        <v>326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妖志士 斎藤一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ヒューマン</v>
      </c>
      <c r="L236" s="10">
        <v>1</v>
      </c>
      <c r="M236" s="10">
        <v>378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3"/>
        <v>03271</v>
      </c>
      <c r="B237" s="2">
        <v>110</v>
      </c>
      <c r="C237" s="26" t="str">
        <f ca="1">VLOOKUP($B237,OFFSET(gachas!$A$1,0,0,COUNTA(gachas!$A:$A),MATCH(C$1,gachas!$1:$1,0)-MATCH($B$1,gachas!$1:$1,0)+1),MATCH(C$1,gachas!$1:$1,0)-MATCH($B$1,gachas!$1:$1,0)+1,FALSE)</f>
        <v>赤アップ0１　最終日</v>
      </c>
      <c r="D237" s="46">
        <v>0</v>
      </c>
      <c r="E237" s="50">
        <v>327</v>
      </c>
      <c r="F237" s="48" t="str">
        <f ca="1">VLOOKUP($E237,OFFSET([2]characters!$A$2,0,0,COUNTA([2]characters!$A:$A),MATCH(F$1,[2]characters!$2:$2,0)-MATCH($E$1,[2]characters!$2:$2,0)+1),MATCH(F$1,[2]characters!$2:$2,0)-MATCH($E$1,[2]characters!$2:$2,0)+1,FALSE)</f>
        <v>千殺の妖志士 斎藤一</v>
      </c>
      <c r="G237" s="48" t="str">
        <f ca="1">VLOOKUP($E237,OFFSET([2]characters!$A$2,0,0,COUNTA([2]characters!$A:$A),MATCH(G$1,[2]characters!$2:$2,0)-MATCH($E$1,[2]characters!$2:$2,0)+1),MATCH(G$1,[2]characters!$2:$2,0)-MATCH($E$1,[2]characters!$2:$2,0)+1,FALSE)</f>
        <v>PremiumSS</v>
      </c>
      <c r="H237" s="48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48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48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7" s="48" t="str">
        <f ca="1">VLOOKUP($E237,OFFSET([2]characters!$A$2,0,0,COUNTA([2]characters!$A:$A),MATCH($K$1,[2]characters!$1:$1,0)-MATCH($E$1,[2]characters!$2:$2,0)+2),MATCH($K$1,[2]characters!$1:$1,0)-MATCH($E$1,[2]characters!$2:$2,0)+2,FALSE)</f>
        <v>ヒューマン</v>
      </c>
      <c r="L237" s="49">
        <v>1</v>
      </c>
      <c r="M237" s="10">
        <v>43</v>
      </c>
      <c r="N237" s="61">
        <v>0</v>
      </c>
      <c r="O237" s="61">
        <v>0</v>
      </c>
      <c r="P237" s="61">
        <v>0</v>
      </c>
      <c r="Q237" s="61">
        <v>0</v>
      </c>
      <c r="R237" s="61">
        <v>1</v>
      </c>
    </row>
  </sheetData>
  <phoneticPr fontId="4"/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R169"/>
  <sheetViews>
    <sheetView topLeftCell="D1" workbookViewId="0">
      <pane ySplit="1" topLeftCell="A2" activePane="bottomLeft" state="frozen"/>
      <selection pane="bottomLeft" activeCell="D1" sqref="A1:XFD1048576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45" si="0">D2&amp;E2&amp;L2</f>
        <v>11271</v>
      </c>
      <c r="B2" s="2">
        <v>111</v>
      </c>
      <c r="C2" s="26" t="str">
        <f ca="1">VLOOKUP($B2,OFFSET(gachas!$A$1,0,0,COUNTA(gachas!$A:$A),MATCH(C$1,gachas!$1:$1,0)-MATCH($B$1,gachas!$1:$1,0)+1),MATCH(C$1,gachas!$1:$1,0)-MATCH($B$1,gachas!$1:$1,0)+1,FALSE)</f>
        <v>ピックアップ02(沖田) 開始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1072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111</v>
      </c>
      <c r="C3" s="26" t="str">
        <f ca="1">VLOOKUP($B3,OFFSET(gachas!$A$1,0,0,COUNTA(gachas!$A:$A),MATCH(C$1,gachas!$1:$1,0)-MATCH($B$1,gachas!$1:$1,0)+1),MATCH(C$1,gachas!$1:$1,0)-MATCH($B$1,gachas!$1:$1,0)+1,FALSE)</f>
        <v>ピックアップ02(沖田) 開始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1072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111</v>
      </c>
      <c r="C4" s="26" t="str">
        <f ca="1">VLOOKUP($B4,OFFSET(gachas!$A$1,0,0,COUNTA(gachas!$A:$A),MATCH(C$1,gachas!$1:$1,0)-MATCH($B$1,gachas!$1:$1,0)+1),MATCH(C$1,gachas!$1:$1,0)-MATCH($B$1,gachas!$1:$1,0)+1,FALSE)</f>
        <v>ピックアップ02(沖田) 開始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1072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111</v>
      </c>
      <c r="C5" s="26" t="str">
        <f ca="1">VLOOKUP($B5,OFFSET(gachas!$A$1,0,0,COUNTA(gachas!$A:$A),MATCH(C$1,gachas!$1:$1,0)-MATCH($B$1,gachas!$1:$1,0)+1),MATCH(C$1,gachas!$1:$1,0)-MATCH($B$1,gachas!$1:$1,0)+1,FALSE)</f>
        <v>ピックアップ02(沖田) 開始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1072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111</v>
      </c>
      <c r="C6" s="26" t="str">
        <f ca="1">VLOOKUP($B6,OFFSET(gachas!$A$1,0,0,COUNTA(gachas!$A:$A),MATCH(C$1,gachas!$1:$1,0)-MATCH($B$1,gachas!$1:$1,0)+1),MATCH(C$1,gachas!$1:$1,0)-MATCH($B$1,gachas!$1:$1,0)+1,FALSE)</f>
        <v>ピックアップ02(沖田) 開始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1072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111</v>
      </c>
      <c r="C7" s="26" t="str">
        <f ca="1">VLOOKUP($B7,OFFSET(gachas!$A$1,0,0,COUNTA(gachas!$A:$A),MATCH(C$1,gachas!$1:$1,0)-MATCH($B$1,gachas!$1:$1,0)+1),MATCH(C$1,gachas!$1:$1,0)-MATCH($B$1,gachas!$1:$1,0)+1,FALSE)</f>
        <v>ピックアップ02(沖田) 開始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1072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111</v>
      </c>
      <c r="C8" s="26" t="str">
        <f ca="1">VLOOKUP($B8,OFFSET(gachas!$A$1,0,0,COUNTA(gachas!$A:$A),MATCH(C$1,gachas!$1:$1,0)-MATCH($B$1,gachas!$1:$1,0)+1),MATCH(C$1,gachas!$1:$1,0)-MATCH($B$1,gachas!$1:$1,0)+1,FALSE)</f>
        <v>ピックアップ02(沖田) 開始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1072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111</v>
      </c>
      <c r="C9" s="26" t="str">
        <f ca="1">VLOOKUP($B9,OFFSET(gachas!$A$1,0,0,COUNTA(gachas!$A:$A),MATCH(C$1,gachas!$1:$1,0)-MATCH($B$1,gachas!$1:$1,0)+1),MATCH(C$1,gachas!$1:$1,0)-MATCH($B$1,gachas!$1:$1,0)+1,FALSE)</f>
        <v>ピックアップ02(沖田) 開始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1072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111</v>
      </c>
      <c r="C10" s="26" t="str">
        <f ca="1">VLOOKUP($B10,OFFSET(gachas!$A$1,0,0,COUNTA(gachas!$A:$A),MATCH(C$1,gachas!$1:$1,0)-MATCH($B$1,gachas!$1:$1,0)+1),MATCH(C$1,gachas!$1:$1,0)-MATCH($B$1,gachas!$1:$1,0)+1,FALSE)</f>
        <v>ピックアップ02(沖田) 開始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1072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111</v>
      </c>
      <c r="C11" s="26" t="str">
        <f ca="1">VLOOKUP($B11,OFFSET(gachas!$A$1,0,0,COUNTA(gachas!$A:$A),MATCH(C$1,gachas!$1:$1,0)-MATCH($B$1,gachas!$1:$1,0)+1),MATCH(C$1,gachas!$1:$1,0)-MATCH($B$1,gachas!$1:$1,0)+1,FALSE)</f>
        <v>ピックアップ02(沖田) 開始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1072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111</v>
      </c>
      <c r="C12" s="26" t="str">
        <f ca="1">VLOOKUP($B12,OFFSET(gachas!$A$1,0,0,COUNTA(gachas!$A:$A),MATCH(C$1,gachas!$1:$1,0)-MATCH($B$1,gachas!$1:$1,0)+1),MATCH(C$1,gachas!$1:$1,0)-MATCH($B$1,gachas!$1:$1,0)+1,FALSE)</f>
        <v>ピックアップ02(沖田) 開始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1072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111</v>
      </c>
      <c r="C13" s="26" t="str">
        <f ca="1">VLOOKUP($B13,OFFSET(gachas!$A$1,0,0,COUNTA(gachas!$A:$A),MATCH(C$1,gachas!$1:$1,0)-MATCH($B$1,gachas!$1:$1,0)+1),MATCH(C$1,gachas!$1:$1,0)-MATCH($B$1,gachas!$1:$1,0)+1,FALSE)</f>
        <v>ピックアップ02(沖田) 開始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1072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111</v>
      </c>
      <c r="C14" s="26" t="str">
        <f ca="1">VLOOKUP($B14,OFFSET(gachas!$A$1,0,0,COUNTA(gachas!$A:$A),MATCH(C$1,gachas!$1:$1,0)-MATCH($B$1,gachas!$1:$1,0)+1),MATCH(C$1,gachas!$1:$1,0)-MATCH($B$1,gachas!$1:$1,0)+1,FALSE)</f>
        <v>ピックアップ02(沖田) 開始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1072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111</v>
      </c>
      <c r="C15" s="26" t="str">
        <f ca="1">VLOOKUP($B15,OFFSET(gachas!$A$1,0,0,COUNTA(gachas!$A:$A),MATCH(C$1,gachas!$1:$1,0)-MATCH($B$1,gachas!$1:$1,0)+1),MATCH(C$1,gachas!$1:$1,0)-MATCH($B$1,gachas!$1:$1,0)+1,FALSE)</f>
        <v>ピックアップ02(沖田) 開始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1072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111</v>
      </c>
      <c r="C16" s="26" t="str">
        <f ca="1">VLOOKUP($B16,OFFSET(gachas!$A$1,0,0,COUNTA(gachas!$A:$A),MATCH(C$1,gachas!$1:$1,0)-MATCH($B$1,gachas!$1:$1,0)+1),MATCH(C$1,gachas!$1:$1,0)-MATCH($B$1,gachas!$1:$1,0)+1,FALSE)</f>
        <v>ピックアップ02(沖田) 開始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1072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111</v>
      </c>
      <c r="C17" s="26" t="str">
        <f ca="1">VLOOKUP($B17,OFFSET(gachas!$A$1,0,0,COUNTA(gachas!$A:$A),MATCH(C$1,gachas!$1:$1,0)-MATCH($B$1,gachas!$1:$1,0)+1),MATCH(C$1,gachas!$1:$1,0)-MATCH($B$1,gachas!$1:$1,0)+1,FALSE)</f>
        <v>ピックアップ02(沖田) 開始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1072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111</v>
      </c>
      <c r="C18" s="26" t="str">
        <f ca="1">VLOOKUP($B18,OFFSET(gachas!$A$1,0,0,COUNTA(gachas!$A:$A),MATCH(C$1,gachas!$1:$1,0)-MATCH($B$1,gachas!$1:$1,0)+1),MATCH(C$1,gachas!$1:$1,0)-MATCH($B$1,gachas!$1:$1,0)+1,FALSE)</f>
        <v>ピックアップ02(沖田) 開始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1072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111</v>
      </c>
      <c r="C19" s="26" t="str">
        <f ca="1">VLOOKUP($B19,OFFSET(gachas!$A$1,0,0,COUNTA(gachas!$A:$A),MATCH(C$1,gachas!$1:$1,0)-MATCH($B$1,gachas!$1:$1,0)+1),MATCH(C$1,gachas!$1:$1,0)-MATCH($B$1,gachas!$1:$1,0)+1,FALSE)</f>
        <v>ピックアップ02(沖田) 開始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1072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111</v>
      </c>
      <c r="C20" s="26" t="str">
        <f ca="1">VLOOKUP($B20,OFFSET(gachas!$A$1,0,0,COUNTA(gachas!$A:$A),MATCH(C$1,gachas!$1:$1,0)-MATCH($B$1,gachas!$1:$1,0)+1),MATCH(C$1,gachas!$1:$1,0)-MATCH($B$1,gachas!$1:$1,0)+1,FALSE)</f>
        <v>ピックアップ02(沖田) 開始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1072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111</v>
      </c>
      <c r="C21" s="26" t="str">
        <f ca="1">VLOOKUP($B21,OFFSET(gachas!$A$1,0,0,COUNTA(gachas!$A:$A),MATCH(C$1,gachas!$1:$1,0)-MATCH($B$1,gachas!$1:$1,0)+1),MATCH(C$1,gachas!$1:$1,0)-MATCH($B$1,gachas!$1:$1,0)+1,FALSE)</f>
        <v>ピックアップ02(沖田) 開始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1072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111</v>
      </c>
      <c r="C22" s="26" t="str">
        <f ca="1">VLOOKUP($B22,OFFSET(gachas!$A$1,0,0,COUNTA(gachas!$A:$A),MATCH(C$1,gachas!$1:$1,0)-MATCH($B$1,gachas!$1:$1,0)+1),MATCH(C$1,gachas!$1:$1,0)-MATCH($B$1,gachas!$1:$1,0)+1,FALSE)</f>
        <v>ピックアップ02(沖田) 開始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1133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111</v>
      </c>
      <c r="C23" s="26" t="str">
        <f ca="1">VLOOKUP($B23,OFFSET(gachas!$A$1,0,0,COUNTA(gachas!$A:$A),MATCH(C$1,gachas!$1:$1,0)-MATCH($B$1,gachas!$1:$1,0)+1),MATCH(C$1,gachas!$1:$1,0)-MATCH($B$1,gachas!$1:$1,0)+1,FALSE)</f>
        <v>ピックアップ02(沖田) 開始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1133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111</v>
      </c>
      <c r="C24" s="26" t="str">
        <f ca="1">VLOOKUP($B24,OFFSET(gachas!$A$1,0,0,COUNTA(gachas!$A:$A),MATCH(C$1,gachas!$1:$1,0)-MATCH($B$1,gachas!$1:$1,0)+1),MATCH(C$1,gachas!$1:$1,0)-MATCH($B$1,gachas!$1:$1,0)+1,FALSE)</f>
        <v>ピックアップ02(沖田) 開始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1133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111</v>
      </c>
      <c r="C25" s="26" t="str">
        <f ca="1">VLOOKUP($B25,OFFSET(gachas!$A$1,0,0,COUNTA(gachas!$A:$A),MATCH(C$1,gachas!$1:$1,0)-MATCH($B$1,gachas!$1:$1,0)+1),MATCH(C$1,gachas!$1:$1,0)-MATCH($B$1,gachas!$1:$1,0)+1,FALSE)</f>
        <v>ピックアップ02(沖田) 開始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1133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111</v>
      </c>
      <c r="C26" s="26" t="str">
        <f ca="1">VLOOKUP($B26,OFFSET(gachas!$A$1,0,0,COUNTA(gachas!$A:$A),MATCH(C$1,gachas!$1:$1,0)-MATCH($B$1,gachas!$1:$1,0)+1),MATCH(C$1,gachas!$1:$1,0)-MATCH($B$1,gachas!$1:$1,0)+1,FALSE)</f>
        <v>ピックアップ02(沖田) 開始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1133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111</v>
      </c>
      <c r="C27" s="26" t="str">
        <f ca="1">VLOOKUP($B27,OFFSET(gachas!$A$1,0,0,COUNTA(gachas!$A:$A),MATCH(C$1,gachas!$1:$1,0)-MATCH($B$1,gachas!$1:$1,0)+1),MATCH(C$1,gachas!$1:$1,0)-MATCH($B$1,gachas!$1:$1,0)+1,FALSE)</f>
        <v>ピックアップ02(沖田) 開始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1133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111</v>
      </c>
      <c r="C28" s="26" t="str">
        <f ca="1">VLOOKUP($B28,OFFSET(gachas!$A$1,0,0,COUNTA(gachas!$A:$A),MATCH(C$1,gachas!$1:$1,0)-MATCH($B$1,gachas!$1:$1,0)+1),MATCH(C$1,gachas!$1:$1,0)-MATCH($B$1,gachas!$1:$1,0)+1,FALSE)</f>
        <v>ピックアップ02(沖田) 開始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1133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111</v>
      </c>
      <c r="C29" s="26" t="str">
        <f ca="1">VLOOKUP($B29,OFFSET(gachas!$A$1,0,0,COUNTA(gachas!$A:$A),MATCH(C$1,gachas!$1:$1,0)-MATCH($B$1,gachas!$1:$1,0)+1),MATCH(C$1,gachas!$1:$1,0)-MATCH($B$1,gachas!$1:$1,0)+1,FALSE)</f>
        <v>ピックアップ02(沖田) 開始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1133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111</v>
      </c>
      <c r="C30" s="26" t="str">
        <f ca="1">VLOOKUP($B30,OFFSET(gachas!$A$1,0,0,COUNTA(gachas!$A:$A),MATCH(C$1,gachas!$1:$1,0)-MATCH($B$1,gachas!$1:$1,0)+1),MATCH(C$1,gachas!$1:$1,0)-MATCH($B$1,gachas!$1:$1,0)+1,FALSE)</f>
        <v>ピックアップ02(沖田) 開始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1133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111</v>
      </c>
      <c r="C31" s="26" t="str">
        <f ca="1">VLOOKUP($B31,OFFSET(gachas!$A$1,0,0,COUNTA(gachas!$A:$A),MATCH(C$1,gachas!$1:$1,0)-MATCH($B$1,gachas!$1:$1,0)+1),MATCH(C$1,gachas!$1:$1,0)-MATCH($B$1,gachas!$1:$1,0)+1,FALSE)</f>
        <v>ピックアップ02(沖田) 開始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1133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111</v>
      </c>
      <c r="C32" s="26" t="str">
        <f ca="1">VLOOKUP($B32,OFFSET(gachas!$A$1,0,0,COUNTA(gachas!$A:$A),MATCH(C$1,gachas!$1:$1,0)-MATCH($B$1,gachas!$1:$1,0)+1),MATCH(C$1,gachas!$1:$1,0)-MATCH($B$1,gachas!$1:$1,0)+1,FALSE)</f>
        <v>ピックアップ02(沖田) 開始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1133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111</v>
      </c>
      <c r="C33" s="26" t="str">
        <f ca="1">VLOOKUP($B33,OFFSET(gachas!$A$1,0,0,COUNTA(gachas!$A:$A),MATCH(C$1,gachas!$1:$1,0)-MATCH($B$1,gachas!$1:$1,0)+1),MATCH(C$1,gachas!$1:$1,0)-MATCH($B$1,gachas!$1:$1,0)+1,FALSE)</f>
        <v>ピックアップ02(沖田) 開始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1133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111</v>
      </c>
      <c r="C34" s="26" t="str">
        <f ca="1">VLOOKUP($B34,OFFSET(gachas!$A$1,0,0,COUNTA(gachas!$A:$A),MATCH(C$1,gachas!$1:$1,0)-MATCH($B$1,gachas!$1:$1,0)+1),MATCH(C$1,gachas!$1:$1,0)-MATCH($B$1,gachas!$1:$1,0)+1,FALSE)</f>
        <v>ピックアップ02(沖田) 開始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1133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111</v>
      </c>
      <c r="C35" s="26" t="str">
        <f ca="1">VLOOKUP($B35,OFFSET(gachas!$A$1,0,0,COUNTA(gachas!$A:$A),MATCH(C$1,gachas!$1:$1,0)-MATCH($B$1,gachas!$1:$1,0)+1),MATCH(C$1,gachas!$1:$1,0)-MATCH($B$1,gachas!$1:$1,0)+1,FALSE)</f>
        <v>ピックアップ02(沖田) 開始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1133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111</v>
      </c>
      <c r="C36" s="26" t="str">
        <f ca="1">VLOOKUP($B36,OFFSET(gachas!$A$1,0,0,COUNTA(gachas!$A:$A),MATCH(C$1,gachas!$1:$1,0)-MATCH($B$1,gachas!$1:$1,0)+1),MATCH(C$1,gachas!$1:$1,0)-MATCH($B$1,gachas!$1:$1,0)+1,FALSE)</f>
        <v>ピックアップ02(沖田) 開始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1133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111</v>
      </c>
      <c r="C37" s="26" t="str">
        <f ca="1">VLOOKUP($B37,OFFSET(gachas!$A$1,0,0,COUNTA(gachas!$A:$A),MATCH(C$1,gachas!$1:$1,0)-MATCH($B$1,gachas!$1:$1,0)+1),MATCH(C$1,gachas!$1:$1,0)-MATCH($B$1,gachas!$1:$1,0)+1,FALSE)</f>
        <v>ピックアップ02(沖田) 開始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1133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111</v>
      </c>
      <c r="C38" s="26" t="str">
        <f ca="1">VLOOKUP($B38,OFFSET(gachas!$A$1,0,0,COUNTA(gachas!$A:$A),MATCH(C$1,gachas!$1:$1,0)-MATCH($B$1,gachas!$1:$1,0)+1),MATCH(C$1,gachas!$1:$1,0)-MATCH($B$1,gachas!$1:$1,0)+1,FALSE)</f>
        <v>ピックアップ02(沖田) 開始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1133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111</v>
      </c>
      <c r="C39" s="26" t="str">
        <f ca="1">VLOOKUP($B39,OFFSET(gachas!$A$1,0,0,COUNTA(gachas!$A:$A),MATCH(C$1,gachas!$1:$1,0)-MATCH($B$1,gachas!$1:$1,0)+1),MATCH(C$1,gachas!$1:$1,0)-MATCH($B$1,gachas!$1:$1,0)+1,FALSE)</f>
        <v>ピックアップ02(沖田) 開始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1133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111</v>
      </c>
      <c r="C40" s="26" t="str">
        <f ca="1">VLOOKUP($B40,OFFSET(gachas!$A$1,0,0,COUNTA(gachas!$A:$A),MATCH(C$1,gachas!$1:$1,0)-MATCH($B$1,gachas!$1:$1,0)+1),MATCH(C$1,gachas!$1:$1,0)-MATCH($B$1,gachas!$1:$1,0)+1,FALSE)</f>
        <v>ピックアップ02(沖田) 開始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1133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111</v>
      </c>
      <c r="C41" s="26" t="str">
        <f ca="1">VLOOKUP($B41,OFFSET(gachas!$A$1,0,0,COUNTA(gachas!$A:$A),MATCH(C$1,gachas!$1:$1,0)-MATCH($B$1,gachas!$1:$1,0)+1),MATCH(C$1,gachas!$1:$1,0)-MATCH($B$1,gachas!$1:$1,0)+1,FALSE)</f>
        <v>ピックアップ02(沖田) 開始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1133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111</v>
      </c>
      <c r="C42" s="26" t="str">
        <f ca="1">VLOOKUP($B42,OFFSET(gachas!$A$1,0,0,COUNTA(gachas!$A:$A),MATCH(C$1,gachas!$1:$1,0)-MATCH($B$1,gachas!$1:$1,0)+1),MATCH(C$1,gachas!$1:$1,0)-MATCH($B$1,gachas!$1:$1,0)+1,FALSE)</f>
        <v>ピックアップ02(沖田) 開始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1020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111</v>
      </c>
      <c r="C43" s="26" t="str">
        <f ca="1">VLOOKUP($B43,OFFSET(gachas!$A$1,0,0,COUNTA(gachas!$A:$A),MATCH(C$1,gachas!$1:$1,0)-MATCH($B$1,gachas!$1:$1,0)+1),MATCH(C$1,gachas!$1:$1,0)-MATCH($B$1,gachas!$1:$1,0)+1,FALSE)</f>
        <v>ピックアップ02(沖田) 開始</v>
      </c>
      <c r="D43" s="55">
        <v>1</v>
      </c>
      <c r="E43" s="56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55">
        <v>1</v>
      </c>
      <c r="M43" s="55">
        <v>687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111</v>
      </c>
      <c r="C44" s="26" t="str">
        <f ca="1">VLOOKUP($B44,OFFSET(gachas!$A$1,0,0,COUNTA(gachas!$A:$A),MATCH(C$1,gachas!$1:$1,0)-MATCH($B$1,gachas!$1:$1,0)+1),MATCH(C$1,gachas!$1:$1,0)-MATCH($B$1,gachas!$1:$1,0)+1,FALSE)</f>
        <v>ピックアップ02(沖田) 開始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1020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111</v>
      </c>
      <c r="C45" s="26" t="str">
        <f ca="1">VLOOKUP($B45,OFFSET(gachas!$A$1,0,0,COUNTA(gachas!$A:$A),MATCH(C$1,gachas!$1:$1,0)-MATCH($B$1,gachas!$1:$1,0)+1),MATCH(C$1,gachas!$1:$1,0)-MATCH($B$1,gachas!$1:$1,0)+1,FALSE)</f>
        <v>ピックアップ02(沖田) 開始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1020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ref="A46:A112" si="1">D46&amp;E46&amp;L46</f>
        <v>12311</v>
      </c>
      <c r="B46" s="2">
        <v>111</v>
      </c>
      <c r="C46" s="26" t="str">
        <f ca="1">VLOOKUP($B46,OFFSET(gachas!$A$1,0,0,COUNTA(gachas!$A:$A),MATCH(C$1,gachas!$1:$1,0)-MATCH($B$1,gachas!$1:$1,0)+1),MATCH(C$1,gachas!$1:$1,0)-MATCH($B$1,gachas!$1:$1,0)+1,FALSE)</f>
        <v>ピックアップ02(沖田) 開始</v>
      </c>
      <c r="D46" s="55">
        <v>1</v>
      </c>
      <c r="E46" s="56">
        <v>231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PremiumS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ドラゴン</v>
      </c>
      <c r="L46" s="55">
        <v>1</v>
      </c>
      <c r="M46" s="55">
        <v>1083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1"/>
        <v>12391</v>
      </c>
      <c r="B47" s="2">
        <v>111</v>
      </c>
      <c r="C47" s="26" t="str">
        <f ca="1">VLOOKUP($B47,OFFSET(gachas!$A$1,0,0,COUNTA(gachas!$A:$A),MATCH(C$1,gachas!$1:$1,0)-MATCH($B$1,gachas!$1:$1,0)+1),MATCH(C$1,gachas!$1:$1,0)-MATCH($B$1,gachas!$1:$1,0)+1,FALSE)</f>
        <v>ピックアップ02(沖田) 開始</v>
      </c>
      <c r="D47" s="10">
        <v>1</v>
      </c>
      <c r="E47" s="44">
        <v>239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豪炎の天使 ウリエル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PremiumS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4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red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マシン</v>
      </c>
      <c r="L47" s="10">
        <v>1</v>
      </c>
      <c r="M47" s="74">
        <v>1020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1"/>
        <v>12421</v>
      </c>
      <c r="B48" s="2">
        <v>111</v>
      </c>
      <c r="C48" s="26" t="str">
        <f ca="1">VLOOKUP($B48,OFFSET(gachas!$A$1,0,0,COUNTA(gachas!$A:$A),MATCH(C$1,gachas!$1:$1,0)-MATCH($B$1,gachas!$1:$1,0)+1),MATCH(C$1,gachas!$1:$1,0)-MATCH($B$1,gachas!$1:$1,0)+1,FALSE)</f>
        <v>ピックアップ02(沖田) 開始</v>
      </c>
      <c r="D48" s="10">
        <v>1</v>
      </c>
      <c r="E48" s="44">
        <v>242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4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green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マシン</v>
      </c>
      <c r="L48" s="10">
        <v>1</v>
      </c>
      <c r="M48" s="74">
        <v>1020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1"/>
        <v>12451</v>
      </c>
      <c r="B49" s="2">
        <v>111</v>
      </c>
      <c r="C49" s="26" t="str">
        <f ca="1">VLOOKUP($B49,OFFSET(gachas!$A$1,0,0,COUNTA(gachas!$A:$A),MATCH(C$1,gachas!$1:$1,0)-MATCH($B$1,gachas!$1:$1,0)+1),MATCH(C$1,gachas!$1:$1,0)-MATCH($B$1,gachas!$1:$1,0)+1,FALSE)</f>
        <v>ピックアップ02(沖田) 開始</v>
      </c>
      <c r="D49" s="10">
        <v>1</v>
      </c>
      <c r="E49" s="44">
        <v>245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4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blue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マシン</v>
      </c>
      <c r="L49" s="10">
        <v>1</v>
      </c>
      <c r="M49" s="74">
        <v>1020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1"/>
        <v>12481</v>
      </c>
      <c r="B50" s="2">
        <v>111</v>
      </c>
      <c r="C50" s="26" t="str">
        <f ca="1">VLOOKUP($B50,OFFSET(gachas!$A$1,0,0,COUNTA(gachas!$A:$A),MATCH(C$1,gachas!$1:$1,0)-MATCH($B$1,gachas!$1:$1,0)+1),MATCH(C$1,gachas!$1:$1,0)-MATCH($B$1,gachas!$1:$1,0)+1,FALSE)</f>
        <v>ピックアップ02(沖田) 開始</v>
      </c>
      <c r="D50" s="55">
        <v>1</v>
      </c>
      <c r="E50" s="63">
        <v>248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彩電の天使 ミカエル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yellow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55">
        <v>1</v>
      </c>
      <c r="M50" s="55">
        <v>687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s="51" customFormat="1" ht="21" customHeight="1" thickBot="1">
      <c r="A51" s="47" t="str">
        <f t="shared" si="1"/>
        <v>12491</v>
      </c>
      <c r="B51" s="2">
        <v>111</v>
      </c>
      <c r="C51" s="26" t="str">
        <f ca="1">VLOOKUP($B51,OFFSET(gachas!$A$1,0,0,COUNTA(gachas!$A:$A),MATCH(C$1,gachas!$1:$1,0)-MATCH($B$1,gachas!$1:$1,0)+1),MATCH(C$1,gachas!$1:$1,0)-MATCH($B$1,gachas!$1:$1,0)+1,FALSE)</f>
        <v>ピックアップ02(沖田) 開始</v>
      </c>
      <c r="D51" s="55">
        <v>1</v>
      </c>
      <c r="E51" s="63">
        <v>249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yellow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55">
        <v>1</v>
      </c>
      <c r="M51" s="55">
        <v>1083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 thickBot="1">
      <c r="A52" s="47" t="str">
        <f t="shared" si="1"/>
        <v>12511</v>
      </c>
      <c r="B52" s="2">
        <v>111</v>
      </c>
      <c r="C52" s="26" t="str">
        <f ca="1">VLOOKUP($B52,OFFSET(gachas!$A$1,0,0,COUNTA(gachas!$A:$A),MATCH(C$1,gachas!$1:$1,0)-MATCH($B$1,gachas!$1:$1,0)+1),MATCH(C$1,gachas!$1:$1,0)-MATCH($B$1,gachas!$1:$1,0)+1,FALSE)</f>
        <v>ピックアップ02(沖田) 開始</v>
      </c>
      <c r="D52" s="10">
        <v>1</v>
      </c>
      <c r="E52" s="11">
        <v>251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強欲 マンモン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red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ゴッド</v>
      </c>
      <c r="L52" s="10">
        <v>1</v>
      </c>
      <c r="M52" s="74">
        <v>1020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 thickBot="1">
      <c r="A53" s="47" t="str">
        <f t="shared" si="1"/>
        <v>12541</v>
      </c>
      <c r="B53" s="2">
        <v>111</v>
      </c>
      <c r="C53" s="26" t="str">
        <f ca="1">VLOOKUP($B53,OFFSET(gachas!$A$1,0,0,COUNTA(gachas!$A:$A),MATCH(C$1,gachas!$1:$1,0)-MATCH($B$1,gachas!$1:$1,0)+1),MATCH(C$1,gachas!$1:$1,0)-MATCH($B$1,gachas!$1:$1,0)+1,FALSE)</f>
        <v>ピックアップ02(沖田) 開始</v>
      </c>
      <c r="D53" s="10">
        <v>1</v>
      </c>
      <c r="E53" s="11">
        <v>254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怠惰 ベルフェゴール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green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ゴッド</v>
      </c>
      <c r="L53" s="10">
        <v>1</v>
      </c>
      <c r="M53" s="74">
        <v>1020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1"/>
        <v>12571</v>
      </c>
      <c r="B54" s="2">
        <v>111</v>
      </c>
      <c r="C54" s="26" t="str">
        <f ca="1">VLOOKUP($B54,OFFSET(gachas!$A$1,0,0,COUNTA(gachas!$A:$A),MATCH(C$1,gachas!$1:$1,0)-MATCH($B$1,gachas!$1:$1,0)+1),MATCH(C$1,gachas!$1:$1,0)-MATCH($B$1,gachas!$1:$1,0)+1,FALSE)</f>
        <v>ピックアップ02(沖田) 開始</v>
      </c>
      <c r="D54" s="10">
        <v>1</v>
      </c>
      <c r="E54" s="11">
        <v>257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色欲 アスモデウス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blue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74">
        <v>1020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1"/>
        <v>12601</v>
      </c>
      <c r="B55" s="2">
        <v>111</v>
      </c>
      <c r="C55" s="26" t="str">
        <f ca="1">VLOOKUP($B55,OFFSET(gachas!$A$1,0,0,COUNTA(gachas!$A:$A),MATCH(C$1,gachas!$1:$1,0)-MATCH($B$1,gachas!$1:$1,0)+1),MATCH(C$1,gachas!$1:$1,0)-MATCH($B$1,gachas!$1:$1,0)+1,FALSE)</f>
        <v>ピックアップ02(沖田) 開始</v>
      </c>
      <c r="D55" s="10">
        <v>1</v>
      </c>
      <c r="E55" s="11">
        <v>260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輪廻 ウロボロス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yellow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ドラゴン</v>
      </c>
      <c r="L55" s="10">
        <v>1</v>
      </c>
      <c r="M55" s="74">
        <v>1020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1"/>
        <v>13201</v>
      </c>
      <c r="B56" s="2">
        <v>111</v>
      </c>
      <c r="C56" s="26" t="str">
        <f ca="1">VLOOKUP($B56,OFFSET(gachas!$A$1,0,0,COUNTA(gachas!$A:$A),MATCH(C$1,gachas!$1:$1,0)-MATCH($B$1,gachas!$1:$1,0)+1),MATCH(C$1,gachas!$1:$1,0)-MATCH($B$1,gachas!$1:$1,0)+1,FALSE)</f>
        <v>ピックアップ02(沖田) 開始</v>
      </c>
      <c r="D56" s="46">
        <v>1</v>
      </c>
      <c r="E56" s="52">
        <v>320</v>
      </c>
      <c r="F56" s="45" t="str">
        <f ca="1">VLOOKUP($E56,OFFSET([2]characters!$A$2,0,0,COUNTA([2]characters!$A:$A),MATCH(F$1,[2]characters!$2:$2,0)-MATCH($E$1,[2]characters!$2:$2,0)+1),MATCH(F$1,[2]characters!$2:$2,0)-MATCH($E$1,[2]characters!$2:$2,0)+1,FALSE)</f>
        <v>烈志士 近藤勇</v>
      </c>
      <c r="G56" s="45" t="str">
        <f ca="1">VLOOKUP($E56,OFFSET([2]characters!$A$2,0,0,COUNTA([2]characters!$A:$A),MATCH(G$1,[2]characters!$2:$2,0)-MATCH($E$1,[2]characters!$2:$2,0)+1),MATCH(G$1,[2]characters!$2:$2,0)-MATCH($E$1,[2]characters!$2:$2,0)+1,FALSE)</f>
        <v>PremiumSS</v>
      </c>
      <c r="H56" s="45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45" t="str">
        <f ca="1">VLOOKUP($E56,OFFSET([2]characters!$A$2,0,0,COUNTA([2]characters!$A:$A),MATCH(I$1,[2]characters!$2:$2,0)-MATCH($E$1,[2]characters!$2:$2,0)+1),MATCH(I$1,[2]characters!$2:$2,0)-MATCH($E$1,[2]characters!$2:$2,0)+1,FALSE)</f>
        <v>red</v>
      </c>
      <c r="J56" s="45" t="str">
        <f ca="1">VLOOKUP($E56,OFFSET([2]characters!$A$2,0,0,COUNTA([2]characters!$A:$A),MATCH("タイプ",[2]characters!$1:$1,0)-MATCH($E$1,[2]characters!$2:$2,0)+2),MATCH("タイプ",[2]characters!$1:$1,0)-MATCH($E$1,[2]characters!$2:$2,0)+2,FALSE)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6" s="45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46">
        <v>1</v>
      </c>
      <c r="M56" s="72">
        <v>189</v>
      </c>
      <c r="N56" s="37">
        <v>0</v>
      </c>
      <c r="O56" s="37">
        <v>0</v>
      </c>
      <c r="P56" s="37">
        <v>0</v>
      </c>
      <c r="Q56" s="37">
        <v>0</v>
      </c>
      <c r="R56" s="37">
        <v>1</v>
      </c>
    </row>
    <row r="57" spans="1:18" ht="21" customHeight="1" thickBot="1">
      <c r="A57" s="47" t="str">
        <f t="shared" si="1"/>
        <v>13221</v>
      </c>
      <c r="B57" s="2">
        <v>111</v>
      </c>
      <c r="C57" s="26" t="str">
        <f ca="1">VLOOKUP($B57,OFFSET(gachas!$A$1,0,0,COUNTA(gachas!$A:$A),MATCH(C$1,gachas!$1:$1,0)-MATCH($B$1,gachas!$1:$1,0)+1),MATCH(C$1,gachas!$1:$1,0)-MATCH($B$1,gachas!$1:$1,0)+1,FALSE)</f>
        <v>ピックアップ02(沖田) 開始</v>
      </c>
      <c r="D57" s="10">
        <v>1</v>
      </c>
      <c r="E57" s="11">
        <v>322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愛志士 土方歳三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green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72">
        <v>189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 thickBot="1">
      <c r="A58" s="47" t="str">
        <f t="shared" si="1"/>
        <v>13241</v>
      </c>
      <c r="B58" s="2">
        <v>111</v>
      </c>
      <c r="C58" s="26" t="str">
        <f ca="1">VLOOKUP($B58,OFFSET(gachas!$A$1,0,0,COUNTA(gachas!$A:$A),MATCH(C$1,gachas!$1:$1,0)-MATCH($B$1,gachas!$1:$1,0)+1),MATCH(C$1,gachas!$1:$1,0)-MATCH($B$1,gachas!$1:$1,0)+1,FALSE)</f>
        <v>ピックアップ02(沖田) 開始</v>
      </c>
      <c r="D58" s="55">
        <v>1</v>
      </c>
      <c r="E58" s="56">
        <v>324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凛志士 沖田総司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PremiumSS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4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blue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55">
        <v>1</v>
      </c>
      <c r="M58" s="55">
        <v>396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 thickBot="1">
      <c r="A59" s="47" t="str">
        <f t="shared" si="1"/>
        <v>13251</v>
      </c>
      <c r="B59" s="2">
        <v>111</v>
      </c>
      <c r="C59" s="26" t="str">
        <f ca="1">VLOOKUP($B59,OFFSET(gachas!$A$1,0,0,COUNTA(gachas!$A:$A),MATCH(C$1,gachas!$1:$1,0)-MATCH($B$1,gachas!$1:$1,0)+1),MATCH(C$1,gachas!$1:$1,0)-MATCH($B$1,gachas!$1:$1,0)+1,FALSE)</f>
        <v>ピックアップ02(沖田) 開始</v>
      </c>
      <c r="D59" s="55">
        <v>1</v>
      </c>
      <c r="E59" s="56">
        <v>325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PremiumSS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blue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55">
        <v>1</v>
      </c>
      <c r="M59" s="55">
        <v>194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s="51" customFormat="1" ht="21" customHeight="1" thickBot="1">
      <c r="A60" s="47" t="str">
        <f t="shared" si="1"/>
        <v>13261</v>
      </c>
      <c r="B60" s="58">
        <v>111</v>
      </c>
      <c r="C60" s="48" t="str">
        <f ca="1">VLOOKUP($B60,OFFSET(gachas!$A$1,0,0,COUNTA(gachas!$A:$A),MATCH(C$1,gachas!$1:$1,0)-MATCH($B$1,gachas!$1:$1,0)+1),MATCH(C$1,gachas!$1:$1,0)-MATCH($B$1,gachas!$1:$1,0)+1,FALSE)</f>
        <v>ピックアップ02(沖田) 開始</v>
      </c>
      <c r="D60" s="49">
        <v>1</v>
      </c>
      <c r="E60" s="50">
        <v>326</v>
      </c>
      <c r="F60" s="48" t="str">
        <f ca="1">VLOOKUP($E60,OFFSET([2]characters!$A$2,0,0,COUNTA([2]characters!$A:$A),MATCH(F$1,[2]characters!$2:$2,0)-MATCH($E$1,[2]characters!$2:$2,0)+1),MATCH(F$1,[2]characters!$2:$2,0)-MATCH($E$1,[2]characters!$2:$2,0)+1,FALSE)</f>
        <v>妖志士 斎藤一</v>
      </c>
      <c r="G60" s="48" t="str">
        <f ca="1">VLOOKUP($E60,OFFSET([2]characters!$A$2,0,0,COUNTA([2]characters!$A:$A),MATCH(G$1,[2]characters!$2:$2,0)-MATCH($E$1,[2]characters!$2:$2,0)+1),MATCH(G$1,[2]characters!$2:$2,0)-MATCH($E$1,[2]characters!$2:$2,0)+1,FALSE)</f>
        <v>PremiumSS</v>
      </c>
      <c r="H60" s="48">
        <f ca="1">VLOOKUP($E60,OFFSET([2]characters!$A$2,0,0,COUNTA([2]characters!$A:$A),MATCH(H$1,[2]characters!$2:$2,0)-MATCH($E$1,[2]characters!$2:$2,0)+1),MATCH(H$1,[2]characters!$2:$2,0)-MATCH($E$1,[2]characters!$2:$2,0)+1,FALSE)</f>
        <v>4</v>
      </c>
      <c r="I60" s="48" t="str">
        <f ca="1">VLOOKUP($E60,OFFSET([2]characters!$A$2,0,0,COUNTA([2]characters!$A:$A),MATCH(I$1,[2]characters!$2:$2,0)-MATCH($E$1,[2]characters!$2:$2,0)+1),MATCH(I$1,[2]characters!$2:$2,0)-MATCH($E$1,[2]characters!$2:$2,0)+1,FALSE)</f>
        <v>yellow</v>
      </c>
      <c r="J60" s="48" t="str">
        <f ca="1">VLOOKUP($E60,OFFSET([2]characters!$A$2,0,0,COUNTA([2]characters!$A:$A),MATCH("タイプ",[2]characters!$1:$1,0)-MATCH($E$1,[2]characters!$2:$2,0)+2),MATCH("タイプ",[2]characters!$1:$1,0)-MATCH($E$1,[2]characters!$2:$2,0)+2,FALSE)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0" s="48" t="str">
        <f ca="1">VLOOKUP($E60,OFFSET([2]characters!$A$2,0,0,COUNTA([2]characters!$A:$A),MATCH($K$1,[2]characters!$1:$1,0)-MATCH($E$1,[2]characters!$2:$2,0)+2),MATCH($K$1,[2]characters!$1:$1,0)-MATCH($E$1,[2]characters!$2:$2,0)+2,FALSE)</f>
        <v>ヒューマン</v>
      </c>
      <c r="L60" s="49">
        <v>1</v>
      </c>
      <c r="M60" s="73">
        <v>189</v>
      </c>
      <c r="N60" s="61">
        <v>0</v>
      </c>
      <c r="O60" s="61">
        <v>0</v>
      </c>
      <c r="P60" s="61">
        <v>0</v>
      </c>
      <c r="Q60" s="61">
        <v>0</v>
      </c>
      <c r="R60" s="61">
        <v>1</v>
      </c>
    </row>
    <row r="61" spans="1:18" ht="21" customHeight="1">
      <c r="A61" s="15" t="str">
        <f t="shared" ref="A61" si="2">D61&amp;E61&amp;L61</f>
        <v>01261</v>
      </c>
      <c r="B61" s="57">
        <v>111</v>
      </c>
      <c r="C61" s="45" t="str">
        <f ca="1">VLOOKUP($B61,OFFSET(gachas!$A$1,0,0,COUNTA(gachas!$A:$A),MATCH(C$1,gachas!$1:$1,0)-MATCH($B$1,gachas!$1:$1,0)+1),MATCH(C$1,gachas!$1:$1,0)-MATCH($B$1,gachas!$1:$1,0)+1,FALSE)</f>
        <v>ピックアップ02(沖田) 開始</v>
      </c>
      <c r="D61" s="46">
        <v>0</v>
      </c>
      <c r="E61" s="52">
        <v>126</v>
      </c>
      <c r="F61" s="45" t="str">
        <f ca="1">VLOOKUP($E61,OFFSET([2]characters!$A$2,0,0,COUNTA([2]characters!$A:$A),MATCH(F$1,[2]characters!$2:$2,0)-MATCH($E$1,[2]characters!$2:$2,0)+1),MATCH(F$1,[2]characters!$2:$2,0)-MATCH($E$1,[2]characters!$2:$2,0)+1,FALSE)</f>
        <v>骨器使い ユノ</v>
      </c>
      <c r="G61" s="45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45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45" t="str">
        <f ca="1">VLOOKUP($E61,OFFSET([2]characters!$A$2,0,0,COUNTA([2]characters!$A:$A),MATCH(I$1,[2]characters!$2:$2,0)-MATCH($E$1,[2]characters!$2:$2,0)+1),MATCH(I$1,[2]characters!$2:$2,0)-MATCH($E$1,[2]characters!$2:$2,0)+1,FALSE)</f>
        <v>red</v>
      </c>
      <c r="J61" s="45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45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46">
        <v>1</v>
      </c>
      <c r="M61" s="46">
        <v>1683</v>
      </c>
      <c r="N61" s="37">
        <v>0</v>
      </c>
      <c r="O61" s="37">
        <v>0</v>
      </c>
      <c r="P61" s="37">
        <v>0</v>
      </c>
      <c r="Q61" s="37">
        <v>0</v>
      </c>
      <c r="R61" s="37">
        <v>1</v>
      </c>
    </row>
    <row r="62" spans="1:18" ht="21" customHeight="1">
      <c r="A62" s="15" t="str">
        <f t="shared" si="1"/>
        <v>01281</v>
      </c>
      <c r="B62" s="57">
        <v>111</v>
      </c>
      <c r="C62" s="45" t="str">
        <f ca="1">VLOOKUP($B62,OFFSET(gachas!$A$1,0,0,COUNTA(gachas!$A:$A),MATCH(C$1,gachas!$1:$1,0)-MATCH($B$1,gachas!$1:$1,0)+1),MATCH(C$1,gachas!$1:$1,0)-MATCH($B$1,gachas!$1:$1,0)+1,FALSE)</f>
        <v>ピックアップ02(沖田) 開始</v>
      </c>
      <c r="D62" s="46">
        <v>0</v>
      </c>
      <c r="E62" s="52">
        <v>128</v>
      </c>
      <c r="F62" s="45" t="str">
        <f ca="1">VLOOKUP($E62,OFFSET([2]characters!$A$2,0,0,COUNTA([2]characters!$A:$A),MATCH(F$1,[2]characters!$2:$2,0)-MATCH($E$1,[2]characters!$2:$2,0)+1),MATCH(F$1,[2]characters!$2:$2,0)-MATCH($E$1,[2]characters!$2:$2,0)+1,FALSE)</f>
        <v>野生児 アマラ</v>
      </c>
      <c r="G62" s="45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45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45" t="str">
        <f ca="1">VLOOKUP($E62,OFFSET([2]characters!$A$2,0,0,COUNTA([2]characters!$A:$A),MATCH(I$1,[2]characters!$2:$2,0)-MATCH($E$1,[2]characters!$2:$2,0)+1),MATCH(I$1,[2]characters!$2:$2,0)-MATCH($E$1,[2]characters!$2:$2,0)+1,FALSE)</f>
        <v>green</v>
      </c>
      <c r="J62" s="45" t="str">
        <f ca="1">VLOOKUP($E62,OFFSET([2]characters!$A$2,0,0,COUNTA([2]characters!$A:$A),MATCH("タイプ",[2]characters!$1:$1,0)-MATCH($E$1,[2]characters!$2:$2,0)+2),MATCH("タイプ",[2]characters!$1:$1,0)-MATCH($E$1,[2]characters!$2:$2,0)+2,FALSE)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2" s="45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46">
        <v>1</v>
      </c>
      <c r="M62" s="46">
        <v>1683</v>
      </c>
      <c r="N62" s="37">
        <v>0</v>
      </c>
      <c r="O62" s="37">
        <v>0</v>
      </c>
      <c r="P62" s="37">
        <v>0</v>
      </c>
      <c r="Q62" s="37">
        <v>0</v>
      </c>
      <c r="R62" s="37">
        <v>1</v>
      </c>
    </row>
    <row r="63" spans="1:18" ht="21" customHeight="1">
      <c r="A63" s="15" t="str">
        <f t="shared" si="1"/>
        <v>01301</v>
      </c>
      <c r="B63" s="2">
        <v>111</v>
      </c>
      <c r="C63" s="26" t="str">
        <f ca="1">VLOOKUP($B63,OFFSET(gachas!$A$1,0,0,COUNTA(gachas!$A:$A),MATCH(C$1,gachas!$1:$1,0)-MATCH($B$1,gachas!$1:$1,0)+1),MATCH(C$1,gachas!$1:$1,0)-MATCH($B$1,gachas!$1:$1,0)+1,FALSE)</f>
        <v>ピックアップ02(沖田) 開始</v>
      </c>
      <c r="D63" s="10">
        <v>0</v>
      </c>
      <c r="E63" s="11">
        <v>130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狼男 ローレンス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blue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アニマル</v>
      </c>
      <c r="L63" s="10">
        <v>1</v>
      </c>
      <c r="M63" s="46">
        <v>1683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1"/>
        <v>01321</v>
      </c>
      <c r="B64" s="2">
        <v>111</v>
      </c>
      <c r="C64" s="26" t="str">
        <f ca="1">VLOOKUP($B64,OFFSET(gachas!$A$1,0,0,COUNTA(gachas!$A:$A),MATCH(C$1,gachas!$1:$1,0)-MATCH($B$1,gachas!$1:$1,0)+1),MATCH(C$1,gachas!$1:$1,0)-MATCH($B$1,gachas!$1:$1,0)+1,FALSE)</f>
        <v>ピックアップ02(沖田) 開始</v>
      </c>
      <c r="D64" s="10">
        <v>0</v>
      </c>
      <c r="E64" s="11">
        <v>132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鳥人ハヤト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yellow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1683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1"/>
        <v>01341</v>
      </c>
      <c r="B65" s="2">
        <v>111</v>
      </c>
      <c r="C65" s="26" t="str">
        <f ca="1">VLOOKUP($B65,OFFSET(gachas!$A$1,0,0,COUNTA(gachas!$A:$A),MATCH(C$1,gachas!$1:$1,0)-MATCH($B$1,gachas!$1:$1,0)+1),MATCH(C$1,gachas!$1:$1,0)-MATCH($B$1,gachas!$1:$1,0)+1,FALSE)</f>
        <v>ピックアップ02(沖田) 開始</v>
      </c>
      <c r="D65" s="10">
        <v>0</v>
      </c>
      <c r="E65" s="11">
        <v>134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妖炎の夕霧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red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46">
        <v>1683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si="1"/>
        <v>01361</v>
      </c>
      <c r="B66" s="2">
        <v>111</v>
      </c>
      <c r="C66" s="26" t="str">
        <f ca="1">VLOOKUP($B66,OFFSET(gachas!$A$1,0,0,COUNTA(gachas!$A:$A),MATCH(C$1,gachas!$1:$1,0)-MATCH($B$1,gachas!$1:$1,0)+1),MATCH(C$1,gachas!$1:$1,0)-MATCH($B$1,gachas!$1:$1,0)+1,FALSE)</f>
        <v>ピックアップ02(沖田) 開始</v>
      </c>
      <c r="D66" s="10">
        <v>0</v>
      </c>
      <c r="E66" s="11">
        <v>136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お針子チハヤ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green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1683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01381</v>
      </c>
      <c r="B67" s="2">
        <v>111</v>
      </c>
      <c r="C67" s="26" t="str">
        <f ca="1">VLOOKUP($B67,OFFSET(gachas!$A$1,0,0,COUNTA(gachas!$A:$A),MATCH(C$1,gachas!$1:$1,0)-MATCH($B$1,gachas!$1:$1,0)+1),MATCH(C$1,gachas!$1:$1,0)-MATCH($B$1,gachas!$1:$1,0)+1,FALSE)</f>
        <v>ピックアップ02(沖田) 開始</v>
      </c>
      <c r="D67" s="10">
        <v>0</v>
      </c>
      <c r="E67" s="11">
        <v>138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蒼薙のトモエ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blue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1683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01401</v>
      </c>
      <c r="B68" s="2">
        <v>111</v>
      </c>
      <c r="C68" s="26" t="str">
        <f ca="1">VLOOKUP($B68,OFFSET(gachas!$A$1,0,0,COUNTA(gachas!$A:$A),MATCH(C$1,gachas!$1:$1,0)-MATCH($B$1,gachas!$1:$1,0)+1),MATCH(C$1,gachas!$1:$1,0)-MATCH($B$1,gachas!$1:$1,0)+1,FALSE)</f>
        <v>ピックアップ02(沖田) 開始</v>
      </c>
      <c r="D68" s="10">
        <v>0</v>
      </c>
      <c r="E68" s="11">
        <v>140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秋祭のタマモ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yellow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アニマル</v>
      </c>
      <c r="L68" s="10">
        <v>1</v>
      </c>
      <c r="M68" s="46">
        <v>1683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01421</v>
      </c>
      <c r="B69" s="2">
        <v>111</v>
      </c>
      <c r="C69" s="26" t="str">
        <f ca="1">VLOOKUP($B69,OFFSET(gachas!$A$1,0,0,COUNTA(gachas!$A:$A),MATCH(C$1,gachas!$1:$1,0)-MATCH($B$1,gachas!$1:$1,0)+1),MATCH(C$1,gachas!$1:$1,0)-MATCH($B$1,gachas!$1:$1,0)+1,FALSE)</f>
        <v>ピックアップ02(沖田) 開始</v>
      </c>
      <c r="D69" s="10">
        <v>0</v>
      </c>
      <c r="E69" s="11">
        <v>142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赤ずきん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red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1683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01441</v>
      </c>
      <c r="B70" s="2">
        <v>111</v>
      </c>
      <c r="C70" s="26" t="str">
        <f ca="1">VLOOKUP($B70,OFFSET(gachas!$A$1,0,0,COUNTA(gachas!$A:$A),MATCH(C$1,gachas!$1:$1,0)-MATCH($B$1,gachas!$1:$1,0)+1),MATCH(C$1,gachas!$1:$1,0)-MATCH($B$1,gachas!$1:$1,0)+1,FALSE)</f>
        <v>ピックアップ02(沖田) 開始</v>
      </c>
      <c r="D70" s="10">
        <v>0</v>
      </c>
      <c r="E70" s="11">
        <v>144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かぐや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green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1683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01461</v>
      </c>
      <c r="B71" s="2">
        <v>111</v>
      </c>
      <c r="C71" s="26" t="str">
        <f ca="1">VLOOKUP($B71,OFFSET(gachas!$A$1,0,0,COUNTA(gachas!$A:$A),MATCH(C$1,gachas!$1:$1,0)-MATCH($B$1,gachas!$1:$1,0)+1),MATCH(C$1,gachas!$1:$1,0)-MATCH($B$1,gachas!$1:$1,0)+1,FALSE)</f>
        <v>ピックアップ02(沖田) 開始</v>
      </c>
      <c r="D71" s="10">
        <v>0</v>
      </c>
      <c r="E71" s="11">
        <v>146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マーメイド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blue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1683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01481</v>
      </c>
      <c r="B72" s="2">
        <v>111</v>
      </c>
      <c r="C72" s="26" t="str">
        <f ca="1">VLOOKUP($B72,OFFSET(gachas!$A$1,0,0,COUNTA(gachas!$A:$A),MATCH(C$1,gachas!$1:$1,0)-MATCH($B$1,gachas!$1:$1,0)+1),MATCH(C$1,gachas!$1:$1,0)-MATCH($B$1,gachas!$1:$1,0)+1,FALSE)</f>
        <v>ピックアップ02(沖田) 開始</v>
      </c>
      <c r="D72" s="10">
        <v>0</v>
      </c>
      <c r="E72" s="11">
        <v>148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シンデレラ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yellow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1683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01501</v>
      </c>
      <c r="B73" s="2">
        <v>111</v>
      </c>
      <c r="C73" s="26" t="str">
        <f ca="1">VLOOKUP($B73,OFFSET(gachas!$A$1,0,0,COUNTA(gachas!$A:$A),MATCH(C$1,gachas!$1:$1,0)-MATCH($B$1,gachas!$1:$1,0)+1),MATCH(C$1,gachas!$1:$1,0)-MATCH($B$1,gachas!$1:$1,0)+1,FALSE)</f>
        <v>ピックアップ02(沖田) 開始</v>
      </c>
      <c r="D73" s="10">
        <v>0</v>
      </c>
      <c r="E73" s="11">
        <v>150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red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1683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01521</v>
      </c>
      <c r="B74" s="2">
        <v>111</v>
      </c>
      <c r="C74" s="26" t="str">
        <f ca="1">VLOOKUP($B74,OFFSET(gachas!$A$1,0,0,COUNTA(gachas!$A:$A),MATCH(C$1,gachas!$1:$1,0)-MATCH($B$1,gachas!$1:$1,0)+1),MATCH(C$1,gachas!$1:$1,0)-MATCH($B$1,gachas!$1:$1,0)+1,FALSE)</f>
        <v>ピックアップ02(沖田) 開始</v>
      </c>
      <c r="D74" s="10">
        <v>0</v>
      </c>
      <c r="E74" s="11">
        <v>152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功夫少女ランラン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green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1683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01541</v>
      </c>
      <c r="B75" s="2">
        <v>111</v>
      </c>
      <c r="C75" s="26" t="str">
        <f ca="1">VLOOKUP($B75,OFFSET(gachas!$A$1,0,0,COUNTA(gachas!$A:$A),MATCH(C$1,gachas!$1:$1,0)-MATCH($B$1,gachas!$1:$1,0)+1),MATCH(C$1,gachas!$1:$1,0)-MATCH($B$1,gachas!$1:$1,0)+1,FALSE)</f>
        <v>ピックアップ02(沖田) 開始</v>
      </c>
      <c r="D75" s="10">
        <v>0</v>
      </c>
      <c r="E75" s="11">
        <v>154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始末屋 ハンナ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1683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01561</v>
      </c>
      <c r="B76" s="2">
        <v>111</v>
      </c>
      <c r="C76" s="26" t="str">
        <f ca="1">VLOOKUP($B76,OFFSET(gachas!$A$1,0,0,COUNTA(gachas!$A:$A),MATCH(C$1,gachas!$1:$1,0)-MATCH($B$1,gachas!$1:$1,0)+1),MATCH(C$1,gachas!$1:$1,0)-MATCH($B$1,gachas!$1:$1,0)+1,FALSE)</f>
        <v>ピックアップ02(沖田) 開始</v>
      </c>
      <c r="D76" s="10">
        <v>0</v>
      </c>
      <c r="E76" s="11">
        <v>156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踊り子 エレナ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1683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01581</v>
      </c>
      <c r="B77" s="2">
        <v>111</v>
      </c>
      <c r="C77" s="26" t="str">
        <f ca="1">VLOOKUP($B77,OFFSET(gachas!$A$1,0,0,COUNTA(gachas!$A:$A),MATCH(C$1,gachas!$1:$1,0)-MATCH($B$1,gachas!$1:$1,0)+1),MATCH(C$1,gachas!$1:$1,0)-MATCH($B$1,gachas!$1:$1,0)+1,FALSE)</f>
        <v>ピックアップ02(沖田) 開始</v>
      </c>
      <c r="D77" s="10">
        <v>0</v>
      </c>
      <c r="E77" s="11">
        <v>158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1683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01601</v>
      </c>
      <c r="B78" s="2">
        <v>111</v>
      </c>
      <c r="C78" s="26" t="str">
        <f ca="1">VLOOKUP($B78,OFFSET(gachas!$A$1,0,0,COUNTA(gachas!$A:$A),MATCH(C$1,gachas!$1:$1,0)-MATCH($B$1,gachas!$1:$1,0)+1),MATCH(C$1,gachas!$1:$1,0)-MATCH($B$1,gachas!$1:$1,0)+1,FALSE)</f>
        <v>ピックアップ02(沖田) 開始</v>
      </c>
      <c r="D78" s="10">
        <v>0</v>
      </c>
      <c r="E78" s="11">
        <v>160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反逆者 クリエ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PremiumW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ヒューマン</v>
      </c>
      <c r="L78" s="10">
        <v>1</v>
      </c>
      <c r="M78" s="46">
        <v>1683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01621</v>
      </c>
      <c r="B79" s="2">
        <v>111</v>
      </c>
      <c r="C79" s="26" t="str">
        <f ca="1">VLOOKUP($B79,OFFSET(gachas!$A$1,0,0,COUNTA(gachas!$A:$A),MATCH(C$1,gachas!$1:$1,0)-MATCH($B$1,gachas!$1:$1,0)+1),MATCH(C$1,gachas!$1:$1,0)-MATCH($B$1,gachas!$1:$1,0)+1,FALSE)</f>
        <v>ピックアップ02(沖田) 開始</v>
      </c>
      <c r="D79" s="10">
        <v>0</v>
      </c>
      <c r="E79" s="11">
        <v>162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狂女 クララ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PremiumW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ヒューマン</v>
      </c>
      <c r="L79" s="10">
        <v>1</v>
      </c>
      <c r="M79" s="46">
        <v>1683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01641</v>
      </c>
      <c r="B80" s="2">
        <v>111</v>
      </c>
      <c r="C80" s="26" t="str">
        <f ca="1">VLOOKUP($B80,OFFSET(gachas!$A$1,0,0,COUNTA(gachas!$A:$A),MATCH(C$1,gachas!$1:$1,0)-MATCH($B$1,gachas!$1:$1,0)+1),MATCH(C$1,gachas!$1:$1,0)-MATCH($B$1,gachas!$1:$1,0)+1,FALSE)</f>
        <v>ピックアップ02(沖田) 開始</v>
      </c>
      <c r="D80" s="10">
        <v>0</v>
      </c>
      <c r="E80" s="11">
        <v>164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イブとトモダチ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PremiumW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ヒューマン</v>
      </c>
      <c r="L80" s="10">
        <v>1</v>
      </c>
      <c r="M80" s="46">
        <v>1683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01661</v>
      </c>
      <c r="B81" s="2">
        <v>111</v>
      </c>
      <c r="C81" s="26" t="str">
        <f ca="1">VLOOKUP($B81,OFFSET(gachas!$A$1,0,0,COUNTA(gachas!$A:$A),MATCH(C$1,gachas!$1:$1,0)-MATCH($B$1,gachas!$1:$1,0)+1),MATCH(C$1,gachas!$1:$1,0)-MATCH($B$1,gachas!$1:$1,0)+1,FALSE)</f>
        <v>ピックアップ02(沖田) 開始</v>
      </c>
      <c r="D81" s="10">
        <v>0</v>
      </c>
      <c r="E81" s="11">
        <v>166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ベリアル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1722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01691</v>
      </c>
      <c r="B82" s="2">
        <v>111</v>
      </c>
      <c r="C82" s="26" t="str">
        <f ca="1">VLOOKUP($B82,OFFSET(gachas!$A$1,0,0,COUNTA(gachas!$A:$A),MATCH(C$1,gachas!$1:$1,0)-MATCH($B$1,gachas!$1:$1,0)+1),MATCH(C$1,gachas!$1:$1,0)-MATCH($B$1,gachas!$1:$1,0)+1,FALSE)</f>
        <v>ピックアップ02(沖田) 開始</v>
      </c>
      <c r="D82" s="10">
        <v>0</v>
      </c>
      <c r="E82" s="11">
        <v>169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オセ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1722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01721</v>
      </c>
      <c r="B83" s="2">
        <v>111</v>
      </c>
      <c r="C83" s="26" t="str">
        <f ca="1">VLOOKUP($B83,OFFSET(gachas!$A$1,0,0,COUNTA(gachas!$A:$A),MATCH(C$1,gachas!$1:$1,0)-MATCH($B$1,gachas!$1:$1,0)+1),MATCH(C$1,gachas!$1:$1,0)-MATCH($B$1,gachas!$1:$1,0)+1,FALSE)</f>
        <v>ピックアップ02(沖田) 開始</v>
      </c>
      <c r="D83" s="10">
        <v>0</v>
      </c>
      <c r="E83" s="11">
        <v>172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フォルネウス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1722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01751</v>
      </c>
      <c r="B84" s="2">
        <v>111</v>
      </c>
      <c r="C84" s="26" t="str">
        <f ca="1">VLOOKUP($B84,OFFSET(gachas!$A$1,0,0,COUNTA(gachas!$A:$A),MATCH(C$1,gachas!$1:$1,0)-MATCH($B$1,gachas!$1:$1,0)+1),MATCH(C$1,gachas!$1:$1,0)-MATCH($B$1,gachas!$1:$1,0)+1,FALSE)</f>
        <v>ピックアップ02(沖田) 開始</v>
      </c>
      <c r="D84" s="10">
        <v>0</v>
      </c>
      <c r="E84" s="11">
        <v>175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バフォメット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ゴッド</v>
      </c>
      <c r="L84" s="10">
        <v>1</v>
      </c>
      <c r="M84" s="10">
        <v>1722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01781</v>
      </c>
      <c r="B85" s="2">
        <v>111</v>
      </c>
      <c r="C85" s="26" t="str">
        <f ca="1">VLOOKUP($B85,OFFSET(gachas!$A$1,0,0,COUNTA(gachas!$A:$A),MATCH(C$1,gachas!$1:$1,0)-MATCH($B$1,gachas!$1:$1,0)+1),MATCH(C$1,gachas!$1:$1,0)-MATCH($B$1,gachas!$1:$1,0)+1,FALSE)</f>
        <v>ピックアップ02(沖田) 開始</v>
      </c>
      <c r="D85" s="10">
        <v>0</v>
      </c>
      <c r="E85" s="11">
        <v>178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ケルベロス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アニマル</v>
      </c>
      <c r="L85" s="10">
        <v>1</v>
      </c>
      <c r="M85" s="10">
        <v>1722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01811</v>
      </c>
      <c r="B86" s="2">
        <v>111</v>
      </c>
      <c r="C86" s="26" t="str">
        <f ca="1">VLOOKUP($B86,OFFSET(gachas!$A$1,0,0,COUNTA(gachas!$A:$A),MATCH(C$1,gachas!$1:$1,0)-MATCH($B$1,gachas!$1:$1,0)+1),MATCH(C$1,gachas!$1:$1,0)-MATCH($B$1,gachas!$1:$1,0)+1,FALSE)</f>
        <v>ピックアップ02(沖田) 開始</v>
      </c>
      <c r="D86" s="10">
        <v>0</v>
      </c>
      <c r="E86" s="11">
        <v>181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ベヒモス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アニマル</v>
      </c>
      <c r="L86" s="10">
        <v>1</v>
      </c>
      <c r="M86" s="10">
        <v>1722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01841</v>
      </c>
      <c r="B87" s="2">
        <v>111</v>
      </c>
      <c r="C87" s="26" t="str">
        <f ca="1">VLOOKUP($B87,OFFSET(gachas!$A$1,0,0,COUNTA(gachas!$A:$A),MATCH(C$1,gachas!$1:$1,0)-MATCH($B$1,gachas!$1:$1,0)+1),MATCH(C$1,gachas!$1:$1,0)-MATCH($B$1,gachas!$1:$1,0)+1,FALSE)</f>
        <v>ピックアップ02(沖田) 開始</v>
      </c>
      <c r="D87" s="10">
        <v>0</v>
      </c>
      <c r="E87" s="11">
        <v>184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クラーケン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blue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アニマル</v>
      </c>
      <c r="L87" s="10">
        <v>1</v>
      </c>
      <c r="M87" s="10">
        <v>1722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01871</v>
      </c>
      <c r="B88" s="2">
        <v>111</v>
      </c>
      <c r="C88" s="26" t="str">
        <f ca="1">VLOOKUP($B88,OFFSET(gachas!$A$1,0,0,COUNTA(gachas!$A:$A),MATCH(C$1,gachas!$1:$1,0)-MATCH($B$1,gachas!$1:$1,0)+1),MATCH(C$1,gachas!$1:$1,0)-MATCH($B$1,gachas!$1:$1,0)+1,FALSE)</f>
        <v>ピックアップ02(沖田) 開始</v>
      </c>
      <c r="D88" s="10">
        <v>0</v>
      </c>
      <c r="E88" s="11">
        <v>187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ホルス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yellow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アニマル</v>
      </c>
      <c r="L88" s="10">
        <v>1</v>
      </c>
      <c r="M88" s="10">
        <v>1722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01901</v>
      </c>
      <c r="B89" s="2">
        <v>111</v>
      </c>
      <c r="C89" s="26" t="str">
        <f ca="1">VLOOKUP($B89,OFFSET(gachas!$A$1,0,0,COUNTA(gachas!$A:$A),MATCH(C$1,gachas!$1:$1,0)-MATCH($B$1,gachas!$1:$1,0)+1),MATCH(C$1,gachas!$1:$1,0)-MATCH($B$1,gachas!$1:$1,0)+1,FALSE)</f>
        <v>ピックアップ02(沖田) 開始</v>
      </c>
      <c r="D89" s="10">
        <v>0</v>
      </c>
      <c r="E89" s="11">
        <v>190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卑弥呼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red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1722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01931</v>
      </c>
      <c r="B90" s="2">
        <v>111</v>
      </c>
      <c r="C90" s="26" t="str">
        <f ca="1">VLOOKUP($B90,OFFSET(gachas!$A$1,0,0,COUNTA(gachas!$A:$A),MATCH(C$1,gachas!$1:$1,0)-MATCH($B$1,gachas!$1:$1,0)+1),MATCH(C$1,gachas!$1:$1,0)-MATCH($B$1,gachas!$1:$1,0)+1,FALSE)</f>
        <v>ピックアップ02(沖田) 開始</v>
      </c>
      <c r="D90" s="10">
        <v>0</v>
      </c>
      <c r="E90" s="11">
        <v>193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ロビンフッド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green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1722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01961</v>
      </c>
      <c r="B91" s="2">
        <v>111</v>
      </c>
      <c r="C91" s="26" t="str">
        <f ca="1">VLOOKUP($B91,OFFSET(gachas!$A$1,0,0,COUNTA(gachas!$A:$A),MATCH(C$1,gachas!$1:$1,0)-MATCH($B$1,gachas!$1:$1,0)+1),MATCH(C$1,gachas!$1:$1,0)-MATCH($B$1,gachas!$1:$1,0)+1,FALSE)</f>
        <v>ピックアップ02(沖田) 開始</v>
      </c>
      <c r="D91" s="10">
        <v>0</v>
      </c>
      <c r="E91" s="11">
        <v>196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アキレス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1722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01991</v>
      </c>
      <c r="B92" s="2">
        <v>111</v>
      </c>
      <c r="C92" s="26" t="str">
        <f ca="1">VLOOKUP($B92,OFFSET(gachas!$A$1,0,0,COUNTA(gachas!$A:$A),MATCH(C$1,gachas!$1:$1,0)-MATCH($B$1,gachas!$1:$1,0)+1),MATCH(C$1,gachas!$1:$1,0)-MATCH($B$1,gachas!$1:$1,0)+1,FALSE)</f>
        <v>ピックアップ02(沖田) 開始</v>
      </c>
      <c r="D92" s="10">
        <v>0</v>
      </c>
      <c r="E92" s="11">
        <v>199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ジークフリート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blue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1722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02021</v>
      </c>
      <c r="B93" s="2">
        <v>111</v>
      </c>
      <c r="C93" s="26" t="str">
        <f ca="1">VLOOKUP($B93,OFFSET(gachas!$A$1,0,0,COUNTA(gachas!$A:$A),MATCH(C$1,gachas!$1:$1,0)-MATCH($B$1,gachas!$1:$1,0)+1),MATCH(C$1,gachas!$1:$1,0)-MATCH($B$1,gachas!$1:$1,0)+1,FALSE)</f>
        <v>ピックアップ02(沖田) 開始</v>
      </c>
      <c r="D93" s="10">
        <v>0</v>
      </c>
      <c r="E93" s="11">
        <v>202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プロメテウス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red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ゴッド</v>
      </c>
      <c r="L93" s="10">
        <v>1</v>
      </c>
      <c r="M93" s="10">
        <v>1722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02051</v>
      </c>
      <c r="B94" s="2">
        <v>111</v>
      </c>
      <c r="C94" s="26" t="str">
        <f ca="1">VLOOKUP($B94,OFFSET(gachas!$A$1,0,0,COUNTA(gachas!$A:$A),MATCH(C$1,gachas!$1:$1,0)-MATCH($B$1,gachas!$1:$1,0)+1),MATCH(C$1,gachas!$1:$1,0)-MATCH($B$1,gachas!$1:$1,0)+1,FALSE)</f>
        <v>ピックアップ02(沖田) 開始</v>
      </c>
      <c r="D94" s="10">
        <v>0</v>
      </c>
      <c r="E94" s="11">
        <v>205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アフロディーテ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green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1722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02081</v>
      </c>
      <c r="B95" s="2">
        <v>111</v>
      </c>
      <c r="C95" s="26" t="str">
        <f ca="1">VLOOKUP($B95,OFFSET(gachas!$A$1,0,0,COUNTA(gachas!$A:$A),MATCH(C$1,gachas!$1:$1,0)-MATCH($B$1,gachas!$1:$1,0)+1),MATCH(C$1,gachas!$1:$1,0)-MATCH($B$1,gachas!$1:$1,0)+1,FALSE)</f>
        <v>ピックアップ02(沖田) 開始</v>
      </c>
      <c r="D95" s="10">
        <v>0</v>
      </c>
      <c r="E95" s="11">
        <v>208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テティス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blue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ゴッド</v>
      </c>
      <c r="L95" s="10">
        <v>1</v>
      </c>
      <c r="M95" s="10">
        <v>1722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02111</v>
      </c>
      <c r="B96" s="2">
        <v>111</v>
      </c>
      <c r="C96" s="26" t="str">
        <f ca="1">VLOOKUP($B96,OFFSET(gachas!$A$1,0,0,COUNTA(gachas!$A:$A),MATCH(C$1,gachas!$1:$1,0)-MATCH($B$1,gachas!$1:$1,0)+1),MATCH(C$1,gachas!$1:$1,0)-MATCH($B$1,gachas!$1:$1,0)+1,FALSE)</f>
        <v>ピックアップ02(沖田) 開始</v>
      </c>
      <c r="D96" s="10">
        <v>0</v>
      </c>
      <c r="E96" s="11">
        <v>211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アストライアー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PremiumN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yellow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ゴッド</v>
      </c>
      <c r="L96" s="10">
        <v>1</v>
      </c>
      <c r="M96" s="10">
        <v>1722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02141</v>
      </c>
      <c r="B97" s="2">
        <v>111</v>
      </c>
      <c r="C97" s="26" t="str">
        <f ca="1">VLOOKUP($B97,OFFSET(gachas!$A$1,0,0,COUNTA(gachas!$A:$A),MATCH(C$1,gachas!$1:$1,0)-MATCH($B$1,gachas!$1:$1,0)+1),MATCH(C$1,gachas!$1:$1,0)-MATCH($B$1,gachas!$1:$1,0)+1,FALSE)</f>
        <v>ピックアップ02(沖田) 開始</v>
      </c>
      <c r="D97" s="10">
        <v>0</v>
      </c>
      <c r="E97" s="11">
        <v>214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アズラエル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PremiumN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red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ゴッド</v>
      </c>
      <c r="L97" s="10">
        <v>1</v>
      </c>
      <c r="M97" s="10">
        <v>1722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02171</v>
      </c>
      <c r="B98" s="2">
        <v>111</v>
      </c>
      <c r="C98" s="26" t="str">
        <f ca="1">VLOOKUP($B98,OFFSET(gachas!$A$1,0,0,COUNTA(gachas!$A:$A),MATCH(C$1,gachas!$1:$1,0)-MATCH($B$1,gachas!$1:$1,0)+1),MATCH(C$1,gachas!$1:$1,0)-MATCH($B$1,gachas!$1:$1,0)+1,FALSE)</f>
        <v>ピックアップ02(沖田) 開始</v>
      </c>
      <c r="D98" s="10">
        <v>0</v>
      </c>
      <c r="E98" s="11">
        <v>217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ケツァクアトル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PremiumN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green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10">
        <v>1</v>
      </c>
      <c r="M98" s="10">
        <v>1722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02201</v>
      </c>
      <c r="B99" s="2">
        <v>111</v>
      </c>
      <c r="C99" s="26" t="str">
        <f ca="1">VLOOKUP($B99,OFFSET(gachas!$A$1,0,0,COUNTA(gachas!$A:$A),MATCH(C$1,gachas!$1:$1,0)-MATCH($B$1,gachas!$1:$1,0)+1),MATCH(C$1,gachas!$1:$1,0)-MATCH($B$1,gachas!$1:$1,0)+1,FALSE)</f>
        <v>ピックアップ02(沖田) 開始</v>
      </c>
      <c r="D99" s="10">
        <v>0</v>
      </c>
      <c r="E99" s="11">
        <v>220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ルキフグス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PremiumN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ゴッド</v>
      </c>
      <c r="L99" s="10">
        <v>1</v>
      </c>
      <c r="M99" s="10">
        <v>1722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02231</v>
      </c>
      <c r="B100" s="2">
        <v>111</v>
      </c>
      <c r="C100" s="26" t="str">
        <f ca="1">VLOOKUP($B100,OFFSET(gachas!$A$1,0,0,COUNTA(gachas!$A:$A),MATCH(C$1,gachas!$1:$1,0)-MATCH($B$1,gachas!$1:$1,0)+1),MATCH(C$1,gachas!$1:$1,0)-MATCH($B$1,gachas!$1:$1,0)+1,FALSE)</f>
        <v>ピックアップ02(沖田) 開始</v>
      </c>
      <c r="D100" s="10">
        <v>0</v>
      </c>
      <c r="E100" s="11">
        <v>223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ヘラクレス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PremiumN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10">
        <v>1722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02261</v>
      </c>
      <c r="B101" s="2">
        <v>111</v>
      </c>
      <c r="C101" s="26" t="str">
        <f ca="1">VLOOKUP($B101,OFFSET(gachas!$A$1,0,0,COUNTA(gachas!$A:$A),MATCH(C$1,gachas!$1:$1,0)-MATCH($B$1,gachas!$1:$1,0)+1),MATCH(C$1,gachas!$1:$1,0)-MATCH($B$1,gachas!$1:$1,0)+1,FALSE)</f>
        <v>ピックアップ02(沖田) 開始</v>
      </c>
      <c r="D101" s="10">
        <v>0</v>
      </c>
      <c r="E101" s="11">
        <v>226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アレス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red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ゴッド</v>
      </c>
      <c r="L101" s="10">
        <v>1</v>
      </c>
      <c r="M101" s="10">
        <v>929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02321</v>
      </c>
      <c r="B102" s="2">
        <v>111</v>
      </c>
      <c r="C102" s="26" t="str">
        <f ca="1">VLOOKUP($B102,OFFSET(gachas!$A$1,0,0,COUNTA(gachas!$A:$A),MATCH(C$1,gachas!$1:$1,0)-MATCH($B$1,gachas!$1:$1,0)+1),MATCH(C$1,gachas!$1:$1,0)-MATCH($B$1,gachas!$1:$1,0)+1,FALSE)</f>
        <v>ピックアップ02(沖田) 開始</v>
      </c>
      <c r="D102" s="10">
        <v>0</v>
      </c>
      <c r="E102" s="11">
        <v>232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パーシヴァル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PremiumS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blue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929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02351</v>
      </c>
      <c r="B103" s="2">
        <v>111</v>
      </c>
      <c r="C103" s="26" t="str">
        <f ca="1">VLOOKUP($B103,OFFSET(gachas!$A$1,0,0,COUNTA(gachas!$A:$A),MATCH(C$1,gachas!$1:$1,0)-MATCH($B$1,gachas!$1:$1,0)+1),MATCH(C$1,gachas!$1:$1,0)-MATCH($B$1,gachas!$1:$1,0)+1,FALSE)</f>
        <v>ピックアップ02(沖田) 開始</v>
      </c>
      <c r="D103" s="10">
        <v>0</v>
      </c>
      <c r="E103" s="11">
        <v>235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イザナミ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PremiumS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yellow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ゴッド</v>
      </c>
      <c r="L103" s="10">
        <v>1</v>
      </c>
      <c r="M103" s="10">
        <v>929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01271</v>
      </c>
      <c r="B104" s="2">
        <v>111</v>
      </c>
      <c r="C104" s="26" t="str">
        <f ca="1">VLOOKUP($B104,OFFSET(gachas!$A$1,0,0,COUNTA(gachas!$A:$A),MATCH(C$1,gachas!$1:$1,0)-MATCH($B$1,gachas!$1:$1,0)+1),MATCH(C$1,gachas!$1:$1,0)-MATCH($B$1,gachas!$1:$1,0)+1,FALSE)</f>
        <v>ピックアップ02(沖田) 開始</v>
      </c>
      <c r="D104" s="10">
        <v>0</v>
      </c>
      <c r="E104" s="11">
        <v>127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狂喜の賢者 ユノ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red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477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01291</v>
      </c>
      <c r="B105" s="2">
        <v>111</v>
      </c>
      <c r="C105" s="26" t="str">
        <f ca="1">VLOOKUP($B105,OFFSET(gachas!$A$1,0,0,COUNTA(gachas!$A:$A),MATCH(C$1,gachas!$1:$1,0)-MATCH($B$1,gachas!$1:$1,0)+1),MATCH(C$1,gachas!$1:$1,0)-MATCH($B$1,gachas!$1:$1,0)+1,FALSE)</f>
        <v>ピックアップ02(沖田) 開始</v>
      </c>
      <c r="D105" s="10">
        <v>0</v>
      </c>
      <c r="E105" s="11">
        <v>129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孤高の狼憑き アマラ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green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10">
        <v>477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01311</v>
      </c>
      <c r="B106" s="2">
        <v>111</v>
      </c>
      <c r="C106" s="26" t="str">
        <f ca="1">VLOOKUP($B106,OFFSET(gachas!$A$1,0,0,COUNTA(gachas!$A:$A),MATCH(C$1,gachas!$1:$1,0)-MATCH($B$1,gachas!$1:$1,0)+1),MATCH(C$1,gachas!$1:$1,0)-MATCH($B$1,gachas!$1:$1,0)+1,FALSE)</f>
        <v>ピックアップ02(沖田) 開始</v>
      </c>
      <c r="D106" s="10">
        <v>0</v>
      </c>
      <c r="E106" s="11">
        <v>131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blue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アニマル</v>
      </c>
      <c r="L106" s="10">
        <v>1</v>
      </c>
      <c r="M106" s="10">
        <v>477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01331</v>
      </c>
      <c r="B107" s="2">
        <v>111</v>
      </c>
      <c r="C107" s="26" t="str">
        <f ca="1">VLOOKUP($B107,OFFSET(gachas!$A$1,0,0,COUNTA(gachas!$A:$A),MATCH(C$1,gachas!$1:$1,0)-MATCH($B$1,gachas!$1:$1,0)+1),MATCH(C$1,gachas!$1:$1,0)-MATCH($B$1,gachas!$1:$1,0)+1,FALSE)</f>
        <v>ピックアップ02(沖田) 開始</v>
      </c>
      <c r="D107" s="10">
        <v>0</v>
      </c>
      <c r="E107" s="11">
        <v>133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迅雷の刀剣 ハヤト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yellow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477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01351</v>
      </c>
      <c r="B108" s="2">
        <v>111</v>
      </c>
      <c r="C108" s="26" t="str">
        <f ca="1">VLOOKUP($B108,OFFSET(gachas!$A$1,0,0,COUNTA(gachas!$A:$A),MATCH(C$1,gachas!$1:$1,0)-MATCH($B$1,gachas!$1:$1,0)+1),MATCH(C$1,gachas!$1:$1,0)-MATCH($B$1,gachas!$1:$1,0)+1,FALSE)</f>
        <v>ピックアップ02(沖田) 開始</v>
      </c>
      <c r="D108" s="10">
        <v>0</v>
      </c>
      <c r="E108" s="11">
        <v>135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京の炎華夕霧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red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477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01371</v>
      </c>
      <c r="B109" s="2">
        <v>111</v>
      </c>
      <c r="C109" s="26" t="str">
        <f ca="1">VLOOKUP($B109,OFFSET(gachas!$A$1,0,0,COUNTA(gachas!$A:$A),MATCH(C$1,gachas!$1:$1,0)-MATCH($B$1,gachas!$1:$1,0)+1),MATCH(C$1,gachas!$1:$1,0)-MATCH($B$1,gachas!$1:$1,0)+1,FALSE)</f>
        <v>ピックアップ02(沖田) 開始</v>
      </c>
      <c r="D109" s="10">
        <v>0</v>
      </c>
      <c r="E109" s="11">
        <v>137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清福の仕立屋 チハヤ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green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477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01391</v>
      </c>
      <c r="B110" s="2">
        <v>111</v>
      </c>
      <c r="C110" s="26" t="str">
        <f ca="1">VLOOKUP($B110,OFFSET(gachas!$A$1,0,0,COUNTA(gachas!$A:$A),MATCH(C$1,gachas!$1:$1,0)-MATCH($B$1,gachas!$1:$1,0)+1),MATCH(C$1,gachas!$1:$1,0)-MATCH($B$1,gachas!$1:$1,0)+1,FALSE)</f>
        <v>ピックアップ02(沖田) 開始</v>
      </c>
      <c r="D110" s="10">
        <v>0</v>
      </c>
      <c r="E110" s="11">
        <v>139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蒼昇刃姫 トモエ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blue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477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01411</v>
      </c>
      <c r="B111" s="2">
        <v>111</v>
      </c>
      <c r="C111" s="26" t="str">
        <f ca="1">VLOOKUP($B111,OFFSET(gachas!$A$1,0,0,COUNTA(gachas!$A:$A),MATCH(C$1,gachas!$1:$1,0)-MATCH($B$1,gachas!$1:$1,0)+1),MATCH(C$1,gachas!$1:$1,0)-MATCH($B$1,gachas!$1:$1,0)+1,FALSE)</f>
        <v>ピックアップ02(沖田) 開始</v>
      </c>
      <c r="D111" s="10">
        <v>0</v>
      </c>
      <c r="E111" s="11">
        <v>141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妖狐演舞 タマモ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yellow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アニマル</v>
      </c>
      <c r="L111" s="10">
        <v>1</v>
      </c>
      <c r="M111" s="10">
        <v>477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01431</v>
      </c>
      <c r="B112" s="2">
        <v>111</v>
      </c>
      <c r="C112" s="26" t="str">
        <f ca="1">VLOOKUP($B112,OFFSET(gachas!$A$1,0,0,COUNTA(gachas!$A:$A),MATCH(C$1,gachas!$1:$1,0)-MATCH($B$1,gachas!$1:$1,0)+1),MATCH(C$1,gachas!$1:$1,0)-MATCH($B$1,gachas!$1:$1,0)+1,FALSE)</f>
        <v>ピックアップ02(沖田) 開始</v>
      </c>
      <c r="D112" s="10">
        <v>0</v>
      </c>
      <c r="E112" s="11">
        <v>143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深紅の死神 赤ずきん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red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477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ref="A113:A152" si="3">D113&amp;E113&amp;L113</f>
        <v>01451</v>
      </c>
      <c r="B113" s="2">
        <v>111</v>
      </c>
      <c r="C113" s="26" t="str">
        <f ca="1">VLOOKUP($B113,OFFSET(gachas!$A$1,0,0,COUNTA(gachas!$A:$A),MATCH(C$1,gachas!$1:$1,0)-MATCH($B$1,gachas!$1:$1,0)+1),MATCH(C$1,gachas!$1:$1,0)-MATCH($B$1,gachas!$1:$1,0)+1,FALSE)</f>
        <v>ピックアップ02(沖田) 開始</v>
      </c>
      <c r="D113" s="10">
        <v>0</v>
      </c>
      <c r="E113" s="11">
        <v>145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魔性妖艶 かぐや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green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477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3"/>
        <v>01471</v>
      </c>
      <c r="B114" s="2">
        <v>111</v>
      </c>
      <c r="C114" s="26" t="str">
        <f ca="1">VLOOKUP($B114,OFFSET(gachas!$A$1,0,0,COUNTA(gachas!$A:$A),MATCH(C$1,gachas!$1:$1,0)-MATCH($B$1,gachas!$1:$1,0)+1),MATCH(C$1,gachas!$1:$1,0)-MATCH($B$1,gachas!$1:$1,0)+1,FALSE)</f>
        <v>ピックアップ02(沖田) 開始</v>
      </c>
      <c r="D114" s="10">
        <v>0</v>
      </c>
      <c r="E114" s="11">
        <v>147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blue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477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3"/>
        <v>01491</v>
      </c>
      <c r="B115" s="2">
        <v>111</v>
      </c>
      <c r="C115" s="26" t="str">
        <f ca="1">VLOOKUP($B115,OFFSET(gachas!$A$1,0,0,COUNTA(gachas!$A:$A),MATCH(C$1,gachas!$1:$1,0)-MATCH($B$1,gachas!$1:$1,0)+1),MATCH(C$1,gachas!$1:$1,0)-MATCH($B$1,gachas!$1:$1,0)+1,FALSE)</f>
        <v>ピックアップ02(沖田) 開始</v>
      </c>
      <c r="D115" s="10">
        <v>0</v>
      </c>
      <c r="E115" s="11">
        <v>149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yellow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477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3"/>
        <v>01511</v>
      </c>
      <c r="B116" s="2">
        <v>111</v>
      </c>
      <c r="C116" s="26" t="str">
        <f ca="1">VLOOKUP($B116,OFFSET(gachas!$A$1,0,0,COUNTA(gachas!$A:$A),MATCH(C$1,gachas!$1:$1,0)-MATCH($B$1,gachas!$1:$1,0)+1),MATCH(C$1,gachas!$1:$1,0)-MATCH($B$1,gachas!$1:$1,0)+1,FALSE)</f>
        <v>ピックアップ02(沖田) 開始</v>
      </c>
      <c r="D116" s="10">
        <v>0</v>
      </c>
      <c r="E116" s="11">
        <v>151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毒煙の処刑人サキ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red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477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3"/>
        <v>01531</v>
      </c>
      <c r="B117" s="2">
        <v>111</v>
      </c>
      <c r="C117" s="26" t="str">
        <f ca="1">VLOOKUP($B117,OFFSET(gachas!$A$1,0,0,COUNTA(gachas!$A:$A),MATCH(C$1,gachas!$1:$1,0)-MATCH($B$1,gachas!$1:$1,0)+1),MATCH(C$1,gachas!$1:$1,0)-MATCH($B$1,gachas!$1:$1,0)+1,FALSE)</f>
        <v>ピックアップ02(沖田) 開始</v>
      </c>
      <c r="D117" s="10">
        <v>0</v>
      </c>
      <c r="E117" s="11">
        <v>153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拳聖ランラン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green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477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3"/>
        <v>01551</v>
      </c>
      <c r="B118" s="2">
        <v>111</v>
      </c>
      <c r="C118" s="26" t="str">
        <f ca="1">VLOOKUP($B118,OFFSET(gachas!$A$1,0,0,COUNTA(gachas!$A:$A),MATCH(C$1,gachas!$1:$1,0)-MATCH($B$1,gachas!$1:$1,0)+1),MATCH(C$1,gachas!$1:$1,0)-MATCH($B$1,gachas!$1:$1,0)+1,FALSE)</f>
        <v>ピックアップ02(沖田) 開始</v>
      </c>
      <c r="D118" s="10">
        <v>0</v>
      </c>
      <c r="E118" s="11">
        <v>155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隻眼の掃除屋 ハンナ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blue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10">
        <v>477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3"/>
        <v>01571</v>
      </c>
      <c r="B119" s="2">
        <v>111</v>
      </c>
      <c r="C119" s="26" t="str">
        <f ca="1">VLOOKUP($B119,OFFSET(gachas!$A$1,0,0,COUNTA(gachas!$A:$A),MATCH(C$1,gachas!$1:$1,0)-MATCH($B$1,gachas!$1:$1,0)+1),MATCH(C$1,gachas!$1:$1,0)-MATCH($B$1,gachas!$1:$1,0)+1,FALSE)</f>
        <v>ピックアップ02(沖田) 開始</v>
      </c>
      <c r="D119" s="10">
        <v>0</v>
      </c>
      <c r="E119" s="11">
        <v>157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雷光舞姫 エレナ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yellow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10">
        <v>477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3"/>
        <v>01591</v>
      </c>
      <c r="B120" s="2">
        <v>111</v>
      </c>
      <c r="C120" s="26" t="str">
        <f ca="1">VLOOKUP($B120,OFFSET(gachas!$A$1,0,0,COUNTA(gachas!$A:$A),MATCH(C$1,gachas!$1:$1,0)-MATCH($B$1,gachas!$1:$1,0)+1),MATCH(C$1,gachas!$1:$1,0)-MATCH($B$1,gachas!$1:$1,0)+1,FALSE)</f>
        <v>ピックアップ02(沖田) 開始</v>
      </c>
      <c r="D120" s="10">
        <v>0</v>
      </c>
      <c r="E120" s="11">
        <v>159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red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10">
        <v>1</v>
      </c>
      <c r="M120" s="10">
        <v>477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3"/>
        <v>01611</v>
      </c>
      <c r="B121" s="2">
        <v>111</v>
      </c>
      <c r="C121" s="26" t="str">
        <f ca="1">VLOOKUP($B121,OFFSET(gachas!$A$1,0,0,COUNTA(gachas!$A:$A),MATCH(C$1,gachas!$1:$1,0)-MATCH($B$1,gachas!$1:$1,0)+1),MATCH(C$1,gachas!$1:$1,0)-MATCH($B$1,gachas!$1:$1,0)+1,FALSE)</f>
        <v>ピックアップ02(沖田) 開始</v>
      </c>
      <c r="D121" s="10">
        <v>0</v>
      </c>
      <c r="E121" s="11">
        <v>161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咆哮の先導者 クリエ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green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10">
        <v>477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3"/>
        <v>01631</v>
      </c>
      <c r="B122" s="2">
        <v>111</v>
      </c>
      <c r="C122" s="26" t="str">
        <f ca="1">VLOOKUP($B122,OFFSET(gachas!$A$1,0,0,COUNTA(gachas!$A:$A),MATCH(C$1,gachas!$1:$1,0)-MATCH($B$1,gachas!$1:$1,0)+1),MATCH(C$1,gachas!$1:$1,0)-MATCH($B$1,gachas!$1:$1,0)+1,FALSE)</f>
        <v>ピックアップ02(沖田) 開始</v>
      </c>
      <c r="D122" s="10">
        <v>0</v>
      </c>
      <c r="E122" s="11">
        <v>163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冷酷な狂嬢 クララ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PremiumW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blue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10">
        <v>1</v>
      </c>
      <c r="M122" s="10">
        <v>477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3"/>
        <v>01651</v>
      </c>
      <c r="B123" s="2">
        <v>111</v>
      </c>
      <c r="C123" s="26" t="str">
        <f ca="1">VLOOKUP($B123,OFFSET(gachas!$A$1,0,0,COUNTA(gachas!$A:$A),MATCH(C$1,gachas!$1:$1,0)-MATCH($B$1,gachas!$1:$1,0)+1),MATCH(C$1,gachas!$1:$1,0)-MATCH($B$1,gachas!$1:$1,0)+1,FALSE)</f>
        <v>ピックアップ02(沖田) 開始</v>
      </c>
      <c r="D123" s="10">
        <v>0</v>
      </c>
      <c r="E123" s="11">
        <v>165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PremiumW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yellow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477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3"/>
        <v>01671</v>
      </c>
      <c r="B124" s="2">
        <v>111</v>
      </c>
      <c r="C124" s="26" t="str">
        <f ca="1">VLOOKUP($B124,OFFSET(gachas!$A$1,0,0,COUNTA(gachas!$A:$A),MATCH(C$1,gachas!$1:$1,0)-MATCH($B$1,gachas!$1:$1,0)+1),MATCH(C$1,gachas!$1:$1,0)-MATCH($B$1,gachas!$1:$1,0)+1,FALSE)</f>
        <v>ピックアップ02(沖田) 開始</v>
      </c>
      <c r="D124" s="10">
        <v>0</v>
      </c>
      <c r="E124" s="11">
        <v>167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逆徒 ベリアル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red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10">
        <v>1</v>
      </c>
      <c r="M124" s="10">
        <v>477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3"/>
        <v>01701</v>
      </c>
      <c r="B125" s="2">
        <v>111</v>
      </c>
      <c r="C125" s="26" t="str">
        <f ca="1">VLOOKUP($B125,OFFSET(gachas!$A$1,0,0,COUNTA(gachas!$A:$A),MATCH(C$1,gachas!$1:$1,0)-MATCH($B$1,gachas!$1:$1,0)+1),MATCH(C$1,gachas!$1:$1,0)-MATCH($B$1,gachas!$1:$1,0)+1,FALSE)</f>
        <v>ピックアップ02(沖田) 開始</v>
      </c>
      <c r="D125" s="10">
        <v>0</v>
      </c>
      <c r="E125" s="11">
        <v>170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識徒 オセ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green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477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3"/>
        <v>01731</v>
      </c>
      <c r="B126" s="2">
        <v>111</v>
      </c>
      <c r="C126" s="26" t="str">
        <f ca="1">VLOOKUP($B126,OFFSET(gachas!$A$1,0,0,COUNTA(gachas!$A:$A),MATCH(C$1,gachas!$1:$1,0)-MATCH($B$1,gachas!$1:$1,0)+1),MATCH(C$1,gachas!$1:$1,0)-MATCH($B$1,gachas!$1:$1,0)+1,FALSE)</f>
        <v>ピックアップ02(沖田) 開始</v>
      </c>
      <c r="D126" s="10">
        <v>0</v>
      </c>
      <c r="E126" s="11">
        <v>173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公爵 フォルネウス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blue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10">
        <v>1</v>
      </c>
      <c r="M126" s="10">
        <v>477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3"/>
        <v>01761</v>
      </c>
      <c r="B127" s="2">
        <v>111</v>
      </c>
      <c r="C127" s="26" t="str">
        <f ca="1">VLOOKUP($B127,OFFSET(gachas!$A$1,0,0,COUNTA(gachas!$A:$A),MATCH(C$1,gachas!$1:$1,0)-MATCH($B$1,gachas!$1:$1,0)+1),MATCH(C$1,gachas!$1:$1,0)-MATCH($B$1,gachas!$1:$1,0)+1,FALSE)</f>
        <v>ピックアップ02(沖田) 開始</v>
      </c>
      <c r="D127" s="10">
        <v>0</v>
      </c>
      <c r="E127" s="11">
        <v>176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異教徒 バフォメット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yellow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477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3"/>
        <v>01791</v>
      </c>
      <c r="B128" s="2">
        <v>111</v>
      </c>
      <c r="C128" s="26" t="str">
        <f ca="1">VLOOKUP($B128,OFFSET(gachas!$A$1,0,0,COUNTA(gachas!$A:$A),MATCH(C$1,gachas!$1:$1,0)-MATCH($B$1,gachas!$1:$1,0)+1),MATCH(C$1,gachas!$1:$1,0)-MATCH($B$1,gachas!$1:$1,0)+1,FALSE)</f>
        <v>ピックアップ02(沖田) 開始</v>
      </c>
      <c r="D128" s="10">
        <v>0</v>
      </c>
      <c r="E128" s="11">
        <v>179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番犬 ケルベロス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red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10">
        <v>1</v>
      </c>
      <c r="M128" s="10">
        <v>477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3"/>
        <v>01821</v>
      </c>
      <c r="B129" s="2">
        <v>111</v>
      </c>
      <c r="C129" s="26" t="str">
        <f ca="1">VLOOKUP($B129,OFFSET(gachas!$A$1,0,0,COUNTA(gachas!$A:$A),MATCH(C$1,gachas!$1:$1,0)-MATCH($B$1,gachas!$1:$1,0)+1),MATCH(C$1,gachas!$1:$1,0)-MATCH($B$1,gachas!$1:$1,0)+1,FALSE)</f>
        <v>ピックアップ02(沖田) 開始</v>
      </c>
      <c r="D129" s="10">
        <v>0</v>
      </c>
      <c r="E129" s="11">
        <v>182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放蕩者 ベヒモス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green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477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3"/>
        <v>01851</v>
      </c>
      <c r="B130" s="2">
        <v>111</v>
      </c>
      <c r="C130" s="26" t="str">
        <f ca="1">VLOOKUP($B130,OFFSET(gachas!$A$1,0,0,COUNTA(gachas!$A:$A),MATCH(C$1,gachas!$1:$1,0)-MATCH($B$1,gachas!$1:$1,0)+1),MATCH(C$1,gachas!$1:$1,0)-MATCH($B$1,gachas!$1:$1,0)+1,FALSE)</f>
        <v>ピックアップ02(沖田) 開始</v>
      </c>
      <c r="D130" s="10">
        <v>0</v>
      </c>
      <c r="E130" s="11">
        <v>185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海姫 クラーケン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blue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アニマル</v>
      </c>
      <c r="L130" s="10">
        <v>1</v>
      </c>
      <c r="M130" s="10">
        <v>477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3"/>
        <v>01881</v>
      </c>
      <c r="B131" s="2">
        <v>111</v>
      </c>
      <c r="C131" s="26" t="str">
        <f ca="1">VLOOKUP($B131,OFFSET(gachas!$A$1,0,0,COUNTA(gachas!$A:$A),MATCH(C$1,gachas!$1:$1,0)-MATCH($B$1,gachas!$1:$1,0)+1),MATCH(C$1,gachas!$1:$1,0)-MATCH($B$1,gachas!$1:$1,0)+1,FALSE)</f>
        <v>ピックアップ02(沖田) 開始</v>
      </c>
      <c r="D131" s="10">
        <v>0</v>
      </c>
      <c r="E131" s="11">
        <v>188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猛禽 ホルス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yellow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アニマル</v>
      </c>
      <c r="L131" s="10">
        <v>1</v>
      </c>
      <c r="M131" s="10">
        <v>477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3"/>
        <v>01911</v>
      </c>
      <c r="B132" s="2">
        <v>111</v>
      </c>
      <c r="C132" s="26" t="str">
        <f ca="1">VLOOKUP($B132,OFFSET(gachas!$A$1,0,0,COUNTA(gachas!$A:$A),MATCH(C$1,gachas!$1:$1,0)-MATCH($B$1,gachas!$1:$1,0)+1),MATCH(C$1,gachas!$1:$1,0)-MATCH($B$1,gachas!$1:$1,0)+1,FALSE)</f>
        <v>ピックアップ02(沖田) 開始</v>
      </c>
      <c r="D132" s="10">
        <v>0</v>
      </c>
      <c r="E132" s="11">
        <v>191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始祖 卑弥呼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red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477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3"/>
        <v>01941</v>
      </c>
      <c r="B133" s="2">
        <v>111</v>
      </c>
      <c r="C133" s="26" t="str">
        <f ca="1">VLOOKUP($B133,OFFSET(gachas!$A$1,0,0,COUNTA(gachas!$A:$A),MATCH(C$1,gachas!$1:$1,0)-MATCH($B$1,gachas!$1:$1,0)+1),MATCH(C$1,gachas!$1:$1,0)-MATCH($B$1,gachas!$1:$1,0)+1,FALSE)</f>
        <v>ピックアップ02(沖田) 開始</v>
      </c>
      <c r="D133" s="10">
        <v>0</v>
      </c>
      <c r="E133" s="11">
        <v>194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green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477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3"/>
        <v>01971</v>
      </c>
      <c r="B134" s="2">
        <v>111</v>
      </c>
      <c r="C134" s="26" t="str">
        <f ca="1">VLOOKUP($B134,OFFSET(gachas!$A$1,0,0,COUNTA(gachas!$A:$A),MATCH(C$1,gachas!$1:$1,0)-MATCH($B$1,gachas!$1:$1,0)+1),MATCH(C$1,gachas!$1:$1,0)-MATCH($B$1,gachas!$1:$1,0)+1,FALSE)</f>
        <v>ピックアップ02(沖田) 開始</v>
      </c>
      <c r="D134" s="10">
        <v>0</v>
      </c>
      <c r="E134" s="11">
        <v>197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鉄腕 アキレス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yellow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ヒューマン</v>
      </c>
      <c r="L134" s="10">
        <v>1</v>
      </c>
      <c r="M134" s="10">
        <v>477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3"/>
        <v>02001</v>
      </c>
      <c r="B135" s="2">
        <v>111</v>
      </c>
      <c r="C135" s="26" t="str">
        <f ca="1">VLOOKUP($B135,OFFSET(gachas!$A$1,0,0,COUNTA(gachas!$A:$A),MATCH(C$1,gachas!$1:$1,0)-MATCH($B$1,gachas!$1:$1,0)+1),MATCH(C$1,gachas!$1:$1,0)-MATCH($B$1,gachas!$1:$1,0)+1,FALSE)</f>
        <v>ピックアップ02(沖田) 開始</v>
      </c>
      <c r="D135" s="10">
        <v>0</v>
      </c>
      <c r="E135" s="11">
        <v>200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blue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ヒューマン</v>
      </c>
      <c r="L135" s="10">
        <v>1</v>
      </c>
      <c r="M135" s="10">
        <v>477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3"/>
        <v>02031</v>
      </c>
      <c r="B136" s="2">
        <v>111</v>
      </c>
      <c r="C136" s="26" t="str">
        <f ca="1">VLOOKUP($B136,OFFSET(gachas!$A$1,0,0,COUNTA(gachas!$A:$A),MATCH(C$1,gachas!$1:$1,0)-MATCH($B$1,gachas!$1:$1,0)+1),MATCH(C$1,gachas!$1:$1,0)-MATCH($B$1,gachas!$1:$1,0)+1,FALSE)</f>
        <v>ピックアップ02(沖田) 開始</v>
      </c>
      <c r="D136" s="10">
        <v>0</v>
      </c>
      <c r="E136" s="11">
        <v>203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焔神 プロメテウス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red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477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3"/>
        <v>02061</v>
      </c>
      <c r="B137" s="2">
        <v>111</v>
      </c>
      <c r="C137" s="26" t="str">
        <f ca="1">VLOOKUP($B137,OFFSET(gachas!$A$1,0,0,COUNTA(gachas!$A:$A),MATCH(C$1,gachas!$1:$1,0)-MATCH($B$1,gachas!$1:$1,0)+1),MATCH(C$1,gachas!$1:$1,0)-MATCH($B$1,gachas!$1:$1,0)+1,FALSE)</f>
        <v>ピックアップ02(沖田) 開始</v>
      </c>
      <c r="D137" s="10">
        <v>0</v>
      </c>
      <c r="E137" s="11">
        <v>206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美神 アフロディーテ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green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477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3"/>
        <v>02091</v>
      </c>
      <c r="B138" s="2">
        <v>111</v>
      </c>
      <c r="C138" s="26" t="str">
        <f ca="1">VLOOKUP($B138,OFFSET(gachas!$A$1,0,0,COUNTA(gachas!$A:$A),MATCH(C$1,gachas!$1:$1,0)-MATCH($B$1,gachas!$1:$1,0)+1),MATCH(C$1,gachas!$1:$1,0)-MATCH($B$1,gachas!$1:$1,0)+1,FALSE)</f>
        <v>ピックアップ02(沖田) 開始</v>
      </c>
      <c r="D138" s="10">
        <v>0</v>
      </c>
      <c r="E138" s="11">
        <v>209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孤神 テティス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blue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477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3"/>
        <v>02121</v>
      </c>
      <c r="B139" s="2">
        <v>111</v>
      </c>
      <c r="C139" s="26" t="str">
        <f ca="1">VLOOKUP($B139,OFFSET(gachas!$A$1,0,0,COUNTA(gachas!$A:$A),MATCH(C$1,gachas!$1:$1,0)-MATCH($B$1,gachas!$1:$1,0)+1),MATCH(C$1,gachas!$1:$1,0)-MATCH($B$1,gachas!$1:$1,0)+1,FALSE)</f>
        <v>ピックアップ02(沖田) 開始</v>
      </c>
      <c r="D139" s="10">
        <v>0</v>
      </c>
      <c r="E139" s="11">
        <v>212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星神 アストライアー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yellow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ゴッド</v>
      </c>
      <c r="L139" s="10">
        <v>1</v>
      </c>
      <c r="M139" s="10">
        <v>477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3"/>
        <v>02151</v>
      </c>
      <c r="B140" s="2">
        <v>111</v>
      </c>
      <c r="C140" s="26" t="str">
        <f ca="1">VLOOKUP($B140,OFFSET(gachas!$A$1,0,0,COUNTA(gachas!$A:$A),MATCH(C$1,gachas!$1:$1,0)-MATCH($B$1,gachas!$1:$1,0)+1),MATCH(C$1,gachas!$1:$1,0)-MATCH($B$1,gachas!$1:$1,0)+1,FALSE)</f>
        <v>ピックアップ02(沖田) 開始</v>
      </c>
      <c r="D140" s="10">
        <v>0</v>
      </c>
      <c r="E140" s="11">
        <v>215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死導者 アズラエル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red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10">
        <v>1</v>
      </c>
      <c r="M140" s="10">
        <v>477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3"/>
        <v>02181</v>
      </c>
      <c r="B141" s="2">
        <v>111</v>
      </c>
      <c r="C141" s="26" t="str">
        <f ca="1">VLOOKUP($B141,OFFSET(gachas!$A$1,0,0,COUNTA(gachas!$A:$A),MATCH(C$1,gachas!$1:$1,0)-MATCH($B$1,gachas!$1:$1,0)+1),MATCH(C$1,gachas!$1:$1,0)-MATCH($B$1,gachas!$1:$1,0)+1,FALSE)</f>
        <v>ピックアップ02(沖田) 開始</v>
      </c>
      <c r="D141" s="10">
        <v>0</v>
      </c>
      <c r="E141" s="11">
        <v>218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聖蛇 ケツァクアトル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green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ドラゴン</v>
      </c>
      <c r="L141" s="10">
        <v>1</v>
      </c>
      <c r="M141" s="10">
        <v>477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3"/>
        <v>02211</v>
      </c>
      <c r="B142" s="2">
        <v>111</v>
      </c>
      <c r="C142" s="26" t="str">
        <f ca="1">VLOOKUP($B142,OFFSET(gachas!$A$1,0,0,COUNTA(gachas!$A:$A),MATCH(C$1,gachas!$1:$1,0)-MATCH($B$1,gachas!$1:$1,0)+1),MATCH(C$1,gachas!$1:$1,0)-MATCH($B$1,gachas!$1:$1,0)+1,FALSE)</f>
        <v>ピックアップ02(沖田) 開始</v>
      </c>
      <c r="D142" s="10">
        <v>0</v>
      </c>
      <c r="E142" s="11">
        <v>221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宰相 ルキフグス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blue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477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3"/>
        <v>02241</v>
      </c>
      <c r="B143" s="2">
        <v>111</v>
      </c>
      <c r="C143" s="26" t="str">
        <f ca="1">VLOOKUP($B143,OFFSET(gachas!$A$1,0,0,COUNTA(gachas!$A:$A),MATCH(C$1,gachas!$1:$1,0)-MATCH($B$1,gachas!$1:$1,0)+1),MATCH(C$1,gachas!$1:$1,0)-MATCH($B$1,gachas!$1:$1,0)+1,FALSE)</f>
        <v>ピックアップ02(沖田) 開始</v>
      </c>
      <c r="D143" s="10">
        <v>0</v>
      </c>
      <c r="E143" s="11">
        <v>224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巨腕 ヘラクレス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yellow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477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3"/>
        <v>02271</v>
      </c>
      <c r="B144" s="2">
        <v>111</v>
      </c>
      <c r="C144" s="26" t="str">
        <f ca="1">VLOOKUP($B144,OFFSET(gachas!$A$1,0,0,COUNTA(gachas!$A:$A),MATCH(C$1,gachas!$1:$1,0)-MATCH($B$1,gachas!$1:$1,0)+1),MATCH(C$1,gachas!$1:$1,0)-MATCH($B$1,gachas!$1:$1,0)+1,FALSE)</f>
        <v>ピックアップ02(沖田) 開始</v>
      </c>
      <c r="D144" s="10">
        <v>0</v>
      </c>
      <c r="E144" s="11">
        <v>227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滅弾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10">
        <v>1</v>
      </c>
      <c r="M144" s="10">
        <v>436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3"/>
        <v>02301</v>
      </c>
      <c r="B145" s="2">
        <v>111</v>
      </c>
      <c r="C145" s="26" t="str">
        <f ca="1">VLOOKUP($B145,OFFSET(gachas!$A$1,0,0,COUNTA(gachas!$A:$A),MATCH(C$1,gachas!$1:$1,0)-MATCH($B$1,gachas!$1:$1,0)+1),MATCH(C$1,gachas!$1:$1,0)-MATCH($B$1,gachas!$1:$1,0)+1,FALSE)</f>
        <v>ピックアップ02(沖田) 開始</v>
      </c>
      <c r="D145" s="55">
        <v>0</v>
      </c>
      <c r="E145" s="56">
        <v>230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毒銃 ヨルムンガンド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green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ドラゴン</v>
      </c>
      <c r="L145" s="55">
        <v>1</v>
      </c>
      <c r="M145" s="55">
        <v>1308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3"/>
        <v>02331</v>
      </c>
      <c r="B146" s="2">
        <v>111</v>
      </c>
      <c r="C146" s="26" t="str">
        <f ca="1">VLOOKUP($B146,OFFSET(gachas!$A$1,0,0,COUNTA(gachas!$A:$A),MATCH(C$1,gachas!$1:$1,0)-MATCH($B$1,gachas!$1:$1,0)+1),MATCH(C$1,gachas!$1:$1,0)-MATCH($B$1,gachas!$1:$1,0)+1,FALSE)</f>
        <v>ピックアップ02(沖田) 開始</v>
      </c>
      <c r="D146" s="10">
        <v>0</v>
      </c>
      <c r="E146" s="11">
        <v>233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遂行 パーシヴァル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blue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436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3"/>
        <v>02361</v>
      </c>
      <c r="B147" s="2">
        <v>111</v>
      </c>
      <c r="C147" s="26" t="str">
        <f ca="1">VLOOKUP($B147,OFFSET(gachas!$A$1,0,0,COUNTA(gachas!$A:$A),MATCH(C$1,gachas!$1:$1,0)-MATCH($B$1,gachas!$1:$1,0)+1),MATCH(C$1,gachas!$1:$1,0)-MATCH($B$1,gachas!$1:$1,0)+1,FALSE)</f>
        <v>ピックアップ02(沖田) 開始</v>
      </c>
      <c r="D147" s="10">
        <v>0</v>
      </c>
      <c r="E147" s="11">
        <v>236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神産 イザナミ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yellow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ゴッド</v>
      </c>
      <c r="L147" s="10">
        <v>1</v>
      </c>
      <c r="M147" s="10">
        <v>436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3"/>
        <v>02311</v>
      </c>
      <c r="B148" s="2">
        <v>111</v>
      </c>
      <c r="C148" s="26" t="str">
        <f ca="1">VLOOKUP($B148,OFFSET(gachas!$A$1,0,0,COUNTA(gachas!$A:$A),MATCH(C$1,gachas!$1:$1,0)-MATCH($B$1,gachas!$1:$1,0)+1),MATCH(C$1,gachas!$1:$1,0)-MATCH($B$1,gachas!$1:$1,0)+1,FALSE)</f>
        <v>ピックアップ02(沖田) 開始</v>
      </c>
      <c r="D148" s="55">
        <v>0</v>
      </c>
      <c r="E148" s="56">
        <v>231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5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ドラゴン</v>
      </c>
      <c r="L148" s="55">
        <v>1</v>
      </c>
      <c r="M148" s="55">
        <v>1962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3"/>
        <v>02381</v>
      </c>
      <c r="B149" s="2">
        <v>111</v>
      </c>
      <c r="C149" s="26" t="str">
        <f ca="1">VLOOKUP($B149,OFFSET(gachas!$A$1,0,0,COUNTA(gachas!$A:$A),MATCH(C$1,gachas!$1:$1,0)-MATCH($B$1,gachas!$1:$1,0)+1),MATCH(C$1,gachas!$1:$1,0)-MATCH($B$1,gachas!$1:$1,0)+1,FALSE)</f>
        <v>ピックアップ02(沖田) 開始</v>
      </c>
      <c r="D149" s="10">
        <v>0</v>
      </c>
      <c r="E149" s="44">
        <v>238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ウリエル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3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red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929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3"/>
        <v>02391</v>
      </c>
      <c r="B150" s="2">
        <v>111</v>
      </c>
      <c r="C150" s="26" t="str">
        <f ca="1">VLOOKUP($B150,OFFSET(gachas!$A$1,0,0,COUNTA(gachas!$A:$A),MATCH(C$1,gachas!$1:$1,0)-MATCH($B$1,gachas!$1:$1,0)+1),MATCH(C$1,gachas!$1:$1,0)-MATCH($B$1,gachas!$1:$1,0)+1,FALSE)</f>
        <v>ピックアップ02(沖田) 開始</v>
      </c>
      <c r="D150" s="10">
        <v>0</v>
      </c>
      <c r="E150" s="44">
        <v>239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豪炎の天使 ウリエル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74">
        <v>436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3"/>
        <v>02411</v>
      </c>
      <c r="B151" s="2">
        <v>111</v>
      </c>
      <c r="C151" s="26" t="str">
        <f ca="1">VLOOKUP($B151,OFFSET(gachas!$A$1,0,0,COUNTA(gachas!$A:$A),MATCH(C$1,gachas!$1:$1,0)-MATCH($B$1,gachas!$1:$1,0)+1),MATCH(C$1,gachas!$1:$1,0)-MATCH($B$1,gachas!$1:$1,0)+1,FALSE)</f>
        <v>ピックアップ02(沖田) 開始</v>
      </c>
      <c r="D151" s="10">
        <v>0</v>
      </c>
      <c r="E151" s="44">
        <v>241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ガブリエル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3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929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3"/>
        <v>02421</v>
      </c>
      <c r="B152" s="2">
        <v>111</v>
      </c>
      <c r="C152" s="26" t="str">
        <f ca="1">VLOOKUP($B152,OFFSET(gachas!$A$1,0,0,COUNTA(gachas!$A:$A),MATCH(C$1,gachas!$1:$1,0)-MATCH($B$1,gachas!$1:$1,0)+1),MATCH(C$1,gachas!$1:$1,0)-MATCH($B$1,gachas!$1:$1,0)+1,FALSE)</f>
        <v>ピックアップ02(沖田) 開始</v>
      </c>
      <c r="D152" s="10">
        <v>0</v>
      </c>
      <c r="E152" s="44">
        <v>242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green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74">
        <v>436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ref="A153:A169" si="4">D153&amp;E153&amp;L153</f>
        <v>02441</v>
      </c>
      <c r="B153" s="2">
        <v>111</v>
      </c>
      <c r="C153" s="26" t="str">
        <f ca="1">VLOOKUP($B153,OFFSET(gachas!$A$1,0,0,COUNTA(gachas!$A:$A),MATCH(C$1,gachas!$1:$1,0)-MATCH($B$1,gachas!$1:$1,0)+1),MATCH(C$1,gachas!$1:$1,0)-MATCH($B$1,gachas!$1:$1,0)+1,FALSE)</f>
        <v>ピックアップ02(沖田) 開始</v>
      </c>
      <c r="D153" s="10">
        <v>0</v>
      </c>
      <c r="E153" s="44">
        <v>244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ラファエル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3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blue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929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4"/>
        <v>02451</v>
      </c>
      <c r="B154" s="2">
        <v>111</v>
      </c>
      <c r="C154" s="26" t="str">
        <f ca="1">VLOOKUP($B154,OFFSET(gachas!$A$1,0,0,COUNTA(gachas!$A:$A),MATCH(C$1,gachas!$1:$1,0)-MATCH($B$1,gachas!$1:$1,0)+1),MATCH(C$1,gachas!$1:$1,0)-MATCH($B$1,gachas!$1:$1,0)+1,FALSE)</f>
        <v>ピックアップ02(沖田) 開始</v>
      </c>
      <c r="D154" s="10">
        <v>0</v>
      </c>
      <c r="E154" s="44">
        <v>245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blue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マシン</v>
      </c>
      <c r="L154" s="10">
        <v>1</v>
      </c>
      <c r="M154" s="74">
        <v>436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4"/>
        <v>02481</v>
      </c>
      <c r="B155" s="2">
        <v>111</v>
      </c>
      <c r="C155" s="26" t="str">
        <f ca="1">VLOOKUP($B155,OFFSET(gachas!$A$1,0,0,COUNTA(gachas!$A:$A),MATCH(C$1,gachas!$1:$1,0)-MATCH($B$1,gachas!$1:$1,0)+1),MATCH(C$1,gachas!$1:$1,0)-MATCH($B$1,gachas!$1:$1,0)+1,FALSE)</f>
        <v>ピックアップ02(沖田) 開始</v>
      </c>
      <c r="D155" s="55">
        <v>0</v>
      </c>
      <c r="E155" s="63">
        <v>248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彩電の天使 ミカエル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yellow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マシン</v>
      </c>
      <c r="L155" s="55">
        <v>1</v>
      </c>
      <c r="M155" s="55">
        <v>1308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s="51" customFormat="1" ht="21" customHeight="1" thickBot="1">
      <c r="A156" s="47" t="str">
        <f t="shared" si="4"/>
        <v>02491</v>
      </c>
      <c r="B156" s="2">
        <v>111</v>
      </c>
      <c r="C156" s="26" t="str">
        <f ca="1">VLOOKUP($B156,OFFSET(gachas!$A$1,0,0,COUNTA(gachas!$A:$A),MATCH(C$1,gachas!$1:$1,0)-MATCH($B$1,gachas!$1:$1,0)+1),MATCH(C$1,gachas!$1:$1,0)-MATCH($B$1,gachas!$1:$1,0)+1,FALSE)</f>
        <v>ピックアップ02(沖田) 開始</v>
      </c>
      <c r="D156" s="55">
        <v>0</v>
      </c>
      <c r="E156" s="63">
        <v>249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5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yellow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マシン</v>
      </c>
      <c r="L156" s="55">
        <v>1</v>
      </c>
      <c r="M156" s="55">
        <v>1962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s="51" customFormat="1" ht="21" customHeight="1" thickBot="1">
      <c r="A157" s="47" t="str">
        <f t="shared" si="4"/>
        <v>02501</v>
      </c>
      <c r="B157" s="2">
        <v>111</v>
      </c>
      <c r="C157" s="26" t="str">
        <f ca="1">VLOOKUP($B157,OFFSET(gachas!$A$1,0,0,COUNTA(gachas!$A:$A),MATCH(C$1,gachas!$1:$1,0)-MATCH($B$1,gachas!$1:$1,0)+1),MATCH(C$1,gachas!$1:$1,0)-MATCH($B$1,gachas!$1:$1,0)+1,FALSE)</f>
        <v>ピックアップ02(沖田) 開始</v>
      </c>
      <c r="D157" s="10">
        <v>0</v>
      </c>
      <c r="E157" s="11">
        <v>250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マンモン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3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red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929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4"/>
        <v>02511</v>
      </c>
      <c r="B158" s="2">
        <v>111</v>
      </c>
      <c r="C158" s="26" t="str">
        <f ca="1">VLOOKUP($B158,OFFSET(gachas!$A$1,0,0,COUNTA(gachas!$A:$A),MATCH(C$1,gachas!$1:$1,0)-MATCH($B$1,gachas!$1:$1,0)+1),MATCH(C$1,gachas!$1:$1,0)-MATCH($B$1,gachas!$1:$1,0)+1,FALSE)</f>
        <v>ピックアップ02(沖田) 開始</v>
      </c>
      <c r="D158" s="10">
        <v>0</v>
      </c>
      <c r="E158" s="11">
        <v>251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強欲 マンモン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74">
        <v>436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4"/>
        <v>02531</v>
      </c>
      <c r="B159" s="2">
        <v>111</v>
      </c>
      <c r="C159" s="26" t="str">
        <f ca="1">VLOOKUP($B159,OFFSET(gachas!$A$1,0,0,COUNTA(gachas!$A:$A),MATCH(C$1,gachas!$1:$1,0)-MATCH($B$1,gachas!$1:$1,0)+1),MATCH(C$1,gachas!$1:$1,0)-MATCH($B$1,gachas!$1:$1,0)+1,FALSE)</f>
        <v>ピックアップ02(沖田) 開始</v>
      </c>
      <c r="D159" s="10">
        <v>0</v>
      </c>
      <c r="E159" s="11">
        <v>253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ベルフェゴール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3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929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4"/>
        <v>02541</v>
      </c>
      <c r="B160" s="2">
        <v>111</v>
      </c>
      <c r="C160" s="26" t="str">
        <f ca="1">VLOOKUP($B160,OFFSET(gachas!$A$1,0,0,COUNTA(gachas!$A:$A),MATCH(C$1,gachas!$1:$1,0)-MATCH($B$1,gachas!$1:$1,0)+1),MATCH(C$1,gachas!$1:$1,0)-MATCH($B$1,gachas!$1:$1,0)+1,FALSE)</f>
        <v>ピックアップ02(沖田) 開始</v>
      </c>
      <c r="D160" s="10">
        <v>0</v>
      </c>
      <c r="E160" s="11">
        <v>254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怠惰 ベルフェゴール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green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74">
        <v>436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4"/>
        <v>02561</v>
      </c>
      <c r="B161" s="2">
        <v>111</v>
      </c>
      <c r="C161" s="26" t="str">
        <f ca="1">VLOOKUP($B161,OFFSET(gachas!$A$1,0,0,COUNTA(gachas!$A:$A),MATCH(C$1,gachas!$1:$1,0)-MATCH($B$1,gachas!$1:$1,0)+1),MATCH(C$1,gachas!$1:$1,0)-MATCH($B$1,gachas!$1:$1,0)+1,FALSE)</f>
        <v>ピックアップ02(沖田) 開始</v>
      </c>
      <c r="D161" s="10">
        <v>0</v>
      </c>
      <c r="E161" s="11">
        <v>256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アスモデウス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3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blue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929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 thickBot="1">
      <c r="A162" s="47" t="str">
        <f t="shared" si="4"/>
        <v>02571</v>
      </c>
      <c r="B162" s="2">
        <v>111</v>
      </c>
      <c r="C162" s="26" t="str">
        <f ca="1">VLOOKUP($B162,OFFSET(gachas!$A$1,0,0,COUNTA(gachas!$A:$A),MATCH(C$1,gachas!$1:$1,0)-MATCH($B$1,gachas!$1:$1,0)+1),MATCH(C$1,gachas!$1:$1,0)-MATCH($B$1,gachas!$1:$1,0)+1,FALSE)</f>
        <v>ピックアップ02(沖田) 開始</v>
      </c>
      <c r="D162" s="10">
        <v>0</v>
      </c>
      <c r="E162" s="11">
        <v>257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色欲 アスモデウス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PremiumS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blue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ゴッド</v>
      </c>
      <c r="L162" s="10">
        <v>1</v>
      </c>
      <c r="M162" s="74">
        <v>436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 thickBot="1">
      <c r="A163" s="47" t="str">
        <f t="shared" si="4"/>
        <v>02591</v>
      </c>
      <c r="B163" s="2">
        <v>111</v>
      </c>
      <c r="C163" s="26" t="str">
        <f ca="1">VLOOKUP($B163,OFFSET(gachas!$A$1,0,0,COUNTA(gachas!$A:$A),MATCH(C$1,gachas!$1:$1,0)-MATCH($B$1,gachas!$1:$1,0)+1),MATCH(C$1,gachas!$1:$1,0)-MATCH($B$1,gachas!$1:$1,0)+1,FALSE)</f>
        <v>ピックアップ02(沖田) 開始</v>
      </c>
      <c r="D163" s="10">
        <v>0</v>
      </c>
      <c r="E163" s="11">
        <v>259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ウロボロス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PremiumS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3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yellow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ドラゴン</v>
      </c>
      <c r="L163" s="10">
        <v>1</v>
      </c>
      <c r="M163" s="10">
        <v>929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 thickBot="1">
      <c r="A164" s="47" t="str">
        <f t="shared" si="4"/>
        <v>02601</v>
      </c>
      <c r="B164" s="2">
        <v>111</v>
      </c>
      <c r="C164" s="26" t="str">
        <f ca="1">VLOOKUP($B164,OFFSET(gachas!$A$1,0,0,COUNTA(gachas!$A:$A),MATCH(C$1,gachas!$1:$1,0)-MATCH($B$1,gachas!$1:$1,0)+1),MATCH(C$1,gachas!$1:$1,0)-MATCH($B$1,gachas!$1:$1,0)+1,FALSE)</f>
        <v>ピックアップ02(沖田) 開始</v>
      </c>
      <c r="D164" s="10">
        <v>0</v>
      </c>
      <c r="E164" s="11">
        <v>260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輪廻 ウロボロス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PremiumS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yellow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ドラゴン</v>
      </c>
      <c r="L164" s="10">
        <v>1</v>
      </c>
      <c r="M164" s="74">
        <v>436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 thickBot="1">
      <c r="A165" s="47" t="str">
        <f t="shared" si="4"/>
        <v>03201</v>
      </c>
      <c r="B165" s="2">
        <v>111</v>
      </c>
      <c r="C165" s="26" t="str">
        <f ca="1">VLOOKUP($B165,OFFSET(gachas!$A$1,0,0,COUNTA(gachas!$A:$A),MATCH(C$1,gachas!$1:$1,0)-MATCH($B$1,gachas!$1:$1,0)+1),MATCH(C$1,gachas!$1:$1,0)-MATCH($B$1,gachas!$1:$1,0)+1,FALSE)</f>
        <v>ピックアップ02(沖田) 開始</v>
      </c>
      <c r="D165" s="46">
        <v>0</v>
      </c>
      <c r="E165" s="52">
        <v>320</v>
      </c>
      <c r="F165" s="45" t="str">
        <f ca="1">VLOOKUP($E165,OFFSET([2]characters!$A$2,0,0,COUNTA([2]characters!$A:$A),MATCH(F$1,[2]characters!$2:$2,0)-MATCH($E$1,[2]characters!$2:$2,0)+1),MATCH(F$1,[2]characters!$2:$2,0)-MATCH($E$1,[2]characters!$2:$2,0)+1,FALSE)</f>
        <v>烈志士 近藤勇</v>
      </c>
      <c r="G165" s="45" t="str">
        <f ca="1">VLOOKUP($E165,OFFSET([2]characters!$A$2,0,0,COUNTA([2]characters!$A:$A),MATCH(G$1,[2]characters!$2:$2,0)-MATCH($E$1,[2]characters!$2:$2,0)+1),MATCH(G$1,[2]characters!$2:$2,0)-MATCH($E$1,[2]characters!$2:$2,0)+1,FALSE)</f>
        <v>PremiumSS</v>
      </c>
      <c r="H165" s="45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45" t="str">
        <f ca="1">VLOOKUP($E165,OFFSET([2]characters!$A$2,0,0,COUNTA([2]characters!$A:$A),MATCH(I$1,[2]characters!$2:$2,0)-MATCH($E$1,[2]characters!$2:$2,0)+1),MATCH(I$1,[2]characters!$2:$2,0)-MATCH($E$1,[2]characters!$2:$2,0)+1,FALSE)</f>
        <v>red</v>
      </c>
      <c r="J165" s="45" t="str">
        <f ca="1">VLOOKUP($E165,OFFSET([2]characters!$A$2,0,0,COUNTA([2]characters!$A:$A),MATCH("タイプ",[2]characters!$1:$1,0)-MATCH($E$1,[2]characters!$2:$2,0)+2),MATCH("タイプ",[2]characters!$1:$1,0)-MATCH($E$1,[2]characters!$2:$2,0)+2,FALSE)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5" s="45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46">
        <v>1</v>
      </c>
      <c r="M165" s="10">
        <v>182</v>
      </c>
      <c r="N165" s="37">
        <v>0</v>
      </c>
      <c r="O165" s="37">
        <v>0</v>
      </c>
      <c r="P165" s="37">
        <v>0</v>
      </c>
      <c r="Q165" s="37">
        <v>0</v>
      </c>
      <c r="R165" s="37">
        <v>1</v>
      </c>
    </row>
    <row r="166" spans="1:18" ht="21" customHeight="1" thickBot="1">
      <c r="A166" s="47" t="str">
        <f t="shared" si="4"/>
        <v>03221</v>
      </c>
      <c r="B166" s="2">
        <v>111</v>
      </c>
      <c r="C166" s="26" t="str">
        <f ca="1">VLOOKUP($B166,OFFSET(gachas!$A$1,0,0,COUNTA(gachas!$A:$A),MATCH(C$1,gachas!$1:$1,0)-MATCH($B$1,gachas!$1:$1,0)+1),MATCH(C$1,gachas!$1:$1,0)-MATCH($B$1,gachas!$1:$1,0)+1,FALSE)</f>
        <v>ピックアップ02(沖田) 開始</v>
      </c>
      <c r="D166" s="46">
        <v>0</v>
      </c>
      <c r="E166" s="11">
        <v>322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愛志士 土方歳三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PremiumSS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green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10">
        <v>1</v>
      </c>
      <c r="M166" s="10">
        <v>182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 thickBot="1">
      <c r="A167" s="47" t="str">
        <f t="shared" si="4"/>
        <v>03241</v>
      </c>
      <c r="B167" s="2">
        <v>111</v>
      </c>
      <c r="C167" s="26" t="str">
        <f ca="1">VLOOKUP($B167,OFFSET(gachas!$A$1,0,0,COUNTA(gachas!$A:$A),MATCH(C$1,gachas!$1:$1,0)-MATCH($B$1,gachas!$1:$1,0)+1),MATCH(C$1,gachas!$1:$1,0)-MATCH($B$1,gachas!$1:$1,0)+1,FALSE)</f>
        <v>ピックアップ02(沖田) 開始</v>
      </c>
      <c r="D167" s="64">
        <v>0</v>
      </c>
      <c r="E167" s="56">
        <v>324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凛志士 沖田総司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PremiumSS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blue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55">
        <v>1</v>
      </c>
      <c r="M167" s="64">
        <v>654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 thickBot="1">
      <c r="A168" s="47" t="str">
        <f t="shared" si="4"/>
        <v>03251</v>
      </c>
      <c r="B168" s="2">
        <v>111</v>
      </c>
      <c r="C168" s="26" t="str">
        <f ca="1">VLOOKUP($B168,OFFSET(gachas!$A$1,0,0,COUNTA(gachas!$A:$A),MATCH(C$1,gachas!$1:$1,0)-MATCH($B$1,gachas!$1:$1,0)+1),MATCH(C$1,gachas!$1:$1,0)-MATCH($B$1,gachas!$1:$1,0)+1,FALSE)</f>
        <v>ピックアップ02(沖田) 開始</v>
      </c>
      <c r="D168" s="64">
        <v>0</v>
      </c>
      <c r="E168" s="56">
        <v>325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PremiumSS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5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55">
        <v>1</v>
      </c>
      <c r="M168" s="55">
        <v>436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 thickBot="1">
      <c r="A169" s="47" t="str">
        <f t="shared" si="4"/>
        <v>03261</v>
      </c>
      <c r="B169" s="2">
        <v>111</v>
      </c>
      <c r="C169" s="26" t="str">
        <f ca="1">VLOOKUP($B169,OFFSET(gachas!$A$1,0,0,COUNTA(gachas!$A:$A),MATCH(C$1,gachas!$1:$1,0)-MATCH($B$1,gachas!$1:$1,0)+1),MATCH(C$1,gachas!$1:$1,0)-MATCH($B$1,gachas!$1:$1,0)+1,FALSE)</f>
        <v>ピックアップ02(沖田) 開始</v>
      </c>
      <c r="D169" s="46">
        <v>0</v>
      </c>
      <c r="E169" s="11">
        <v>326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妖志士 斎藤一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PremiumSS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46">
        <v>182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</sheetData>
  <autoFilter ref="A1:R169"/>
  <phoneticPr fontId="4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R169"/>
  <sheetViews>
    <sheetView workbookViewId="0">
      <pane ySplit="1" topLeftCell="A154" activePane="bottomLeft" state="frozen"/>
      <selection pane="bottomLeft" activeCell="B2" sqref="B2:B169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112</v>
      </c>
      <c r="C2" s="26" t="str">
        <f ca="1">VLOOKUP($B2,OFFSET(gachas!$A$1,0,0,COUNTA(gachas!$A:$A),MATCH(C$1,gachas!$1:$1,0)-MATCH($B$1,gachas!$1:$1,0)+1),MATCH(C$1,gachas!$1:$1,0)-MATCH($B$1,gachas!$1:$1,0)+1,FALSE)</f>
        <v>ピックアップ02(沖田) あと少し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1072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112</v>
      </c>
      <c r="C3" s="26" t="str">
        <f ca="1">VLOOKUP($B3,OFFSET(gachas!$A$1,0,0,COUNTA(gachas!$A:$A),MATCH(C$1,gachas!$1:$1,0)-MATCH($B$1,gachas!$1:$1,0)+1),MATCH(C$1,gachas!$1:$1,0)-MATCH($B$1,gachas!$1:$1,0)+1,FALSE)</f>
        <v>ピックアップ02(沖田) あと少し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1072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112</v>
      </c>
      <c r="C4" s="26" t="str">
        <f ca="1">VLOOKUP($B4,OFFSET(gachas!$A$1,0,0,COUNTA(gachas!$A:$A),MATCH(C$1,gachas!$1:$1,0)-MATCH($B$1,gachas!$1:$1,0)+1),MATCH(C$1,gachas!$1:$1,0)-MATCH($B$1,gachas!$1:$1,0)+1,FALSE)</f>
        <v>ピックアップ02(沖田) あと少し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1072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112</v>
      </c>
      <c r="C5" s="26" t="str">
        <f ca="1">VLOOKUP($B5,OFFSET(gachas!$A$1,0,0,COUNTA(gachas!$A:$A),MATCH(C$1,gachas!$1:$1,0)-MATCH($B$1,gachas!$1:$1,0)+1),MATCH(C$1,gachas!$1:$1,0)-MATCH($B$1,gachas!$1:$1,0)+1,FALSE)</f>
        <v>ピックアップ02(沖田) あと少し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1072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112</v>
      </c>
      <c r="C6" s="26" t="str">
        <f ca="1">VLOOKUP($B6,OFFSET(gachas!$A$1,0,0,COUNTA(gachas!$A:$A),MATCH(C$1,gachas!$1:$1,0)-MATCH($B$1,gachas!$1:$1,0)+1),MATCH(C$1,gachas!$1:$1,0)-MATCH($B$1,gachas!$1:$1,0)+1,FALSE)</f>
        <v>ピックアップ02(沖田) あと少し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1072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112</v>
      </c>
      <c r="C7" s="26" t="str">
        <f ca="1">VLOOKUP($B7,OFFSET(gachas!$A$1,0,0,COUNTA(gachas!$A:$A),MATCH(C$1,gachas!$1:$1,0)-MATCH($B$1,gachas!$1:$1,0)+1),MATCH(C$1,gachas!$1:$1,0)-MATCH($B$1,gachas!$1:$1,0)+1,FALSE)</f>
        <v>ピックアップ02(沖田) あと少し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1072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112</v>
      </c>
      <c r="C8" s="26" t="str">
        <f ca="1">VLOOKUP($B8,OFFSET(gachas!$A$1,0,0,COUNTA(gachas!$A:$A),MATCH(C$1,gachas!$1:$1,0)-MATCH($B$1,gachas!$1:$1,0)+1),MATCH(C$1,gachas!$1:$1,0)-MATCH($B$1,gachas!$1:$1,0)+1,FALSE)</f>
        <v>ピックアップ02(沖田) あと少し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1072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112</v>
      </c>
      <c r="C9" s="26" t="str">
        <f ca="1">VLOOKUP($B9,OFFSET(gachas!$A$1,0,0,COUNTA(gachas!$A:$A),MATCH(C$1,gachas!$1:$1,0)-MATCH($B$1,gachas!$1:$1,0)+1),MATCH(C$1,gachas!$1:$1,0)-MATCH($B$1,gachas!$1:$1,0)+1,FALSE)</f>
        <v>ピックアップ02(沖田) あと少し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1072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112</v>
      </c>
      <c r="C10" s="26" t="str">
        <f ca="1">VLOOKUP($B10,OFFSET(gachas!$A$1,0,0,COUNTA(gachas!$A:$A),MATCH(C$1,gachas!$1:$1,0)-MATCH($B$1,gachas!$1:$1,0)+1),MATCH(C$1,gachas!$1:$1,0)-MATCH($B$1,gachas!$1:$1,0)+1,FALSE)</f>
        <v>ピックアップ02(沖田) あと少し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1072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112</v>
      </c>
      <c r="C11" s="26" t="str">
        <f ca="1">VLOOKUP($B11,OFFSET(gachas!$A$1,0,0,COUNTA(gachas!$A:$A),MATCH(C$1,gachas!$1:$1,0)-MATCH($B$1,gachas!$1:$1,0)+1),MATCH(C$1,gachas!$1:$1,0)-MATCH($B$1,gachas!$1:$1,0)+1,FALSE)</f>
        <v>ピックアップ02(沖田) あと少し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1072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112</v>
      </c>
      <c r="C12" s="26" t="str">
        <f ca="1">VLOOKUP($B12,OFFSET(gachas!$A$1,0,0,COUNTA(gachas!$A:$A),MATCH(C$1,gachas!$1:$1,0)-MATCH($B$1,gachas!$1:$1,0)+1),MATCH(C$1,gachas!$1:$1,0)-MATCH($B$1,gachas!$1:$1,0)+1,FALSE)</f>
        <v>ピックアップ02(沖田) あと少し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1072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112</v>
      </c>
      <c r="C13" s="26" t="str">
        <f ca="1">VLOOKUP($B13,OFFSET(gachas!$A$1,0,0,COUNTA(gachas!$A:$A),MATCH(C$1,gachas!$1:$1,0)-MATCH($B$1,gachas!$1:$1,0)+1),MATCH(C$1,gachas!$1:$1,0)-MATCH($B$1,gachas!$1:$1,0)+1,FALSE)</f>
        <v>ピックアップ02(沖田) あと少し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1072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112</v>
      </c>
      <c r="C14" s="26" t="str">
        <f ca="1">VLOOKUP($B14,OFFSET(gachas!$A$1,0,0,COUNTA(gachas!$A:$A),MATCH(C$1,gachas!$1:$1,0)-MATCH($B$1,gachas!$1:$1,0)+1),MATCH(C$1,gachas!$1:$1,0)-MATCH($B$1,gachas!$1:$1,0)+1,FALSE)</f>
        <v>ピックアップ02(沖田) あと少し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1072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112</v>
      </c>
      <c r="C15" s="26" t="str">
        <f ca="1">VLOOKUP($B15,OFFSET(gachas!$A$1,0,0,COUNTA(gachas!$A:$A),MATCH(C$1,gachas!$1:$1,0)-MATCH($B$1,gachas!$1:$1,0)+1),MATCH(C$1,gachas!$1:$1,0)-MATCH($B$1,gachas!$1:$1,0)+1,FALSE)</f>
        <v>ピックアップ02(沖田) あと少し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1072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112</v>
      </c>
      <c r="C16" s="26" t="str">
        <f ca="1">VLOOKUP($B16,OFFSET(gachas!$A$1,0,0,COUNTA(gachas!$A:$A),MATCH(C$1,gachas!$1:$1,0)-MATCH($B$1,gachas!$1:$1,0)+1),MATCH(C$1,gachas!$1:$1,0)-MATCH($B$1,gachas!$1:$1,0)+1,FALSE)</f>
        <v>ピックアップ02(沖田) あと少し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1072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112</v>
      </c>
      <c r="C17" s="26" t="str">
        <f ca="1">VLOOKUP($B17,OFFSET(gachas!$A$1,0,0,COUNTA(gachas!$A:$A),MATCH(C$1,gachas!$1:$1,0)-MATCH($B$1,gachas!$1:$1,0)+1),MATCH(C$1,gachas!$1:$1,0)-MATCH($B$1,gachas!$1:$1,0)+1,FALSE)</f>
        <v>ピックアップ02(沖田) あと少し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1072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112</v>
      </c>
      <c r="C18" s="26" t="str">
        <f ca="1">VLOOKUP($B18,OFFSET(gachas!$A$1,0,0,COUNTA(gachas!$A:$A),MATCH(C$1,gachas!$1:$1,0)-MATCH($B$1,gachas!$1:$1,0)+1),MATCH(C$1,gachas!$1:$1,0)-MATCH($B$1,gachas!$1:$1,0)+1,FALSE)</f>
        <v>ピックアップ02(沖田) あと少し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1072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112</v>
      </c>
      <c r="C19" s="26" t="str">
        <f ca="1">VLOOKUP($B19,OFFSET(gachas!$A$1,0,0,COUNTA(gachas!$A:$A),MATCH(C$1,gachas!$1:$1,0)-MATCH($B$1,gachas!$1:$1,0)+1),MATCH(C$1,gachas!$1:$1,0)-MATCH($B$1,gachas!$1:$1,0)+1,FALSE)</f>
        <v>ピックアップ02(沖田) あと少し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1072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112</v>
      </c>
      <c r="C20" s="26" t="str">
        <f ca="1">VLOOKUP($B20,OFFSET(gachas!$A$1,0,0,COUNTA(gachas!$A:$A),MATCH(C$1,gachas!$1:$1,0)-MATCH($B$1,gachas!$1:$1,0)+1),MATCH(C$1,gachas!$1:$1,0)-MATCH($B$1,gachas!$1:$1,0)+1,FALSE)</f>
        <v>ピックアップ02(沖田) あと少し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1072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112</v>
      </c>
      <c r="C21" s="26" t="str">
        <f ca="1">VLOOKUP($B21,OFFSET(gachas!$A$1,0,0,COUNTA(gachas!$A:$A),MATCH(C$1,gachas!$1:$1,0)-MATCH($B$1,gachas!$1:$1,0)+1),MATCH(C$1,gachas!$1:$1,0)-MATCH($B$1,gachas!$1:$1,0)+1,FALSE)</f>
        <v>ピックアップ02(沖田) あと少し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1072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112</v>
      </c>
      <c r="C22" s="26" t="str">
        <f ca="1">VLOOKUP($B22,OFFSET(gachas!$A$1,0,0,COUNTA(gachas!$A:$A),MATCH(C$1,gachas!$1:$1,0)-MATCH($B$1,gachas!$1:$1,0)+1),MATCH(C$1,gachas!$1:$1,0)-MATCH($B$1,gachas!$1:$1,0)+1,FALSE)</f>
        <v>ピックアップ02(沖田) あと少し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1133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112</v>
      </c>
      <c r="C23" s="26" t="str">
        <f ca="1">VLOOKUP($B23,OFFSET(gachas!$A$1,0,0,COUNTA(gachas!$A:$A),MATCH(C$1,gachas!$1:$1,0)-MATCH($B$1,gachas!$1:$1,0)+1),MATCH(C$1,gachas!$1:$1,0)-MATCH($B$1,gachas!$1:$1,0)+1,FALSE)</f>
        <v>ピックアップ02(沖田) あと少し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1133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112</v>
      </c>
      <c r="C24" s="26" t="str">
        <f ca="1">VLOOKUP($B24,OFFSET(gachas!$A$1,0,0,COUNTA(gachas!$A:$A),MATCH(C$1,gachas!$1:$1,0)-MATCH($B$1,gachas!$1:$1,0)+1),MATCH(C$1,gachas!$1:$1,0)-MATCH($B$1,gachas!$1:$1,0)+1,FALSE)</f>
        <v>ピックアップ02(沖田) あと少し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1133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112</v>
      </c>
      <c r="C25" s="26" t="str">
        <f ca="1">VLOOKUP($B25,OFFSET(gachas!$A$1,0,0,COUNTA(gachas!$A:$A),MATCH(C$1,gachas!$1:$1,0)-MATCH($B$1,gachas!$1:$1,0)+1),MATCH(C$1,gachas!$1:$1,0)-MATCH($B$1,gachas!$1:$1,0)+1,FALSE)</f>
        <v>ピックアップ02(沖田) あと少し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1133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112</v>
      </c>
      <c r="C26" s="26" t="str">
        <f ca="1">VLOOKUP($B26,OFFSET(gachas!$A$1,0,0,COUNTA(gachas!$A:$A),MATCH(C$1,gachas!$1:$1,0)-MATCH($B$1,gachas!$1:$1,0)+1),MATCH(C$1,gachas!$1:$1,0)-MATCH($B$1,gachas!$1:$1,0)+1,FALSE)</f>
        <v>ピックアップ02(沖田) あと少し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1133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112</v>
      </c>
      <c r="C27" s="26" t="str">
        <f ca="1">VLOOKUP($B27,OFFSET(gachas!$A$1,0,0,COUNTA(gachas!$A:$A),MATCH(C$1,gachas!$1:$1,0)-MATCH($B$1,gachas!$1:$1,0)+1),MATCH(C$1,gachas!$1:$1,0)-MATCH($B$1,gachas!$1:$1,0)+1,FALSE)</f>
        <v>ピックアップ02(沖田) あと少し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1133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112</v>
      </c>
      <c r="C28" s="26" t="str">
        <f ca="1">VLOOKUP($B28,OFFSET(gachas!$A$1,0,0,COUNTA(gachas!$A:$A),MATCH(C$1,gachas!$1:$1,0)-MATCH($B$1,gachas!$1:$1,0)+1),MATCH(C$1,gachas!$1:$1,0)-MATCH($B$1,gachas!$1:$1,0)+1,FALSE)</f>
        <v>ピックアップ02(沖田) あと少し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1133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112</v>
      </c>
      <c r="C29" s="26" t="str">
        <f ca="1">VLOOKUP($B29,OFFSET(gachas!$A$1,0,0,COUNTA(gachas!$A:$A),MATCH(C$1,gachas!$1:$1,0)-MATCH($B$1,gachas!$1:$1,0)+1),MATCH(C$1,gachas!$1:$1,0)-MATCH($B$1,gachas!$1:$1,0)+1,FALSE)</f>
        <v>ピックアップ02(沖田) あと少し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1133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112</v>
      </c>
      <c r="C30" s="26" t="str">
        <f ca="1">VLOOKUP($B30,OFFSET(gachas!$A$1,0,0,COUNTA(gachas!$A:$A),MATCH(C$1,gachas!$1:$1,0)-MATCH($B$1,gachas!$1:$1,0)+1),MATCH(C$1,gachas!$1:$1,0)-MATCH($B$1,gachas!$1:$1,0)+1,FALSE)</f>
        <v>ピックアップ02(沖田) あと少し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1133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112</v>
      </c>
      <c r="C31" s="26" t="str">
        <f ca="1">VLOOKUP($B31,OFFSET(gachas!$A$1,0,0,COUNTA(gachas!$A:$A),MATCH(C$1,gachas!$1:$1,0)-MATCH($B$1,gachas!$1:$1,0)+1),MATCH(C$1,gachas!$1:$1,0)-MATCH($B$1,gachas!$1:$1,0)+1,FALSE)</f>
        <v>ピックアップ02(沖田) あと少し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1133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112</v>
      </c>
      <c r="C32" s="26" t="str">
        <f ca="1">VLOOKUP($B32,OFFSET(gachas!$A$1,0,0,COUNTA(gachas!$A:$A),MATCH(C$1,gachas!$1:$1,0)-MATCH($B$1,gachas!$1:$1,0)+1),MATCH(C$1,gachas!$1:$1,0)-MATCH($B$1,gachas!$1:$1,0)+1,FALSE)</f>
        <v>ピックアップ02(沖田) あと少し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1133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112</v>
      </c>
      <c r="C33" s="26" t="str">
        <f ca="1">VLOOKUP($B33,OFFSET(gachas!$A$1,0,0,COUNTA(gachas!$A:$A),MATCH(C$1,gachas!$1:$1,0)-MATCH($B$1,gachas!$1:$1,0)+1),MATCH(C$1,gachas!$1:$1,0)-MATCH($B$1,gachas!$1:$1,0)+1,FALSE)</f>
        <v>ピックアップ02(沖田) あと少し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1133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112</v>
      </c>
      <c r="C34" s="26" t="str">
        <f ca="1">VLOOKUP($B34,OFFSET(gachas!$A$1,0,0,COUNTA(gachas!$A:$A),MATCH(C$1,gachas!$1:$1,0)-MATCH($B$1,gachas!$1:$1,0)+1),MATCH(C$1,gachas!$1:$1,0)-MATCH($B$1,gachas!$1:$1,0)+1,FALSE)</f>
        <v>ピックアップ02(沖田) あと少し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1133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112</v>
      </c>
      <c r="C35" s="26" t="str">
        <f ca="1">VLOOKUP($B35,OFFSET(gachas!$A$1,0,0,COUNTA(gachas!$A:$A),MATCH(C$1,gachas!$1:$1,0)-MATCH($B$1,gachas!$1:$1,0)+1),MATCH(C$1,gachas!$1:$1,0)-MATCH($B$1,gachas!$1:$1,0)+1,FALSE)</f>
        <v>ピックアップ02(沖田) あと少し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1133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112</v>
      </c>
      <c r="C36" s="26" t="str">
        <f ca="1">VLOOKUP($B36,OFFSET(gachas!$A$1,0,0,COUNTA(gachas!$A:$A),MATCH(C$1,gachas!$1:$1,0)-MATCH($B$1,gachas!$1:$1,0)+1),MATCH(C$1,gachas!$1:$1,0)-MATCH($B$1,gachas!$1:$1,0)+1,FALSE)</f>
        <v>ピックアップ02(沖田) あと少し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1133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112</v>
      </c>
      <c r="C37" s="26" t="str">
        <f ca="1">VLOOKUP($B37,OFFSET(gachas!$A$1,0,0,COUNTA(gachas!$A:$A),MATCH(C$1,gachas!$1:$1,0)-MATCH($B$1,gachas!$1:$1,0)+1),MATCH(C$1,gachas!$1:$1,0)-MATCH($B$1,gachas!$1:$1,0)+1,FALSE)</f>
        <v>ピックアップ02(沖田) あと少し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1133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112</v>
      </c>
      <c r="C38" s="26" t="str">
        <f ca="1">VLOOKUP($B38,OFFSET(gachas!$A$1,0,0,COUNTA(gachas!$A:$A),MATCH(C$1,gachas!$1:$1,0)-MATCH($B$1,gachas!$1:$1,0)+1),MATCH(C$1,gachas!$1:$1,0)-MATCH($B$1,gachas!$1:$1,0)+1,FALSE)</f>
        <v>ピックアップ02(沖田) あと少し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1133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112</v>
      </c>
      <c r="C39" s="26" t="str">
        <f ca="1">VLOOKUP($B39,OFFSET(gachas!$A$1,0,0,COUNTA(gachas!$A:$A),MATCH(C$1,gachas!$1:$1,0)-MATCH($B$1,gachas!$1:$1,0)+1),MATCH(C$1,gachas!$1:$1,0)-MATCH($B$1,gachas!$1:$1,0)+1,FALSE)</f>
        <v>ピックアップ02(沖田) あと少し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1133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112</v>
      </c>
      <c r="C40" s="26" t="str">
        <f ca="1">VLOOKUP($B40,OFFSET(gachas!$A$1,0,0,COUNTA(gachas!$A:$A),MATCH(C$1,gachas!$1:$1,0)-MATCH($B$1,gachas!$1:$1,0)+1),MATCH(C$1,gachas!$1:$1,0)-MATCH($B$1,gachas!$1:$1,0)+1,FALSE)</f>
        <v>ピックアップ02(沖田) あと少し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1133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112</v>
      </c>
      <c r="C41" s="26" t="str">
        <f ca="1">VLOOKUP($B41,OFFSET(gachas!$A$1,0,0,COUNTA(gachas!$A:$A),MATCH(C$1,gachas!$1:$1,0)-MATCH($B$1,gachas!$1:$1,0)+1),MATCH(C$1,gachas!$1:$1,0)-MATCH($B$1,gachas!$1:$1,0)+1,FALSE)</f>
        <v>ピックアップ02(沖田) あと少し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1133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112</v>
      </c>
      <c r="C42" s="26" t="str">
        <f ca="1">VLOOKUP($B42,OFFSET(gachas!$A$1,0,0,COUNTA(gachas!$A:$A),MATCH(C$1,gachas!$1:$1,0)-MATCH($B$1,gachas!$1:$1,0)+1),MATCH(C$1,gachas!$1:$1,0)-MATCH($B$1,gachas!$1:$1,0)+1,FALSE)</f>
        <v>ピックアップ02(沖田) あと少し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1020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112</v>
      </c>
      <c r="C43" s="26" t="str">
        <f ca="1">VLOOKUP($B43,OFFSET(gachas!$A$1,0,0,COUNTA(gachas!$A:$A),MATCH(C$1,gachas!$1:$1,0)-MATCH($B$1,gachas!$1:$1,0)+1),MATCH(C$1,gachas!$1:$1,0)-MATCH($B$1,gachas!$1:$1,0)+1,FALSE)</f>
        <v>ピックアップ02(沖田) あと少し</v>
      </c>
      <c r="D43" s="55">
        <v>1</v>
      </c>
      <c r="E43" s="56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55">
        <v>1</v>
      </c>
      <c r="M43" s="55">
        <v>687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112</v>
      </c>
      <c r="C44" s="26" t="str">
        <f ca="1">VLOOKUP($B44,OFFSET(gachas!$A$1,0,0,COUNTA(gachas!$A:$A),MATCH(C$1,gachas!$1:$1,0)-MATCH($B$1,gachas!$1:$1,0)+1),MATCH(C$1,gachas!$1:$1,0)-MATCH($B$1,gachas!$1:$1,0)+1,FALSE)</f>
        <v>ピックアップ02(沖田) あと少し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1020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112</v>
      </c>
      <c r="C45" s="26" t="str">
        <f ca="1">VLOOKUP($B45,OFFSET(gachas!$A$1,0,0,COUNTA(gachas!$A:$A),MATCH(C$1,gachas!$1:$1,0)-MATCH($B$1,gachas!$1:$1,0)+1),MATCH(C$1,gachas!$1:$1,0)-MATCH($B$1,gachas!$1:$1,0)+1,FALSE)</f>
        <v>ピックアップ02(沖田) あと少し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1020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12311</v>
      </c>
      <c r="B46" s="2">
        <v>112</v>
      </c>
      <c r="C46" s="26" t="str">
        <f ca="1">VLOOKUP($B46,OFFSET(gachas!$A$1,0,0,COUNTA(gachas!$A:$A),MATCH(C$1,gachas!$1:$1,0)-MATCH($B$1,gachas!$1:$1,0)+1),MATCH(C$1,gachas!$1:$1,0)-MATCH($B$1,gachas!$1:$1,0)+1,FALSE)</f>
        <v>ピックアップ02(沖田) あと少し</v>
      </c>
      <c r="D46" s="55">
        <v>1</v>
      </c>
      <c r="E46" s="56">
        <v>231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PremiumS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ドラゴン</v>
      </c>
      <c r="L46" s="55">
        <v>1</v>
      </c>
      <c r="M46" s="55">
        <v>1083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12391</v>
      </c>
      <c r="B47" s="2">
        <v>112</v>
      </c>
      <c r="C47" s="26" t="str">
        <f ca="1">VLOOKUP($B47,OFFSET(gachas!$A$1,0,0,COUNTA(gachas!$A:$A),MATCH(C$1,gachas!$1:$1,0)-MATCH($B$1,gachas!$1:$1,0)+1),MATCH(C$1,gachas!$1:$1,0)-MATCH($B$1,gachas!$1:$1,0)+1,FALSE)</f>
        <v>ピックアップ02(沖田) あと少し</v>
      </c>
      <c r="D47" s="10">
        <v>1</v>
      </c>
      <c r="E47" s="44">
        <v>239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豪炎の天使 ウリエル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PremiumS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4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red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マシン</v>
      </c>
      <c r="L47" s="10">
        <v>1</v>
      </c>
      <c r="M47" s="74">
        <v>1020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12421</v>
      </c>
      <c r="B48" s="2">
        <v>112</v>
      </c>
      <c r="C48" s="26" t="str">
        <f ca="1">VLOOKUP($B48,OFFSET(gachas!$A$1,0,0,COUNTA(gachas!$A:$A),MATCH(C$1,gachas!$1:$1,0)-MATCH($B$1,gachas!$1:$1,0)+1),MATCH(C$1,gachas!$1:$1,0)-MATCH($B$1,gachas!$1:$1,0)+1,FALSE)</f>
        <v>ピックアップ02(沖田) あと少し</v>
      </c>
      <c r="D48" s="10">
        <v>1</v>
      </c>
      <c r="E48" s="44">
        <v>242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4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green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マシン</v>
      </c>
      <c r="L48" s="10">
        <v>1</v>
      </c>
      <c r="M48" s="74">
        <v>1020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12451</v>
      </c>
      <c r="B49" s="2">
        <v>112</v>
      </c>
      <c r="C49" s="26" t="str">
        <f ca="1">VLOOKUP($B49,OFFSET(gachas!$A$1,0,0,COUNTA(gachas!$A:$A),MATCH(C$1,gachas!$1:$1,0)-MATCH($B$1,gachas!$1:$1,0)+1),MATCH(C$1,gachas!$1:$1,0)-MATCH($B$1,gachas!$1:$1,0)+1,FALSE)</f>
        <v>ピックアップ02(沖田) あと少し</v>
      </c>
      <c r="D49" s="10">
        <v>1</v>
      </c>
      <c r="E49" s="44">
        <v>245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4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blue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マシン</v>
      </c>
      <c r="L49" s="10">
        <v>1</v>
      </c>
      <c r="M49" s="74">
        <v>1020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12481</v>
      </c>
      <c r="B50" s="2">
        <v>112</v>
      </c>
      <c r="C50" s="26" t="str">
        <f ca="1">VLOOKUP($B50,OFFSET(gachas!$A$1,0,0,COUNTA(gachas!$A:$A),MATCH(C$1,gachas!$1:$1,0)-MATCH($B$1,gachas!$1:$1,0)+1),MATCH(C$1,gachas!$1:$1,0)-MATCH($B$1,gachas!$1:$1,0)+1,FALSE)</f>
        <v>ピックアップ02(沖田) あと少し</v>
      </c>
      <c r="D50" s="55">
        <v>1</v>
      </c>
      <c r="E50" s="63">
        <v>248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彩電の天使 ミカエル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yellow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55">
        <v>1</v>
      </c>
      <c r="M50" s="55">
        <v>687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s="51" customFormat="1" ht="21" customHeight="1" thickBot="1">
      <c r="A51" s="47" t="str">
        <f t="shared" si="0"/>
        <v>12491</v>
      </c>
      <c r="B51" s="2">
        <v>112</v>
      </c>
      <c r="C51" s="26" t="str">
        <f ca="1">VLOOKUP($B51,OFFSET(gachas!$A$1,0,0,COUNTA(gachas!$A:$A),MATCH(C$1,gachas!$1:$1,0)-MATCH($B$1,gachas!$1:$1,0)+1),MATCH(C$1,gachas!$1:$1,0)-MATCH($B$1,gachas!$1:$1,0)+1,FALSE)</f>
        <v>ピックアップ02(沖田) あと少し</v>
      </c>
      <c r="D51" s="55">
        <v>1</v>
      </c>
      <c r="E51" s="63">
        <v>249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yellow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55">
        <v>1</v>
      </c>
      <c r="M51" s="55">
        <v>1083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 thickBot="1">
      <c r="A52" s="47" t="str">
        <f t="shared" si="0"/>
        <v>12511</v>
      </c>
      <c r="B52" s="2">
        <v>112</v>
      </c>
      <c r="C52" s="26" t="str">
        <f ca="1">VLOOKUP($B52,OFFSET(gachas!$A$1,0,0,COUNTA(gachas!$A:$A),MATCH(C$1,gachas!$1:$1,0)-MATCH($B$1,gachas!$1:$1,0)+1),MATCH(C$1,gachas!$1:$1,0)-MATCH($B$1,gachas!$1:$1,0)+1,FALSE)</f>
        <v>ピックアップ02(沖田) あと少し</v>
      </c>
      <c r="D52" s="10">
        <v>1</v>
      </c>
      <c r="E52" s="11">
        <v>251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強欲 マンモン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red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ゴッド</v>
      </c>
      <c r="L52" s="10">
        <v>1</v>
      </c>
      <c r="M52" s="74">
        <v>1020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 thickBot="1">
      <c r="A53" s="47" t="str">
        <f t="shared" si="0"/>
        <v>12541</v>
      </c>
      <c r="B53" s="2">
        <v>112</v>
      </c>
      <c r="C53" s="26" t="str">
        <f ca="1">VLOOKUP($B53,OFFSET(gachas!$A$1,0,0,COUNTA(gachas!$A:$A),MATCH(C$1,gachas!$1:$1,0)-MATCH($B$1,gachas!$1:$1,0)+1),MATCH(C$1,gachas!$1:$1,0)-MATCH($B$1,gachas!$1:$1,0)+1,FALSE)</f>
        <v>ピックアップ02(沖田) あと少し</v>
      </c>
      <c r="D53" s="10">
        <v>1</v>
      </c>
      <c r="E53" s="11">
        <v>254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怠惰 ベルフェゴール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green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ゴッド</v>
      </c>
      <c r="L53" s="10">
        <v>1</v>
      </c>
      <c r="M53" s="74">
        <v>1020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0"/>
        <v>12571</v>
      </c>
      <c r="B54" s="2">
        <v>112</v>
      </c>
      <c r="C54" s="26" t="str">
        <f ca="1">VLOOKUP($B54,OFFSET(gachas!$A$1,0,0,COUNTA(gachas!$A:$A),MATCH(C$1,gachas!$1:$1,0)-MATCH($B$1,gachas!$1:$1,0)+1),MATCH(C$1,gachas!$1:$1,0)-MATCH($B$1,gachas!$1:$1,0)+1,FALSE)</f>
        <v>ピックアップ02(沖田) あと少し</v>
      </c>
      <c r="D54" s="10">
        <v>1</v>
      </c>
      <c r="E54" s="11">
        <v>257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色欲 アスモデウス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blue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74">
        <v>1020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0"/>
        <v>12601</v>
      </c>
      <c r="B55" s="2">
        <v>112</v>
      </c>
      <c r="C55" s="26" t="str">
        <f ca="1">VLOOKUP($B55,OFFSET(gachas!$A$1,0,0,COUNTA(gachas!$A:$A),MATCH(C$1,gachas!$1:$1,0)-MATCH($B$1,gachas!$1:$1,0)+1),MATCH(C$1,gachas!$1:$1,0)-MATCH($B$1,gachas!$1:$1,0)+1,FALSE)</f>
        <v>ピックアップ02(沖田) あと少し</v>
      </c>
      <c r="D55" s="10">
        <v>1</v>
      </c>
      <c r="E55" s="11">
        <v>260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輪廻 ウロボロス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yellow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ドラゴン</v>
      </c>
      <c r="L55" s="10">
        <v>1</v>
      </c>
      <c r="M55" s="74">
        <v>1020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0"/>
        <v>13201</v>
      </c>
      <c r="B56" s="2">
        <v>112</v>
      </c>
      <c r="C56" s="26" t="str">
        <f ca="1">VLOOKUP($B56,OFFSET(gachas!$A$1,0,0,COUNTA(gachas!$A:$A),MATCH(C$1,gachas!$1:$1,0)-MATCH($B$1,gachas!$1:$1,0)+1),MATCH(C$1,gachas!$1:$1,0)-MATCH($B$1,gachas!$1:$1,0)+1,FALSE)</f>
        <v>ピックアップ02(沖田) あと少し</v>
      </c>
      <c r="D56" s="46">
        <v>1</v>
      </c>
      <c r="E56" s="52">
        <v>320</v>
      </c>
      <c r="F56" s="45" t="str">
        <f ca="1">VLOOKUP($E56,OFFSET([2]characters!$A$2,0,0,COUNTA([2]characters!$A:$A),MATCH(F$1,[2]characters!$2:$2,0)-MATCH($E$1,[2]characters!$2:$2,0)+1),MATCH(F$1,[2]characters!$2:$2,0)-MATCH($E$1,[2]characters!$2:$2,0)+1,FALSE)</f>
        <v>烈志士 近藤勇</v>
      </c>
      <c r="G56" s="45" t="str">
        <f ca="1">VLOOKUP($E56,OFFSET([2]characters!$A$2,0,0,COUNTA([2]characters!$A:$A),MATCH(G$1,[2]characters!$2:$2,0)-MATCH($E$1,[2]characters!$2:$2,0)+1),MATCH(G$1,[2]characters!$2:$2,0)-MATCH($E$1,[2]characters!$2:$2,0)+1,FALSE)</f>
        <v>PremiumSS</v>
      </c>
      <c r="H56" s="45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45" t="str">
        <f ca="1">VLOOKUP($E56,OFFSET([2]characters!$A$2,0,0,COUNTA([2]characters!$A:$A),MATCH(I$1,[2]characters!$2:$2,0)-MATCH($E$1,[2]characters!$2:$2,0)+1),MATCH(I$1,[2]characters!$2:$2,0)-MATCH($E$1,[2]characters!$2:$2,0)+1,FALSE)</f>
        <v>red</v>
      </c>
      <c r="J56" s="45" t="str">
        <f ca="1">VLOOKUP($E56,OFFSET([2]characters!$A$2,0,0,COUNTA([2]characters!$A:$A),MATCH("タイプ",[2]characters!$1:$1,0)-MATCH($E$1,[2]characters!$2:$2,0)+2),MATCH("タイプ",[2]characters!$1:$1,0)-MATCH($E$1,[2]characters!$2:$2,0)+2,FALSE)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6" s="45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46">
        <v>1</v>
      </c>
      <c r="M56" s="72">
        <v>189</v>
      </c>
      <c r="N56" s="37">
        <v>0</v>
      </c>
      <c r="O56" s="37">
        <v>0</v>
      </c>
      <c r="P56" s="37">
        <v>0</v>
      </c>
      <c r="Q56" s="37">
        <v>0</v>
      </c>
      <c r="R56" s="37">
        <v>1</v>
      </c>
    </row>
    <row r="57" spans="1:18" ht="21" customHeight="1" thickBot="1">
      <c r="A57" s="47" t="str">
        <f t="shared" si="0"/>
        <v>13221</v>
      </c>
      <c r="B57" s="2">
        <v>112</v>
      </c>
      <c r="C57" s="26" t="str">
        <f ca="1">VLOOKUP($B57,OFFSET(gachas!$A$1,0,0,COUNTA(gachas!$A:$A),MATCH(C$1,gachas!$1:$1,0)-MATCH($B$1,gachas!$1:$1,0)+1),MATCH(C$1,gachas!$1:$1,0)-MATCH($B$1,gachas!$1:$1,0)+1,FALSE)</f>
        <v>ピックアップ02(沖田) あと少し</v>
      </c>
      <c r="D57" s="10">
        <v>1</v>
      </c>
      <c r="E57" s="11">
        <v>322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愛志士 土方歳三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green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72">
        <v>189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 thickBot="1">
      <c r="A58" s="47" t="str">
        <f t="shared" si="0"/>
        <v>13241</v>
      </c>
      <c r="B58" s="2">
        <v>112</v>
      </c>
      <c r="C58" s="26" t="str">
        <f ca="1">VLOOKUP($B58,OFFSET(gachas!$A$1,0,0,COUNTA(gachas!$A:$A),MATCH(C$1,gachas!$1:$1,0)-MATCH($B$1,gachas!$1:$1,0)+1),MATCH(C$1,gachas!$1:$1,0)-MATCH($B$1,gachas!$1:$1,0)+1,FALSE)</f>
        <v>ピックアップ02(沖田) あと少し</v>
      </c>
      <c r="D58" s="55">
        <v>1</v>
      </c>
      <c r="E58" s="56">
        <v>324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凛志士 沖田総司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PremiumSS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4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blue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55">
        <v>1</v>
      </c>
      <c r="M58" s="55">
        <v>396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 thickBot="1">
      <c r="A59" s="47" t="str">
        <f t="shared" si="0"/>
        <v>13251</v>
      </c>
      <c r="B59" s="2">
        <v>112</v>
      </c>
      <c r="C59" s="26" t="str">
        <f ca="1">VLOOKUP($B59,OFFSET(gachas!$A$1,0,0,COUNTA(gachas!$A:$A),MATCH(C$1,gachas!$1:$1,0)-MATCH($B$1,gachas!$1:$1,0)+1),MATCH(C$1,gachas!$1:$1,0)-MATCH($B$1,gachas!$1:$1,0)+1,FALSE)</f>
        <v>ピックアップ02(沖田) あと少し</v>
      </c>
      <c r="D59" s="55">
        <v>1</v>
      </c>
      <c r="E59" s="56">
        <v>325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PremiumSS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blue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55">
        <v>1</v>
      </c>
      <c r="M59" s="55">
        <v>194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s="51" customFormat="1" ht="21" customHeight="1" thickBot="1">
      <c r="A60" s="47" t="str">
        <f t="shared" si="0"/>
        <v>13261</v>
      </c>
      <c r="B60" s="2">
        <v>112</v>
      </c>
      <c r="C60" s="48" t="str">
        <f ca="1">VLOOKUP($B60,OFFSET(gachas!$A$1,0,0,COUNTA(gachas!$A:$A),MATCH(C$1,gachas!$1:$1,0)-MATCH($B$1,gachas!$1:$1,0)+1),MATCH(C$1,gachas!$1:$1,0)-MATCH($B$1,gachas!$1:$1,0)+1,FALSE)</f>
        <v>ピックアップ02(沖田) あと少し</v>
      </c>
      <c r="D60" s="49">
        <v>1</v>
      </c>
      <c r="E60" s="50">
        <v>326</v>
      </c>
      <c r="F60" s="48" t="str">
        <f ca="1">VLOOKUP($E60,OFFSET([2]characters!$A$2,0,0,COUNTA([2]characters!$A:$A),MATCH(F$1,[2]characters!$2:$2,0)-MATCH($E$1,[2]characters!$2:$2,0)+1),MATCH(F$1,[2]characters!$2:$2,0)-MATCH($E$1,[2]characters!$2:$2,0)+1,FALSE)</f>
        <v>妖志士 斎藤一</v>
      </c>
      <c r="G60" s="48" t="str">
        <f ca="1">VLOOKUP($E60,OFFSET([2]characters!$A$2,0,0,COUNTA([2]characters!$A:$A),MATCH(G$1,[2]characters!$2:$2,0)-MATCH($E$1,[2]characters!$2:$2,0)+1),MATCH(G$1,[2]characters!$2:$2,0)-MATCH($E$1,[2]characters!$2:$2,0)+1,FALSE)</f>
        <v>PremiumSS</v>
      </c>
      <c r="H60" s="48">
        <f ca="1">VLOOKUP($E60,OFFSET([2]characters!$A$2,0,0,COUNTA([2]characters!$A:$A),MATCH(H$1,[2]characters!$2:$2,0)-MATCH($E$1,[2]characters!$2:$2,0)+1),MATCH(H$1,[2]characters!$2:$2,0)-MATCH($E$1,[2]characters!$2:$2,0)+1,FALSE)</f>
        <v>4</v>
      </c>
      <c r="I60" s="48" t="str">
        <f ca="1">VLOOKUP($E60,OFFSET([2]characters!$A$2,0,0,COUNTA([2]characters!$A:$A),MATCH(I$1,[2]characters!$2:$2,0)-MATCH($E$1,[2]characters!$2:$2,0)+1),MATCH(I$1,[2]characters!$2:$2,0)-MATCH($E$1,[2]characters!$2:$2,0)+1,FALSE)</f>
        <v>yellow</v>
      </c>
      <c r="J60" s="48" t="str">
        <f ca="1">VLOOKUP($E60,OFFSET([2]characters!$A$2,0,0,COUNTA([2]characters!$A:$A),MATCH("タイプ",[2]characters!$1:$1,0)-MATCH($E$1,[2]characters!$2:$2,0)+2),MATCH("タイプ",[2]characters!$1:$1,0)-MATCH($E$1,[2]characters!$2:$2,0)+2,FALSE)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0" s="48" t="str">
        <f ca="1">VLOOKUP($E60,OFFSET([2]characters!$A$2,0,0,COUNTA([2]characters!$A:$A),MATCH($K$1,[2]characters!$1:$1,0)-MATCH($E$1,[2]characters!$2:$2,0)+2),MATCH($K$1,[2]characters!$1:$1,0)-MATCH($E$1,[2]characters!$2:$2,0)+2,FALSE)</f>
        <v>ヒューマン</v>
      </c>
      <c r="L60" s="49">
        <v>1</v>
      </c>
      <c r="M60" s="73">
        <v>189</v>
      </c>
      <c r="N60" s="61">
        <v>0</v>
      </c>
      <c r="O60" s="61">
        <v>0</v>
      </c>
      <c r="P60" s="61">
        <v>0</v>
      </c>
      <c r="Q60" s="61">
        <v>0</v>
      </c>
      <c r="R60" s="61">
        <v>1</v>
      </c>
    </row>
    <row r="61" spans="1:18" ht="21" customHeight="1">
      <c r="A61" s="15" t="str">
        <f t="shared" si="0"/>
        <v>01261</v>
      </c>
      <c r="B61" s="2">
        <v>112</v>
      </c>
      <c r="C61" s="45" t="str">
        <f ca="1">VLOOKUP($B61,OFFSET(gachas!$A$1,0,0,COUNTA(gachas!$A:$A),MATCH(C$1,gachas!$1:$1,0)-MATCH($B$1,gachas!$1:$1,0)+1),MATCH(C$1,gachas!$1:$1,0)-MATCH($B$1,gachas!$1:$1,0)+1,FALSE)</f>
        <v>ピックアップ02(沖田) あと少し</v>
      </c>
      <c r="D61" s="46">
        <v>0</v>
      </c>
      <c r="E61" s="52">
        <v>126</v>
      </c>
      <c r="F61" s="45" t="str">
        <f ca="1">VLOOKUP($E61,OFFSET([2]characters!$A$2,0,0,COUNTA([2]characters!$A:$A),MATCH(F$1,[2]characters!$2:$2,0)-MATCH($E$1,[2]characters!$2:$2,0)+1),MATCH(F$1,[2]characters!$2:$2,0)-MATCH($E$1,[2]characters!$2:$2,0)+1,FALSE)</f>
        <v>骨器使い ユノ</v>
      </c>
      <c r="G61" s="45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45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45" t="str">
        <f ca="1">VLOOKUP($E61,OFFSET([2]characters!$A$2,0,0,COUNTA([2]characters!$A:$A),MATCH(I$1,[2]characters!$2:$2,0)-MATCH($E$1,[2]characters!$2:$2,0)+1),MATCH(I$1,[2]characters!$2:$2,0)-MATCH($E$1,[2]characters!$2:$2,0)+1,FALSE)</f>
        <v>red</v>
      </c>
      <c r="J61" s="45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45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46">
        <v>1</v>
      </c>
      <c r="M61" s="46">
        <v>1683</v>
      </c>
      <c r="N61" s="37">
        <v>0</v>
      </c>
      <c r="O61" s="37">
        <v>0</v>
      </c>
      <c r="P61" s="37">
        <v>0</v>
      </c>
      <c r="Q61" s="37">
        <v>0</v>
      </c>
      <c r="R61" s="37">
        <v>1</v>
      </c>
    </row>
    <row r="62" spans="1:18" ht="21" customHeight="1">
      <c r="A62" s="15" t="str">
        <f t="shared" si="0"/>
        <v>01281</v>
      </c>
      <c r="B62" s="2">
        <v>112</v>
      </c>
      <c r="C62" s="45" t="str">
        <f ca="1">VLOOKUP($B62,OFFSET(gachas!$A$1,0,0,COUNTA(gachas!$A:$A),MATCH(C$1,gachas!$1:$1,0)-MATCH($B$1,gachas!$1:$1,0)+1),MATCH(C$1,gachas!$1:$1,0)-MATCH($B$1,gachas!$1:$1,0)+1,FALSE)</f>
        <v>ピックアップ02(沖田) あと少し</v>
      </c>
      <c r="D62" s="46">
        <v>0</v>
      </c>
      <c r="E62" s="52">
        <v>128</v>
      </c>
      <c r="F62" s="45" t="str">
        <f ca="1">VLOOKUP($E62,OFFSET([2]characters!$A$2,0,0,COUNTA([2]characters!$A:$A),MATCH(F$1,[2]characters!$2:$2,0)-MATCH($E$1,[2]characters!$2:$2,0)+1),MATCH(F$1,[2]characters!$2:$2,0)-MATCH($E$1,[2]characters!$2:$2,0)+1,FALSE)</f>
        <v>野生児 アマラ</v>
      </c>
      <c r="G62" s="45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45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45" t="str">
        <f ca="1">VLOOKUP($E62,OFFSET([2]characters!$A$2,0,0,COUNTA([2]characters!$A:$A),MATCH(I$1,[2]characters!$2:$2,0)-MATCH($E$1,[2]characters!$2:$2,0)+1),MATCH(I$1,[2]characters!$2:$2,0)-MATCH($E$1,[2]characters!$2:$2,0)+1,FALSE)</f>
        <v>green</v>
      </c>
      <c r="J62" s="45" t="str">
        <f ca="1">VLOOKUP($E62,OFFSET([2]characters!$A$2,0,0,COUNTA([2]characters!$A:$A),MATCH("タイプ",[2]characters!$1:$1,0)-MATCH($E$1,[2]characters!$2:$2,0)+2),MATCH("タイプ",[2]characters!$1:$1,0)-MATCH($E$1,[2]characters!$2:$2,0)+2,FALSE)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2" s="45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46">
        <v>1</v>
      </c>
      <c r="M62" s="46">
        <v>1683</v>
      </c>
      <c r="N62" s="37">
        <v>0</v>
      </c>
      <c r="O62" s="37">
        <v>0</v>
      </c>
      <c r="P62" s="37">
        <v>0</v>
      </c>
      <c r="Q62" s="37">
        <v>0</v>
      </c>
      <c r="R62" s="37">
        <v>1</v>
      </c>
    </row>
    <row r="63" spans="1:18" ht="21" customHeight="1">
      <c r="A63" s="15" t="str">
        <f t="shared" si="0"/>
        <v>01301</v>
      </c>
      <c r="B63" s="2">
        <v>112</v>
      </c>
      <c r="C63" s="26" t="str">
        <f ca="1">VLOOKUP($B63,OFFSET(gachas!$A$1,0,0,COUNTA(gachas!$A:$A),MATCH(C$1,gachas!$1:$1,0)-MATCH($B$1,gachas!$1:$1,0)+1),MATCH(C$1,gachas!$1:$1,0)-MATCH($B$1,gachas!$1:$1,0)+1,FALSE)</f>
        <v>ピックアップ02(沖田) あと少し</v>
      </c>
      <c r="D63" s="10">
        <v>0</v>
      </c>
      <c r="E63" s="11">
        <v>130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狼男 ローレンス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blue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アニマル</v>
      </c>
      <c r="L63" s="10">
        <v>1</v>
      </c>
      <c r="M63" s="46">
        <v>1683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01321</v>
      </c>
      <c r="B64" s="2">
        <v>112</v>
      </c>
      <c r="C64" s="26" t="str">
        <f ca="1">VLOOKUP($B64,OFFSET(gachas!$A$1,0,0,COUNTA(gachas!$A:$A),MATCH(C$1,gachas!$1:$1,0)-MATCH($B$1,gachas!$1:$1,0)+1),MATCH(C$1,gachas!$1:$1,0)-MATCH($B$1,gachas!$1:$1,0)+1,FALSE)</f>
        <v>ピックアップ02(沖田) あと少し</v>
      </c>
      <c r="D64" s="10">
        <v>0</v>
      </c>
      <c r="E64" s="11">
        <v>132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鳥人ハヤト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yellow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1683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01341</v>
      </c>
      <c r="B65" s="2">
        <v>112</v>
      </c>
      <c r="C65" s="26" t="str">
        <f ca="1">VLOOKUP($B65,OFFSET(gachas!$A$1,0,0,COUNTA(gachas!$A:$A),MATCH(C$1,gachas!$1:$1,0)-MATCH($B$1,gachas!$1:$1,0)+1),MATCH(C$1,gachas!$1:$1,0)-MATCH($B$1,gachas!$1:$1,0)+1,FALSE)</f>
        <v>ピックアップ02(沖田) あと少し</v>
      </c>
      <c r="D65" s="10">
        <v>0</v>
      </c>
      <c r="E65" s="11">
        <v>134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妖炎の夕霧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red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46">
        <v>1683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32" si="1">D66&amp;E66&amp;L66</f>
        <v>01361</v>
      </c>
      <c r="B66" s="2">
        <v>112</v>
      </c>
      <c r="C66" s="26" t="str">
        <f ca="1">VLOOKUP($B66,OFFSET(gachas!$A$1,0,0,COUNTA(gachas!$A:$A),MATCH(C$1,gachas!$1:$1,0)-MATCH($B$1,gachas!$1:$1,0)+1),MATCH(C$1,gachas!$1:$1,0)-MATCH($B$1,gachas!$1:$1,0)+1,FALSE)</f>
        <v>ピックアップ02(沖田) あと少し</v>
      </c>
      <c r="D66" s="10">
        <v>0</v>
      </c>
      <c r="E66" s="11">
        <v>136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お針子チハヤ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green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1683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01381</v>
      </c>
      <c r="B67" s="2">
        <v>112</v>
      </c>
      <c r="C67" s="26" t="str">
        <f ca="1">VLOOKUP($B67,OFFSET(gachas!$A$1,0,0,COUNTA(gachas!$A:$A),MATCH(C$1,gachas!$1:$1,0)-MATCH($B$1,gachas!$1:$1,0)+1),MATCH(C$1,gachas!$1:$1,0)-MATCH($B$1,gachas!$1:$1,0)+1,FALSE)</f>
        <v>ピックアップ02(沖田) あと少し</v>
      </c>
      <c r="D67" s="10">
        <v>0</v>
      </c>
      <c r="E67" s="11">
        <v>138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蒼薙のトモエ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blue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1683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01401</v>
      </c>
      <c r="B68" s="2">
        <v>112</v>
      </c>
      <c r="C68" s="26" t="str">
        <f ca="1">VLOOKUP($B68,OFFSET(gachas!$A$1,0,0,COUNTA(gachas!$A:$A),MATCH(C$1,gachas!$1:$1,0)-MATCH($B$1,gachas!$1:$1,0)+1),MATCH(C$1,gachas!$1:$1,0)-MATCH($B$1,gachas!$1:$1,0)+1,FALSE)</f>
        <v>ピックアップ02(沖田) あと少し</v>
      </c>
      <c r="D68" s="10">
        <v>0</v>
      </c>
      <c r="E68" s="11">
        <v>140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秋祭のタマモ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yellow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アニマル</v>
      </c>
      <c r="L68" s="10">
        <v>1</v>
      </c>
      <c r="M68" s="46">
        <v>1683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01421</v>
      </c>
      <c r="B69" s="2">
        <v>112</v>
      </c>
      <c r="C69" s="26" t="str">
        <f ca="1">VLOOKUP($B69,OFFSET(gachas!$A$1,0,0,COUNTA(gachas!$A:$A),MATCH(C$1,gachas!$1:$1,0)-MATCH($B$1,gachas!$1:$1,0)+1),MATCH(C$1,gachas!$1:$1,0)-MATCH($B$1,gachas!$1:$1,0)+1,FALSE)</f>
        <v>ピックアップ02(沖田) あと少し</v>
      </c>
      <c r="D69" s="10">
        <v>0</v>
      </c>
      <c r="E69" s="11">
        <v>142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赤ずきん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red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1683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01441</v>
      </c>
      <c r="B70" s="2">
        <v>112</v>
      </c>
      <c r="C70" s="26" t="str">
        <f ca="1">VLOOKUP($B70,OFFSET(gachas!$A$1,0,0,COUNTA(gachas!$A:$A),MATCH(C$1,gachas!$1:$1,0)-MATCH($B$1,gachas!$1:$1,0)+1),MATCH(C$1,gachas!$1:$1,0)-MATCH($B$1,gachas!$1:$1,0)+1,FALSE)</f>
        <v>ピックアップ02(沖田) あと少し</v>
      </c>
      <c r="D70" s="10">
        <v>0</v>
      </c>
      <c r="E70" s="11">
        <v>144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かぐや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green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1683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01461</v>
      </c>
      <c r="B71" s="2">
        <v>112</v>
      </c>
      <c r="C71" s="26" t="str">
        <f ca="1">VLOOKUP($B71,OFFSET(gachas!$A$1,0,0,COUNTA(gachas!$A:$A),MATCH(C$1,gachas!$1:$1,0)-MATCH($B$1,gachas!$1:$1,0)+1),MATCH(C$1,gachas!$1:$1,0)-MATCH($B$1,gachas!$1:$1,0)+1,FALSE)</f>
        <v>ピックアップ02(沖田) あと少し</v>
      </c>
      <c r="D71" s="10">
        <v>0</v>
      </c>
      <c r="E71" s="11">
        <v>146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マーメイド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blue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1683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01481</v>
      </c>
      <c r="B72" s="2">
        <v>112</v>
      </c>
      <c r="C72" s="26" t="str">
        <f ca="1">VLOOKUP($B72,OFFSET(gachas!$A$1,0,0,COUNTA(gachas!$A:$A),MATCH(C$1,gachas!$1:$1,0)-MATCH($B$1,gachas!$1:$1,0)+1),MATCH(C$1,gachas!$1:$1,0)-MATCH($B$1,gachas!$1:$1,0)+1,FALSE)</f>
        <v>ピックアップ02(沖田) あと少し</v>
      </c>
      <c r="D72" s="10">
        <v>0</v>
      </c>
      <c r="E72" s="11">
        <v>148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シンデレラ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yellow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1683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01501</v>
      </c>
      <c r="B73" s="2">
        <v>112</v>
      </c>
      <c r="C73" s="26" t="str">
        <f ca="1">VLOOKUP($B73,OFFSET(gachas!$A$1,0,0,COUNTA(gachas!$A:$A),MATCH(C$1,gachas!$1:$1,0)-MATCH($B$1,gachas!$1:$1,0)+1),MATCH(C$1,gachas!$1:$1,0)-MATCH($B$1,gachas!$1:$1,0)+1,FALSE)</f>
        <v>ピックアップ02(沖田) あと少し</v>
      </c>
      <c r="D73" s="10">
        <v>0</v>
      </c>
      <c r="E73" s="11">
        <v>150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red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1683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01521</v>
      </c>
      <c r="B74" s="2">
        <v>112</v>
      </c>
      <c r="C74" s="26" t="str">
        <f ca="1">VLOOKUP($B74,OFFSET(gachas!$A$1,0,0,COUNTA(gachas!$A:$A),MATCH(C$1,gachas!$1:$1,0)-MATCH($B$1,gachas!$1:$1,0)+1),MATCH(C$1,gachas!$1:$1,0)-MATCH($B$1,gachas!$1:$1,0)+1,FALSE)</f>
        <v>ピックアップ02(沖田) あと少し</v>
      </c>
      <c r="D74" s="10">
        <v>0</v>
      </c>
      <c r="E74" s="11">
        <v>152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功夫少女ランラン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green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1683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01541</v>
      </c>
      <c r="B75" s="2">
        <v>112</v>
      </c>
      <c r="C75" s="26" t="str">
        <f ca="1">VLOOKUP($B75,OFFSET(gachas!$A$1,0,0,COUNTA(gachas!$A:$A),MATCH(C$1,gachas!$1:$1,0)-MATCH($B$1,gachas!$1:$1,0)+1),MATCH(C$1,gachas!$1:$1,0)-MATCH($B$1,gachas!$1:$1,0)+1,FALSE)</f>
        <v>ピックアップ02(沖田) あと少し</v>
      </c>
      <c r="D75" s="10">
        <v>0</v>
      </c>
      <c r="E75" s="11">
        <v>154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始末屋 ハンナ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1683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01561</v>
      </c>
      <c r="B76" s="2">
        <v>112</v>
      </c>
      <c r="C76" s="26" t="str">
        <f ca="1">VLOOKUP($B76,OFFSET(gachas!$A$1,0,0,COUNTA(gachas!$A:$A),MATCH(C$1,gachas!$1:$1,0)-MATCH($B$1,gachas!$1:$1,0)+1),MATCH(C$1,gachas!$1:$1,0)-MATCH($B$1,gachas!$1:$1,0)+1,FALSE)</f>
        <v>ピックアップ02(沖田) あと少し</v>
      </c>
      <c r="D76" s="10">
        <v>0</v>
      </c>
      <c r="E76" s="11">
        <v>156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踊り子 エレナ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1683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01581</v>
      </c>
      <c r="B77" s="2">
        <v>112</v>
      </c>
      <c r="C77" s="26" t="str">
        <f ca="1">VLOOKUP($B77,OFFSET(gachas!$A$1,0,0,COUNTA(gachas!$A:$A),MATCH(C$1,gachas!$1:$1,0)-MATCH($B$1,gachas!$1:$1,0)+1),MATCH(C$1,gachas!$1:$1,0)-MATCH($B$1,gachas!$1:$1,0)+1,FALSE)</f>
        <v>ピックアップ02(沖田) あと少し</v>
      </c>
      <c r="D77" s="10">
        <v>0</v>
      </c>
      <c r="E77" s="11">
        <v>158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1683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01601</v>
      </c>
      <c r="B78" s="2">
        <v>112</v>
      </c>
      <c r="C78" s="26" t="str">
        <f ca="1">VLOOKUP($B78,OFFSET(gachas!$A$1,0,0,COUNTA(gachas!$A:$A),MATCH(C$1,gachas!$1:$1,0)-MATCH($B$1,gachas!$1:$1,0)+1),MATCH(C$1,gachas!$1:$1,0)-MATCH($B$1,gachas!$1:$1,0)+1,FALSE)</f>
        <v>ピックアップ02(沖田) あと少し</v>
      </c>
      <c r="D78" s="10">
        <v>0</v>
      </c>
      <c r="E78" s="11">
        <v>160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反逆者 クリエ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PremiumW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ヒューマン</v>
      </c>
      <c r="L78" s="10">
        <v>1</v>
      </c>
      <c r="M78" s="46">
        <v>1683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01621</v>
      </c>
      <c r="B79" s="2">
        <v>112</v>
      </c>
      <c r="C79" s="26" t="str">
        <f ca="1">VLOOKUP($B79,OFFSET(gachas!$A$1,0,0,COUNTA(gachas!$A:$A),MATCH(C$1,gachas!$1:$1,0)-MATCH($B$1,gachas!$1:$1,0)+1),MATCH(C$1,gachas!$1:$1,0)-MATCH($B$1,gachas!$1:$1,0)+1,FALSE)</f>
        <v>ピックアップ02(沖田) あと少し</v>
      </c>
      <c r="D79" s="10">
        <v>0</v>
      </c>
      <c r="E79" s="11">
        <v>162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狂女 クララ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PremiumW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ヒューマン</v>
      </c>
      <c r="L79" s="10">
        <v>1</v>
      </c>
      <c r="M79" s="46">
        <v>1683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01641</v>
      </c>
      <c r="B80" s="2">
        <v>112</v>
      </c>
      <c r="C80" s="26" t="str">
        <f ca="1">VLOOKUP($B80,OFFSET(gachas!$A$1,0,0,COUNTA(gachas!$A:$A),MATCH(C$1,gachas!$1:$1,0)-MATCH($B$1,gachas!$1:$1,0)+1),MATCH(C$1,gachas!$1:$1,0)-MATCH($B$1,gachas!$1:$1,0)+1,FALSE)</f>
        <v>ピックアップ02(沖田) あと少し</v>
      </c>
      <c r="D80" s="10">
        <v>0</v>
      </c>
      <c r="E80" s="11">
        <v>164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イブとトモダチ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PremiumW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ヒューマン</v>
      </c>
      <c r="L80" s="10">
        <v>1</v>
      </c>
      <c r="M80" s="46">
        <v>1683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01661</v>
      </c>
      <c r="B81" s="2">
        <v>112</v>
      </c>
      <c r="C81" s="26" t="str">
        <f ca="1">VLOOKUP($B81,OFFSET(gachas!$A$1,0,0,COUNTA(gachas!$A:$A),MATCH(C$1,gachas!$1:$1,0)-MATCH($B$1,gachas!$1:$1,0)+1),MATCH(C$1,gachas!$1:$1,0)-MATCH($B$1,gachas!$1:$1,0)+1,FALSE)</f>
        <v>ピックアップ02(沖田) あと少し</v>
      </c>
      <c r="D81" s="10">
        <v>0</v>
      </c>
      <c r="E81" s="11">
        <v>166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ベリアル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1722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01691</v>
      </c>
      <c r="B82" s="2">
        <v>112</v>
      </c>
      <c r="C82" s="26" t="str">
        <f ca="1">VLOOKUP($B82,OFFSET(gachas!$A$1,0,0,COUNTA(gachas!$A:$A),MATCH(C$1,gachas!$1:$1,0)-MATCH($B$1,gachas!$1:$1,0)+1),MATCH(C$1,gachas!$1:$1,0)-MATCH($B$1,gachas!$1:$1,0)+1,FALSE)</f>
        <v>ピックアップ02(沖田) あと少し</v>
      </c>
      <c r="D82" s="10">
        <v>0</v>
      </c>
      <c r="E82" s="11">
        <v>169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オセ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1722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01721</v>
      </c>
      <c r="B83" s="2">
        <v>112</v>
      </c>
      <c r="C83" s="26" t="str">
        <f ca="1">VLOOKUP($B83,OFFSET(gachas!$A$1,0,0,COUNTA(gachas!$A:$A),MATCH(C$1,gachas!$1:$1,0)-MATCH($B$1,gachas!$1:$1,0)+1),MATCH(C$1,gachas!$1:$1,0)-MATCH($B$1,gachas!$1:$1,0)+1,FALSE)</f>
        <v>ピックアップ02(沖田) あと少し</v>
      </c>
      <c r="D83" s="10">
        <v>0</v>
      </c>
      <c r="E83" s="11">
        <v>172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フォルネウス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1722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01751</v>
      </c>
      <c r="B84" s="2">
        <v>112</v>
      </c>
      <c r="C84" s="26" t="str">
        <f ca="1">VLOOKUP($B84,OFFSET(gachas!$A$1,0,0,COUNTA(gachas!$A:$A),MATCH(C$1,gachas!$1:$1,0)-MATCH($B$1,gachas!$1:$1,0)+1),MATCH(C$1,gachas!$1:$1,0)-MATCH($B$1,gachas!$1:$1,0)+1,FALSE)</f>
        <v>ピックアップ02(沖田) あと少し</v>
      </c>
      <c r="D84" s="10">
        <v>0</v>
      </c>
      <c r="E84" s="11">
        <v>175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バフォメット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ゴッド</v>
      </c>
      <c r="L84" s="10">
        <v>1</v>
      </c>
      <c r="M84" s="10">
        <v>1722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01781</v>
      </c>
      <c r="B85" s="2">
        <v>112</v>
      </c>
      <c r="C85" s="26" t="str">
        <f ca="1">VLOOKUP($B85,OFFSET(gachas!$A$1,0,0,COUNTA(gachas!$A:$A),MATCH(C$1,gachas!$1:$1,0)-MATCH($B$1,gachas!$1:$1,0)+1),MATCH(C$1,gachas!$1:$1,0)-MATCH($B$1,gachas!$1:$1,0)+1,FALSE)</f>
        <v>ピックアップ02(沖田) あと少し</v>
      </c>
      <c r="D85" s="10">
        <v>0</v>
      </c>
      <c r="E85" s="11">
        <v>178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ケルベロス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アニマル</v>
      </c>
      <c r="L85" s="10">
        <v>1</v>
      </c>
      <c r="M85" s="10">
        <v>1722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01811</v>
      </c>
      <c r="B86" s="2">
        <v>112</v>
      </c>
      <c r="C86" s="26" t="str">
        <f ca="1">VLOOKUP($B86,OFFSET(gachas!$A$1,0,0,COUNTA(gachas!$A:$A),MATCH(C$1,gachas!$1:$1,0)-MATCH($B$1,gachas!$1:$1,0)+1),MATCH(C$1,gachas!$1:$1,0)-MATCH($B$1,gachas!$1:$1,0)+1,FALSE)</f>
        <v>ピックアップ02(沖田) あと少し</v>
      </c>
      <c r="D86" s="10">
        <v>0</v>
      </c>
      <c r="E86" s="11">
        <v>181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ベヒモス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アニマル</v>
      </c>
      <c r="L86" s="10">
        <v>1</v>
      </c>
      <c r="M86" s="10">
        <v>1722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01841</v>
      </c>
      <c r="B87" s="2">
        <v>112</v>
      </c>
      <c r="C87" s="26" t="str">
        <f ca="1">VLOOKUP($B87,OFFSET(gachas!$A$1,0,0,COUNTA(gachas!$A:$A),MATCH(C$1,gachas!$1:$1,0)-MATCH($B$1,gachas!$1:$1,0)+1),MATCH(C$1,gachas!$1:$1,0)-MATCH($B$1,gachas!$1:$1,0)+1,FALSE)</f>
        <v>ピックアップ02(沖田) あと少し</v>
      </c>
      <c r="D87" s="10">
        <v>0</v>
      </c>
      <c r="E87" s="11">
        <v>184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クラーケン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blue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アニマル</v>
      </c>
      <c r="L87" s="10">
        <v>1</v>
      </c>
      <c r="M87" s="10">
        <v>1722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01871</v>
      </c>
      <c r="B88" s="2">
        <v>112</v>
      </c>
      <c r="C88" s="26" t="str">
        <f ca="1">VLOOKUP($B88,OFFSET(gachas!$A$1,0,0,COUNTA(gachas!$A:$A),MATCH(C$1,gachas!$1:$1,0)-MATCH($B$1,gachas!$1:$1,0)+1),MATCH(C$1,gachas!$1:$1,0)-MATCH($B$1,gachas!$1:$1,0)+1,FALSE)</f>
        <v>ピックアップ02(沖田) あと少し</v>
      </c>
      <c r="D88" s="10">
        <v>0</v>
      </c>
      <c r="E88" s="11">
        <v>187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ホルス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yellow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アニマル</v>
      </c>
      <c r="L88" s="10">
        <v>1</v>
      </c>
      <c r="M88" s="10">
        <v>1722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01901</v>
      </c>
      <c r="B89" s="2">
        <v>112</v>
      </c>
      <c r="C89" s="26" t="str">
        <f ca="1">VLOOKUP($B89,OFFSET(gachas!$A$1,0,0,COUNTA(gachas!$A:$A),MATCH(C$1,gachas!$1:$1,0)-MATCH($B$1,gachas!$1:$1,0)+1),MATCH(C$1,gachas!$1:$1,0)-MATCH($B$1,gachas!$1:$1,0)+1,FALSE)</f>
        <v>ピックアップ02(沖田) あと少し</v>
      </c>
      <c r="D89" s="10">
        <v>0</v>
      </c>
      <c r="E89" s="11">
        <v>190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卑弥呼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red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1722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01931</v>
      </c>
      <c r="B90" s="2">
        <v>112</v>
      </c>
      <c r="C90" s="26" t="str">
        <f ca="1">VLOOKUP($B90,OFFSET(gachas!$A$1,0,0,COUNTA(gachas!$A:$A),MATCH(C$1,gachas!$1:$1,0)-MATCH($B$1,gachas!$1:$1,0)+1),MATCH(C$1,gachas!$1:$1,0)-MATCH($B$1,gachas!$1:$1,0)+1,FALSE)</f>
        <v>ピックアップ02(沖田) あと少し</v>
      </c>
      <c r="D90" s="10">
        <v>0</v>
      </c>
      <c r="E90" s="11">
        <v>193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ロビンフッド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green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1722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01961</v>
      </c>
      <c r="B91" s="2">
        <v>112</v>
      </c>
      <c r="C91" s="26" t="str">
        <f ca="1">VLOOKUP($B91,OFFSET(gachas!$A$1,0,0,COUNTA(gachas!$A:$A),MATCH(C$1,gachas!$1:$1,0)-MATCH($B$1,gachas!$1:$1,0)+1),MATCH(C$1,gachas!$1:$1,0)-MATCH($B$1,gachas!$1:$1,0)+1,FALSE)</f>
        <v>ピックアップ02(沖田) あと少し</v>
      </c>
      <c r="D91" s="10">
        <v>0</v>
      </c>
      <c r="E91" s="11">
        <v>196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アキレス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1722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01991</v>
      </c>
      <c r="B92" s="2">
        <v>112</v>
      </c>
      <c r="C92" s="26" t="str">
        <f ca="1">VLOOKUP($B92,OFFSET(gachas!$A$1,0,0,COUNTA(gachas!$A:$A),MATCH(C$1,gachas!$1:$1,0)-MATCH($B$1,gachas!$1:$1,0)+1),MATCH(C$1,gachas!$1:$1,0)-MATCH($B$1,gachas!$1:$1,0)+1,FALSE)</f>
        <v>ピックアップ02(沖田) あと少し</v>
      </c>
      <c r="D92" s="10">
        <v>0</v>
      </c>
      <c r="E92" s="11">
        <v>199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ジークフリート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blue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1722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02021</v>
      </c>
      <c r="B93" s="2">
        <v>112</v>
      </c>
      <c r="C93" s="26" t="str">
        <f ca="1">VLOOKUP($B93,OFFSET(gachas!$A$1,0,0,COUNTA(gachas!$A:$A),MATCH(C$1,gachas!$1:$1,0)-MATCH($B$1,gachas!$1:$1,0)+1),MATCH(C$1,gachas!$1:$1,0)-MATCH($B$1,gachas!$1:$1,0)+1,FALSE)</f>
        <v>ピックアップ02(沖田) あと少し</v>
      </c>
      <c r="D93" s="10">
        <v>0</v>
      </c>
      <c r="E93" s="11">
        <v>202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プロメテウス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red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ゴッド</v>
      </c>
      <c r="L93" s="10">
        <v>1</v>
      </c>
      <c r="M93" s="10">
        <v>1722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02051</v>
      </c>
      <c r="B94" s="2">
        <v>112</v>
      </c>
      <c r="C94" s="26" t="str">
        <f ca="1">VLOOKUP($B94,OFFSET(gachas!$A$1,0,0,COUNTA(gachas!$A:$A),MATCH(C$1,gachas!$1:$1,0)-MATCH($B$1,gachas!$1:$1,0)+1),MATCH(C$1,gachas!$1:$1,0)-MATCH($B$1,gachas!$1:$1,0)+1,FALSE)</f>
        <v>ピックアップ02(沖田) あと少し</v>
      </c>
      <c r="D94" s="10">
        <v>0</v>
      </c>
      <c r="E94" s="11">
        <v>205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アフロディーテ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green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1722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02081</v>
      </c>
      <c r="B95" s="2">
        <v>112</v>
      </c>
      <c r="C95" s="26" t="str">
        <f ca="1">VLOOKUP($B95,OFFSET(gachas!$A$1,0,0,COUNTA(gachas!$A:$A),MATCH(C$1,gachas!$1:$1,0)-MATCH($B$1,gachas!$1:$1,0)+1),MATCH(C$1,gachas!$1:$1,0)-MATCH($B$1,gachas!$1:$1,0)+1,FALSE)</f>
        <v>ピックアップ02(沖田) あと少し</v>
      </c>
      <c r="D95" s="10">
        <v>0</v>
      </c>
      <c r="E95" s="11">
        <v>208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テティス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blue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ゴッド</v>
      </c>
      <c r="L95" s="10">
        <v>1</v>
      </c>
      <c r="M95" s="10">
        <v>1722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02111</v>
      </c>
      <c r="B96" s="2">
        <v>112</v>
      </c>
      <c r="C96" s="26" t="str">
        <f ca="1">VLOOKUP($B96,OFFSET(gachas!$A$1,0,0,COUNTA(gachas!$A:$A),MATCH(C$1,gachas!$1:$1,0)-MATCH($B$1,gachas!$1:$1,0)+1),MATCH(C$1,gachas!$1:$1,0)-MATCH($B$1,gachas!$1:$1,0)+1,FALSE)</f>
        <v>ピックアップ02(沖田) あと少し</v>
      </c>
      <c r="D96" s="10">
        <v>0</v>
      </c>
      <c r="E96" s="11">
        <v>211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アストライアー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PremiumN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yellow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ゴッド</v>
      </c>
      <c r="L96" s="10">
        <v>1</v>
      </c>
      <c r="M96" s="10">
        <v>1722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02141</v>
      </c>
      <c r="B97" s="2">
        <v>112</v>
      </c>
      <c r="C97" s="26" t="str">
        <f ca="1">VLOOKUP($B97,OFFSET(gachas!$A$1,0,0,COUNTA(gachas!$A:$A),MATCH(C$1,gachas!$1:$1,0)-MATCH($B$1,gachas!$1:$1,0)+1),MATCH(C$1,gachas!$1:$1,0)-MATCH($B$1,gachas!$1:$1,0)+1,FALSE)</f>
        <v>ピックアップ02(沖田) あと少し</v>
      </c>
      <c r="D97" s="10">
        <v>0</v>
      </c>
      <c r="E97" s="11">
        <v>214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アズラエル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PremiumN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red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ゴッド</v>
      </c>
      <c r="L97" s="10">
        <v>1</v>
      </c>
      <c r="M97" s="10">
        <v>1722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02171</v>
      </c>
      <c r="B98" s="2">
        <v>112</v>
      </c>
      <c r="C98" s="26" t="str">
        <f ca="1">VLOOKUP($B98,OFFSET(gachas!$A$1,0,0,COUNTA(gachas!$A:$A),MATCH(C$1,gachas!$1:$1,0)-MATCH($B$1,gachas!$1:$1,0)+1),MATCH(C$1,gachas!$1:$1,0)-MATCH($B$1,gachas!$1:$1,0)+1,FALSE)</f>
        <v>ピックアップ02(沖田) あと少し</v>
      </c>
      <c r="D98" s="10">
        <v>0</v>
      </c>
      <c r="E98" s="11">
        <v>217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ケツァクアトル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PremiumN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green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10">
        <v>1</v>
      </c>
      <c r="M98" s="10">
        <v>1722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02201</v>
      </c>
      <c r="B99" s="2">
        <v>112</v>
      </c>
      <c r="C99" s="26" t="str">
        <f ca="1">VLOOKUP($B99,OFFSET(gachas!$A$1,0,0,COUNTA(gachas!$A:$A),MATCH(C$1,gachas!$1:$1,0)-MATCH($B$1,gachas!$1:$1,0)+1),MATCH(C$1,gachas!$1:$1,0)-MATCH($B$1,gachas!$1:$1,0)+1,FALSE)</f>
        <v>ピックアップ02(沖田) あと少し</v>
      </c>
      <c r="D99" s="10">
        <v>0</v>
      </c>
      <c r="E99" s="11">
        <v>220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ルキフグス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PremiumN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ゴッド</v>
      </c>
      <c r="L99" s="10">
        <v>1</v>
      </c>
      <c r="M99" s="10">
        <v>1722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02231</v>
      </c>
      <c r="B100" s="2">
        <v>112</v>
      </c>
      <c r="C100" s="26" t="str">
        <f ca="1">VLOOKUP($B100,OFFSET(gachas!$A$1,0,0,COUNTA(gachas!$A:$A),MATCH(C$1,gachas!$1:$1,0)-MATCH($B$1,gachas!$1:$1,0)+1),MATCH(C$1,gachas!$1:$1,0)-MATCH($B$1,gachas!$1:$1,0)+1,FALSE)</f>
        <v>ピックアップ02(沖田) あと少し</v>
      </c>
      <c r="D100" s="10">
        <v>0</v>
      </c>
      <c r="E100" s="11">
        <v>223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ヘラクレス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PremiumN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10">
        <v>1722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02261</v>
      </c>
      <c r="B101" s="2">
        <v>112</v>
      </c>
      <c r="C101" s="26" t="str">
        <f ca="1">VLOOKUP($B101,OFFSET(gachas!$A$1,0,0,COUNTA(gachas!$A:$A),MATCH(C$1,gachas!$1:$1,0)-MATCH($B$1,gachas!$1:$1,0)+1),MATCH(C$1,gachas!$1:$1,0)-MATCH($B$1,gachas!$1:$1,0)+1,FALSE)</f>
        <v>ピックアップ02(沖田) あと少し</v>
      </c>
      <c r="D101" s="10">
        <v>0</v>
      </c>
      <c r="E101" s="11">
        <v>226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アレス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red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ゴッド</v>
      </c>
      <c r="L101" s="10">
        <v>1</v>
      </c>
      <c r="M101" s="10">
        <v>929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02321</v>
      </c>
      <c r="B102" s="2">
        <v>112</v>
      </c>
      <c r="C102" s="26" t="str">
        <f ca="1">VLOOKUP($B102,OFFSET(gachas!$A$1,0,0,COUNTA(gachas!$A:$A),MATCH(C$1,gachas!$1:$1,0)-MATCH($B$1,gachas!$1:$1,0)+1),MATCH(C$1,gachas!$1:$1,0)-MATCH($B$1,gachas!$1:$1,0)+1,FALSE)</f>
        <v>ピックアップ02(沖田) あと少し</v>
      </c>
      <c r="D102" s="10">
        <v>0</v>
      </c>
      <c r="E102" s="11">
        <v>232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パーシヴァル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PremiumS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blue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929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02351</v>
      </c>
      <c r="B103" s="2">
        <v>112</v>
      </c>
      <c r="C103" s="26" t="str">
        <f ca="1">VLOOKUP($B103,OFFSET(gachas!$A$1,0,0,COUNTA(gachas!$A:$A),MATCH(C$1,gachas!$1:$1,0)-MATCH($B$1,gachas!$1:$1,0)+1),MATCH(C$1,gachas!$1:$1,0)-MATCH($B$1,gachas!$1:$1,0)+1,FALSE)</f>
        <v>ピックアップ02(沖田) あと少し</v>
      </c>
      <c r="D103" s="10">
        <v>0</v>
      </c>
      <c r="E103" s="11">
        <v>235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イザナミ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PremiumS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yellow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ゴッド</v>
      </c>
      <c r="L103" s="10">
        <v>1</v>
      </c>
      <c r="M103" s="10">
        <v>929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01271</v>
      </c>
      <c r="B104" s="2">
        <v>112</v>
      </c>
      <c r="C104" s="26" t="str">
        <f ca="1">VLOOKUP($B104,OFFSET(gachas!$A$1,0,0,COUNTA(gachas!$A:$A),MATCH(C$1,gachas!$1:$1,0)-MATCH($B$1,gachas!$1:$1,0)+1),MATCH(C$1,gachas!$1:$1,0)-MATCH($B$1,gachas!$1:$1,0)+1,FALSE)</f>
        <v>ピックアップ02(沖田) あと少し</v>
      </c>
      <c r="D104" s="10">
        <v>0</v>
      </c>
      <c r="E104" s="11">
        <v>127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狂喜の賢者 ユノ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red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477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01291</v>
      </c>
      <c r="B105" s="2">
        <v>112</v>
      </c>
      <c r="C105" s="26" t="str">
        <f ca="1">VLOOKUP($B105,OFFSET(gachas!$A$1,0,0,COUNTA(gachas!$A:$A),MATCH(C$1,gachas!$1:$1,0)-MATCH($B$1,gachas!$1:$1,0)+1),MATCH(C$1,gachas!$1:$1,0)-MATCH($B$1,gachas!$1:$1,0)+1,FALSE)</f>
        <v>ピックアップ02(沖田) あと少し</v>
      </c>
      <c r="D105" s="10">
        <v>0</v>
      </c>
      <c r="E105" s="11">
        <v>129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孤高の狼憑き アマラ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green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10">
        <v>477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01311</v>
      </c>
      <c r="B106" s="2">
        <v>112</v>
      </c>
      <c r="C106" s="26" t="str">
        <f ca="1">VLOOKUP($B106,OFFSET(gachas!$A$1,0,0,COUNTA(gachas!$A:$A),MATCH(C$1,gachas!$1:$1,0)-MATCH($B$1,gachas!$1:$1,0)+1),MATCH(C$1,gachas!$1:$1,0)-MATCH($B$1,gachas!$1:$1,0)+1,FALSE)</f>
        <v>ピックアップ02(沖田) あと少し</v>
      </c>
      <c r="D106" s="10">
        <v>0</v>
      </c>
      <c r="E106" s="11">
        <v>131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blue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アニマル</v>
      </c>
      <c r="L106" s="10">
        <v>1</v>
      </c>
      <c r="M106" s="10">
        <v>477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01331</v>
      </c>
      <c r="B107" s="2">
        <v>112</v>
      </c>
      <c r="C107" s="26" t="str">
        <f ca="1">VLOOKUP($B107,OFFSET(gachas!$A$1,0,0,COUNTA(gachas!$A:$A),MATCH(C$1,gachas!$1:$1,0)-MATCH($B$1,gachas!$1:$1,0)+1),MATCH(C$1,gachas!$1:$1,0)-MATCH($B$1,gachas!$1:$1,0)+1,FALSE)</f>
        <v>ピックアップ02(沖田) あと少し</v>
      </c>
      <c r="D107" s="10">
        <v>0</v>
      </c>
      <c r="E107" s="11">
        <v>133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迅雷の刀剣 ハヤト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yellow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477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01351</v>
      </c>
      <c r="B108" s="2">
        <v>112</v>
      </c>
      <c r="C108" s="26" t="str">
        <f ca="1">VLOOKUP($B108,OFFSET(gachas!$A$1,0,0,COUNTA(gachas!$A:$A),MATCH(C$1,gachas!$1:$1,0)-MATCH($B$1,gachas!$1:$1,0)+1),MATCH(C$1,gachas!$1:$1,0)-MATCH($B$1,gachas!$1:$1,0)+1,FALSE)</f>
        <v>ピックアップ02(沖田) あと少し</v>
      </c>
      <c r="D108" s="10">
        <v>0</v>
      </c>
      <c r="E108" s="11">
        <v>135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京の炎華夕霧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red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477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01371</v>
      </c>
      <c r="B109" s="2">
        <v>112</v>
      </c>
      <c r="C109" s="26" t="str">
        <f ca="1">VLOOKUP($B109,OFFSET(gachas!$A$1,0,0,COUNTA(gachas!$A:$A),MATCH(C$1,gachas!$1:$1,0)-MATCH($B$1,gachas!$1:$1,0)+1),MATCH(C$1,gachas!$1:$1,0)-MATCH($B$1,gachas!$1:$1,0)+1,FALSE)</f>
        <v>ピックアップ02(沖田) あと少し</v>
      </c>
      <c r="D109" s="10">
        <v>0</v>
      </c>
      <c r="E109" s="11">
        <v>137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清福の仕立屋 チハヤ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green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477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01391</v>
      </c>
      <c r="B110" s="2">
        <v>112</v>
      </c>
      <c r="C110" s="26" t="str">
        <f ca="1">VLOOKUP($B110,OFFSET(gachas!$A$1,0,0,COUNTA(gachas!$A:$A),MATCH(C$1,gachas!$1:$1,0)-MATCH($B$1,gachas!$1:$1,0)+1),MATCH(C$1,gachas!$1:$1,0)-MATCH($B$1,gachas!$1:$1,0)+1,FALSE)</f>
        <v>ピックアップ02(沖田) あと少し</v>
      </c>
      <c r="D110" s="10">
        <v>0</v>
      </c>
      <c r="E110" s="11">
        <v>139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蒼昇刃姫 トモエ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blue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477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01411</v>
      </c>
      <c r="B111" s="2">
        <v>112</v>
      </c>
      <c r="C111" s="26" t="str">
        <f ca="1">VLOOKUP($B111,OFFSET(gachas!$A$1,0,0,COUNTA(gachas!$A:$A),MATCH(C$1,gachas!$1:$1,0)-MATCH($B$1,gachas!$1:$1,0)+1),MATCH(C$1,gachas!$1:$1,0)-MATCH($B$1,gachas!$1:$1,0)+1,FALSE)</f>
        <v>ピックアップ02(沖田) あと少し</v>
      </c>
      <c r="D111" s="10">
        <v>0</v>
      </c>
      <c r="E111" s="11">
        <v>141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妖狐演舞 タマモ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yellow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アニマル</v>
      </c>
      <c r="L111" s="10">
        <v>1</v>
      </c>
      <c r="M111" s="10">
        <v>477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01431</v>
      </c>
      <c r="B112" s="2">
        <v>112</v>
      </c>
      <c r="C112" s="26" t="str">
        <f ca="1">VLOOKUP($B112,OFFSET(gachas!$A$1,0,0,COUNTA(gachas!$A:$A),MATCH(C$1,gachas!$1:$1,0)-MATCH($B$1,gachas!$1:$1,0)+1),MATCH(C$1,gachas!$1:$1,0)-MATCH($B$1,gachas!$1:$1,0)+1,FALSE)</f>
        <v>ピックアップ02(沖田) あと少し</v>
      </c>
      <c r="D112" s="10">
        <v>0</v>
      </c>
      <c r="E112" s="11">
        <v>143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深紅の死神 赤ずきん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red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477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01451</v>
      </c>
      <c r="B113" s="2">
        <v>112</v>
      </c>
      <c r="C113" s="26" t="str">
        <f ca="1">VLOOKUP($B113,OFFSET(gachas!$A$1,0,0,COUNTA(gachas!$A:$A),MATCH(C$1,gachas!$1:$1,0)-MATCH($B$1,gachas!$1:$1,0)+1),MATCH(C$1,gachas!$1:$1,0)-MATCH($B$1,gachas!$1:$1,0)+1,FALSE)</f>
        <v>ピックアップ02(沖田) あと少し</v>
      </c>
      <c r="D113" s="10">
        <v>0</v>
      </c>
      <c r="E113" s="11">
        <v>145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魔性妖艶 かぐや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green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477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01471</v>
      </c>
      <c r="B114" s="2">
        <v>112</v>
      </c>
      <c r="C114" s="26" t="str">
        <f ca="1">VLOOKUP($B114,OFFSET(gachas!$A$1,0,0,COUNTA(gachas!$A:$A),MATCH(C$1,gachas!$1:$1,0)-MATCH($B$1,gachas!$1:$1,0)+1),MATCH(C$1,gachas!$1:$1,0)-MATCH($B$1,gachas!$1:$1,0)+1,FALSE)</f>
        <v>ピックアップ02(沖田) あと少し</v>
      </c>
      <c r="D114" s="10">
        <v>0</v>
      </c>
      <c r="E114" s="11">
        <v>147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blue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477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01491</v>
      </c>
      <c r="B115" s="2">
        <v>112</v>
      </c>
      <c r="C115" s="26" t="str">
        <f ca="1">VLOOKUP($B115,OFFSET(gachas!$A$1,0,0,COUNTA(gachas!$A:$A),MATCH(C$1,gachas!$1:$1,0)-MATCH($B$1,gachas!$1:$1,0)+1),MATCH(C$1,gachas!$1:$1,0)-MATCH($B$1,gachas!$1:$1,0)+1,FALSE)</f>
        <v>ピックアップ02(沖田) あと少し</v>
      </c>
      <c r="D115" s="10">
        <v>0</v>
      </c>
      <c r="E115" s="11">
        <v>149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yellow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477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01511</v>
      </c>
      <c r="B116" s="2">
        <v>112</v>
      </c>
      <c r="C116" s="26" t="str">
        <f ca="1">VLOOKUP($B116,OFFSET(gachas!$A$1,0,0,COUNTA(gachas!$A:$A),MATCH(C$1,gachas!$1:$1,0)-MATCH($B$1,gachas!$1:$1,0)+1),MATCH(C$1,gachas!$1:$1,0)-MATCH($B$1,gachas!$1:$1,0)+1,FALSE)</f>
        <v>ピックアップ02(沖田) あと少し</v>
      </c>
      <c r="D116" s="10">
        <v>0</v>
      </c>
      <c r="E116" s="11">
        <v>151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毒煙の処刑人サキ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red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477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01531</v>
      </c>
      <c r="B117" s="2">
        <v>112</v>
      </c>
      <c r="C117" s="26" t="str">
        <f ca="1">VLOOKUP($B117,OFFSET(gachas!$A$1,0,0,COUNTA(gachas!$A:$A),MATCH(C$1,gachas!$1:$1,0)-MATCH($B$1,gachas!$1:$1,0)+1),MATCH(C$1,gachas!$1:$1,0)-MATCH($B$1,gachas!$1:$1,0)+1,FALSE)</f>
        <v>ピックアップ02(沖田) あと少し</v>
      </c>
      <c r="D117" s="10">
        <v>0</v>
      </c>
      <c r="E117" s="11">
        <v>153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拳聖ランラン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green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477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01551</v>
      </c>
      <c r="B118" s="2">
        <v>112</v>
      </c>
      <c r="C118" s="26" t="str">
        <f ca="1">VLOOKUP($B118,OFFSET(gachas!$A$1,0,0,COUNTA(gachas!$A:$A),MATCH(C$1,gachas!$1:$1,0)-MATCH($B$1,gachas!$1:$1,0)+1),MATCH(C$1,gachas!$1:$1,0)-MATCH($B$1,gachas!$1:$1,0)+1,FALSE)</f>
        <v>ピックアップ02(沖田) あと少し</v>
      </c>
      <c r="D118" s="10">
        <v>0</v>
      </c>
      <c r="E118" s="11">
        <v>155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隻眼の掃除屋 ハンナ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blue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10">
        <v>477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01571</v>
      </c>
      <c r="B119" s="2">
        <v>112</v>
      </c>
      <c r="C119" s="26" t="str">
        <f ca="1">VLOOKUP($B119,OFFSET(gachas!$A$1,0,0,COUNTA(gachas!$A:$A),MATCH(C$1,gachas!$1:$1,0)-MATCH($B$1,gachas!$1:$1,0)+1),MATCH(C$1,gachas!$1:$1,0)-MATCH($B$1,gachas!$1:$1,0)+1,FALSE)</f>
        <v>ピックアップ02(沖田) あと少し</v>
      </c>
      <c r="D119" s="10">
        <v>0</v>
      </c>
      <c r="E119" s="11">
        <v>157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雷光舞姫 エレナ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yellow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10">
        <v>477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01591</v>
      </c>
      <c r="B120" s="2">
        <v>112</v>
      </c>
      <c r="C120" s="26" t="str">
        <f ca="1">VLOOKUP($B120,OFFSET(gachas!$A$1,0,0,COUNTA(gachas!$A:$A),MATCH(C$1,gachas!$1:$1,0)-MATCH($B$1,gachas!$1:$1,0)+1),MATCH(C$1,gachas!$1:$1,0)-MATCH($B$1,gachas!$1:$1,0)+1,FALSE)</f>
        <v>ピックアップ02(沖田) あと少し</v>
      </c>
      <c r="D120" s="10">
        <v>0</v>
      </c>
      <c r="E120" s="11">
        <v>159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red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10">
        <v>1</v>
      </c>
      <c r="M120" s="10">
        <v>477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01611</v>
      </c>
      <c r="B121" s="2">
        <v>112</v>
      </c>
      <c r="C121" s="26" t="str">
        <f ca="1">VLOOKUP($B121,OFFSET(gachas!$A$1,0,0,COUNTA(gachas!$A:$A),MATCH(C$1,gachas!$1:$1,0)-MATCH($B$1,gachas!$1:$1,0)+1),MATCH(C$1,gachas!$1:$1,0)-MATCH($B$1,gachas!$1:$1,0)+1,FALSE)</f>
        <v>ピックアップ02(沖田) あと少し</v>
      </c>
      <c r="D121" s="10">
        <v>0</v>
      </c>
      <c r="E121" s="11">
        <v>161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咆哮の先導者 クリエ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green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10">
        <v>477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01631</v>
      </c>
      <c r="B122" s="2">
        <v>112</v>
      </c>
      <c r="C122" s="26" t="str">
        <f ca="1">VLOOKUP($B122,OFFSET(gachas!$A$1,0,0,COUNTA(gachas!$A:$A),MATCH(C$1,gachas!$1:$1,0)-MATCH($B$1,gachas!$1:$1,0)+1),MATCH(C$1,gachas!$1:$1,0)-MATCH($B$1,gachas!$1:$1,0)+1,FALSE)</f>
        <v>ピックアップ02(沖田) あと少し</v>
      </c>
      <c r="D122" s="10">
        <v>0</v>
      </c>
      <c r="E122" s="11">
        <v>163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冷酷な狂嬢 クララ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PremiumW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blue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10">
        <v>1</v>
      </c>
      <c r="M122" s="10">
        <v>477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01651</v>
      </c>
      <c r="B123" s="2">
        <v>112</v>
      </c>
      <c r="C123" s="26" t="str">
        <f ca="1">VLOOKUP($B123,OFFSET(gachas!$A$1,0,0,COUNTA(gachas!$A:$A),MATCH(C$1,gachas!$1:$1,0)-MATCH($B$1,gachas!$1:$1,0)+1),MATCH(C$1,gachas!$1:$1,0)-MATCH($B$1,gachas!$1:$1,0)+1,FALSE)</f>
        <v>ピックアップ02(沖田) あと少し</v>
      </c>
      <c r="D123" s="10">
        <v>0</v>
      </c>
      <c r="E123" s="11">
        <v>165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PremiumW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yellow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477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01671</v>
      </c>
      <c r="B124" s="2">
        <v>112</v>
      </c>
      <c r="C124" s="26" t="str">
        <f ca="1">VLOOKUP($B124,OFFSET(gachas!$A$1,0,0,COUNTA(gachas!$A:$A),MATCH(C$1,gachas!$1:$1,0)-MATCH($B$1,gachas!$1:$1,0)+1),MATCH(C$1,gachas!$1:$1,0)-MATCH($B$1,gachas!$1:$1,0)+1,FALSE)</f>
        <v>ピックアップ02(沖田) あと少し</v>
      </c>
      <c r="D124" s="10">
        <v>0</v>
      </c>
      <c r="E124" s="11">
        <v>167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逆徒 ベリアル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red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10">
        <v>1</v>
      </c>
      <c r="M124" s="10">
        <v>477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01701</v>
      </c>
      <c r="B125" s="2">
        <v>112</v>
      </c>
      <c r="C125" s="26" t="str">
        <f ca="1">VLOOKUP($B125,OFFSET(gachas!$A$1,0,0,COUNTA(gachas!$A:$A),MATCH(C$1,gachas!$1:$1,0)-MATCH($B$1,gachas!$1:$1,0)+1),MATCH(C$1,gachas!$1:$1,0)-MATCH($B$1,gachas!$1:$1,0)+1,FALSE)</f>
        <v>ピックアップ02(沖田) あと少し</v>
      </c>
      <c r="D125" s="10">
        <v>0</v>
      </c>
      <c r="E125" s="11">
        <v>170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識徒 オセ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green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477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01731</v>
      </c>
      <c r="B126" s="2">
        <v>112</v>
      </c>
      <c r="C126" s="26" t="str">
        <f ca="1">VLOOKUP($B126,OFFSET(gachas!$A$1,0,0,COUNTA(gachas!$A:$A),MATCH(C$1,gachas!$1:$1,0)-MATCH($B$1,gachas!$1:$1,0)+1),MATCH(C$1,gachas!$1:$1,0)-MATCH($B$1,gachas!$1:$1,0)+1,FALSE)</f>
        <v>ピックアップ02(沖田) あと少し</v>
      </c>
      <c r="D126" s="10">
        <v>0</v>
      </c>
      <c r="E126" s="11">
        <v>173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公爵 フォルネウス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blue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10">
        <v>1</v>
      </c>
      <c r="M126" s="10">
        <v>477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01761</v>
      </c>
      <c r="B127" s="2">
        <v>112</v>
      </c>
      <c r="C127" s="26" t="str">
        <f ca="1">VLOOKUP($B127,OFFSET(gachas!$A$1,0,0,COUNTA(gachas!$A:$A),MATCH(C$1,gachas!$1:$1,0)-MATCH($B$1,gachas!$1:$1,0)+1),MATCH(C$1,gachas!$1:$1,0)-MATCH($B$1,gachas!$1:$1,0)+1,FALSE)</f>
        <v>ピックアップ02(沖田) あと少し</v>
      </c>
      <c r="D127" s="10">
        <v>0</v>
      </c>
      <c r="E127" s="11">
        <v>176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異教徒 バフォメット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yellow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477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01791</v>
      </c>
      <c r="B128" s="2">
        <v>112</v>
      </c>
      <c r="C128" s="26" t="str">
        <f ca="1">VLOOKUP($B128,OFFSET(gachas!$A$1,0,0,COUNTA(gachas!$A:$A),MATCH(C$1,gachas!$1:$1,0)-MATCH($B$1,gachas!$1:$1,0)+1),MATCH(C$1,gachas!$1:$1,0)-MATCH($B$1,gachas!$1:$1,0)+1,FALSE)</f>
        <v>ピックアップ02(沖田) あと少し</v>
      </c>
      <c r="D128" s="10">
        <v>0</v>
      </c>
      <c r="E128" s="11">
        <v>179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番犬 ケルベロス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red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10">
        <v>1</v>
      </c>
      <c r="M128" s="10">
        <v>477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01821</v>
      </c>
      <c r="B129" s="2">
        <v>112</v>
      </c>
      <c r="C129" s="26" t="str">
        <f ca="1">VLOOKUP($B129,OFFSET(gachas!$A$1,0,0,COUNTA(gachas!$A:$A),MATCH(C$1,gachas!$1:$1,0)-MATCH($B$1,gachas!$1:$1,0)+1),MATCH(C$1,gachas!$1:$1,0)-MATCH($B$1,gachas!$1:$1,0)+1,FALSE)</f>
        <v>ピックアップ02(沖田) あと少し</v>
      </c>
      <c r="D129" s="10">
        <v>0</v>
      </c>
      <c r="E129" s="11">
        <v>182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放蕩者 ベヒモス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green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477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01851</v>
      </c>
      <c r="B130" s="2">
        <v>112</v>
      </c>
      <c r="C130" s="26" t="str">
        <f ca="1">VLOOKUP($B130,OFFSET(gachas!$A$1,0,0,COUNTA(gachas!$A:$A),MATCH(C$1,gachas!$1:$1,0)-MATCH($B$1,gachas!$1:$1,0)+1),MATCH(C$1,gachas!$1:$1,0)-MATCH($B$1,gachas!$1:$1,0)+1,FALSE)</f>
        <v>ピックアップ02(沖田) あと少し</v>
      </c>
      <c r="D130" s="10">
        <v>0</v>
      </c>
      <c r="E130" s="11">
        <v>185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海姫 クラーケン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blue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アニマル</v>
      </c>
      <c r="L130" s="10">
        <v>1</v>
      </c>
      <c r="M130" s="10">
        <v>477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01881</v>
      </c>
      <c r="B131" s="2">
        <v>112</v>
      </c>
      <c r="C131" s="26" t="str">
        <f ca="1">VLOOKUP($B131,OFFSET(gachas!$A$1,0,0,COUNTA(gachas!$A:$A),MATCH(C$1,gachas!$1:$1,0)-MATCH($B$1,gachas!$1:$1,0)+1),MATCH(C$1,gachas!$1:$1,0)-MATCH($B$1,gachas!$1:$1,0)+1,FALSE)</f>
        <v>ピックアップ02(沖田) あと少し</v>
      </c>
      <c r="D131" s="10">
        <v>0</v>
      </c>
      <c r="E131" s="11">
        <v>188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猛禽 ホルス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yellow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アニマル</v>
      </c>
      <c r="L131" s="10">
        <v>1</v>
      </c>
      <c r="M131" s="10">
        <v>477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01911</v>
      </c>
      <c r="B132" s="2">
        <v>112</v>
      </c>
      <c r="C132" s="26" t="str">
        <f ca="1">VLOOKUP($B132,OFFSET(gachas!$A$1,0,0,COUNTA(gachas!$A:$A),MATCH(C$1,gachas!$1:$1,0)-MATCH($B$1,gachas!$1:$1,0)+1),MATCH(C$1,gachas!$1:$1,0)-MATCH($B$1,gachas!$1:$1,0)+1,FALSE)</f>
        <v>ピックアップ02(沖田) あと少し</v>
      </c>
      <c r="D132" s="10">
        <v>0</v>
      </c>
      <c r="E132" s="11">
        <v>191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始祖 卑弥呼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red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477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ref="A133:A169" si="2">D133&amp;E133&amp;L133</f>
        <v>01941</v>
      </c>
      <c r="B133" s="2">
        <v>112</v>
      </c>
      <c r="C133" s="26" t="str">
        <f ca="1">VLOOKUP($B133,OFFSET(gachas!$A$1,0,0,COUNTA(gachas!$A:$A),MATCH(C$1,gachas!$1:$1,0)-MATCH($B$1,gachas!$1:$1,0)+1),MATCH(C$1,gachas!$1:$1,0)-MATCH($B$1,gachas!$1:$1,0)+1,FALSE)</f>
        <v>ピックアップ02(沖田) あと少し</v>
      </c>
      <c r="D133" s="10">
        <v>0</v>
      </c>
      <c r="E133" s="11">
        <v>194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green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477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01971</v>
      </c>
      <c r="B134" s="2">
        <v>112</v>
      </c>
      <c r="C134" s="26" t="str">
        <f ca="1">VLOOKUP($B134,OFFSET(gachas!$A$1,0,0,COUNTA(gachas!$A:$A),MATCH(C$1,gachas!$1:$1,0)-MATCH($B$1,gachas!$1:$1,0)+1),MATCH(C$1,gachas!$1:$1,0)-MATCH($B$1,gachas!$1:$1,0)+1,FALSE)</f>
        <v>ピックアップ02(沖田) あと少し</v>
      </c>
      <c r="D134" s="10">
        <v>0</v>
      </c>
      <c r="E134" s="11">
        <v>197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鉄腕 アキレス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yellow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ヒューマン</v>
      </c>
      <c r="L134" s="10">
        <v>1</v>
      </c>
      <c r="M134" s="10">
        <v>477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02001</v>
      </c>
      <c r="B135" s="2">
        <v>112</v>
      </c>
      <c r="C135" s="26" t="str">
        <f ca="1">VLOOKUP($B135,OFFSET(gachas!$A$1,0,0,COUNTA(gachas!$A:$A),MATCH(C$1,gachas!$1:$1,0)-MATCH($B$1,gachas!$1:$1,0)+1),MATCH(C$1,gachas!$1:$1,0)-MATCH($B$1,gachas!$1:$1,0)+1,FALSE)</f>
        <v>ピックアップ02(沖田) あと少し</v>
      </c>
      <c r="D135" s="10">
        <v>0</v>
      </c>
      <c r="E135" s="11">
        <v>200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blue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ヒューマン</v>
      </c>
      <c r="L135" s="10">
        <v>1</v>
      </c>
      <c r="M135" s="10">
        <v>477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02031</v>
      </c>
      <c r="B136" s="2">
        <v>112</v>
      </c>
      <c r="C136" s="26" t="str">
        <f ca="1">VLOOKUP($B136,OFFSET(gachas!$A$1,0,0,COUNTA(gachas!$A:$A),MATCH(C$1,gachas!$1:$1,0)-MATCH($B$1,gachas!$1:$1,0)+1),MATCH(C$1,gachas!$1:$1,0)-MATCH($B$1,gachas!$1:$1,0)+1,FALSE)</f>
        <v>ピックアップ02(沖田) あと少し</v>
      </c>
      <c r="D136" s="10">
        <v>0</v>
      </c>
      <c r="E136" s="11">
        <v>203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焔神 プロメテウス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red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477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02061</v>
      </c>
      <c r="B137" s="2">
        <v>112</v>
      </c>
      <c r="C137" s="26" t="str">
        <f ca="1">VLOOKUP($B137,OFFSET(gachas!$A$1,0,0,COUNTA(gachas!$A:$A),MATCH(C$1,gachas!$1:$1,0)-MATCH($B$1,gachas!$1:$1,0)+1),MATCH(C$1,gachas!$1:$1,0)-MATCH($B$1,gachas!$1:$1,0)+1,FALSE)</f>
        <v>ピックアップ02(沖田) あと少し</v>
      </c>
      <c r="D137" s="10">
        <v>0</v>
      </c>
      <c r="E137" s="11">
        <v>206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美神 アフロディーテ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green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477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02091</v>
      </c>
      <c r="B138" s="2">
        <v>112</v>
      </c>
      <c r="C138" s="26" t="str">
        <f ca="1">VLOOKUP($B138,OFFSET(gachas!$A$1,0,0,COUNTA(gachas!$A:$A),MATCH(C$1,gachas!$1:$1,0)-MATCH($B$1,gachas!$1:$1,0)+1),MATCH(C$1,gachas!$1:$1,0)-MATCH($B$1,gachas!$1:$1,0)+1,FALSE)</f>
        <v>ピックアップ02(沖田) あと少し</v>
      </c>
      <c r="D138" s="10">
        <v>0</v>
      </c>
      <c r="E138" s="11">
        <v>209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孤神 テティス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blue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477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02121</v>
      </c>
      <c r="B139" s="2">
        <v>112</v>
      </c>
      <c r="C139" s="26" t="str">
        <f ca="1">VLOOKUP($B139,OFFSET(gachas!$A$1,0,0,COUNTA(gachas!$A:$A),MATCH(C$1,gachas!$1:$1,0)-MATCH($B$1,gachas!$1:$1,0)+1),MATCH(C$1,gachas!$1:$1,0)-MATCH($B$1,gachas!$1:$1,0)+1,FALSE)</f>
        <v>ピックアップ02(沖田) あと少し</v>
      </c>
      <c r="D139" s="10">
        <v>0</v>
      </c>
      <c r="E139" s="11">
        <v>212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星神 アストライアー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yellow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ゴッド</v>
      </c>
      <c r="L139" s="10">
        <v>1</v>
      </c>
      <c r="M139" s="10">
        <v>477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02151</v>
      </c>
      <c r="B140" s="2">
        <v>112</v>
      </c>
      <c r="C140" s="26" t="str">
        <f ca="1">VLOOKUP($B140,OFFSET(gachas!$A$1,0,0,COUNTA(gachas!$A:$A),MATCH(C$1,gachas!$1:$1,0)-MATCH($B$1,gachas!$1:$1,0)+1),MATCH(C$1,gachas!$1:$1,0)-MATCH($B$1,gachas!$1:$1,0)+1,FALSE)</f>
        <v>ピックアップ02(沖田) あと少し</v>
      </c>
      <c r="D140" s="10">
        <v>0</v>
      </c>
      <c r="E140" s="11">
        <v>215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死導者 アズラエル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red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10">
        <v>1</v>
      </c>
      <c r="M140" s="10">
        <v>477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02181</v>
      </c>
      <c r="B141" s="2">
        <v>112</v>
      </c>
      <c r="C141" s="26" t="str">
        <f ca="1">VLOOKUP($B141,OFFSET(gachas!$A$1,0,0,COUNTA(gachas!$A:$A),MATCH(C$1,gachas!$1:$1,0)-MATCH($B$1,gachas!$1:$1,0)+1),MATCH(C$1,gachas!$1:$1,0)-MATCH($B$1,gachas!$1:$1,0)+1,FALSE)</f>
        <v>ピックアップ02(沖田) あと少し</v>
      </c>
      <c r="D141" s="10">
        <v>0</v>
      </c>
      <c r="E141" s="11">
        <v>218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聖蛇 ケツァクアトル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green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ドラゴン</v>
      </c>
      <c r="L141" s="10">
        <v>1</v>
      </c>
      <c r="M141" s="10">
        <v>477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02211</v>
      </c>
      <c r="B142" s="2">
        <v>112</v>
      </c>
      <c r="C142" s="26" t="str">
        <f ca="1">VLOOKUP($B142,OFFSET(gachas!$A$1,0,0,COUNTA(gachas!$A:$A),MATCH(C$1,gachas!$1:$1,0)-MATCH($B$1,gachas!$1:$1,0)+1),MATCH(C$1,gachas!$1:$1,0)-MATCH($B$1,gachas!$1:$1,0)+1,FALSE)</f>
        <v>ピックアップ02(沖田) あと少し</v>
      </c>
      <c r="D142" s="10">
        <v>0</v>
      </c>
      <c r="E142" s="11">
        <v>221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宰相 ルキフグス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blue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477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02241</v>
      </c>
      <c r="B143" s="2">
        <v>112</v>
      </c>
      <c r="C143" s="26" t="str">
        <f ca="1">VLOOKUP($B143,OFFSET(gachas!$A$1,0,0,COUNTA(gachas!$A:$A),MATCH(C$1,gachas!$1:$1,0)-MATCH($B$1,gachas!$1:$1,0)+1),MATCH(C$1,gachas!$1:$1,0)-MATCH($B$1,gachas!$1:$1,0)+1,FALSE)</f>
        <v>ピックアップ02(沖田) あと少し</v>
      </c>
      <c r="D143" s="10">
        <v>0</v>
      </c>
      <c r="E143" s="11">
        <v>224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巨腕 ヘラクレス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yellow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477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02271</v>
      </c>
      <c r="B144" s="2">
        <v>112</v>
      </c>
      <c r="C144" s="26" t="str">
        <f ca="1">VLOOKUP($B144,OFFSET(gachas!$A$1,0,0,COUNTA(gachas!$A:$A),MATCH(C$1,gachas!$1:$1,0)-MATCH($B$1,gachas!$1:$1,0)+1),MATCH(C$1,gachas!$1:$1,0)-MATCH($B$1,gachas!$1:$1,0)+1,FALSE)</f>
        <v>ピックアップ02(沖田) あと少し</v>
      </c>
      <c r="D144" s="10">
        <v>0</v>
      </c>
      <c r="E144" s="11">
        <v>227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滅弾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10">
        <v>1</v>
      </c>
      <c r="M144" s="10">
        <v>436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02301</v>
      </c>
      <c r="B145" s="2">
        <v>112</v>
      </c>
      <c r="C145" s="26" t="str">
        <f ca="1">VLOOKUP($B145,OFFSET(gachas!$A$1,0,0,COUNTA(gachas!$A:$A),MATCH(C$1,gachas!$1:$1,0)-MATCH($B$1,gachas!$1:$1,0)+1),MATCH(C$1,gachas!$1:$1,0)-MATCH($B$1,gachas!$1:$1,0)+1,FALSE)</f>
        <v>ピックアップ02(沖田) あと少し</v>
      </c>
      <c r="D145" s="55">
        <v>0</v>
      </c>
      <c r="E145" s="56">
        <v>230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毒銃 ヨルムンガンド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green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ドラゴン</v>
      </c>
      <c r="L145" s="55">
        <v>1</v>
      </c>
      <c r="M145" s="55">
        <v>1308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02331</v>
      </c>
      <c r="B146" s="2">
        <v>112</v>
      </c>
      <c r="C146" s="26" t="str">
        <f ca="1">VLOOKUP($B146,OFFSET(gachas!$A$1,0,0,COUNTA(gachas!$A:$A),MATCH(C$1,gachas!$1:$1,0)-MATCH($B$1,gachas!$1:$1,0)+1),MATCH(C$1,gachas!$1:$1,0)-MATCH($B$1,gachas!$1:$1,0)+1,FALSE)</f>
        <v>ピックアップ02(沖田) あと少し</v>
      </c>
      <c r="D146" s="10">
        <v>0</v>
      </c>
      <c r="E146" s="11">
        <v>233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遂行 パーシヴァル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blue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436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02361</v>
      </c>
      <c r="B147" s="2">
        <v>112</v>
      </c>
      <c r="C147" s="26" t="str">
        <f ca="1">VLOOKUP($B147,OFFSET(gachas!$A$1,0,0,COUNTA(gachas!$A:$A),MATCH(C$1,gachas!$1:$1,0)-MATCH($B$1,gachas!$1:$1,0)+1),MATCH(C$1,gachas!$1:$1,0)-MATCH($B$1,gachas!$1:$1,0)+1,FALSE)</f>
        <v>ピックアップ02(沖田) あと少し</v>
      </c>
      <c r="D147" s="10">
        <v>0</v>
      </c>
      <c r="E147" s="11">
        <v>236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神産 イザナミ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yellow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ゴッド</v>
      </c>
      <c r="L147" s="10">
        <v>1</v>
      </c>
      <c r="M147" s="10">
        <v>436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02311</v>
      </c>
      <c r="B148" s="2">
        <v>112</v>
      </c>
      <c r="C148" s="26" t="str">
        <f ca="1">VLOOKUP($B148,OFFSET(gachas!$A$1,0,0,COUNTA(gachas!$A:$A),MATCH(C$1,gachas!$1:$1,0)-MATCH($B$1,gachas!$1:$1,0)+1),MATCH(C$1,gachas!$1:$1,0)-MATCH($B$1,gachas!$1:$1,0)+1,FALSE)</f>
        <v>ピックアップ02(沖田) あと少し</v>
      </c>
      <c r="D148" s="55">
        <v>0</v>
      </c>
      <c r="E148" s="56">
        <v>231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5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ドラゴン</v>
      </c>
      <c r="L148" s="55">
        <v>1</v>
      </c>
      <c r="M148" s="55">
        <v>1962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02381</v>
      </c>
      <c r="B149" s="2">
        <v>112</v>
      </c>
      <c r="C149" s="26" t="str">
        <f ca="1">VLOOKUP($B149,OFFSET(gachas!$A$1,0,0,COUNTA(gachas!$A:$A),MATCH(C$1,gachas!$1:$1,0)-MATCH($B$1,gachas!$1:$1,0)+1),MATCH(C$1,gachas!$1:$1,0)-MATCH($B$1,gachas!$1:$1,0)+1,FALSE)</f>
        <v>ピックアップ02(沖田) あと少し</v>
      </c>
      <c r="D149" s="10">
        <v>0</v>
      </c>
      <c r="E149" s="44">
        <v>238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ウリエル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3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red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929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02391</v>
      </c>
      <c r="B150" s="2">
        <v>112</v>
      </c>
      <c r="C150" s="26" t="str">
        <f ca="1">VLOOKUP($B150,OFFSET(gachas!$A$1,0,0,COUNTA(gachas!$A:$A),MATCH(C$1,gachas!$1:$1,0)-MATCH($B$1,gachas!$1:$1,0)+1),MATCH(C$1,gachas!$1:$1,0)-MATCH($B$1,gachas!$1:$1,0)+1,FALSE)</f>
        <v>ピックアップ02(沖田) あと少し</v>
      </c>
      <c r="D150" s="10">
        <v>0</v>
      </c>
      <c r="E150" s="44">
        <v>239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豪炎の天使 ウリエル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74">
        <v>436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02411</v>
      </c>
      <c r="B151" s="2">
        <v>112</v>
      </c>
      <c r="C151" s="26" t="str">
        <f ca="1">VLOOKUP($B151,OFFSET(gachas!$A$1,0,0,COUNTA(gachas!$A:$A),MATCH(C$1,gachas!$1:$1,0)-MATCH($B$1,gachas!$1:$1,0)+1),MATCH(C$1,gachas!$1:$1,0)-MATCH($B$1,gachas!$1:$1,0)+1,FALSE)</f>
        <v>ピックアップ02(沖田) あと少し</v>
      </c>
      <c r="D151" s="10">
        <v>0</v>
      </c>
      <c r="E151" s="44">
        <v>241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ガブリエル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3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929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02421</v>
      </c>
      <c r="B152" s="2">
        <v>112</v>
      </c>
      <c r="C152" s="26" t="str">
        <f ca="1">VLOOKUP($B152,OFFSET(gachas!$A$1,0,0,COUNTA(gachas!$A:$A),MATCH(C$1,gachas!$1:$1,0)-MATCH($B$1,gachas!$1:$1,0)+1),MATCH(C$1,gachas!$1:$1,0)-MATCH($B$1,gachas!$1:$1,0)+1,FALSE)</f>
        <v>ピックアップ02(沖田) あと少し</v>
      </c>
      <c r="D152" s="10">
        <v>0</v>
      </c>
      <c r="E152" s="44">
        <v>242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green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74">
        <v>436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02441</v>
      </c>
      <c r="B153" s="2">
        <v>112</v>
      </c>
      <c r="C153" s="26" t="str">
        <f ca="1">VLOOKUP($B153,OFFSET(gachas!$A$1,0,0,COUNTA(gachas!$A:$A),MATCH(C$1,gachas!$1:$1,0)-MATCH($B$1,gachas!$1:$1,0)+1),MATCH(C$1,gachas!$1:$1,0)-MATCH($B$1,gachas!$1:$1,0)+1,FALSE)</f>
        <v>ピックアップ02(沖田) あと少し</v>
      </c>
      <c r="D153" s="10">
        <v>0</v>
      </c>
      <c r="E153" s="44">
        <v>244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ラファエル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3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blue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929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02451</v>
      </c>
      <c r="B154" s="2">
        <v>112</v>
      </c>
      <c r="C154" s="26" t="str">
        <f ca="1">VLOOKUP($B154,OFFSET(gachas!$A$1,0,0,COUNTA(gachas!$A:$A),MATCH(C$1,gachas!$1:$1,0)-MATCH($B$1,gachas!$1:$1,0)+1),MATCH(C$1,gachas!$1:$1,0)-MATCH($B$1,gachas!$1:$1,0)+1,FALSE)</f>
        <v>ピックアップ02(沖田) あと少し</v>
      </c>
      <c r="D154" s="10">
        <v>0</v>
      </c>
      <c r="E154" s="44">
        <v>245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blue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マシン</v>
      </c>
      <c r="L154" s="10">
        <v>1</v>
      </c>
      <c r="M154" s="74">
        <v>436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02481</v>
      </c>
      <c r="B155" s="2">
        <v>112</v>
      </c>
      <c r="C155" s="26" t="str">
        <f ca="1">VLOOKUP($B155,OFFSET(gachas!$A$1,0,0,COUNTA(gachas!$A:$A),MATCH(C$1,gachas!$1:$1,0)-MATCH($B$1,gachas!$1:$1,0)+1),MATCH(C$1,gachas!$1:$1,0)-MATCH($B$1,gachas!$1:$1,0)+1,FALSE)</f>
        <v>ピックアップ02(沖田) あと少し</v>
      </c>
      <c r="D155" s="55">
        <v>0</v>
      </c>
      <c r="E155" s="63">
        <v>248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彩電の天使 ミカエル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yellow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マシン</v>
      </c>
      <c r="L155" s="55">
        <v>1</v>
      </c>
      <c r="M155" s="55">
        <v>1308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s="51" customFormat="1" ht="21" customHeight="1" thickBot="1">
      <c r="A156" s="47" t="str">
        <f t="shared" si="2"/>
        <v>02491</v>
      </c>
      <c r="B156" s="2">
        <v>112</v>
      </c>
      <c r="C156" s="26" t="str">
        <f ca="1">VLOOKUP($B156,OFFSET(gachas!$A$1,0,0,COUNTA(gachas!$A:$A),MATCH(C$1,gachas!$1:$1,0)-MATCH($B$1,gachas!$1:$1,0)+1),MATCH(C$1,gachas!$1:$1,0)-MATCH($B$1,gachas!$1:$1,0)+1,FALSE)</f>
        <v>ピックアップ02(沖田) あと少し</v>
      </c>
      <c r="D156" s="55">
        <v>0</v>
      </c>
      <c r="E156" s="63">
        <v>249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5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yellow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マシン</v>
      </c>
      <c r="L156" s="55">
        <v>1</v>
      </c>
      <c r="M156" s="55">
        <v>1962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s="51" customFormat="1" ht="21" customHeight="1" thickBot="1">
      <c r="A157" s="47" t="str">
        <f t="shared" si="2"/>
        <v>02501</v>
      </c>
      <c r="B157" s="2">
        <v>112</v>
      </c>
      <c r="C157" s="26" t="str">
        <f ca="1">VLOOKUP($B157,OFFSET(gachas!$A$1,0,0,COUNTA(gachas!$A:$A),MATCH(C$1,gachas!$1:$1,0)-MATCH($B$1,gachas!$1:$1,0)+1),MATCH(C$1,gachas!$1:$1,0)-MATCH($B$1,gachas!$1:$1,0)+1,FALSE)</f>
        <v>ピックアップ02(沖田) あと少し</v>
      </c>
      <c r="D157" s="10">
        <v>0</v>
      </c>
      <c r="E157" s="11">
        <v>250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マンモン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3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red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929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2"/>
        <v>02511</v>
      </c>
      <c r="B158" s="2">
        <v>112</v>
      </c>
      <c r="C158" s="26" t="str">
        <f ca="1">VLOOKUP($B158,OFFSET(gachas!$A$1,0,0,COUNTA(gachas!$A:$A),MATCH(C$1,gachas!$1:$1,0)-MATCH($B$1,gachas!$1:$1,0)+1),MATCH(C$1,gachas!$1:$1,0)-MATCH($B$1,gachas!$1:$1,0)+1,FALSE)</f>
        <v>ピックアップ02(沖田) あと少し</v>
      </c>
      <c r="D158" s="10">
        <v>0</v>
      </c>
      <c r="E158" s="11">
        <v>251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強欲 マンモン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74">
        <v>436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2"/>
        <v>02531</v>
      </c>
      <c r="B159" s="2">
        <v>112</v>
      </c>
      <c r="C159" s="26" t="str">
        <f ca="1">VLOOKUP($B159,OFFSET(gachas!$A$1,0,0,COUNTA(gachas!$A:$A),MATCH(C$1,gachas!$1:$1,0)-MATCH($B$1,gachas!$1:$1,0)+1),MATCH(C$1,gachas!$1:$1,0)-MATCH($B$1,gachas!$1:$1,0)+1,FALSE)</f>
        <v>ピックアップ02(沖田) あと少し</v>
      </c>
      <c r="D159" s="10">
        <v>0</v>
      </c>
      <c r="E159" s="11">
        <v>253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ベルフェゴール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3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929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2"/>
        <v>02541</v>
      </c>
      <c r="B160" s="2">
        <v>112</v>
      </c>
      <c r="C160" s="26" t="str">
        <f ca="1">VLOOKUP($B160,OFFSET(gachas!$A$1,0,0,COUNTA(gachas!$A:$A),MATCH(C$1,gachas!$1:$1,0)-MATCH($B$1,gachas!$1:$1,0)+1),MATCH(C$1,gachas!$1:$1,0)-MATCH($B$1,gachas!$1:$1,0)+1,FALSE)</f>
        <v>ピックアップ02(沖田) あと少し</v>
      </c>
      <c r="D160" s="10">
        <v>0</v>
      </c>
      <c r="E160" s="11">
        <v>254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怠惰 ベルフェゴール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green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74">
        <v>436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2"/>
        <v>02561</v>
      </c>
      <c r="B161" s="2">
        <v>112</v>
      </c>
      <c r="C161" s="26" t="str">
        <f ca="1">VLOOKUP($B161,OFFSET(gachas!$A$1,0,0,COUNTA(gachas!$A:$A),MATCH(C$1,gachas!$1:$1,0)-MATCH($B$1,gachas!$1:$1,0)+1),MATCH(C$1,gachas!$1:$1,0)-MATCH($B$1,gachas!$1:$1,0)+1,FALSE)</f>
        <v>ピックアップ02(沖田) あと少し</v>
      </c>
      <c r="D161" s="10">
        <v>0</v>
      </c>
      <c r="E161" s="11">
        <v>256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アスモデウス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3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blue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929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 thickBot="1">
      <c r="A162" s="47" t="str">
        <f t="shared" si="2"/>
        <v>02571</v>
      </c>
      <c r="B162" s="2">
        <v>112</v>
      </c>
      <c r="C162" s="26" t="str">
        <f ca="1">VLOOKUP($B162,OFFSET(gachas!$A$1,0,0,COUNTA(gachas!$A:$A),MATCH(C$1,gachas!$1:$1,0)-MATCH($B$1,gachas!$1:$1,0)+1),MATCH(C$1,gachas!$1:$1,0)-MATCH($B$1,gachas!$1:$1,0)+1,FALSE)</f>
        <v>ピックアップ02(沖田) あと少し</v>
      </c>
      <c r="D162" s="10">
        <v>0</v>
      </c>
      <c r="E162" s="11">
        <v>257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色欲 アスモデウス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PremiumS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blue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ゴッド</v>
      </c>
      <c r="L162" s="10">
        <v>1</v>
      </c>
      <c r="M162" s="74">
        <v>436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 thickBot="1">
      <c r="A163" s="47" t="str">
        <f t="shared" si="2"/>
        <v>02591</v>
      </c>
      <c r="B163" s="2">
        <v>112</v>
      </c>
      <c r="C163" s="26" t="str">
        <f ca="1">VLOOKUP($B163,OFFSET(gachas!$A$1,0,0,COUNTA(gachas!$A:$A),MATCH(C$1,gachas!$1:$1,0)-MATCH($B$1,gachas!$1:$1,0)+1),MATCH(C$1,gachas!$1:$1,0)-MATCH($B$1,gachas!$1:$1,0)+1,FALSE)</f>
        <v>ピックアップ02(沖田) あと少し</v>
      </c>
      <c r="D163" s="10">
        <v>0</v>
      </c>
      <c r="E163" s="11">
        <v>259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ウロボロス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PremiumS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3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yellow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ドラゴン</v>
      </c>
      <c r="L163" s="10">
        <v>1</v>
      </c>
      <c r="M163" s="10">
        <v>929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 thickBot="1">
      <c r="A164" s="47" t="str">
        <f t="shared" si="2"/>
        <v>02601</v>
      </c>
      <c r="B164" s="2">
        <v>112</v>
      </c>
      <c r="C164" s="26" t="str">
        <f ca="1">VLOOKUP($B164,OFFSET(gachas!$A$1,0,0,COUNTA(gachas!$A:$A),MATCH(C$1,gachas!$1:$1,0)-MATCH($B$1,gachas!$1:$1,0)+1),MATCH(C$1,gachas!$1:$1,0)-MATCH($B$1,gachas!$1:$1,0)+1,FALSE)</f>
        <v>ピックアップ02(沖田) あと少し</v>
      </c>
      <c r="D164" s="10">
        <v>0</v>
      </c>
      <c r="E164" s="11">
        <v>260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輪廻 ウロボロス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PremiumS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yellow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ドラゴン</v>
      </c>
      <c r="L164" s="10">
        <v>1</v>
      </c>
      <c r="M164" s="74">
        <v>436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 thickBot="1">
      <c r="A165" s="47" t="str">
        <f t="shared" si="2"/>
        <v>03201</v>
      </c>
      <c r="B165" s="2">
        <v>112</v>
      </c>
      <c r="C165" s="26" t="str">
        <f ca="1">VLOOKUP($B165,OFFSET(gachas!$A$1,0,0,COUNTA(gachas!$A:$A),MATCH(C$1,gachas!$1:$1,0)-MATCH($B$1,gachas!$1:$1,0)+1),MATCH(C$1,gachas!$1:$1,0)-MATCH($B$1,gachas!$1:$1,0)+1,FALSE)</f>
        <v>ピックアップ02(沖田) あと少し</v>
      </c>
      <c r="D165" s="46">
        <v>0</v>
      </c>
      <c r="E165" s="52">
        <v>320</v>
      </c>
      <c r="F165" s="45" t="str">
        <f ca="1">VLOOKUP($E165,OFFSET([2]characters!$A$2,0,0,COUNTA([2]characters!$A:$A),MATCH(F$1,[2]characters!$2:$2,0)-MATCH($E$1,[2]characters!$2:$2,0)+1),MATCH(F$1,[2]characters!$2:$2,0)-MATCH($E$1,[2]characters!$2:$2,0)+1,FALSE)</f>
        <v>烈志士 近藤勇</v>
      </c>
      <c r="G165" s="45" t="str">
        <f ca="1">VLOOKUP($E165,OFFSET([2]characters!$A$2,0,0,COUNTA([2]characters!$A:$A),MATCH(G$1,[2]characters!$2:$2,0)-MATCH($E$1,[2]characters!$2:$2,0)+1),MATCH(G$1,[2]characters!$2:$2,0)-MATCH($E$1,[2]characters!$2:$2,0)+1,FALSE)</f>
        <v>PremiumSS</v>
      </c>
      <c r="H165" s="45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45" t="str">
        <f ca="1">VLOOKUP($E165,OFFSET([2]characters!$A$2,0,0,COUNTA([2]characters!$A:$A),MATCH(I$1,[2]characters!$2:$2,0)-MATCH($E$1,[2]characters!$2:$2,0)+1),MATCH(I$1,[2]characters!$2:$2,0)-MATCH($E$1,[2]characters!$2:$2,0)+1,FALSE)</f>
        <v>red</v>
      </c>
      <c r="J165" s="45" t="str">
        <f ca="1">VLOOKUP($E165,OFFSET([2]characters!$A$2,0,0,COUNTA([2]characters!$A:$A),MATCH("タイプ",[2]characters!$1:$1,0)-MATCH($E$1,[2]characters!$2:$2,0)+2),MATCH("タイプ",[2]characters!$1:$1,0)-MATCH($E$1,[2]characters!$2:$2,0)+2,FALSE)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5" s="45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46">
        <v>1</v>
      </c>
      <c r="M165" s="10">
        <v>182</v>
      </c>
      <c r="N165" s="37">
        <v>0</v>
      </c>
      <c r="O165" s="37">
        <v>0</v>
      </c>
      <c r="P165" s="37">
        <v>0</v>
      </c>
      <c r="Q165" s="37">
        <v>0</v>
      </c>
      <c r="R165" s="37">
        <v>1</v>
      </c>
    </row>
    <row r="166" spans="1:18" ht="21" customHeight="1" thickBot="1">
      <c r="A166" s="47" t="str">
        <f t="shared" si="2"/>
        <v>03221</v>
      </c>
      <c r="B166" s="2">
        <v>112</v>
      </c>
      <c r="C166" s="26" t="str">
        <f ca="1">VLOOKUP($B166,OFFSET(gachas!$A$1,0,0,COUNTA(gachas!$A:$A),MATCH(C$1,gachas!$1:$1,0)-MATCH($B$1,gachas!$1:$1,0)+1),MATCH(C$1,gachas!$1:$1,0)-MATCH($B$1,gachas!$1:$1,0)+1,FALSE)</f>
        <v>ピックアップ02(沖田) あと少し</v>
      </c>
      <c r="D166" s="46">
        <v>0</v>
      </c>
      <c r="E166" s="11">
        <v>322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愛志士 土方歳三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PremiumSS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green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10">
        <v>1</v>
      </c>
      <c r="M166" s="10">
        <v>182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 thickBot="1">
      <c r="A167" s="47" t="str">
        <f t="shared" si="2"/>
        <v>03241</v>
      </c>
      <c r="B167" s="2">
        <v>112</v>
      </c>
      <c r="C167" s="26" t="str">
        <f ca="1">VLOOKUP($B167,OFFSET(gachas!$A$1,0,0,COUNTA(gachas!$A:$A),MATCH(C$1,gachas!$1:$1,0)-MATCH($B$1,gachas!$1:$1,0)+1),MATCH(C$1,gachas!$1:$1,0)-MATCH($B$1,gachas!$1:$1,0)+1,FALSE)</f>
        <v>ピックアップ02(沖田) あと少し</v>
      </c>
      <c r="D167" s="64">
        <v>0</v>
      </c>
      <c r="E167" s="56">
        <v>324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凛志士 沖田総司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PremiumSS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blue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55">
        <v>1</v>
      </c>
      <c r="M167" s="64">
        <v>654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 thickBot="1">
      <c r="A168" s="47" t="str">
        <f t="shared" si="2"/>
        <v>03251</v>
      </c>
      <c r="B168" s="2">
        <v>112</v>
      </c>
      <c r="C168" s="26" t="str">
        <f ca="1">VLOOKUP($B168,OFFSET(gachas!$A$1,0,0,COUNTA(gachas!$A:$A),MATCH(C$1,gachas!$1:$1,0)-MATCH($B$1,gachas!$1:$1,0)+1),MATCH(C$1,gachas!$1:$1,0)-MATCH($B$1,gachas!$1:$1,0)+1,FALSE)</f>
        <v>ピックアップ02(沖田) あと少し</v>
      </c>
      <c r="D168" s="64">
        <v>0</v>
      </c>
      <c r="E168" s="56">
        <v>325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PremiumSS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5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55">
        <v>1</v>
      </c>
      <c r="M168" s="55">
        <v>436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 thickBot="1">
      <c r="A169" s="47" t="str">
        <f t="shared" si="2"/>
        <v>03261</v>
      </c>
      <c r="B169" s="2">
        <v>112</v>
      </c>
      <c r="C169" s="26" t="str">
        <f ca="1">VLOOKUP($B169,OFFSET(gachas!$A$1,0,0,COUNTA(gachas!$A:$A),MATCH(C$1,gachas!$1:$1,0)-MATCH($B$1,gachas!$1:$1,0)+1),MATCH(C$1,gachas!$1:$1,0)-MATCH($B$1,gachas!$1:$1,0)+1,FALSE)</f>
        <v>ピックアップ02(沖田) あと少し</v>
      </c>
      <c r="D169" s="46">
        <v>0</v>
      </c>
      <c r="E169" s="11">
        <v>326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妖志士 斎藤一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PremiumSS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46">
        <v>182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</sheetData>
  <autoFilter ref="A1:R168"/>
  <phoneticPr fontId="4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rgb="FF0000FF"/>
  </sheetPr>
  <dimension ref="A1:R169"/>
  <sheetViews>
    <sheetView workbookViewId="0">
      <pane ySplit="1" topLeftCell="A163" activePane="bottomLeft" state="frozen"/>
      <selection pane="bottomLeft" activeCell="B173" sqref="B173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113</v>
      </c>
      <c r="C2" s="26" t="str">
        <f ca="1">VLOOKUP($B2,OFFSET(gachas!$A$1,0,0,COUNTA(gachas!$A:$A),MATCH(C$1,gachas!$1:$1,0)-MATCH($B$1,gachas!$1:$1,0)+1),MATCH(C$1,gachas!$1:$1,0)-MATCH($B$1,gachas!$1:$1,0)+1,FALSE)</f>
        <v>ピックアップ02(沖田) 最終日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1072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113</v>
      </c>
      <c r="C3" s="26" t="str">
        <f ca="1">VLOOKUP($B3,OFFSET(gachas!$A$1,0,0,COUNTA(gachas!$A:$A),MATCH(C$1,gachas!$1:$1,0)-MATCH($B$1,gachas!$1:$1,0)+1),MATCH(C$1,gachas!$1:$1,0)-MATCH($B$1,gachas!$1:$1,0)+1,FALSE)</f>
        <v>ピックアップ02(沖田) 最終日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1072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113</v>
      </c>
      <c r="C4" s="26" t="str">
        <f ca="1">VLOOKUP($B4,OFFSET(gachas!$A$1,0,0,COUNTA(gachas!$A:$A),MATCH(C$1,gachas!$1:$1,0)-MATCH($B$1,gachas!$1:$1,0)+1),MATCH(C$1,gachas!$1:$1,0)-MATCH($B$1,gachas!$1:$1,0)+1,FALSE)</f>
        <v>ピックアップ02(沖田) 最終日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1072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113</v>
      </c>
      <c r="C5" s="26" t="str">
        <f ca="1">VLOOKUP($B5,OFFSET(gachas!$A$1,0,0,COUNTA(gachas!$A:$A),MATCH(C$1,gachas!$1:$1,0)-MATCH($B$1,gachas!$1:$1,0)+1),MATCH(C$1,gachas!$1:$1,0)-MATCH($B$1,gachas!$1:$1,0)+1,FALSE)</f>
        <v>ピックアップ02(沖田) 最終日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1072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113</v>
      </c>
      <c r="C6" s="26" t="str">
        <f ca="1">VLOOKUP($B6,OFFSET(gachas!$A$1,0,0,COUNTA(gachas!$A:$A),MATCH(C$1,gachas!$1:$1,0)-MATCH($B$1,gachas!$1:$1,0)+1),MATCH(C$1,gachas!$1:$1,0)-MATCH($B$1,gachas!$1:$1,0)+1,FALSE)</f>
        <v>ピックアップ02(沖田) 最終日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1072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113</v>
      </c>
      <c r="C7" s="26" t="str">
        <f ca="1">VLOOKUP($B7,OFFSET(gachas!$A$1,0,0,COUNTA(gachas!$A:$A),MATCH(C$1,gachas!$1:$1,0)-MATCH($B$1,gachas!$1:$1,0)+1),MATCH(C$1,gachas!$1:$1,0)-MATCH($B$1,gachas!$1:$1,0)+1,FALSE)</f>
        <v>ピックアップ02(沖田) 最終日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1072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113</v>
      </c>
      <c r="C8" s="26" t="str">
        <f ca="1">VLOOKUP($B8,OFFSET(gachas!$A$1,0,0,COUNTA(gachas!$A:$A),MATCH(C$1,gachas!$1:$1,0)-MATCH($B$1,gachas!$1:$1,0)+1),MATCH(C$1,gachas!$1:$1,0)-MATCH($B$1,gachas!$1:$1,0)+1,FALSE)</f>
        <v>ピックアップ02(沖田) 最終日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1072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113</v>
      </c>
      <c r="C9" s="26" t="str">
        <f ca="1">VLOOKUP($B9,OFFSET(gachas!$A$1,0,0,COUNTA(gachas!$A:$A),MATCH(C$1,gachas!$1:$1,0)-MATCH($B$1,gachas!$1:$1,0)+1),MATCH(C$1,gachas!$1:$1,0)-MATCH($B$1,gachas!$1:$1,0)+1,FALSE)</f>
        <v>ピックアップ02(沖田) 最終日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1072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113</v>
      </c>
      <c r="C10" s="26" t="str">
        <f ca="1">VLOOKUP($B10,OFFSET(gachas!$A$1,0,0,COUNTA(gachas!$A:$A),MATCH(C$1,gachas!$1:$1,0)-MATCH($B$1,gachas!$1:$1,0)+1),MATCH(C$1,gachas!$1:$1,0)-MATCH($B$1,gachas!$1:$1,0)+1,FALSE)</f>
        <v>ピックアップ02(沖田) 最終日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1072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113</v>
      </c>
      <c r="C11" s="26" t="str">
        <f ca="1">VLOOKUP($B11,OFFSET(gachas!$A$1,0,0,COUNTA(gachas!$A:$A),MATCH(C$1,gachas!$1:$1,0)-MATCH($B$1,gachas!$1:$1,0)+1),MATCH(C$1,gachas!$1:$1,0)-MATCH($B$1,gachas!$1:$1,0)+1,FALSE)</f>
        <v>ピックアップ02(沖田) 最終日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1072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113</v>
      </c>
      <c r="C12" s="26" t="str">
        <f ca="1">VLOOKUP($B12,OFFSET(gachas!$A$1,0,0,COUNTA(gachas!$A:$A),MATCH(C$1,gachas!$1:$1,0)-MATCH($B$1,gachas!$1:$1,0)+1),MATCH(C$1,gachas!$1:$1,0)-MATCH($B$1,gachas!$1:$1,0)+1,FALSE)</f>
        <v>ピックアップ02(沖田) 最終日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1072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113</v>
      </c>
      <c r="C13" s="26" t="str">
        <f ca="1">VLOOKUP($B13,OFFSET(gachas!$A$1,0,0,COUNTA(gachas!$A:$A),MATCH(C$1,gachas!$1:$1,0)-MATCH($B$1,gachas!$1:$1,0)+1),MATCH(C$1,gachas!$1:$1,0)-MATCH($B$1,gachas!$1:$1,0)+1,FALSE)</f>
        <v>ピックアップ02(沖田) 最終日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1072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113</v>
      </c>
      <c r="C14" s="26" t="str">
        <f ca="1">VLOOKUP($B14,OFFSET(gachas!$A$1,0,0,COUNTA(gachas!$A:$A),MATCH(C$1,gachas!$1:$1,0)-MATCH($B$1,gachas!$1:$1,0)+1),MATCH(C$1,gachas!$1:$1,0)-MATCH($B$1,gachas!$1:$1,0)+1,FALSE)</f>
        <v>ピックアップ02(沖田) 最終日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1072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113</v>
      </c>
      <c r="C15" s="26" t="str">
        <f ca="1">VLOOKUP($B15,OFFSET(gachas!$A$1,0,0,COUNTA(gachas!$A:$A),MATCH(C$1,gachas!$1:$1,0)-MATCH($B$1,gachas!$1:$1,0)+1),MATCH(C$1,gachas!$1:$1,0)-MATCH($B$1,gachas!$1:$1,0)+1,FALSE)</f>
        <v>ピックアップ02(沖田) 最終日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1072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113</v>
      </c>
      <c r="C16" s="26" t="str">
        <f ca="1">VLOOKUP($B16,OFFSET(gachas!$A$1,0,0,COUNTA(gachas!$A:$A),MATCH(C$1,gachas!$1:$1,0)-MATCH($B$1,gachas!$1:$1,0)+1),MATCH(C$1,gachas!$1:$1,0)-MATCH($B$1,gachas!$1:$1,0)+1,FALSE)</f>
        <v>ピックアップ02(沖田) 最終日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1072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113</v>
      </c>
      <c r="C17" s="26" t="str">
        <f ca="1">VLOOKUP($B17,OFFSET(gachas!$A$1,0,0,COUNTA(gachas!$A:$A),MATCH(C$1,gachas!$1:$1,0)-MATCH($B$1,gachas!$1:$1,0)+1),MATCH(C$1,gachas!$1:$1,0)-MATCH($B$1,gachas!$1:$1,0)+1,FALSE)</f>
        <v>ピックアップ02(沖田) 最終日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1072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113</v>
      </c>
      <c r="C18" s="26" t="str">
        <f ca="1">VLOOKUP($B18,OFFSET(gachas!$A$1,0,0,COUNTA(gachas!$A:$A),MATCH(C$1,gachas!$1:$1,0)-MATCH($B$1,gachas!$1:$1,0)+1),MATCH(C$1,gachas!$1:$1,0)-MATCH($B$1,gachas!$1:$1,0)+1,FALSE)</f>
        <v>ピックアップ02(沖田) 最終日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1072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113</v>
      </c>
      <c r="C19" s="26" t="str">
        <f ca="1">VLOOKUP($B19,OFFSET(gachas!$A$1,0,0,COUNTA(gachas!$A:$A),MATCH(C$1,gachas!$1:$1,0)-MATCH($B$1,gachas!$1:$1,0)+1),MATCH(C$1,gachas!$1:$1,0)-MATCH($B$1,gachas!$1:$1,0)+1,FALSE)</f>
        <v>ピックアップ02(沖田) 最終日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1072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113</v>
      </c>
      <c r="C20" s="26" t="str">
        <f ca="1">VLOOKUP($B20,OFFSET(gachas!$A$1,0,0,COUNTA(gachas!$A:$A),MATCH(C$1,gachas!$1:$1,0)-MATCH($B$1,gachas!$1:$1,0)+1),MATCH(C$1,gachas!$1:$1,0)-MATCH($B$1,gachas!$1:$1,0)+1,FALSE)</f>
        <v>ピックアップ02(沖田) 最終日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1072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113</v>
      </c>
      <c r="C21" s="26" t="str">
        <f ca="1">VLOOKUP($B21,OFFSET(gachas!$A$1,0,0,COUNTA(gachas!$A:$A),MATCH(C$1,gachas!$1:$1,0)-MATCH($B$1,gachas!$1:$1,0)+1),MATCH(C$1,gachas!$1:$1,0)-MATCH($B$1,gachas!$1:$1,0)+1,FALSE)</f>
        <v>ピックアップ02(沖田) 最終日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1072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113</v>
      </c>
      <c r="C22" s="26" t="str">
        <f ca="1">VLOOKUP($B22,OFFSET(gachas!$A$1,0,0,COUNTA(gachas!$A:$A),MATCH(C$1,gachas!$1:$1,0)-MATCH($B$1,gachas!$1:$1,0)+1),MATCH(C$1,gachas!$1:$1,0)-MATCH($B$1,gachas!$1:$1,0)+1,FALSE)</f>
        <v>ピックアップ02(沖田) 最終日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1133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113</v>
      </c>
      <c r="C23" s="26" t="str">
        <f ca="1">VLOOKUP($B23,OFFSET(gachas!$A$1,0,0,COUNTA(gachas!$A:$A),MATCH(C$1,gachas!$1:$1,0)-MATCH($B$1,gachas!$1:$1,0)+1),MATCH(C$1,gachas!$1:$1,0)-MATCH($B$1,gachas!$1:$1,0)+1,FALSE)</f>
        <v>ピックアップ02(沖田) 最終日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1133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113</v>
      </c>
      <c r="C24" s="26" t="str">
        <f ca="1">VLOOKUP($B24,OFFSET(gachas!$A$1,0,0,COUNTA(gachas!$A:$A),MATCH(C$1,gachas!$1:$1,0)-MATCH($B$1,gachas!$1:$1,0)+1),MATCH(C$1,gachas!$1:$1,0)-MATCH($B$1,gachas!$1:$1,0)+1,FALSE)</f>
        <v>ピックアップ02(沖田) 最終日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1133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113</v>
      </c>
      <c r="C25" s="26" t="str">
        <f ca="1">VLOOKUP($B25,OFFSET(gachas!$A$1,0,0,COUNTA(gachas!$A:$A),MATCH(C$1,gachas!$1:$1,0)-MATCH($B$1,gachas!$1:$1,0)+1),MATCH(C$1,gachas!$1:$1,0)-MATCH($B$1,gachas!$1:$1,0)+1,FALSE)</f>
        <v>ピックアップ02(沖田) 最終日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1133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113</v>
      </c>
      <c r="C26" s="26" t="str">
        <f ca="1">VLOOKUP($B26,OFFSET(gachas!$A$1,0,0,COUNTA(gachas!$A:$A),MATCH(C$1,gachas!$1:$1,0)-MATCH($B$1,gachas!$1:$1,0)+1),MATCH(C$1,gachas!$1:$1,0)-MATCH($B$1,gachas!$1:$1,0)+1,FALSE)</f>
        <v>ピックアップ02(沖田) 最終日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1133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113</v>
      </c>
      <c r="C27" s="26" t="str">
        <f ca="1">VLOOKUP($B27,OFFSET(gachas!$A$1,0,0,COUNTA(gachas!$A:$A),MATCH(C$1,gachas!$1:$1,0)-MATCH($B$1,gachas!$1:$1,0)+1),MATCH(C$1,gachas!$1:$1,0)-MATCH($B$1,gachas!$1:$1,0)+1,FALSE)</f>
        <v>ピックアップ02(沖田) 最終日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1133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113</v>
      </c>
      <c r="C28" s="26" t="str">
        <f ca="1">VLOOKUP($B28,OFFSET(gachas!$A$1,0,0,COUNTA(gachas!$A:$A),MATCH(C$1,gachas!$1:$1,0)-MATCH($B$1,gachas!$1:$1,0)+1),MATCH(C$1,gachas!$1:$1,0)-MATCH($B$1,gachas!$1:$1,0)+1,FALSE)</f>
        <v>ピックアップ02(沖田) 最終日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1133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113</v>
      </c>
      <c r="C29" s="26" t="str">
        <f ca="1">VLOOKUP($B29,OFFSET(gachas!$A$1,0,0,COUNTA(gachas!$A:$A),MATCH(C$1,gachas!$1:$1,0)-MATCH($B$1,gachas!$1:$1,0)+1),MATCH(C$1,gachas!$1:$1,0)-MATCH($B$1,gachas!$1:$1,0)+1,FALSE)</f>
        <v>ピックアップ02(沖田) 最終日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1133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113</v>
      </c>
      <c r="C30" s="26" t="str">
        <f ca="1">VLOOKUP($B30,OFFSET(gachas!$A$1,0,0,COUNTA(gachas!$A:$A),MATCH(C$1,gachas!$1:$1,0)-MATCH($B$1,gachas!$1:$1,0)+1),MATCH(C$1,gachas!$1:$1,0)-MATCH($B$1,gachas!$1:$1,0)+1,FALSE)</f>
        <v>ピックアップ02(沖田) 最終日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1133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113</v>
      </c>
      <c r="C31" s="26" t="str">
        <f ca="1">VLOOKUP($B31,OFFSET(gachas!$A$1,0,0,COUNTA(gachas!$A:$A),MATCH(C$1,gachas!$1:$1,0)-MATCH($B$1,gachas!$1:$1,0)+1),MATCH(C$1,gachas!$1:$1,0)-MATCH($B$1,gachas!$1:$1,0)+1,FALSE)</f>
        <v>ピックアップ02(沖田) 最終日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1133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113</v>
      </c>
      <c r="C32" s="26" t="str">
        <f ca="1">VLOOKUP($B32,OFFSET(gachas!$A$1,0,0,COUNTA(gachas!$A:$A),MATCH(C$1,gachas!$1:$1,0)-MATCH($B$1,gachas!$1:$1,0)+1),MATCH(C$1,gachas!$1:$1,0)-MATCH($B$1,gachas!$1:$1,0)+1,FALSE)</f>
        <v>ピックアップ02(沖田) 最終日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1133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113</v>
      </c>
      <c r="C33" s="26" t="str">
        <f ca="1">VLOOKUP($B33,OFFSET(gachas!$A$1,0,0,COUNTA(gachas!$A:$A),MATCH(C$1,gachas!$1:$1,0)-MATCH($B$1,gachas!$1:$1,0)+1),MATCH(C$1,gachas!$1:$1,0)-MATCH($B$1,gachas!$1:$1,0)+1,FALSE)</f>
        <v>ピックアップ02(沖田) 最終日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1133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113</v>
      </c>
      <c r="C34" s="26" t="str">
        <f ca="1">VLOOKUP($B34,OFFSET(gachas!$A$1,0,0,COUNTA(gachas!$A:$A),MATCH(C$1,gachas!$1:$1,0)-MATCH($B$1,gachas!$1:$1,0)+1),MATCH(C$1,gachas!$1:$1,0)-MATCH($B$1,gachas!$1:$1,0)+1,FALSE)</f>
        <v>ピックアップ02(沖田) 最終日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1133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113</v>
      </c>
      <c r="C35" s="26" t="str">
        <f ca="1">VLOOKUP($B35,OFFSET(gachas!$A$1,0,0,COUNTA(gachas!$A:$A),MATCH(C$1,gachas!$1:$1,0)-MATCH($B$1,gachas!$1:$1,0)+1),MATCH(C$1,gachas!$1:$1,0)-MATCH($B$1,gachas!$1:$1,0)+1,FALSE)</f>
        <v>ピックアップ02(沖田) 最終日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1133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113</v>
      </c>
      <c r="C36" s="26" t="str">
        <f ca="1">VLOOKUP($B36,OFFSET(gachas!$A$1,0,0,COUNTA(gachas!$A:$A),MATCH(C$1,gachas!$1:$1,0)-MATCH($B$1,gachas!$1:$1,0)+1),MATCH(C$1,gachas!$1:$1,0)-MATCH($B$1,gachas!$1:$1,0)+1,FALSE)</f>
        <v>ピックアップ02(沖田) 最終日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1133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113</v>
      </c>
      <c r="C37" s="26" t="str">
        <f ca="1">VLOOKUP($B37,OFFSET(gachas!$A$1,0,0,COUNTA(gachas!$A:$A),MATCH(C$1,gachas!$1:$1,0)-MATCH($B$1,gachas!$1:$1,0)+1),MATCH(C$1,gachas!$1:$1,0)-MATCH($B$1,gachas!$1:$1,0)+1,FALSE)</f>
        <v>ピックアップ02(沖田) 最終日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1133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113</v>
      </c>
      <c r="C38" s="26" t="str">
        <f ca="1">VLOOKUP($B38,OFFSET(gachas!$A$1,0,0,COUNTA(gachas!$A:$A),MATCH(C$1,gachas!$1:$1,0)-MATCH($B$1,gachas!$1:$1,0)+1),MATCH(C$1,gachas!$1:$1,0)-MATCH($B$1,gachas!$1:$1,0)+1,FALSE)</f>
        <v>ピックアップ02(沖田) 最終日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1133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113</v>
      </c>
      <c r="C39" s="26" t="str">
        <f ca="1">VLOOKUP($B39,OFFSET(gachas!$A$1,0,0,COUNTA(gachas!$A:$A),MATCH(C$1,gachas!$1:$1,0)-MATCH($B$1,gachas!$1:$1,0)+1),MATCH(C$1,gachas!$1:$1,0)-MATCH($B$1,gachas!$1:$1,0)+1,FALSE)</f>
        <v>ピックアップ02(沖田) 最終日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1133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113</v>
      </c>
      <c r="C40" s="26" t="str">
        <f ca="1">VLOOKUP($B40,OFFSET(gachas!$A$1,0,0,COUNTA(gachas!$A:$A),MATCH(C$1,gachas!$1:$1,0)-MATCH($B$1,gachas!$1:$1,0)+1),MATCH(C$1,gachas!$1:$1,0)-MATCH($B$1,gachas!$1:$1,0)+1,FALSE)</f>
        <v>ピックアップ02(沖田) 最終日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1133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113</v>
      </c>
      <c r="C41" s="26" t="str">
        <f ca="1">VLOOKUP($B41,OFFSET(gachas!$A$1,0,0,COUNTA(gachas!$A:$A),MATCH(C$1,gachas!$1:$1,0)-MATCH($B$1,gachas!$1:$1,0)+1),MATCH(C$1,gachas!$1:$1,0)-MATCH($B$1,gachas!$1:$1,0)+1,FALSE)</f>
        <v>ピックアップ02(沖田) 最終日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1133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113</v>
      </c>
      <c r="C42" s="26" t="str">
        <f ca="1">VLOOKUP($B42,OFFSET(gachas!$A$1,0,0,COUNTA(gachas!$A:$A),MATCH(C$1,gachas!$1:$1,0)-MATCH($B$1,gachas!$1:$1,0)+1),MATCH(C$1,gachas!$1:$1,0)-MATCH($B$1,gachas!$1:$1,0)+1,FALSE)</f>
        <v>ピックアップ02(沖田) 最終日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1020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113</v>
      </c>
      <c r="C43" s="26" t="str">
        <f ca="1">VLOOKUP($B43,OFFSET(gachas!$A$1,0,0,COUNTA(gachas!$A:$A),MATCH(C$1,gachas!$1:$1,0)-MATCH($B$1,gachas!$1:$1,0)+1),MATCH(C$1,gachas!$1:$1,0)-MATCH($B$1,gachas!$1:$1,0)+1,FALSE)</f>
        <v>ピックアップ02(沖田) 最終日</v>
      </c>
      <c r="D43" s="55">
        <v>1</v>
      </c>
      <c r="E43" s="56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55">
        <v>1</v>
      </c>
      <c r="M43" s="55">
        <v>687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113</v>
      </c>
      <c r="C44" s="26" t="str">
        <f ca="1">VLOOKUP($B44,OFFSET(gachas!$A$1,0,0,COUNTA(gachas!$A:$A),MATCH(C$1,gachas!$1:$1,0)-MATCH($B$1,gachas!$1:$1,0)+1),MATCH(C$1,gachas!$1:$1,0)-MATCH($B$1,gachas!$1:$1,0)+1,FALSE)</f>
        <v>ピックアップ02(沖田) 最終日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1020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113</v>
      </c>
      <c r="C45" s="26" t="str">
        <f ca="1">VLOOKUP($B45,OFFSET(gachas!$A$1,0,0,COUNTA(gachas!$A:$A),MATCH(C$1,gachas!$1:$1,0)-MATCH($B$1,gachas!$1:$1,0)+1),MATCH(C$1,gachas!$1:$1,0)-MATCH($B$1,gachas!$1:$1,0)+1,FALSE)</f>
        <v>ピックアップ02(沖田) 最終日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1020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12311</v>
      </c>
      <c r="B46" s="2">
        <v>113</v>
      </c>
      <c r="C46" s="26" t="str">
        <f ca="1">VLOOKUP($B46,OFFSET(gachas!$A$1,0,0,COUNTA(gachas!$A:$A),MATCH(C$1,gachas!$1:$1,0)-MATCH($B$1,gachas!$1:$1,0)+1),MATCH(C$1,gachas!$1:$1,0)-MATCH($B$1,gachas!$1:$1,0)+1,FALSE)</f>
        <v>ピックアップ02(沖田) 最終日</v>
      </c>
      <c r="D46" s="55">
        <v>1</v>
      </c>
      <c r="E46" s="56">
        <v>231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PremiumS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green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ドラゴン</v>
      </c>
      <c r="L46" s="55">
        <v>1</v>
      </c>
      <c r="M46" s="55">
        <v>1083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12391</v>
      </c>
      <c r="B47" s="2">
        <v>113</v>
      </c>
      <c r="C47" s="26" t="str">
        <f ca="1">VLOOKUP($B47,OFFSET(gachas!$A$1,0,0,COUNTA(gachas!$A:$A),MATCH(C$1,gachas!$1:$1,0)-MATCH($B$1,gachas!$1:$1,0)+1),MATCH(C$1,gachas!$1:$1,0)-MATCH($B$1,gachas!$1:$1,0)+1,FALSE)</f>
        <v>ピックアップ02(沖田) 最終日</v>
      </c>
      <c r="D47" s="10">
        <v>1</v>
      </c>
      <c r="E47" s="44">
        <v>239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豪炎の天使 ウリエル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PremiumS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4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red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マシン</v>
      </c>
      <c r="L47" s="10">
        <v>1</v>
      </c>
      <c r="M47" s="74">
        <v>1020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12421</v>
      </c>
      <c r="B48" s="2">
        <v>113</v>
      </c>
      <c r="C48" s="26" t="str">
        <f ca="1">VLOOKUP($B48,OFFSET(gachas!$A$1,0,0,COUNTA(gachas!$A:$A),MATCH(C$1,gachas!$1:$1,0)-MATCH($B$1,gachas!$1:$1,0)+1),MATCH(C$1,gachas!$1:$1,0)-MATCH($B$1,gachas!$1:$1,0)+1,FALSE)</f>
        <v>ピックアップ02(沖田) 最終日</v>
      </c>
      <c r="D48" s="10">
        <v>1</v>
      </c>
      <c r="E48" s="44">
        <v>242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PremiumS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4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green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マシン</v>
      </c>
      <c r="L48" s="10">
        <v>1</v>
      </c>
      <c r="M48" s="74">
        <v>1020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12451</v>
      </c>
      <c r="B49" s="2">
        <v>113</v>
      </c>
      <c r="C49" s="26" t="str">
        <f ca="1">VLOOKUP($B49,OFFSET(gachas!$A$1,0,0,COUNTA(gachas!$A:$A),MATCH(C$1,gachas!$1:$1,0)-MATCH($B$1,gachas!$1:$1,0)+1),MATCH(C$1,gachas!$1:$1,0)-MATCH($B$1,gachas!$1:$1,0)+1,FALSE)</f>
        <v>ピックアップ02(沖田) 最終日</v>
      </c>
      <c r="D49" s="10">
        <v>1</v>
      </c>
      <c r="E49" s="44">
        <v>245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PremiumS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4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blue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マシン</v>
      </c>
      <c r="L49" s="10">
        <v>1</v>
      </c>
      <c r="M49" s="74">
        <v>1020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12481</v>
      </c>
      <c r="B50" s="2">
        <v>113</v>
      </c>
      <c r="C50" s="26" t="str">
        <f ca="1">VLOOKUP($B50,OFFSET(gachas!$A$1,0,0,COUNTA(gachas!$A:$A),MATCH(C$1,gachas!$1:$1,0)-MATCH($B$1,gachas!$1:$1,0)+1),MATCH(C$1,gachas!$1:$1,0)-MATCH($B$1,gachas!$1:$1,0)+1,FALSE)</f>
        <v>ピックアップ02(沖田) 最終日</v>
      </c>
      <c r="D50" s="55">
        <v>1</v>
      </c>
      <c r="E50" s="63">
        <v>248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彩電の天使 ミカエル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PremiumS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4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yellow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マシン</v>
      </c>
      <c r="L50" s="55">
        <v>1</v>
      </c>
      <c r="M50" s="55">
        <v>687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s="51" customFormat="1" ht="21" customHeight="1" thickBot="1">
      <c r="A51" s="47" t="str">
        <f t="shared" si="0"/>
        <v>12491</v>
      </c>
      <c r="B51" s="2">
        <v>113</v>
      </c>
      <c r="C51" s="26" t="str">
        <f ca="1">VLOOKUP($B51,OFFSET(gachas!$A$1,0,0,COUNTA(gachas!$A:$A),MATCH(C$1,gachas!$1:$1,0)-MATCH($B$1,gachas!$1:$1,0)+1),MATCH(C$1,gachas!$1:$1,0)-MATCH($B$1,gachas!$1:$1,0)+1,FALSE)</f>
        <v>ピックアップ02(沖田) 最終日</v>
      </c>
      <c r="D51" s="55">
        <v>1</v>
      </c>
      <c r="E51" s="63">
        <v>249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PremiumS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yellow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マシン</v>
      </c>
      <c r="L51" s="55">
        <v>1</v>
      </c>
      <c r="M51" s="55">
        <v>1083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 thickBot="1">
      <c r="A52" s="47" t="str">
        <f t="shared" si="0"/>
        <v>12511</v>
      </c>
      <c r="B52" s="2">
        <v>113</v>
      </c>
      <c r="C52" s="26" t="str">
        <f ca="1">VLOOKUP($B52,OFFSET(gachas!$A$1,0,0,COUNTA(gachas!$A:$A),MATCH(C$1,gachas!$1:$1,0)-MATCH($B$1,gachas!$1:$1,0)+1),MATCH(C$1,gachas!$1:$1,0)-MATCH($B$1,gachas!$1:$1,0)+1,FALSE)</f>
        <v>ピックアップ02(沖田) 最終日</v>
      </c>
      <c r="D52" s="10">
        <v>1</v>
      </c>
      <c r="E52" s="11">
        <v>251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強欲 マンモン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PremiumS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4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red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ゴッド</v>
      </c>
      <c r="L52" s="10">
        <v>1</v>
      </c>
      <c r="M52" s="74">
        <v>1020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 thickBot="1">
      <c r="A53" s="47" t="str">
        <f t="shared" si="0"/>
        <v>12541</v>
      </c>
      <c r="B53" s="2">
        <v>113</v>
      </c>
      <c r="C53" s="26" t="str">
        <f ca="1">VLOOKUP($B53,OFFSET(gachas!$A$1,0,0,COUNTA(gachas!$A:$A),MATCH(C$1,gachas!$1:$1,0)-MATCH($B$1,gachas!$1:$1,0)+1),MATCH(C$1,gachas!$1:$1,0)-MATCH($B$1,gachas!$1:$1,0)+1,FALSE)</f>
        <v>ピックアップ02(沖田) 最終日</v>
      </c>
      <c r="D53" s="10">
        <v>1</v>
      </c>
      <c r="E53" s="11">
        <v>254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怠惰 ベルフェゴール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PremiumS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4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green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ゴッド</v>
      </c>
      <c r="L53" s="10">
        <v>1</v>
      </c>
      <c r="M53" s="74">
        <v>1020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 thickBot="1">
      <c r="A54" s="47" t="str">
        <f t="shared" si="0"/>
        <v>12571</v>
      </c>
      <c r="B54" s="2">
        <v>113</v>
      </c>
      <c r="C54" s="26" t="str">
        <f ca="1">VLOOKUP($B54,OFFSET(gachas!$A$1,0,0,COUNTA(gachas!$A:$A),MATCH(C$1,gachas!$1:$1,0)-MATCH($B$1,gachas!$1:$1,0)+1),MATCH(C$1,gachas!$1:$1,0)-MATCH($B$1,gachas!$1:$1,0)+1,FALSE)</f>
        <v>ピックアップ02(沖田) 最終日</v>
      </c>
      <c r="D54" s="10">
        <v>1</v>
      </c>
      <c r="E54" s="11">
        <v>257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色欲 アスモデウス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PremiumS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4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blue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ゴッド</v>
      </c>
      <c r="L54" s="10">
        <v>1</v>
      </c>
      <c r="M54" s="74">
        <v>1020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 thickBot="1">
      <c r="A55" s="47" t="str">
        <f t="shared" si="0"/>
        <v>12601</v>
      </c>
      <c r="B55" s="2">
        <v>113</v>
      </c>
      <c r="C55" s="26" t="str">
        <f ca="1">VLOOKUP($B55,OFFSET(gachas!$A$1,0,0,COUNTA(gachas!$A:$A),MATCH(C$1,gachas!$1:$1,0)-MATCH($B$1,gachas!$1:$1,0)+1),MATCH(C$1,gachas!$1:$1,0)-MATCH($B$1,gachas!$1:$1,0)+1,FALSE)</f>
        <v>ピックアップ02(沖田) 最終日</v>
      </c>
      <c r="D55" s="10">
        <v>1</v>
      </c>
      <c r="E55" s="11">
        <v>260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輪廻 ウロボロス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PremiumS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4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yellow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ドラゴン</v>
      </c>
      <c r="L55" s="10">
        <v>1</v>
      </c>
      <c r="M55" s="74">
        <v>1020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 thickBot="1">
      <c r="A56" s="47" t="str">
        <f t="shared" si="0"/>
        <v>13201</v>
      </c>
      <c r="B56" s="2">
        <v>113</v>
      </c>
      <c r="C56" s="26" t="str">
        <f ca="1">VLOOKUP($B56,OFFSET(gachas!$A$1,0,0,COUNTA(gachas!$A:$A),MATCH(C$1,gachas!$1:$1,0)-MATCH($B$1,gachas!$1:$1,0)+1),MATCH(C$1,gachas!$1:$1,0)-MATCH($B$1,gachas!$1:$1,0)+1,FALSE)</f>
        <v>ピックアップ02(沖田) 最終日</v>
      </c>
      <c r="D56" s="46">
        <v>1</v>
      </c>
      <c r="E56" s="52">
        <v>320</v>
      </c>
      <c r="F56" s="45" t="str">
        <f ca="1">VLOOKUP($E56,OFFSET([2]characters!$A$2,0,0,COUNTA([2]characters!$A:$A),MATCH(F$1,[2]characters!$2:$2,0)-MATCH($E$1,[2]characters!$2:$2,0)+1),MATCH(F$1,[2]characters!$2:$2,0)-MATCH($E$1,[2]characters!$2:$2,0)+1,FALSE)</f>
        <v>烈志士 近藤勇</v>
      </c>
      <c r="G56" s="45" t="str">
        <f ca="1">VLOOKUP($E56,OFFSET([2]characters!$A$2,0,0,COUNTA([2]characters!$A:$A),MATCH(G$1,[2]characters!$2:$2,0)-MATCH($E$1,[2]characters!$2:$2,0)+1),MATCH(G$1,[2]characters!$2:$2,0)-MATCH($E$1,[2]characters!$2:$2,0)+1,FALSE)</f>
        <v>PremiumSS</v>
      </c>
      <c r="H56" s="45">
        <f ca="1">VLOOKUP($E56,OFFSET([2]characters!$A$2,0,0,COUNTA([2]characters!$A:$A),MATCH(H$1,[2]characters!$2:$2,0)-MATCH($E$1,[2]characters!$2:$2,0)+1),MATCH(H$1,[2]characters!$2:$2,0)-MATCH($E$1,[2]characters!$2:$2,0)+1,FALSE)</f>
        <v>4</v>
      </c>
      <c r="I56" s="45" t="str">
        <f ca="1">VLOOKUP($E56,OFFSET([2]characters!$A$2,0,0,COUNTA([2]characters!$A:$A),MATCH(I$1,[2]characters!$2:$2,0)-MATCH($E$1,[2]characters!$2:$2,0)+1),MATCH(I$1,[2]characters!$2:$2,0)-MATCH($E$1,[2]characters!$2:$2,0)+1,FALSE)</f>
        <v>red</v>
      </c>
      <c r="J56" s="45" t="str">
        <f ca="1">VLOOKUP($E56,OFFSET([2]characters!$A$2,0,0,COUNTA([2]characters!$A:$A),MATCH("タイプ",[2]characters!$1:$1,0)-MATCH($E$1,[2]characters!$2:$2,0)+2),MATCH("タイプ",[2]characters!$1:$1,0)-MATCH($E$1,[2]characters!$2:$2,0)+2,FALSE)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6" s="45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46">
        <v>1</v>
      </c>
      <c r="M56" s="72">
        <v>189</v>
      </c>
      <c r="N56" s="37">
        <v>0</v>
      </c>
      <c r="O56" s="37">
        <v>0</v>
      </c>
      <c r="P56" s="37">
        <v>0</v>
      </c>
      <c r="Q56" s="37">
        <v>0</v>
      </c>
      <c r="R56" s="37">
        <v>1</v>
      </c>
    </row>
    <row r="57" spans="1:18" ht="21" customHeight="1" thickBot="1">
      <c r="A57" s="47" t="str">
        <f t="shared" si="0"/>
        <v>13221</v>
      </c>
      <c r="B57" s="2">
        <v>113</v>
      </c>
      <c r="C57" s="26" t="str">
        <f ca="1">VLOOKUP($B57,OFFSET(gachas!$A$1,0,0,COUNTA(gachas!$A:$A),MATCH(C$1,gachas!$1:$1,0)-MATCH($B$1,gachas!$1:$1,0)+1),MATCH(C$1,gachas!$1:$1,0)-MATCH($B$1,gachas!$1:$1,0)+1,FALSE)</f>
        <v>ピックアップ02(沖田) 最終日</v>
      </c>
      <c r="D57" s="10">
        <v>1</v>
      </c>
      <c r="E57" s="11">
        <v>322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愛志士 土方歳三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PremiumSS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4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green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72">
        <v>189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 thickBot="1">
      <c r="A58" s="47" t="str">
        <f t="shared" si="0"/>
        <v>13241</v>
      </c>
      <c r="B58" s="2">
        <v>113</v>
      </c>
      <c r="C58" s="26" t="str">
        <f ca="1">VLOOKUP($B58,OFFSET(gachas!$A$1,0,0,COUNTA(gachas!$A:$A),MATCH(C$1,gachas!$1:$1,0)-MATCH($B$1,gachas!$1:$1,0)+1),MATCH(C$1,gachas!$1:$1,0)-MATCH($B$1,gachas!$1:$1,0)+1,FALSE)</f>
        <v>ピックアップ02(沖田) 最終日</v>
      </c>
      <c r="D58" s="55">
        <v>1</v>
      </c>
      <c r="E58" s="56">
        <v>324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凛志士 沖田総司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PremiumSS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4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blue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ヒューマン</v>
      </c>
      <c r="L58" s="55">
        <v>1</v>
      </c>
      <c r="M58" s="55">
        <v>396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 thickBot="1">
      <c r="A59" s="47" t="str">
        <f t="shared" si="0"/>
        <v>13251</v>
      </c>
      <c r="B59" s="2">
        <v>113</v>
      </c>
      <c r="C59" s="26" t="str">
        <f ca="1">VLOOKUP($B59,OFFSET(gachas!$A$1,0,0,COUNTA(gachas!$A:$A),MATCH(C$1,gachas!$1:$1,0)-MATCH($B$1,gachas!$1:$1,0)+1),MATCH(C$1,gachas!$1:$1,0)-MATCH($B$1,gachas!$1:$1,0)+1,FALSE)</f>
        <v>ピックアップ02(沖田) 最終日</v>
      </c>
      <c r="D59" s="55">
        <v>1</v>
      </c>
      <c r="E59" s="56">
        <v>325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PremiumSS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blue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ヒューマン</v>
      </c>
      <c r="L59" s="55">
        <v>1</v>
      </c>
      <c r="M59" s="55">
        <v>194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s="51" customFormat="1" ht="21" customHeight="1" thickBot="1">
      <c r="A60" s="47" t="str">
        <f t="shared" si="0"/>
        <v>13261</v>
      </c>
      <c r="B60" s="2">
        <v>113</v>
      </c>
      <c r="C60" s="48" t="str">
        <f ca="1">VLOOKUP($B60,OFFSET(gachas!$A$1,0,0,COUNTA(gachas!$A:$A),MATCH(C$1,gachas!$1:$1,0)-MATCH($B$1,gachas!$1:$1,0)+1),MATCH(C$1,gachas!$1:$1,0)-MATCH($B$1,gachas!$1:$1,0)+1,FALSE)</f>
        <v>ピックアップ02(沖田) 最終日</v>
      </c>
      <c r="D60" s="49">
        <v>1</v>
      </c>
      <c r="E60" s="50">
        <v>326</v>
      </c>
      <c r="F60" s="48" t="str">
        <f ca="1">VLOOKUP($E60,OFFSET([2]characters!$A$2,0,0,COUNTA([2]characters!$A:$A),MATCH(F$1,[2]characters!$2:$2,0)-MATCH($E$1,[2]characters!$2:$2,0)+1),MATCH(F$1,[2]characters!$2:$2,0)-MATCH($E$1,[2]characters!$2:$2,0)+1,FALSE)</f>
        <v>妖志士 斎藤一</v>
      </c>
      <c r="G60" s="48" t="str">
        <f ca="1">VLOOKUP($E60,OFFSET([2]characters!$A$2,0,0,COUNTA([2]characters!$A:$A),MATCH(G$1,[2]characters!$2:$2,0)-MATCH($E$1,[2]characters!$2:$2,0)+1),MATCH(G$1,[2]characters!$2:$2,0)-MATCH($E$1,[2]characters!$2:$2,0)+1,FALSE)</f>
        <v>PremiumSS</v>
      </c>
      <c r="H60" s="48">
        <f ca="1">VLOOKUP($E60,OFFSET([2]characters!$A$2,0,0,COUNTA([2]characters!$A:$A),MATCH(H$1,[2]characters!$2:$2,0)-MATCH($E$1,[2]characters!$2:$2,0)+1),MATCH(H$1,[2]characters!$2:$2,0)-MATCH($E$1,[2]characters!$2:$2,0)+1,FALSE)</f>
        <v>4</v>
      </c>
      <c r="I60" s="48" t="str">
        <f ca="1">VLOOKUP($E60,OFFSET([2]characters!$A$2,0,0,COUNTA([2]characters!$A:$A),MATCH(I$1,[2]characters!$2:$2,0)-MATCH($E$1,[2]characters!$2:$2,0)+1),MATCH(I$1,[2]characters!$2:$2,0)-MATCH($E$1,[2]characters!$2:$2,0)+1,FALSE)</f>
        <v>yellow</v>
      </c>
      <c r="J60" s="48" t="str">
        <f ca="1">VLOOKUP($E60,OFFSET([2]characters!$A$2,0,0,COUNTA([2]characters!$A:$A),MATCH("タイプ",[2]characters!$1:$1,0)-MATCH($E$1,[2]characters!$2:$2,0)+2),MATCH("タイプ",[2]characters!$1:$1,0)-MATCH($E$1,[2]characters!$2:$2,0)+2,FALSE)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0" s="48" t="str">
        <f ca="1">VLOOKUP($E60,OFFSET([2]characters!$A$2,0,0,COUNTA([2]characters!$A:$A),MATCH($K$1,[2]characters!$1:$1,0)-MATCH($E$1,[2]characters!$2:$2,0)+2),MATCH($K$1,[2]characters!$1:$1,0)-MATCH($E$1,[2]characters!$2:$2,0)+2,FALSE)</f>
        <v>ヒューマン</v>
      </c>
      <c r="L60" s="49">
        <v>1</v>
      </c>
      <c r="M60" s="73">
        <v>189</v>
      </c>
      <c r="N60" s="61">
        <v>0</v>
      </c>
      <c r="O60" s="61">
        <v>0</v>
      </c>
      <c r="P60" s="61">
        <v>0</v>
      </c>
      <c r="Q60" s="61">
        <v>0</v>
      </c>
      <c r="R60" s="61">
        <v>1</v>
      </c>
    </row>
    <row r="61" spans="1:18" ht="21" customHeight="1">
      <c r="A61" s="15" t="str">
        <f t="shared" si="0"/>
        <v>01261</v>
      </c>
      <c r="B61" s="2">
        <v>113</v>
      </c>
      <c r="C61" s="45" t="str">
        <f ca="1">VLOOKUP($B61,OFFSET(gachas!$A$1,0,0,COUNTA(gachas!$A:$A),MATCH(C$1,gachas!$1:$1,0)-MATCH($B$1,gachas!$1:$1,0)+1),MATCH(C$1,gachas!$1:$1,0)-MATCH($B$1,gachas!$1:$1,0)+1,FALSE)</f>
        <v>ピックアップ02(沖田) 最終日</v>
      </c>
      <c r="D61" s="46">
        <v>0</v>
      </c>
      <c r="E61" s="52">
        <v>126</v>
      </c>
      <c r="F61" s="45" t="str">
        <f ca="1">VLOOKUP($E61,OFFSET([2]characters!$A$2,0,0,COUNTA([2]characters!$A:$A),MATCH(F$1,[2]characters!$2:$2,0)-MATCH($E$1,[2]characters!$2:$2,0)+1),MATCH(F$1,[2]characters!$2:$2,0)-MATCH($E$1,[2]characters!$2:$2,0)+1,FALSE)</f>
        <v>骨器使い ユノ</v>
      </c>
      <c r="G61" s="45" t="str">
        <f ca="1">VLOOKUP($E61,OFFSET([2]characters!$A$2,0,0,COUNTA([2]characters!$A:$A),MATCH(G$1,[2]characters!$2:$2,0)-MATCH($E$1,[2]characters!$2:$2,0)+1),MATCH(G$1,[2]characters!$2:$2,0)-MATCH($E$1,[2]characters!$2:$2,0)+1,FALSE)</f>
        <v>PremiumW</v>
      </c>
      <c r="H61" s="45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45" t="str">
        <f ca="1">VLOOKUP($E61,OFFSET([2]characters!$A$2,0,0,COUNTA([2]characters!$A:$A),MATCH(I$1,[2]characters!$2:$2,0)-MATCH($E$1,[2]characters!$2:$2,0)+1),MATCH(I$1,[2]characters!$2:$2,0)-MATCH($E$1,[2]characters!$2:$2,0)+1,FALSE)</f>
        <v>red</v>
      </c>
      <c r="J61" s="45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45" t="str">
        <f ca="1">VLOOKUP($E61,OFFSET([2]characters!$A$2,0,0,COUNTA([2]characters!$A:$A),MATCH($K$1,[2]characters!$1:$1,0)-MATCH($E$1,[2]characters!$2:$2,0)+2),MATCH($K$1,[2]characters!$1:$1,0)-MATCH($E$1,[2]characters!$2:$2,0)+2,FALSE)</f>
        <v>ヒューマン</v>
      </c>
      <c r="L61" s="46">
        <v>1</v>
      </c>
      <c r="M61" s="46">
        <v>1683</v>
      </c>
      <c r="N61" s="37">
        <v>0</v>
      </c>
      <c r="O61" s="37">
        <v>0</v>
      </c>
      <c r="P61" s="37">
        <v>0</v>
      </c>
      <c r="Q61" s="37">
        <v>0</v>
      </c>
      <c r="R61" s="37">
        <v>1</v>
      </c>
    </row>
    <row r="62" spans="1:18" ht="21" customHeight="1">
      <c r="A62" s="15" t="str">
        <f t="shared" si="0"/>
        <v>01281</v>
      </c>
      <c r="B62" s="2">
        <v>113</v>
      </c>
      <c r="C62" s="45" t="str">
        <f ca="1">VLOOKUP($B62,OFFSET(gachas!$A$1,0,0,COUNTA(gachas!$A:$A),MATCH(C$1,gachas!$1:$1,0)-MATCH($B$1,gachas!$1:$1,0)+1),MATCH(C$1,gachas!$1:$1,0)-MATCH($B$1,gachas!$1:$1,0)+1,FALSE)</f>
        <v>ピックアップ02(沖田) 最終日</v>
      </c>
      <c r="D62" s="46">
        <v>0</v>
      </c>
      <c r="E62" s="52">
        <v>128</v>
      </c>
      <c r="F62" s="45" t="str">
        <f ca="1">VLOOKUP($E62,OFFSET([2]characters!$A$2,0,0,COUNTA([2]characters!$A:$A),MATCH(F$1,[2]characters!$2:$2,0)-MATCH($E$1,[2]characters!$2:$2,0)+1),MATCH(F$1,[2]characters!$2:$2,0)-MATCH($E$1,[2]characters!$2:$2,0)+1,FALSE)</f>
        <v>野生児 アマラ</v>
      </c>
      <c r="G62" s="45" t="str">
        <f ca="1">VLOOKUP($E62,OFFSET([2]characters!$A$2,0,0,COUNTA([2]characters!$A:$A),MATCH(G$1,[2]characters!$2:$2,0)-MATCH($E$1,[2]characters!$2:$2,0)+1),MATCH(G$1,[2]characters!$2:$2,0)-MATCH($E$1,[2]characters!$2:$2,0)+1,FALSE)</f>
        <v>PremiumW</v>
      </c>
      <c r="H62" s="45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45" t="str">
        <f ca="1">VLOOKUP($E62,OFFSET([2]characters!$A$2,0,0,COUNTA([2]characters!$A:$A),MATCH(I$1,[2]characters!$2:$2,0)-MATCH($E$1,[2]characters!$2:$2,0)+1),MATCH(I$1,[2]characters!$2:$2,0)-MATCH($E$1,[2]characters!$2:$2,0)+1,FALSE)</f>
        <v>green</v>
      </c>
      <c r="J62" s="45" t="str">
        <f ca="1">VLOOKUP($E62,OFFSET([2]characters!$A$2,0,0,COUNTA([2]characters!$A:$A),MATCH("タイプ",[2]characters!$1:$1,0)-MATCH($E$1,[2]characters!$2:$2,0)+2),MATCH("タイプ",[2]characters!$1:$1,0)-MATCH($E$1,[2]characters!$2:$2,0)+2,FALSE)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2" s="45" t="str">
        <f ca="1">VLOOKUP($E62,OFFSET([2]characters!$A$2,0,0,COUNTA([2]characters!$A:$A),MATCH($K$1,[2]characters!$1:$1,0)-MATCH($E$1,[2]characters!$2:$2,0)+2),MATCH($K$1,[2]characters!$1:$1,0)-MATCH($E$1,[2]characters!$2:$2,0)+2,FALSE)</f>
        <v>ヒューマン</v>
      </c>
      <c r="L62" s="46">
        <v>1</v>
      </c>
      <c r="M62" s="46">
        <v>1683</v>
      </c>
      <c r="N62" s="37">
        <v>0</v>
      </c>
      <c r="O62" s="37">
        <v>0</v>
      </c>
      <c r="P62" s="37">
        <v>0</v>
      </c>
      <c r="Q62" s="37">
        <v>0</v>
      </c>
      <c r="R62" s="37">
        <v>1</v>
      </c>
    </row>
    <row r="63" spans="1:18" ht="21" customHeight="1">
      <c r="A63" s="15" t="str">
        <f t="shared" si="0"/>
        <v>01301</v>
      </c>
      <c r="B63" s="2">
        <v>113</v>
      </c>
      <c r="C63" s="26" t="str">
        <f ca="1">VLOOKUP($B63,OFFSET(gachas!$A$1,0,0,COUNTA(gachas!$A:$A),MATCH(C$1,gachas!$1:$1,0)-MATCH($B$1,gachas!$1:$1,0)+1),MATCH(C$1,gachas!$1:$1,0)-MATCH($B$1,gachas!$1:$1,0)+1,FALSE)</f>
        <v>ピックアップ02(沖田) 最終日</v>
      </c>
      <c r="D63" s="10">
        <v>0</v>
      </c>
      <c r="E63" s="11">
        <v>130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狼男 ローレンス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PremiumW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blue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アニマル</v>
      </c>
      <c r="L63" s="10">
        <v>1</v>
      </c>
      <c r="M63" s="46">
        <v>1683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01321</v>
      </c>
      <c r="B64" s="2">
        <v>113</v>
      </c>
      <c r="C64" s="26" t="str">
        <f ca="1">VLOOKUP($B64,OFFSET(gachas!$A$1,0,0,COUNTA(gachas!$A:$A),MATCH(C$1,gachas!$1:$1,0)-MATCH($B$1,gachas!$1:$1,0)+1),MATCH(C$1,gachas!$1:$1,0)-MATCH($B$1,gachas!$1:$1,0)+1,FALSE)</f>
        <v>ピックアップ02(沖田) 最終日</v>
      </c>
      <c r="D64" s="10">
        <v>0</v>
      </c>
      <c r="E64" s="11">
        <v>132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鳥人ハヤト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PremiumW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yellow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ヒューマン</v>
      </c>
      <c r="L64" s="10">
        <v>1</v>
      </c>
      <c r="M64" s="46">
        <v>1683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01341</v>
      </c>
      <c r="B65" s="2">
        <v>113</v>
      </c>
      <c r="C65" s="26" t="str">
        <f ca="1">VLOOKUP($B65,OFFSET(gachas!$A$1,0,0,COUNTA(gachas!$A:$A),MATCH(C$1,gachas!$1:$1,0)-MATCH($B$1,gachas!$1:$1,0)+1),MATCH(C$1,gachas!$1:$1,0)-MATCH($B$1,gachas!$1:$1,0)+1,FALSE)</f>
        <v>ピックアップ02(沖田) 最終日</v>
      </c>
      <c r="D65" s="10">
        <v>0</v>
      </c>
      <c r="E65" s="11">
        <v>134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妖炎の夕霧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PremiumW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red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46">
        <v>1683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32" si="1">D66&amp;E66&amp;L66</f>
        <v>01361</v>
      </c>
      <c r="B66" s="2">
        <v>113</v>
      </c>
      <c r="C66" s="26" t="str">
        <f ca="1">VLOOKUP($B66,OFFSET(gachas!$A$1,0,0,COUNTA(gachas!$A:$A),MATCH(C$1,gachas!$1:$1,0)-MATCH($B$1,gachas!$1:$1,0)+1),MATCH(C$1,gachas!$1:$1,0)-MATCH($B$1,gachas!$1:$1,0)+1,FALSE)</f>
        <v>ピックアップ02(沖田) 最終日</v>
      </c>
      <c r="D66" s="10">
        <v>0</v>
      </c>
      <c r="E66" s="11">
        <v>136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お針子チハヤ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PremiumW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3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green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ヒューマン</v>
      </c>
      <c r="L66" s="10">
        <v>1</v>
      </c>
      <c r="M66" s="46">
        <v>1683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01381</v>
      </c>
      <c r="B67" s="2">
        <v>113</v>
      </c>
      <c r="C67" s="26" t="str">
        <f ca="1">VLOOKUP($B67,OFFSET(gachas!$A$1,0,0,COUNTA(gachas!$A:$A),MATCH(C$1,gachas!$1:$1,0)-MATCH($B$1,gachas!$1:$1,0)+1),MATCH(C$1,gachas!$1:$1,0)-MATCH($B$1,gachas!$1:$1,0)+1,FALSE)</f>
        <v>ピックアップ02(沖田) 最終日</v>
      </c>
      <c r="D67" s="10">
        <v>0</v>
      </c>
      <c r="E67" s="11">
        <v>138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蒼薙のトモエ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PremiumW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3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blue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ヒューマン</v>
      </c>
      <c r="L67" s="10">
        <v>1</v>
      </c>
      <c r="M67" s="46">
        <v>1683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01401</v>
      </c>
      <c r="B68" s="2">
        <v>113</v>
      </c>
      <c r="C68" s="26" t="str">
        <f ca="1">VLOOKUP($B68,OFFSET(gachas!$A$1,0,0,COUNTA(gachas!$A:$A),MATCH(C$1,gachas!$1:$1,0)-MATCH($B$1,gachas!$1:$1,0)+1),MATCH(C$1,gachas!$1:$1,0)-MATCH($B$1,gachas!$1:$1,0)+1,FALSE)</f>
        <v>ピックアップ02(沖田) 最終日</v>
      </c>
      <c r="D68" s="10">
        <v>0</v>
      </c>
      <c r="E68" s="11">
        <v>140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秋祭のタマモ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PremiumW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3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yellow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アニマル</v>
      </c>
      <c r="L68" s="10">
        <v>1</v>
      </c>
      <c r="M68" s="46">
        <v>1683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ht="21" customHeight="1">
      <c r="A69" s="15" t="str">
        <f t="shared" si="1"/>
        <v>01421</v>
      </c>
      <c r="B69" s="2">
        <v>113</v>
      </c>
      <c r="C69" s="26" t="str">
        <f ca="1">VLOOKUP($B69,OFFSET(gachas!$A$1,0,0,COUNTA(gachas!$A:$A),MATCH(C$1,gachas!$1:$1,0)-MATCH($B$1,gachas!$1:$1,0)+1),MATCH(C$1,gachas!$1:$1,0)-MATCH($B$1,gachas!$1:$1,0)+1,FALSE)</f>
        <v>ピックアップ02(沖田) 最終日</v>
      </c>
      <c r="D69" s="10">
        <v>0</v>
      </c>
      <c r="E69" s="11">
        <v>142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赤ずきん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PremiumW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3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red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ヒューマン</v>
      </c>
      <c r="L69" s="10">
        <v>1</v>
      </c>
      <c r="M69" s="46">
        <v>1683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01441</v>
      </c>
      <c r="B70" s="2">
        <v>113</v>
      </c>
      <c r="C70" s="26" t="str">
        <f ca="1">VLOOKUP($B70,OFFSET(gachas!$A$1,0,0,COUNTA(gachas!$A:$A),MATCH(C$1,gachas!$1:$1,0)-MATCH($B$1,gachas!$1:$1,0)+1),MATCH(C$1,gachas!$1:$1,0)-MATCH($B$1,gachas!$1:$1,0)+1,FALSE)</f>
        <v>ピックアップ02(沖田) 最終日</v>
      </c>
      <c r="D70" s="10">
        <v>0</v>
      </c>
      <c r="E70" s="11">
        <v>144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かぐや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PremiumW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3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green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ヒューマン</v>
      </c>
      <c r="L70" s="10">
        <v>1</v>
      </c>
      <c r="M70" s="46">
        <v>1683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01461</v>
      </c>
      <c r="B71" s="2">
        <v>113</v>
      </c>
      <c r="C71" s="26" t="str">
        <f ca="1">VLOOKUP($B71,OFFSET(gachas!$A$1,0,0,COUNTA(gachas!$A:$A),MATCH(C$1,gachas!$1:$1,0)-MATCH($B$1,gachas!$1:$1,0)+1),MATCH(C$1,gachas!$1:$1,0)-MATCH($B$1,gachas!$1:$1,0)+1,FALSE)</f>
        <v>ピックアップ02(沖田) 最終日</v>
      </c>
      <c r="D71" s="10">
        <v>0</v>
      </c>
      <c r="E71" s="11">
        <v>146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マーメイド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PremiumW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3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blue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ヒューマン</v>
      </c>
      <c r="L71" s="10">
        <v>1</v>
      </c>
      <c r="M71" s="46">
        <v>1683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01481</v>
      </c>
      <c r="B72" s="2">
        <v>113</v>
      </c>
      <c r="C72" s="26" t="str">
        <f ca="1">VLOOKUP($B72,OFFSET(gachas!$A$1,0,0,COUNTA(gachas!$A:$A),MATCH(C$1,gachas!$1:$1,0)-MATCH($B$1,gachas!$1:$1,0)+1),MATCH(C$1,gachas!$1:$1,0)-MATCH($B$1,gachas!$1:$1,0)+1,FALSE)</f>
        <v>ピックアップ02(沖田) 最終日</v>
      </c>
      <c r="D72" s="10">
        <v>0</v>
      </c>
      <c r="E72" s="11">
        <v>148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シンデレラ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PremiumW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3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yellow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ヒューマン</v>
      </c>
      <c r="L72" s="10">
        <v>1</v>
      </c>
      <c r="M72" s="46">
        <v>1683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01501</v>
      </c>
      <c r="B73" s="2">
        <v>113</v>
      </c>
      <c r="C73" s="26" t="str">
        <f ca="1">VLOOKUP($B73,OFFSET(gachas!$A$1,0,0,COUNTA(gachas!$A:$A),MATCH(C$1,gachas!$1:$1,0)-MATCH($B$1,gachas!$1:$1,0)+1),MATCH(C$1,gachas!$1:$1,0)-MATCH($B$1,gachas!$1:$1,0)+1,FALSE)</f>
        <v>ピックアップ02(沖田) 最終日</v>
      </c>
      <c r="D73" s="10">
        <v>0</v>
      </c>
      <c r="E73" s="11">
        <v>150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ポイズンマスターサキ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PremiumW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3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red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ヒューマン</v>
      </c>
      <c r="L73" s="10">
        <v>1</v>
      </c>
      <c r="M73" s="46">
        <v>1683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01521</v>
      </c>
      <c r="B74" s="2">
        <v>113</v>
      </c>
      <c r="C74" s="26" t="str">
        <f ca="1">VLOOKUP($B74,OFFSET(gachas!$A$1,0,0,COUNTA(gachas!$A:$A),MATCH(C$1,gachas!$1:$1,0)-MATCH($B$1,gachas!$1:$1,0)+1),MATCH(C$1,gachas!$1:$1,0)-MATCH($B$1,gachas!$1:$1,0)+1,FALSE)</f>
        <v>ピックアップ02(沖田) 最終日</v>
      </c>
      <c r="D74" s="10">
        <v>0</v>
      </c>
      <c r="E74" s="11">
        <v>152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功夫少女ランラン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PremiumW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green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ヒューマン</v>
      </c>
      <c r="L74" s="10">
        <v>1</v>
      </c>
      <c r="M74" s="46">
        <v>1683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01541</v>
      </c>
      <c r="B75" s="2">
        <v>113</v>
      </c>
      <c r="C75" s="26" t="str">
        <f ca="1">VLOOKUP($B75,OFFSET(gachas!$A$1,0,0,COUNTA(gachas!$A:$A),MATCH(C$1,gachas!$1:$1,0)-MATCH($B$1,gachas!$1:$1,0)+1),MATCH(C$1,gachas!$1:$1,0)-MATCH($B$1,gachas!$1:$1,0)+1,FALSE)</f>
        <v>ピックアップ02(沖田) 最終日</v>
      </c>
      <c r="D75" s="10">
        <v>0</v>
      </c>
      <c r="E75" s="11">
        <v>154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始末屋 ハンナ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PremiumW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3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ヒューマン</v>
      </c>
      <c r="L75" s="10">
        <v>1</v>
      </c>
      <c r="M75" s="46">
        <v>1683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01561</v>
      </c>
      <c r="B76" s="2">
        <v>113</v>
      </c>
      <c r="C76" s="26" t="str">
        <f ca="1">VLOOKUP($B76,OFFSET(gachas!$A$1,0,0,COUNTA(gachas!$A:$A),MATCH(C$1,gachas!$1:$1,0)-MATCH($B$1,gachas!$1:$1,0)+1),MATCH(C$1,gachas!$1:$1,0)-MATCH($B$1,gachas!$1:$1,0)+1,FALSE)</f>
        <v>ピックアップ02(沖田) 最終日</v>
      </c>
      <c r="D76" s="10">
        <v>0</v>
      </c>
      <c r="E76" s="11">
        <v>156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踊り子 エレナ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PremiumW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3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ヒューマン</v>
      </c>
      <c r="L76" s="10">
        <v>1</v>
      </c>
      <c r="M76" s="46">
        <v>1683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ht="21" customHeight="1">
      <c r="A77" s="15" t="str">
        <f t="shared" si="1"/>
        <v>01581</v>
      </c>
      <c r="B77" s="2">
        <v>113</v>
      </c>
      <c r="C77" s="26" t="str">
        <f ca="1">VLOOKUP($B77,OFFSET(gachas!$A$1,0,0,COUNTA(gachas!$A:$A),MATCH(C$1,gachas!$1:$1,0)-MATCH($B$1,gachas!$1:$1,0)+1),MATCH(C$1,gachas!$1:$1,0)-MATCH($B$1,gachas!$1:$1,0)+1,FALSE)</f>
        <v>ピックアップ02(沖田) 最終日</v>
      </c>
      <c r="D77" s="10">
        <v>0</v>
      </c>
      <c r="E77" s="11">
        <v>158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PremiumW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ヒューマン</v>
      </c>
      <c r="L77" s="10">
        <v>1</v>
      </c>
      <c r="M77" s="46">
        <v>1683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>
      <c r="A78" s="15" t="str">
        <f t="shared" si="1"/>
        <v>01601</v>
      </c>
      <c r="B78" s="2">
        <v>113</v>
      </c>
      <c r="C78" s="26" t="str">
        <f ca="1">VLOOKUP($B78,OFFSET(gachas!$A$1,0,0,COUNTA(gachas!$A:$A),MATCH(C$1,gachas!$1:$1,0)-MATCH($B$1,gachas!$1:$1,0)+1),MATCH(C$1,gachas!$1:$1,0)-MATCH($B$1,gachas!$1:$1,0)+1,FALSE)</f>
        <v>ピックアップ02(沖田) 最終日</v>
      </c>
      <c r="D78" s="10">
        <v>0</v>
      </c>
      <c r="E78" s="11">
        <v>160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反逆者 クリエ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PremiumW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ヒューマン</v>
      </c>
      <c r="L78" s="10">
        <v>1</v>
      </c>
      <c r="M78" s="46">
        <v>1683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>
      <c r="A79" s="15" t="str">
        <f t="shared" si="1"/>
        <v>01621</v>
      </c>
      <c r="B79" s="2">
        <v>113</v>
      </c>
      <c r="C79" s="26" t="str">
        <f ca="1">VLOOKUP($B79,OFFSET(gachas!$A$1,0,0,COUNTA(gachas!$A:$A),MATCH(C$1,gachas!$1:$1,0)-MATCH($B$1,gachas!$1:$1,0)+1),MATCH(C$1,gachas!$1:$1,0)-MATCH($B$1,gachas!$1:$1,0)+1,FALSE)</f>
        <v>ピックアップ02(沖田) 最終日</v>
      </c>
      <c r="D79" s="10">
        <v>0</v>
      </c>
      <c r="E79" s="11">
        <v>162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狂女 クララ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PremiumW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ヒューマン</v>
      </c>
      <c r="L79" s="10">
        <v>1</v>
      </c>
      <c r="M79" s="46">
        <v>1683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>
      <c r="A80" s="15" t="str">
        <f t="shared" si="1"/>
        <v>01641</v>
      </c>
      <c r="B80" s="2">
        <v>113</v>
      </c>
      <c r="C80" s="26" t="str">
        <f ca="1">VLOOKUP($B80,OFFSET(gachas!$A$1,0,0,COUNTA(gachas!$A:$A),MATCH(C$1,gachas!$1:$1,0)-MATCH($B$1,gachas!$1:$1,0)+1),MATCH(C$1,gachas!$1:$1,0)-MATCH($B$1,gachas!$1:$1,0)+1,FALSE)</f>
        <v>ピックアップ02(沖田) 最終日</v>
      </c>
      <c r="D80" s="10">
        <v>0</v>
      </c>
      <c r="E80" s="11">
        <v>164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イブとトモダチ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PremiumW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yellow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ヒューマン</v>
      </c>
      <c r="L80" s="10">
        <v>1</v>
      </c>
      <c r="M80" s="46">
        <v>1683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>
      <c r="A81" s="15" t="str">
        <f t="shared" si="1"/>
        <v>01661</v>
      </c>
      <c r="B81" s="2">
        <v>113</v>
      </c>
      <c r="C81" s="26" t="str">
        <f ca="1">VLOOKUP($B81,OFFSET(gachas!$A$1,0,0,COUNTA(gachas!$A:$A),MATCH(C$1,gachas!$1:$1,0)-MATCH($B$1,gachas!$1:$1,0)+1),MATCH(C$1,gachas!$1:$1,0)-MATCH($B$1,gachas!$1:$1,0)+1,FALSE)</f>
        <v>ピックアップ02(沖田) 最終日</v>
      </c>
      <c r="D81" s="10">
        <v>0</v>
      </c>
      <c r="E81" s="11">
        <v>166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ベリアル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PremiumN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3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red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1722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>
      <c r="A82" s="15" t="str">
        <f t="shared" si="1"/>
        <v>01691</v>
      </c>
      <c r="B82" s="2">
        <v>113</v>
      </c>
      <c r="C82" s="26" t="str">
        <f ca="1">VLOOKUP($B82,OFFSET(gachas!$A$1,0,0,COUNTA(gachas!$A:$A),MATCH(C$1,gachas!$1:$1,0)-MATCH($B$1,gachas!$1:$1,0)+1),MATCH(C$1,gachas!$1:$1,0)-MATCH($B$1,gachas!$1:$1,0)+1,FALSE)</f>
        <v>ピックアップ02(沖田) 最終日</v>
      </c>
      <c r="D82" s="10">
        <v>0</v>
      </c>
      <c r="E82" s="11">
        <v>169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オセ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PremiumN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3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green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1722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>
      <c r="A83" s="15" t="str">
        <f t="shared" si="1"/>
        <v>01721</v>
      </c>
      <c r="B83" s="2">
        <v>113</v>
      </c>
      <c r="C83" s="26" t="str">
        <f ca="1">VLOOKUP($B83,OFFSET(gachas!$A$1,0,0,COUNTA(gachas!$A:$A),MATCH(C$1,gachas!$1:$1,0)-MATCH($B$1,gachas!$1:$1,0)+1),MATCH(C$1,gachas!$1:$1,0)-MATCH($B$1,gachas!$1:$1,0)+1,FALSE)</f>
        <v>ピックアップ02(沖田) 最終日</v>
      </c>
      <c r="D83" s="10">
        <v>0</v>
      </c>
      <c r="E83" s="11">
        <v>172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フォルネウス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PremiumN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3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1722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>
      <c r="A84" s="15" t="str">
        <f t="shared" si="1"/>
        <v>01751</v>
      </c>
      <c r="B84" s="2">
        <v>113</v>
      </c>
      <c r="C84" s="26" t="str">
        <f ca="1">VLOOKUP($B84,OFFSET(gachas!$A$1,0,0,COUNTA(gachas!$A:$A),MATCH(C$1,gachas!$1:$1,0)-MATCH($B$1,gachas!$1:$1,0)+1),MATCH(C$1,gachas!$1:$1,0)-MATCH($B$1,gachas!$1:$1,0)+1,FALSE)</f>
        <v>ピックアップ02(沖田) 最終日</v>
      </c>
      <c r="D84" s="10">
        <v>0</v>
      </c>
      <c r="E84" s="11">
        <v>175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バフォメット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PremiumN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3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ゴッド</v>
      </c>
      <c r="L84" s="10">
        <v>1</v>
      </c>
      <c r="M84" s="10">
        <v>1722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>
      <c r="A85" s="15" t="str">
        <f t="shared" si="1"/>
        <v>01781</v>
      </c>
      <c r="B85" s="2">
        <v>113</v>
      </c>
      <c r="C85" s="26" t="str">
        <f ca="1">VLOOKUP($B85,OFFSET(gachas!$A$1,0,0,COUNTA(gachas!$A:$A),MATCH(C$1,gachas!$1:$1,0)-MATCH($B$1,gachas!$1:$1,0)+1),MATCH(C$1,gachas!$1:$1,0)-MATCH($B$1,gachas!$1:$1,0)+1,FALSE)</f>
        <v>ピックアップ02(沖田) 最終日</v>
      </c>
      <c r="D85" s="10">
        <v>0</v>
      </c>
      <c r="E85" s="11">
        <v>178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ケルベロス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PremiumN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3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red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アニマル</v>
      </c>
      <c r="L85" s="10">
        <v>1</v>
      </c>
      <c r="M85" s="10">
        <v>1722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>
      <c r="A86" s="15" t="str">
        <f t="shared" si="1"/>
        <v>01811</v>
      </c>
      <c r="B86" s="2">
        <v>113</v>
      </c>
      <c r="C86" s="26" t="str">
        <f ca="1">VLOOKUP($B86,OFFSET(gachas!$A$1,0,0,COUNTA(gachas!$A:$A),MATCH(C$1,gachas!$1:$1,0)-MATCH($B$1,gachas!$1:$1,0)+1),MATCH(C$1,gachas!$1:$1,0)-MATCH($B$1,gachas!$1:$1,0)+1,FALSE)</f>
        <v>ピックアップ02(沖田) 最終日</v>
      </c>
      <c r="D86" s="10">
        <v>0</v>
      </c>
      <c r="E86" s="11">
        <v>181</v>
      </c>
      <c r="F86" s="26" t="str">
        <f ca="1">VLOOKUP($E86,OFFSET([2]characters!$A$2,0,0,COUNTA([2]characters!$A:$A),MATCH(F$1,[2]characters!$2:$2,0)-MATCH($E$1,[2]characters!$2:$2,0)+1),MATCH(F$1,[2]characters!$2:$2,0)-MATCH($E$1,[2]characters!$2:$2,0)+1,FALSE)</f>
        <v>ベヒモス</v>
      </c>
      <c r="G86" s="26" t="str">
        <f ca="1">VLOOKUP($E86,OFFSET([2]characters!$A$2,0,0,COUNTA([2]characters!$A:$A),MATCH(G$1,[2]characters!$2:$2,0)-MATCH($E$1,[2]characters!$2:$2,0)+1),MATCH(G$1,[2]characters!$2:$2,0)-MATCH($E$1,[2]characters!$2:$2,0)+1,FALSE)</f>
        <v>PremiumN</v>
      </c>
      <c r="H86" s="26">
        <f ca="1">VLOOKUP($E86,OFFSET([2]characters!$A$2,0,0,COUNTA([2]characters!$A:$A),MATCH(H$1,[2]characters!$2:$2,0)-MATCH($E$1,[2]characters!$2:$2,0)+1),MATCH(H$1,[2]characters!$2:$2,0)-MATCH($E$1,[2]characters!$2:$2,0)+1,FALSE)</f>
        <v>3</v>
      </c>
      <c r="I86" s="26" t="str">
        <f ca="1">VLOOKUP($E86,OFFSET([2]characters!$A$2,0,0,COUNTA([2]characters!$A:$A),MATCH(I$1,[2]characters!$2:$2,0)-MATCH($E$1,[2]characters!$2:$2,0)+1),MATCH(I$1,[2]characters!$2:$2,0)-MATCH($E$1,[2]characters!$2:$2,0)+1,FALSE)</f>
        <v>green</v>
      </c>
      <c r="J86" s="26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26" t="str">
        <f ca="1">VLOOKUP($E86,OFFSET([2]characters!$A$2,0,0,COUNTA([2]characters!$A:$A),MATCH($K$1,[2]characters!$1:$1,0)-MATCH($E$1,[2]characters!$2:$2,0)+2),MATCH($K$1,[2]characters!$1:$1,0)-MATCH($E$1,[2]characters!$2:$2,0)+2,FALSE)</f>
        <v>アニマル</v>
      </c>
      <c r="L86" s="10">
        <v>1</v>
      </c>
      <c r="M86" s="10">
        <v>1722</v>
      </c>
      <c r="N86" s="54">
        <v>0</v>
      </c>
      <c r="O86" s="54">
        <v>0</v>
      </c>
      <c r="P86" s="54">
        <v>0</v>
      </c>
      <c r="Q86" s="54">
        <v>0</v>
      </c>
      <c r="R86" s="54">
        <v>1</v>
      </c>
    </row>
    <row r="87" spans="1:18" ht="21" customHeight="1">
      <c r="A87" s="15" t="str">
        <f t="shared" si="1"/>
        <v>01841</v>
      </c>
      <c r="B87" s="2">
        <v>113</v>
      </c>
      <c r="C87" s="26" t="str">
        <f ca="1">VLOOKUP($B87,OFFSET(gachas!$A$1,0,0,COUNTA(gachas!$A:$A),MATCH(C$1,gachas!$1:$1,0)-MATCH($B$1,gachas!$1:$1,0)+1),MATCH(C$1,gachas!$1:$1,0)-MATCH($B$1,gachas!$1:$1,0)+1,FALSE)</f>
        <v>ピックアップ02(沖田) 最終日</v>
      </c>
      <c r="D87" s="10">
        <v>0</v>
      </c>
      <c r="E87" s="11">
        <v>184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クラーケン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PremiumN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3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blue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アニマル</v>
      </c>
      <c r="L87" s="10">
        <v>1</v>
      </c>
      <c r="M87" s="10">
        <v>1722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>
      <c r="A88" s="15" t="str">
        <f t="shared" si="1"/>
        <v>01871</v>
      </c>
      <c r="B88" s="2">
        <v>113</v>
      </c>
      <c r="C88" s="26" t="str">
        <f ca="1">VLOOKUP($B88,OFFSET(gachas!$A$1,0,0,COUNTA(gachas!$A:$A),MATCH(C$1,gachas!$1:$1,0)-MATCH($B$1,gachas!$1:$1,0)+1),MATCH(C$1,gachas!$1:$1,0)-MATCH($B$1,gachas!$1:$1,0)+1,FALSE)</f>
        <v>ピックアップ02(沖田) 最終日</v>
      </c>
      <c r="D88" s="10">
        <v>0</v>
      </c>
      <c r="E88" s="11">
        <v>187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ホルス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PremiumN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3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yellow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アニマル</v>
      </c>
      <c r="L88" s="10">
        <v>1</v>
      </c>
      <c r="M88" s="10">
        <v>1722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>
      <c r="A89" s="15" t="str">
        <f t="shared" si="1"/>
        <v>01901</v>
      </c>
      <c r="B89" s="2">
        <v>113</v>
      </c>
      <c r="C89" s="26" t="str">
        <f ca="1">VLOOKUP($B89,OFFSET(gachas!$A$1,0,0,COUNTA(gachas!$A:$A),MATCH(C$1,gachas!$1:$1,0)-MATCH($B$1,gachas!$1:$1,0)+1),MATCH(C$1,gachas!$1:$1,0)-MATCH($B$1,gachas!$1:$1,0)+1,FALSE)</f>
        <v>ピックアップ02(沖田) 最終日</v>
      </c>
      <c r="D89" s="10">
        <v>0</v>
      </c>
      <c r="E89" s="11">
        <v>190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卑弥呼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PremiumN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3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red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1722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>
      <c r="A90" s="15" t="str">
        <f t="shared" si="1"/>
        <v>01931</v>
      </c>
      <c r="B90" s="2">
        <v>113</v>
      </c>
      <c r="C90" s="26" t="str">
        <f ca="1">VLOOKUP($B90,OFFSET(gachas!$A$1,0,0,COUNTA(gachas!$A:$A),MATCH(C$1,gachas!$1:$1,0)-MATCH($B$1,gachas!$1:$1,0)+1),MATCH(C$1,gachas!$1:$1,0)-MATCH($B$1,gachas!$1:$1,0)+1,FALSE)</f>
        <v>ピックアップ02(沖田) 最終日</v>
      </c>
      <c r="D90" s="10">
        <v>0</v>
      </c>
      <c r="E90" s="11">
        <v>193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ロビンフッド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PremiumN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3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green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1722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>
      <c r="A91" s="15" t="str">
        <f t="shared" si="1"/>
        <v>01961</v>
      </c>
      <c r="B91" s="2">
        <v>113</v>
      </c>
      <c r="C91" s="26" t="str">
        <f ca="1">VLOOKUP($B91,OFFSET(gachas!$A$1,0,0,COUNTA(gachas!$A:$A),MATCH(C$1,gachas!$1:$1,0)-MATCH($B$1,gachas!$1:$1,0)+1),MATCH(C$1,gachas!$1:$1,0)-MATCH($B$1,gachas!$1:$1,0)+1,FALSE)</f>
        <v>ピックアップ02(沖田) 最終日</v>
      </c>
      <c r="D91" s="10">
        <v>0</v>
      </c>
      <c r="E91" s="11">
        <v>196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アキレス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PremiumN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3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yellow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1722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>
      <c r="A92" s="15" t="str">
        <f t="shared" si="1"/>
        <v>01991</v>
      </c>
      <c r="B92" s="2">
        <v>113</v>
      </c>
      <c r="C92" s="26" t="str">
        <f ca="1">VLOOKUP($B92,OFFSET(gachas!$A$1,0,0,COUNTA(gachas!$A:$A),MATCH(C$1,gachas!$1:$1,0)-MATCH($B$1,gachas!$1:$1,0)+1),MATCH(C$1,gachas!$1:$1,0)-MATCH($B$1,gachas!$1:$1,0)+1,FALSE)</f>
        <v>ピックアップ02(沖田) 最終日</v>
      </c>
      <c r="D92" s="10">
        <v>0</v>
      </c>
      <c r="E92" s="11">
        <v>199</v>
      </c>
      <c r="F92" s="26" t="str">
        <f ca="1">VLOOKUP($E92,OFFSET([2]characters!$A$2,0,0,COUNTA([2]characters!$A:$A),MATCH(F$1,[2]characters!$2:$2,0)-MATCH($E$1,[2]characters!$2:$2,0)+1),MATCH(F$1,[2]characters!$2:$2,0)-MATCH($E$1,[2]characters!$2:$2,0)+1,FALSE)</f>
        <v>ジークフリート</v>
      </c>
      <c r="G92" s="26" t="str">
        <f ca="1">VLOOKUP($E92,OFFSET([2]characters!$A$2,0,0,COUNTA([2]characters!$A:$A),MATCH(G$1,[2]characters!$2:$2,0)-MATCH($E$1,[2]characters!$2:$2,0)+1),MATCH(G$1,[2]characters!$2:$2,0)-MATCH($E$1,[2]characters!$2:$2,0)+1,FALSE)</f>
        <v>PremiumN</v>
      </c>
      <c r="H92" s="26">
        <f ca="1">VLOOKUP($E92,OFFSET([2]characters!$A$2,0,0,COUNTA([2]characters!$A:$A),MATCH(H$1,[2]characters!$2:$2,0)-MATCH($E$1,[2]characters!$2:$2,0)+1),MATCH(H$1,[2]characters!$2:$2,0)-MATCH($E$1,[2]characters!$2:$2,0)+1,FALSE)</f>
        <v>3</v>
      </c>
      <c r="I92" s="26" t="str">
        <f ca="1">VLOOKUP($E92,OFFSET([2]characters!$A$2,0,0,COUNTA([2]characters!$A:$A),MATCH(I$1,[2]characters!$2:$2,0)-MATCH($E$1,[2]characters!$2:$2,0)+1),MATCH(I$1,[2]characters!$2:$2,0)-MATCH($E$1,[2]characters!$2:$2,0)+1,FALSE)</f>
        <v>blue</v>
      </c>
      <c r="J92" s="26" t="str">
        <f ca="1">VLOOKUP($E92,OFFSET([2]characters!$A$2,0,0,COUNTA([2]characters!$A:$A),MATCH("タイプ",[2]characters!$1:$1,0)-MATCH($E$1,[2]characters!$2:$2,0)+2),MATCH("タイプ",[2]characters!$1:$1,0)-MATCH($E$1,[2]characters!$2:$2,0)+2,FALSE)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2" s="26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10">
        <v>1</v>
      </c>
      <c r="M92" s="10">
        <v>1722</v>
      </c>
      <c r="N92" s="54">
        <v>0</v>
      </c>
      <c r="O92" s="54">
        <v>0</v>
      </c>
      <c r="P92" s="54">
        <v>0</v>
      </c>
      <c r="Q92" s="54">
        <v>0</v>
      </c>
      <c r="R92" s="54">
        <v>1</v>
      </c>
    </row>
    <row r="93" spans="1:18" ht="21" customHeight="1">
      <c r="A93" s="15" t="str">
        <f t="shared" si="1"/>
        <v>02021</v>
      </c>
      <c r="B93" s="2">
        <v>113</v>
      </c>
      <c r="C93" s="26" t="str">
        <f ca="1">VLOOKUP($B93,OFFSET(gachas!$A$1,0,0,COUNTA(gachas!$A:$A),MATCH(C$1,gachas!$1:$1,0)-MATCH($B$1,gachas!$1:$1,0)+1),MATCH(C$1,gachas!$1:$1,0)-MATCH($B$1,gachas!$1:$1,0)+1,FALSE)</f>
        <v>ピックアップ02(沖田) 最終日</v>
      </c>
      <c r="D93" s="10">
        <v>0</v>
      </c>
      <c r="E93" s="11">
        <v>202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プロメテウス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PremiumN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3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red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ゴッド</v>
      </c>
      <c r="L93" s="10">
        <v>1</v>
      </c>
      <c r="M93" s="10">
        <v>1722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>
      <c r="A94" s="15" t="str">
        <f t="shared" si="1"/>
        <v>02051</v>
      </c>
      <c r="B94" s="2">
        <v>113</v>
      </c>
      <c r="C94" s="26" t="str">
        <f ca="1">VLOOKUP($B94,OFFSET(gachas!$A$1,0,0,COUNTA(gachas!$A:$A),MATCH(C$1,gachas!$1:$1,0)-MATCH($B$1,gachas!$1:$1,0)+1),MATCH(C$1,gachas!$1:$1,0)-MATCH($B$1,gachas!$1:$1,0)+1,FALSE)</f>
        <v>ピックアップ02(沖田) 最終日</v>
      </c>
      <c r="D94" s="10">
        <v>0</v>
      </c>
      <c r="E94" s="11">
        <v>205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アフロディーテ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PremiumN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3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green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ゴッド</v>
      </c>
      <c r="L94" s="10">
        <v>1</v>
      </c>
      <c r="M94" s="10">
        <v>1722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>
      <c r="A95" s="15" t="str">
        <f t="shared" si="1"/>
        <v>02081</v>
      </c>
      <c r="B95" s="2">
        <v>113</v>
      </c>
      <c r="C95" s="26" t="str">
        <f ca="1">VLOOKUP($B95,OFFSET(gachas!$A$1,0,0,COUNTA(gachas!$A:$A),MATCH(C$1,gachas!$1:$1,0)-MATCH($B$1,gachas!$1:$1,0)+1),MATCH(C$1,gachas!$1:$1,0)-MATCH($B$1,gachas!$1:$1,0)+1,FALSE)</f>
        <v>ピックアップ02(沖田) 最終日</v>
      </c>
      <c r="D95" s="10">
        <v>0</v>
      </c>
      <c r="E95" s="11">
        <v>208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テティス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PremiumN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3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blue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ゴッド</v>
      </c>
      <c r="L95" s="10">
        <v>1</v>
      </c>
      <c r="M95" s="10">
        <v>1722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>
      <c r="A96" s="15" t="str">
        <f t="shared" si="1"/>
        <v>02111</v>
      </c>
      <c r="B96" s="2">
        <v>113</v>
      </c>
      <c r="C96" s="26" t="str">
        <f ca="1">VLOOKUP($B96,OFFSET(gachas!$A$1,0,0,COUNTA(gachas!$A:$A),MATCH(C$1,gachas!$1:$1,0)-MATCH($B$1,gachas!$1:$1,0)+1),MATCH(C$1,gachas!$1:$1,0)-MATCH($B$1,gachas!$1:$1,0)+1,FALSE)</f>
        <v>ピックアップ02(沖田) 最終日</v>
      </c>
      <c r="D96" s="10">
        <v>0</v>
      </c>
      <c r="E96" s="11">
        <v>211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アストライアー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PremiumN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3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yellow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ゴッド</v>
      </c>
      <c r="L96" s="10">
        <v>1</v>
      </c>
      <c r="M96" s="10">
        <v>1722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>
      <c r="A97" s="15" t="str">
        <f t="shared" si="1"/>
        <v>02141</v>
      </c>
      <c r="B97" s="2">
        <v>113</v>
      </c>
      <c r="C97" s="26" t="str">
        <f ca="1">VLOOKUP($B97,OFFSET(gachas!$A$1,0,0,COUNTA(gachas!$A:$A),MATCH(C$1,gachas!$1:$1,0)-MATCH($B$1,gachas!$1:$1,0)+1),MATCH(C$1,gachas!$1:$1,0)-MATCH($B$1,gachas!$1:$1,0)+1,FALSE)</f>
        <v>ピックアップ02(沖田) 最終日</v>
      </c>
      <c r="D97" s="10">
        <v>0</v>
      </c>
      <c r="E97" s="11">
        <v>214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アズラエル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PremiumN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3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red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ゴッド</v>
      </c>
      <c r="L97" s="10">
        <v>1</v>
      </c>
      <c r="M97" s="10">
        <v>1722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>
      <c r="A98" s="15" t="str">
        <f t="shared" si="1"/>
        <v>02171</v>
      </c>
      <c r="B98" s="2">
        <v>113</v>
      </c>
      <c r="C98" s="26" t="str">
        <f ca="1">VLOOKUP($B98,OFFSET(gachas!$A$1,0,0,COUNTA(gachas!$A:$A),MATCH(C$1,gachas!$1:$1,0)-MATCH($B$1,gachas!$1:$1,0)+1),MATCH(C$1,gachas!$1:$1,0)-MATCH($B$1,gachas!$1:$1,0)+1,FALSE)</f>
        <v>ピックアップ02(沖田) 最終日</v>
      </c>
      <c r="D98" s="10">
        <v>0</v>
      </c>
      <c r="E98" s="11">
        <v>217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ケツァクアトル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PremiumN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3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green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10">
        <v>1</v>
      </c>
      <c r="M98" s="10">
        <v>1722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>
      <c r="A99" s="15" t="str">
        <f t="shared" si="1"/>
        <v>02201</v>
      </c>
      <c r="B99" s="2">
        <v>113</v>
      </c>
      <c r="C99" s="26" t="str">
        <f ca="1">VLOOKUP($B99,OFFSET(gachas!$A$1,0,0,COUNTA(gachas!$A:$A),MATCH(C$1,gachas!$1:$1,0)-MATCH($B$1,gachas!$1:$1,0)+1),MATCH(C$1,gachas!$1:$1,0)-MATCH($B$1,gachas!$1:$1,0)+1,FALSE)</f>
        <v>ピックアップ02(沖田) 最終日</v>
      </c>
      <c r="D99" s="10">
        <v>0</v>
      </c>
      <c r="E99" s="11">
        <v>220</v>
      </c>
      <c r="F99" s="26" t="str">
        <f ca="1">VLOOKUP($E99,OFFSET([2]characters!$A$2,0,0,COUNTA([2]characters!$A:$A),MATCH(F$1,[2]characters!$2:$2,0)-MATCH($E$1,[2]characters!$2:$2,0)+1),MATCH(F$1,[2]characters!$2:$2,0)-MATCH($E$1,[2]characters!$2:$2,0)+1,FALSE)</f>
        <v>ルキフグス</v>
      </c>
      <c r="G99" s="26" t="str">
        <f ca="1">VLOOKUP($E99,OFFSET([2]characters!$A$2,0,0,COUNTA([2]characters!$A:$A),MATCH(G$1,[2]characters!$2:$2,0)-MATCH($E$1,[2]characters!$2:$2,0)+1),MATCH(G$1,[2]characters!$2:$2,0)-MATCH($E$1,[2]characters!$2:$2,0)+1,FALSE)</f>
        <v>PremiumN</v>
      </c>
      <c r="H99" s="26">
        <f ca="1">VLOOKUP($E99,OFFSET([2]characters!$A$2,0,0,COUNTA([2]characters!$A:$A),MATCH(H$1,[2]characters!$2:$2,0)-MATCH($E$1,[2]characters!$2:$2,0)+1),MATCH(H$1,[2]characters!$2:$2,0)-MATCH($E$1,[2]characters!$2:$2,0)+1,FALSE)</f>
        <v>3</v>
      </c>
      <c r="I99" s="26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26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26" t="str">
        <f ca="1">VLOOKUP($E99,OFFSET([2]characters!$A$2,0,0,COUNTA([2]characters!$A:$A),MATCH($K$1,[2]characters!$1:$1,0)-MATCH($E$1,[2]characters!$2:$2,0)+2),MATCH($K$1,[2]characters!$1:$1,0)-MATCH($E$1,[2]characters!$2:$2,0)+2,FALSE)</f>
        <v>ゴッド</v>
      </c>
      <c r="L99" s="10">
        <v>1</v>
      </c>
      <c r="M99" s="10">
        <v>1722</v>
      </c>
      <c r="N99" s="54">
        <v>0</v>
      </c>
      <c r="O99" s="54">
        <v>0</v>
      </c>
      <c r="P99" s="54">
        <v>0</v>
      </c>
      <c r="Q99" s="54">
        <v>0</v>
      </c>
      <c r="R99" s="54">
        <v>1</v>
      </c>
    </row>
    <row r="100" spans="1:18" ht="21" customHeight="1">
      <c r="A100" s="15" t="str">
        <f t="shared" si="1"/>
        <v>02231</v>
      </c>
      <c r="B100" s="2">
        <v>113</v>
      </c>
      <c r="C100" s="26" t="str">
        <f ca="1">VLOOKUP($B100,OFFSET(gachas!$A$1,0,0,COUNTA(gachas!$A:$A),MATCH(C$1,gachas!$1:$1,0)-MATCH($B$1,gachas!$1:$1,0)+1),MATCH(C$1,gachas!$1:$1,0)-MATCH($B$1,gachas!$1:$1,0)+1,FALSE)</f>
        <v>ピックアップ02(沖田) 最終日</v>
      </c>
      <c r="D100" s="10">
        <v>0</v>
      </c>
      <c r="E100" s="11">
        <v>223</v>
      </c>
      <c r="F100" s="26" t="str">
        <f ca="1">VLOOKUP($E100,OFFSET([2]characters!$A$2,0,0,COUNTA([2]characters!$A:$A),MATCH(F$1,[2]characters!$2:$2,0)-MATCH($E$1,[2]characters!$2:$2,0)+1),MATCH(F$1,[2]characters!$2:$2,0)-MATCH($E$1,[2]characters!$2:$2,0)+1,FALSE)</f>
        <v>ヘラクレス</v>
      </c>
      <c r="G100" s="26" t="str">
        <f ca="1">VLOOKUP($E100,OFFSET([2]characters!$A$2,0,0,COUNTA([2]characters!$A:$A),MATCH(G$1,[2]characters!$2:$2,0)-MATCH($E$1,[2]characters!$2:$2,0)+1),MATCH(G$1,[2]characters!$2:$2,0)-MATCH($E$1,[2]characters!$2:$2,0)+1,FALSE)</f>
        <v>PremiumN</v>
      </c>
      <c r="H100" s="26">
        <f ca="1">VLOOKUP($E100,OFFSET([2]characters!$A$2,0,0,COUNTA([2]characters!$A:$A),MATCH(H$1,[2]characters!$2:$2,0)-MATCH($E$1,[2]characters!$2:$2,0)+1),MATCH(H$1,[2]characters!$2:$2,0)-MATCH($E$1,[2]characters!$2:$2,0)+1,FALSE)</f>
        <v>3</v>
      </c>
      <c r="I100" s="26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26" t="str">
        <f ca="1">VLOOKUP($E100,OFFSET([2]characters!$A$2,0,0,COUNTA([2]characters!$A:$A),MATCH("タイプ",[2]characters!$1:$1,0)-MATCH($E$1,[2]characters!$2:$2,0)+2),MATCH("タイプ",[2]characters!$1:$1,0)-MATCH($E$1,[2]characters!$2:$2,0)+2,FALSE)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0" s="26" t="str">
        <f ca="1">VLOOKUP($E100,OFFSET([2]characters!$A$2,0,0,COUNTA([2]characters!$A:$A),MATCH($K$1,[2]characters!$1:$1,0)-MATCH($E$1,[2]characters!$2:$2,0)+2),MATCH($K$1,[2]characters!$1:$1,0)-MATCH($E$1,[2]characters!$2:$2,0)+2,FALSE)</f>
        <v>ヒューマン</v>
      </c>
      <c r="L100" s="10">
        <v>1</v>
      </c>
      <c r="M100" s="10">
        <v>1722</v>
      </c>
      <c r="N100" s="54">
        <v>0</v>
      </c>
      <c r="O100" s="54">
        <v>0</v>
      </c>
      <c r="P100" s="54">
        <v>0</v>
      </c>
      <c r="Q100" s="54">
        <v>0</v>
      </c>
      <c r="R100" s="54">
        <v>1</v>
      </c>
    </row>
    <row r="101" spans="1:18" ht="21" customHeight="1">
      <c r="A101" s="15" t="str">
        <f t="shared" si="1"/>
        <v>02261</v>
      </c>
      <c r="B101" s="2">
        <v>113</v>
      </c>
      <c r="C101" s="26" t="str">
        <f ca="1">VLOOKUP($B101,OFFSET(gachas!$A$1,0,0,COUNTA(gachas!$A:$A),MATCH(C$1,gachas!$1:$1,0)-MATCH($B$1,gachas!$1:$1,0)+1),MATCH(C$1,gachas!$1:$1,0)-MATCH($B$1,gachas!$1:$1,0)+1,FALSE)</f>
        <v>ピックアップ02(沖田) 最終日</v>
      </c>
      <c r="D101" s="10">
        <v>0</v>
      </c>
      <c r="E101" s="11">
        <v>226</v>
      </c>
      <c r="F101" s="26" t="str">
        <f ca="1">VLOOKUP($E101,OFFSET([2]characters!$A$2,0,0,COUNTA([2]characters!$A:$A),MATCH(F$1,[2]characters!$2:$2,0)-MATCH($E$1,[2]characters!$2:$2,0)+1),MATCH(F$1,[2]characters!$2:$2,0)-MATCH($E$1,[2]characters!$2:$2,0)+1,FALSE)</f>
        <v>アレス</v>
      </c>
      <c r="G101" s="26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26">
        <f ca="1">VLOOKUP($E101,OFFSET([2]characters!$A$2,0,0,COUNTA([2]characters!$A:$A),MATCH(H$1,[2]characters!$2:$2,0)-MATCH($E$1,[2]characters!$2:$2,0)+1),MATCH(H$1,[2]characters!$2:$2,0)-MATCH($E$1,[2]characters!$2:$2,0)+1,FALSE)</f>
        <v>3</v>
      </c>
      <c r="I101" s="26" t="str">
        <f ca="1">VLOOKUP($E101,OFFSET([2]characters!$A$2,0,0,COUNTA([2]characters!$A:$A),MATCH(I$1,[2]characters!$2:$2,0)-MATCH($E$1,[2]characters!$2:$2,0)+1),MATCH(I$1,[2]characters!$2:$2,0)-MATCH($E$1,[2]characters!$2:$2,0)+1,FALSE)</f>
        <v>red</v>
      </c>
      <c r="J101" s="26" t="str">
        <f ca="1">VLOOKUP($E101,OFFSET([2]characters!$A$2,0,0,COUNTA([2]characters!$A:$A),MATCH("タイプ",[2]characters!$1:$1,0)-MATCH($E$1,[2]characters!$2:$2,0)+2),MATCH("タイプ",[2]characters!$1:$1,0)-MATCH($E$1,[2]characters!$2:$2,0)+2,FALSE)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1" s="26" t="str">
        <f ca="1">VLOOKUP($E101,OFFSET([2]characters!$A$2,0,0,COUNTA([2]characters!$A:$A),MATCH($K$1,[2]characters!$1:$1,0)-MATCH($E$1,[2]characters!$2:$2,0)+2),MATCH($K$1,[2]characters!$1:$1,0)-MATCH($E$1,[2]characters!$2:$2,0)+2,FALSE)</f>
        <v>ゴッド</v>
      </c>
      <c r="L101" s="10">
        <v>1</v>
      </c>
      <c r="M101" s="10">
        <v>929</v>
      </c>
      <c r="N101" s="54">
        <v>0</v>
      </c>
      <c r="O101" s="54">
        <v>0</v>
      </c>
      <c r="P101" s="54">
        <v>0</v>
      </c>
      <c r="Q101" s="54">
        <v>0</v>
      </c>
      <c r="R101" s="54">
        <v>1</v>
      </c>
    </row>
    <row r="102" spans="1:18" ht="21" customHeight="1">
      <c r="A102" s="15" t="str">
        <f t="shared" si="1"/>
        <v>02321</v>
      </c>
      <c r="B102" s="2">
        <v>113</v>
      </c>
      <c r="C102" s="26" t="str">
        <f ca="1">VLOOKUP($B102,OFFSET(gachas!$A$1,0,0,COUNTA(gachas!$A:$A),MATCH(C$1,gachas!$1:$1,0)-MATCH($B$1,gachas!$1:$1,0)+1),MATCH(C$1,gachas!$1:$1,0)-MATCH($B$1,gachas!$1:$1,0)+1,FALSE)</f>
        <v>ピックアップ02(沖田) 最終日</v>
      </c>
      <c r="D102" s="10">
        <v>0</v>
      </c>
      <c r="E102" s="11">
        <v>232</v>
      </c>
      <c r="F102" s="26" t="str">
        <f ca="1">VLOOKUP($E102,OFFSET([2]characters!$A$2,0,0,COUNTA([2]characters!$A:$A),MATCH(F$1,[2]characters!$2:$2,0)-MATCH($E$1,[2]characters!$2:$2,0)+1),MATCH(F$1,[2]characters!$2:$2,0)-MATCH($E$1,[2]characters!$2:$2,0)+1,FALSE)</f>
        <v>パーシヴァル</v>
      </c>
      <c r="G102" s="26" t="str">
        <f ca="1">VLOOKUP($E102,OFFSET([2]characters!$A$2,0,0,COUNTA([2]characters!$A:$A),MATCH(G$1,[2]characters!$2:$2,0)-MATCH($E$1,[2]characters!$2:$2,0)+1),MATCH(G$1,[2]characters!$2:$2,0)-MATCH($E$1,[2]characters!$2:$2,0)+1,FALSE)</f>
        <v>PremiumS</v>
      </c>
      <c r="H102" s="26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26" t="str">
        <f ca="1">VLOOKUP($E102,OFFSET([2]characters!$A$2,0,0,COUNTA([2]characters!$A:$A),MATCH(I$1,[2]characters!$2:$2,0)-MATCH($E$1,[2]characters!$2:$2,0)+1),MATCH(I$1,[2]characters!$2:$2,0)-MATCH($E$1,[2]characters!$2:$2,0)+1,FALSE)</f>
        <v>blue</v>
      </c>
      <c r="J102" s="26" t="str">
        <f ca="1">VLOOKUP($E102,OFFSET([2]characters!$A$2,0,0,COUNTA([2]characters!$A:$A),MATCH("タイプ",[2]characters!$1:$1,0)-MATCH($E$1,[2]characters!$2:$2,0)+2),MATCH("タイプ",[2]characters!$1:$1,0)-MATCH($E$1,[2]characters!$2:$2,0)+2,FALSE)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02" s="26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10">
        <v>1</v>
      </c>
      <c r="M102" s="10">
        <v>929</v>
      </c>
      <c r="N102" s="54">
        <v>0</v>
      </c>
      <c r="O102" s="54">
        <v>0</v>
      </c>
      <c r="P102" s="54">
        <v>0</v>
      </c>
      <c r="Q102" s="54">
        <v>0</v>
      </c>
      <c r="R102" s="54">
        <v>1</v>
      </c>
    </row>
    <row r="103" spans="1:18" ht="21" customHeight="1">
      <c r="A103" s="15" t="str">
        <f t="shared" si="1"/>
        <v>02351</v>
      </c>
      <c r="B103" s="2">
        <v>113</v>
      </c>
      <c r="C103" s="26" t="str">
        <f ca="1">VLOOKUP($B103,OFFSET(gachas!$A$1,0,0,COUNTA(gachas!$A:$A),MATCH(C$1,gachas!$1:$1,0)-MATCH($B$1,gachas!$1:$1,0)+1),MATCH(C$1,gachas!$1:$1,0)-MATCH($B$1,gachas!$1:$1,0)+1,FALSE)</f>
        <v>ピックアップ02(沖田) 最終日</v>
      </c>
      <c r="D103" s="10">
        <v>0</v>
      </c>
      <c r="E103" s="11">
        <v>235</v>
      </c>
      <c r="F103" s="26" t="str">
        <f ca="1">VLOOKUP($E103,OFFSET([2]characters!$A$2,0,0,COUNTA([2]characters!$A:$A),MATCH(F$1,[2]characters!$2:$2,0)-MATCH($E$1,[2]characters!$2:$2,0)+1),MATCH(F$1,[2]characters!$2:$2,0)-MATCH($E$1,[2]characters!$2:$2,0)+1,FALSE)</f>
        <v>イザナミ</v>
      </c>
      <c r="G103" s="26" t="str">
        <f ca="1">VLOOKUP($E103,OFFSET([2]characters!$A$2,0,0,COUNTA([2]characters!$A:$A),MATCH(G$1,[2]characters!$2:$2,0)-MATCH($E$1,[2]characters!$2:$2,0)+1),MATCH(G$1,[2]characters!$2:$2,0)-MATCH($E$1,[2]characters!$2:$2,0)+1,FALSE)</f>
        <v>PremiumS</v>
      </c>
      <c r="H103" s="26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26" t="str">
        <f ca="1">VLOOKUP($E103,OFFSET([2]characters!$A$2,0,0,COUNTA([2]characters!$A:$A),MATCH(I$1,[2]characters!$2:$2,0)-MATCH($E$1,[2]characters!$2:$2,0)+1),MATCH(I$1,[2]characters!$2:$2,0)-MATCH($E$1,[2]characters!$2:$2,0)+1,FALSE)</f>
        <v>yellow</v>
      </c>
      <c r="J103" s="26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26" t="str">
        <f ca="1">VLOOKUP($E103,OFFSET([2]characters!$A$2,0,0,COUNTA([2]characters!$A:$A),MATCH($K$1,[2]characters!$1:$1,0)-MATCH($E$1,[2]characters!$2:$2,0)+2),MATCH($K$1,[2]characters!$1:$1,0)-MATCH($E$1,[2]characters!$2:$2,0)+2,FALSE)</f>
        <v>ゴッド</v>
      </c>
      <c r="L103" s="10">
        <v>1</v>
      </c>
      <c r="M103" s="10">
        <v>929</v>
      </c>
      <c r="N103" s="54">
        <v>0</v>
      </c>
      <c r="O103" s="54">
        <v>0</v>
      </c>
      <c r="P103" s="54">
        <v>0</v>
      </c>
      <c r="Q103" s="54">
        <v>0</v>
      </c>
      <c r="R103" s="54">
        <v>1</v>
      </c>
    </row>
    <row r="104" spans="1:18" ht="21" customHeight="1">
      <c r="A104" s="15" t="str">
        <f t="shared" si="1"/>
        <v>01271</v>
      </c>
      <c r="B104" s="2">
        <v>113</v>
      </c>
      <c r="C104" s="26" t="str">
        <f ca="1">VLOOKUP($B104,OFFSET(gachas!$A$1,0,0,COUNTA(gachas!$A:$A),MATCH(C$1,gachas!$1:$1,0)-MATCH($B$1,gachas!$1:$1,0)+1),MATCH(C$1,gachas!$1:$1,0)-MATCH($B$1,gachas!$1:$1,0)+1,FALSE)</f>
        <v>ピックアップ02(沖田) 最終日</v>
      </c>
      <c r="D104" s="10">
        <v>0</v>
      </c>
      <c r="E104" s="11">
        <v>127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狂喜の賢者 ユノ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4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red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ヒューマン</v>
      </c>
      <c r="L104" s="10">
        <v>1</v>
      </c>
      <c r="M104" s="10">
        <v>477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01291</v>
      </c>
      <c r="B105" s="2">
        <v>113</v>
      </c>
      <c r="C105" s="26" t="str">
        <f ca="1">VLOOKUP($B105,OFFSET(gachas!$A$1,0,0,COUNTA(gachas!$A:$A),MATCH(C$1,gachas!$1:$1,0)-MATCH($B$1,gachas!$1:$1,0)+1),MATCH(C$1,gachas!$1:$1,0)-MATCH($B$1,gachas!$1:$1,0)+1,FALSE)</f>
        <v>ピックアップ02(沖田) 最終日</v>
      </c>
      <c r="D105" s="10">
        <v>0</v>
      </c>
      <c r="E105" s="11">
        <v>129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孤高の狼憑き アマラ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4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green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10">
        <v>477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01311</v>
      </c>
      <c r="B106" s="2">
        <v>113</v>
      </c>
      <c r="C106" s="26" t="str">
        <f ca="1">VLOOKUP($B106,OFFSET(gachas!$A$1,0,0,COUNTA(gachas!$A:$A),MATCH(C$1,gachas!$1:$1,0)-MATCH($B$1,gachas!$1:$1,0)+1),MATCH(C$1,gachas!$1:$1,0)-MATCH($B$1,gachas!$1:$1,0)+1,FALSE)</f>
        <v>ピックアップ02(沖田) 最終日</v>
      </c>
      <c r="D106" s="10">
        <v>0</v>
      </c>
      <c r="E106" s="11">
        <v>131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4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blue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アニマル</v>
      </c>
      <c r="L106" s="10">
        <v>1</v>
      </c>
      <c r="M106" s="10">
        <v>477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01331</v>
      </c>
      <c r="B107" s="2">
        <v>113</v>
      </c>
      <c r="C107" s="26" t="str">
        <f ca="1">VLOOKUP($B107,OFFSET(gachas!$A$1,0,0,COUNTA(gachas!$A:$A),MATCH(C$1,gachas!$1:$1,0)-MATCH($B$1,gachas!$1:$1,0)+1),MATCH(C$1,gachas!$1:$1,0)-MATCH($B$1,gachas!$1:$1,0)+1,FALSE)</f>
        <v>ピックアップ02(沖田) 最終日</v>
      </c>
      <c r="D107" s="10">
        <v>0</v>
      </c>
      <c r="E107" s="11">
        <v>133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迅雷の刀剣 ハヤト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4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yellow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10">
        <v>477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01351</v>
      </c>
      <c r="B108" s="2">
        <v>113</v>
      </c>
      <c r="C108" s="26" t="str">
        <f ca="1">VLOOKUP($B108,OFFSET(gachas!$A$1,0,0,COUNTA(gachas!$A:$A),MATCH(C$1,gachas!$1:$1,0)-MATCH($B$1,gachas!$1:$1,0)+1),MATCH(C$1,gachas!$1:$1,0)-MATCH($B$1,gachas!$1:$1,0)+1,FALSE)</f>
        <v>ピックアップ02(沖田) 最終日</v>
      </c>
      <c r="D108" s="10">
        <v>0</v>
      </c>
      <c r="E108" s="11">
        <v>135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京の炎華夕霧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4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red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10">
        <v>477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01371</v>
      </c>
      <c r="B109" s="2">
        <v>113</v>
      </c>
      <c r="C109" s="26" t="str">
        <f ca="1">VLOOKUP($B109,OFFSET(gachas!$A$1,0,0,COUNTA(gachas!$A:$A),MATCH(C$1,gachas!$1:$1,0)-MATCH($B$1,gachas!$1:$1,0)+1),MATCH(C$1,gachas!$1:$1,0)-MATCH($B$1,gachas!$1:$1,0)+1,FALSE)</f>
        <v>ピックアップ02(沖田) 最終日</v>
      </c>
      <c r="D109" s="10">
        <v>0</v>
      </c>
      <c r="E109" s="11">
        <v>137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清福の仕立屋 チハヤ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4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green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ヒューマン</v>
      </c>
      <c r="L109" s="10">
        <v>1</v>
      </c>
      <c r="M109" s="10">
        <v>477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01391</v>
      </c>
      <c r="B110" s="2">
        <v>113</v>
      </c>
      <c r="C110" s="26" t="str">
        <f ca="1">VLOOKUP($B110,OFFSET(gachas!$A$1,0,0,COUNTA(gachas!$A:$A),MATCH(C$1,gachas!$1:$1,0)-MATCH($B$1,gachas!$1:$1,0)+1),MATCH(C$1,gachas!$1:$1,0)-MATCH($B$1,gachas!$1:$1,0)+1,FALSE)</f>
        <v>ピックアップ02(沖田) 最終日</v>
      </c>
      <c r="D110" s="10">
        <v>0</v>
      </c>
      <c r="E110" s="11">
        <v>139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蒼昇刃姫 トモエ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4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blue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10">
        <v>477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01411</v>
      </c>
      <c r="B111" s="2">
        <v>113</v>
      </c>
      <c r="C111" s="26" t="str">
        <f ca="1">VLOOKUP($B111,OFFSET(gachas!$A$1,0,0,COUNTA(gachas!$A:$A),MATCH(C$1,gachas!$1:$1,0)-MATCH($B$1,gachas!$1:$1,0)+1),MATCH(C$1,gachas!$1:$1,0)-MATCH($B$1,gachas!$1:$1,0)+1,FALSE)</f>
        <v>ピックアップ02(沖田) 最終日</v>
      </c>
      <c r="D111" s="10">
        <v>0</v>
      </c>
      <c r="E111" s="11">
        <v>141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妖狐演舞 タマモ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4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yellow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アニマル</v>
      </c>
      <c r="L111" s="10">
        <v>1</v>
      </c>
      <c r="M111" s="10">
        <v>477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01431</v>
      </c>
      <c r="B112" s="2">
        <v>113</v>
      </c>
      <c r="C112" s="26" t="str">
        <f ca="1">VLOOKUP($B112,OFFSET(gachas!$A$1,0,0,COUNTA(gachas!$A:$A),MATCH(C$1,gachas!$1:$1,0)-MATCH($B$1,gachas!$1:$1,0)+1),MATCH(C$1,gachas!$1:$1,0)-MATCH($B$1,gachas!$1:$1,0)+1,FALSE)</f>
        <v>ピックアップ02(沖田) 最終日</v>
      </c>
      <c r="D112" s="10">
        <v>0</v>
      </c>
      <c r="E112" s="11">
        <v>143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深紅の死神 赤ずきん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4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red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10">
        <v>477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01451</v>
      </c>
      <c r="B113" s="2">
        <v>113</v>
      </c>
      <c r="C113" s="26" t="str">
        <f ca="1">VLOOKUP($B113,OFFSET(gachas!$A$1,0,0,COUNTA(gachas!$A:$A),MATCH(C$1,gachas!$1:$1,0)-MATCH($B$1,gachas!$1:$1,0)+1),MATCH(C$1,gachas!$1:$1,0)-MATCH($B$1,gachas!$1:$1,0)+1,FALSE)</f>
        <v>ピックアップ02(沖田) 最終日</v>
      </c>
      <c r="D113" s="10">
        <v>0</v>
      </c>
      <c r="E113" s="11">
        <v>145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魔性妖艶 かぐや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4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green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10">
        <v>477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01471</v>
      </c>
      <c r="B114" s="2">
        <v>113</v>
      </c>
      <c r="C114" s="26" t="str">
        <f ca="1">VLOOKUP($B114,OFFSET(gachas!$A$1,0,0,COUNTA(gachas!$A:$A),MATCH(C$1,gachas!$1:$1,0)-MATCH($B$1,gachas!$1:$1,0)+1),MATCH(C$1,gachas!$1:$1,0)-MATCH($B$1,gachas!$1:$1,0)+1,FALSE)</f>
        <v>ピックアップ02(沖田) 最終日</v>
      </c>
      <c r="D114" s="10">
        <v>0</v>
      </c>
      <c r="E114" s="11">
        <v>147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4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blue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10">
        <v>477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01491</v>
      </c>
      <c r="B115" s="2">
        <v>113</v>
      </c>
      <c r="C115" s="26" t="str">
        <f ca="1">VLOOKUP($B115,OFFSET(gachas!$A$1,0,0,COUNTA(gachas!$A:$A),MATCH(C$1,gachas!$1:$1,0)-MATCH($B$1,gachas!$1:$1,0)+1),MATCH(C$1,gachas!$1:$1,0)-MATCH($B$1,gachas!$1:$1,0)+1,FALSE)</f>
        <v>ピックアップ02(沖田) 最終日</v>
      </c>
      <c r="D115" s="10">
        <v>0</v>
      </c>
      <c r="E115" s="11">
        <v>149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4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yellow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10">
        <v>477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01511</v>
      </c>
      <c r="B116" s="2">
        <v>113</v>
      </c>
      <c r="C116" s="26" t="str">
        <f ca="1">VLOOKUP($B116,OFFSET(gachas!$A$1,0,0,COUNTA(gachas!$A:$A),MATCH(C$1,gachas!$1:$1,0)-MATCH($B$1,gachas!$1:$1,0)+1),MATCH(C$1,gachas!$1:$1,0)-MATCH($B$1,gachas!$1:$1,0)+1,FALSE)</f>
        <v>ピックアップ02(沖田) 最終日</v>
      </c>
      <c r="D116" s="10">
        <v>0</v>
      </c>
      <c r="E116" s="11">
        <v>151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毒煙の処刑人サキ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4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red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10">
        <v>477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01531</v>
      </c>
      <c r="B117" s="2">
        <v>113</v>
      </c>
      <c r="C117" s="26" t="str">
        <f ca="1">VLOOKUP($B117,OFFSET(gachas!$A$1,0,0,COUNTA(gachas!$A:$A),MATCH(C$1,gachas!$1:$1,0)-MATCH($B$1,gachas!$1:$1,0)+1),MATCH(C$1,gachas!$1:$1,0)-MATCH($B$1,gachas!$1:$1,0)+1,FALSE)</f>
        <v>ピックアップ02(沖田) 最終日</v>
      </c>
      <c r="D117" s="10">
        <v>0</v>
      </c>
      <c r="E117" s="11">
        <v>153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拳聖ランラン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4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green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10">
        <v>477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01551</v>
      </c>
      <c r="B118" s="2">
        <v>113</v>
      </c>
      <c r="C118" s="26" t="str">
        <f ca="1">VLOOKUP($B118,OFFSET(gachas!$A$1,0,0,COUNTA(gachas!$A:$A),MATCH(C$1,gachas!$1:$1,0)-MATCH($B$1,gachas!$1:$1,0)+1),MATCH(C$1,gachas!$1:$1,0)-MATCH($B$1,gachas!$1:$1,0)+1,FALSE)</f>
        <v>ピックアップ02(沖田) 最終日</v>
      </c>
      <c r="D118" s="10">
        <v>0</v>
      </c>
      <c r="E118" s="11">
        <v>155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隻眼の掃除屋 ハンナ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4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blue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10">
        <v>477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01571</v>
      </c>
      <c r="B119" s="2">
        <v>113</v>
      </c>
      <c r="C119" s="26" t="str">
        <f ca="1">VLOOKUP($B119,OFFSET(gachas!$A$1,0,0,COUNTA(gachas!$A:$A),MATCH(C$1,gachas!$1:$1,0)-MATCH($B$1,gachas!$1:$1,0)+1),MATCH(C$1,gachas!$1:$1,0)-MATCH($B$1,gachas!$1:$1,0)+1,FALSE)</f>
        <v>ピックアップ02(沖田) 最終日</v>
      </c>
      <c r="D119" s="10">
        <v>0</v>
      </c>
      <c r="E119" s="11">
        <v>157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雷光舞姫 エレナ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4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yellow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10">
        <v>477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01591</v>
      </c>
      <c r="B120" s="2">
        <v>113</v>
      </c>
      <c r="C120" s="26" t="str">
        <f ca="1">VLOOKUP($B120,OFFSET(gachas!$A$1,0,0,COUNTA(gachas!$A:$A),MATCH(C$1,gachas!$1:$1,0)-MATCH($B$1,gachas!$1:$1,0)+1),MATCH(C$1,gachas!$1:$1,0)-MATCH($B$1,gachas!$1:$1,0)+1,FALSE)</f>
        <v>ピックアップ02(沖田) 最終日</v>
      </c>
      <c r="D120" s="10">
        <v>0</v>
      </c>
      <c r="E120" s="11">
        <v>159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4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red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10">
        <v>1</v>
      </c>
      <c r="M120" s="10">
        <v>477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01611</v>
      </c>
      <c r="B121" s="2">
        <v>113</v>
      </c>
      <c r="C121" s="26" t="str">
        <f ca="1">VLOOKUP($B121,OFFSET(gachas!$A$1,0,0,COUNTA(gachas!$A:$A),MATCH(C$1,gachas!$1:$1,0)-MATCH($B$1,gachas!$1:$1,0)+1),MATCH(C$1,gachas!$1:$1,0)-MATCH($B$1,gachas!$1:$1,0)+1,FALSE)</f>
        <v>ピックアップ02(沖田) 最終日</v>
      </c>
      <c r="D121" s="10">
        <v>0</v>
      </c>
      <c r="E121" s="11">
        <v>161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咆哮の先導者 クリエ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4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green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10">
        <v>477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01631</v>
      </c>
      <c r="B122" s="2">
        <v>113</v>
      </c>
      <c r="C122" s="26" t="str">
        <f ca="1">VLOOKUP($B122,OFFSET(gachas!$A$1,0,0,COUNTA(gachas!$A:$A),MATCH(C$1,gachas!$1:$1,0)-MATCH($B$1,gachas!$1:$1,0)+1),MATCH(C$1,gachas!$1:$1,0)-MATCH($B$1,gachas!$1:$1,0)+1,FALSE)</f>
        <v>ピックアップ02(沖田) 最終日</v>
      </c>
      <c r="D122" s="10">
        <v>0</v>
      </c>
      <c r="E122" s="11">
        <v>163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冷酷な狂嬢 クララ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PremiumW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4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blue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ヒューマン</v>
      </c>
      <c r="L122" s="10">
        <v>1</v>
      </c>
      <c r="M122" s="10">
        <v>477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01651</v>
      </c>
      <c r="B123" s="2">
        <v>113</v>
      </c>
      <c r="C123" s="26" t="str">
        <f ca="1">VLOOKUP($B123,OFFSET(gachas!$A$1,0,0,COUNTA(gachas!$A:$A),MATCH(C$1,gachas!$1:$1,0)-MATCH($B$1,gachas!$1:$1,0)+1),MATCH(C$1,gachas!$1:$1,0)-MATCH($B$1,gachas!$1:$1,0)+1,FALSE)</f>
        <v>ピックアップ02(沖田) 最終日</v>
      </c>
      <c r="D123" s="10">
        <v>0</v>
      </c>
      <c r="E123" s="11">
        <v>165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PremiumW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4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yellow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ヒューマン</v>
      </c>
      <c r="L123" s="10">
        <v>1</v>
      </c>
      <c r="M123" s="10">
        <v>477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01671</v>
      </c>
      <c r="B124" s="2">
        <v>113</v>
      </c>
      <c r="C124" s="26" t="str">
        <f ca="1">VLOOKUP($B124,OFFSET(gachas!$A$1,0,0,COUNTA(gachas!$A:$A),MATCH(C$1,gachas!$1:$1,0)-MATCH($B$1,gachas!$1:$1,0)+1),MATCH(C$1,gachas!$1:$1,0)-MATCH($B$1,gachas!$1:$1,0)+1,FALSE)</f>
        <v>ピックアップ02(沖田) 最終日</v>
      </c>
      <c r="D124" s="10">
        <v>0</v>
      </c>
      <c r="E124" s="11">
        <v>167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逆徒 ベリアル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4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red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10">
        <v>1</v>
      </c>
      <c r="M124" s="10">
        <v>477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01701</v>
      </c>
      <c r="B125" s="2">
        <v>113</v>
      </c>
      <c r="C125" s="26" t="str">
        <f ca="1">VLOOKUP($B125,OFFSET(gachas!$A$1,0,0,COUNTA(gachas!$A:$A),MATCH(C$1,gachas!$1:$1,0)-MATCH($B$1,gachas!$1:$1,0)+1),MATCH(C$1,gachas!$1:$1,0)-MATCH($B$1,gachas!$1:$1,0)+1,FALSE)</f>
        <v>ピックアップ02(沖田) 最終日</v>
      </c>
      <c r="D125" s="10">
        <v>0</v>
      </c>
      <c r="E125" s="11">
        <v>170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識徒 オセ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4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green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477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01731</v>
      </c>
      <c r="B126" s="2">
        <v>113</v>
      </c>
      <c r="C126" s="26" t="str">
        <f ca="1">VLOOKUP($B126,OFFSET(gachas!$A$1,0,0,COUNTA(gachas!$A:$A),MATCH(C$1,gachas!$1:$1,0)-MATCH($B$1,gachas!$1:$1,0)+1),MATCH(C$1,gachas!$1:$1,0)-MATCH($B$1,gachas!$1:$1,0)+1,FALSE)</f>
        <v>ピックアップ02(沖田) 最終日</v>
      </c>
      <c r="D126" s="10">
        <v>0</v>
      </c>
      <c r="E126" s="11">
        <v>173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公爵 フォルネウス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4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blue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ゴッド</v>
      </c>
      <c r="L126" s="10">
        <v>1</v>
      </c>
      <c r="M126" s="10">
        <v>477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01761</v>
      </c>
      <c r="B127" s="2">
        <v>113</v>
      </c>
      <c r="C127" s="26" t="str">
        <f ca="1">VLOOKUP($B127,OFFSET(gachas!$A$1,0,0,COUNTA(gachas!$A:$A),MATCH(C$1,gachas!$1:$1,0)-MATCH($B$1,gachas!$1:$1,0)+1),MATCH(C$1,gachas!$1:$1,0)-MATCH($B$1,gachas!$1:$1,0)+1,FALSE)</f>
        <v>ピックアップ02(沖田) 最終日</v>
      </c>
      <c r="D127" s="10">
        <v>0</v>
      </c>
      <c r="E127" s="11">
        <v>176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異教徒 バフォメット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4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yellow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ゴッド</v>
      </c>
      <c r="L127" s="10">
        <v>1</v>
      </c>
      <c r="M127" s="10">
        <v>477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01791</v>
      </c>
      <c r="B128" s="2">
        <v>113</v>
      </c>
      <c r="C128" s="26" t="str">
        <f ca="1">VLOOKUP($B128,OFFSET(gachas!$A$1,0,0,COUNTA(gachas!$A:$A),MATCH(C$1,gachas!$1:$1,0)-MATCH($B$1,gachas!$1:$1,0)+1),MATCH(C$1,gachas!$1:$1,0)-MATCH($B$1,gachas!$1:$1,0)+1,FALSE)</f>
        <v>ピックアップ02(沖田) 最終日</v>
      </c>
      <c r="D128" s="10">
        <v>0</v>
      </c>
      <c r="E128" s="11">
        <v>179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番犬 ケルベロス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4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red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10">
        <v>1</v>
      </c>
      <c r="M128" s="10">
        <v>477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01821</v>
      </c>
      <c r="B129" s="2">
        <v>113</v>
      </c>
      <c r="C129" s="26" t="str">
        <f ca="1">VLOOKUP($B129,OFFSET(gachas!$A$1,0,0,COUNTA(gachas!$A:$A),MATCH(C$1,gachas!$1:$1,0)-MATCH($B$1,gachas!$1:$1,0)+1),MATCH(C$1,gachas!$1:$1,0)-MATCH($B$1,gachas!$1:$1,0)+1,FALSE)</f>
        <v>ピックアップ02(沖田) 最終日</v>
      </c>
      <c r="D129" s="10">
        <v>0</v>
      </c>
      <c r="E129" s="11">
        <v>182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放蕩者 ベヒモス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4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green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477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01851</v>
      </c>
      <c r="B130" s="2">
        <v>113</v>
      </c>
      <c r="C130" s="26" t="str">
        <f ca="1">VLOOKUP($B130,OFFSET(gachas!$A$1,0,0,COUNTA(gachas!$A:$A),MATCH(C$1,gachas!$1:$1,0)-MATCH($B$1,gachas!$1:$1,0)+1),MATCH(C$1,gachas!$1:$1,0)-MATCH($B$1,gachas!$1:$1,0)+1,FALSE)</f>
        <v>ピックアップ02(沖田) 最終日</v>
      </c>
      <c r="D130" s="10">
        <v>0</v>
      </c>
      <c r="E130" s="11">
        <v>185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海姫 クラーケン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4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blue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アニマル</v>
      </c>
      <c r="L130" s="10">
        <v>1</v>
      </c>
      <c r="M130" s="10">
        <v>477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01881</v>
      </c>
      <c r="B131" s="2">
        <v>113</v>
      </c>
      <c r="C131" s="26" t="str">
        <f ca="1">VLOOKUP($B131,OFFSET(gachas!$A$1,0,0,COUNTA(gachas!$A:$A),MATCH(C$1,gachas!$1:$1,0)-MATCH($B$1,gachas!$1:$1,0)+1),MATCH(C$1,gachas!$1:$1,0)-MATCH($B$1,gachas!$1:$1,0)+1,FALSE)</f>
        <v>ピックアップ02(沖田) 最終日</v>
      </c>
      <c r="D131" s="10">
        <v>0</v>
      </c>
      <c r="E131" s="11">
        <v>188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猛禽 ホルス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4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yellow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アニマル</v>
      </c>
      <c r="L131" s="10">
        <v>1</v>
      </c>
      <c r="M131" s="10">
        <v>477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01911</v>
      </c>
      <c r="B132" s="2">
        <v>113</v>
      </c>
      <c r="C132" s="26" t="str">
        <f ca="1">VLOOKUP($B132,OFFSET(gachas!$A$1,0,0,COUNTA(gachas!$A:$A),MATCH(C$1,gachas!$1:$1,0)-MATCH($B$1,gachas!$1:$1,0)+1),MATCH(C$1,gachas!$1:$1,0)-MATCH($B$1,gachas!$1:$1,0)+1,FALSE)</f>
        <v>ピックアップ02(沖田) 最終日</v>
      </c>
      <c r="D132" s="10">
        <v>0</v>
      </c>
      <c r="E132" s="11">
        <v>191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始祖 卑弥呼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4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red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477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ref="A133:A169" si="2">D133&amp;E133&amp;L133</f>
        <v>01941</v>
      </c>
      <c r="B133" s="2">
        <v>113</v>
      </c>
      <c r="C133" s="26" t="str">
        <f ca="1">VLOOKUP($B133,OFFSET(gachas!$A$1,0,0,COUNTA(gachas!$A:$A),MATCH(C$1,gachas!$1:$1,0)-MATCH($B$1,gachas!$1:$1,0)+1),MATCH(C$1,gachas!$1:$1,0)-MATCH($B$1,gachas!$1:$1,0)+1,FALSE)</f>
        <v>ピックアップ02(沖田) 最終日</v>
      </c>
      <c r="D133" s="10">
        <v>0</v>
      </c>
      <c r="E133" s="11">
        <v>194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4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green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477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01971</v>
      </c>
      <c r="B134" s="2">
        <v>113</v>
      </c>
      <c r="C134" s="26" t="str">
        <f ca="1">VLOOKUP($B134,OFFSET(gachas!$A$1,0,0,COUNTA(gachas!$A:$A),MATCH(C$1,gachas!$1:$1,0)-MATCH($B$1,gachas!$1:$1,0)+1),MATCH(C$1,gachas!$1:$1,0)-MATCH($B$1,gachas!$1:$1,0)+1,FALSE)</f>
        <v>ピックアップ02(沖田) 最終日</v>
      </c>
      <c r="D134" s="10">
        <v>0</v>
      </c>
      <c r="E134" s="11">
        <v>197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鉄腕 アキレス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4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yellow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ヒューマン</v>
      </c>
      <c r="L134" s="10">
        <v>1</v>
      </c>
      <c r="M134" s="10">
        <v>477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02001</v>
      </c>
      <c r="B135" s="2">
        <v>113</v>
      </c>
      <c r="C135" s="26" t="str">
        <f ca="1">VLOOKUP($B135,OFFSET(gachas!$A$1,0,0,COUNTA(gachas!$A:$A),MATCH(C$1,gachas!$1:$1,0)-MATCH($B$1,gachas!$1:$1,0)+1),MATCH(C$1,gachas!$1:$1,0)-MATCH($B$1,gachas!$1:$1,0)+1,FALSE)</f>
        <v>ピックアップ02(沖田) 最終日</v>
      </c>
      <c r="D135" s="10">
        <v>0</v>
      </c>
      <c r="E135" s="11">
        <v>200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4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blue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ヒューマン</v>
      </c>
      <c r="L135" s="10">
        <v>1</v>
      </c>
      <c r="M135" s="10">
        <v>477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02031</v>
      </c>
      <c r="B136" s="2">
        <v>113</v>
      </c>
      <c r="C136" s="26" t="str">
        <f ca="1">VLOOKUP($B136,OFFSET(gachas!$A$1,0,0,COUNTA(gachas!$A:$A),MATCH(C$1,gachas!$1:$1,0)-MATCH($B$1,gachas!$1:$1,0)+1),MATCH(C$1,gachas!$1:$1,0)-MATCH($B$1,gachas!$1:$1,0)+1,FALSE)</f>
        <v>ピックアップ02(沖田) 最終日</v>
      </c>
      <c r="D136" s="10">
        <v>0</v>
      </c>
      <c r="E136" s="11">
        <v>203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焔神 プロメテウス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4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red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477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02061</v>
      </c>
      <c r="B137" s="2">
        <v>113</v>
      </c>
      <c r="C137" s="26" t="str">
        <f ca="1">VLOOKUP($B137,OFFSET(gachas!$A$1,0,0,COUNTA(gachas!$A:$A),MATCH(C$1,gachas!$1:$1,0)-MATCH($B$1,gachas!$1:$1,0)+1),MATCH(C$1,gachas!$1:$1,0)-MATCH($B$1,gachas!$1:$1,0)+1,FALSE)</f>
        <v>ピックアップ02(沖田) 最終日</v>
      </c>
      <c r="D137" s="10">
        <v>0</v>
      </c>
      <c r="E137" s="11">
        <v>206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美神 アフロディーテ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4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green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477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02091</v>
      </c>
      <c r="B138" s="2">
        <v>113</v>
      </c>
      <c r="C138" s="26" t="str">
        <f ca="1">VLOOKUP($B138,OFFSET(gachas!$A$1,0,0,COUNTA(gachas!$A:$A),MATCH(C$1,gachas!$1:$1,0)-MATCH($B$1,gachas!$1:$1,0)+1),MATCH(C$1,gachas!$1:$1,0)-MATCH($B$1,gachas!$1:$1,0)+1,FALSE)</f>
        <v>ピックアップ02(沖田) 最終日</v>
      </c>
      <c r="D138" s="10">
        <v>0</v>
      </c>
      <c r="E138" s="11">
        <v>209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孤神 テティス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4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blue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477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02121</v>
      </c>
      <c r="B139" s="2">
        <v>113</v>
      </c>
      <c r="C139" s="26" t="str">
        <f ca="1">VLOOKUP($B139,OFFSET(gachas!$A$1,0,0,COUNTA(gachas!$A:$A),MATCH(C$1,gachas!$1:$1,0)-MATCH($B$1,gachas!$1:$1,0)+1),MATCH(C$1,gachas!$1:$1,0)-MATCH($B$1,gachas!$1:$1,0)+1,FALSE)</f>
        <v>ピックアップ02(沖田) 最終日</v>
      </c>
      <c r="D139" s="10">
        <v>0</v>
      </c>
      <c r="E139" s="11">
        <v>212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星神 アストライアー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4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yellow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ゴッド</v>
      </c>
      <c r="L139" s="10">
        <v>1</v>
      </c>
      <c r="M139" s="10">
        <v>477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02151</v>
      </c>
      <c r="B140" s="2">
        <v>113</v>
      </c>
      <c r="C140" s="26" t="str">
        <f ca="1">VLOOKUP($B140,OFFSET(gachas!$A$1,0,0,COUNTA(gachas!$A:$A),MATCH(C$1,gachas!$1:$1,0)-MATCH($B$1,gachas!$1:$1,0)+1),MATCH(C$1,gachas!$1:$1,0)-MATCH($B$1,gachas!$1:$1,0)+1,FALSE)</f>
        <v>ピックアップ02(沖田) 最終日</v>
      </c>
      <c r="D140" s="10">
        <v>0</v>
      </c>
      <c r="E140" s="11">
        <v>215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死導者 アズラエル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4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red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10">
        <v>1</v>
      </c>
      <c r="M140" s="10">
        <v>477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02181</v>
      </c>
      <c r="B141" s="2">
        <v>113</v>
      </c>
      <c r="C141" s="26" t="str">
        <f ca="1">VLOOKUP($B141,OFFSET(gachas!$A$1,0,0,COUNTA(gachas!$A:$A),MATCH(C$1,gachas!$1:$1,0)-MATCH($B$1,gachas!$1:$1,0)+1),MATCH(C$1,gachas!$1:$1,0)-MATCH($B$1,gachas!$1:$1,0)+1,FALSE)</f>
        <v>ピックアップ02(沖田) 最終日</v>
      </c>
      <c r="D141" s="10">
        <v>0</v>
      </c>
      <c r="E141" s="11">
        <v>218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聖蛇 ケツァクアトル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4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green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ドラゴン</v>
      </c>
      <c r="L141" s="10">
        <v>1</v>
      </c>
      <c r="M141" s="10">
        <v>477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02211</v>
      </c>
      <c r="B142" s="2">
        <v>113</v>
      </c>
      <c r="C142" s="26" t="str">
        <f ca="1">VLOOKUP($B142,OFFSET(gachas!$A$1,0,0,COUNTA(gachas!$A:$A),MATCH(C$1,gachas!$1:$1,0)-MATCH($B$1,gachas!$1:$1,0)+1),MATCH(C$1,gachas!$1:$1,0)-MATCH($B$1,gachas!$1:$1,0)+1,FALSE)</f>
        <v>ピックアップ02(沖田) 最終日</v>
      </c>
      <c r="D142" s="10">
        <v>0</v>
      </c>
      <c r="E142" s="11">
        <v>221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宰相 ルキフグス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PremiumN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4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blue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477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02241</v>
      </c>
      <c r="B143" s="2">
        <v>113</v>
      </c>
      <c r="C143" s="26" t="str">
        <f ca="1">VLOOKUP($B143,OFFSET(gachas!$A$1,0,0,COUNTA(gachas!$A:$A),MATCH(C$1,gachas!$1:$1,0)-MATCH($B$1,gachas!$1:$1,0)+1),MATCH(C$1,gachas!$1:$1,0)-MATCH($B$1,gachas!$1:$1,0)+1,FALSE)</f>
        <v>ピックアップ02(沖田) 最終日</v>
      </c>
      <c r="D143" s="10">
        <v>0</v>
      </c>
      <c r="E143" s="11">
        <v>224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巨腕 ヘラクレス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PremiumN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4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yellow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ヒューマン</v>
      </c>
      <c r="L143" s="10">
        <v>1</v>
      </c>
      <c r="M143" s="10">
        <v>477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02271</v>
      </c>
      <c r="B144" s="2">
        <v>113</v>
      </c>
      <c r="C144" s="26" t="str">
        <f ca="1">VLOOKUP($B144,OFFSET(gachas!$A$1,0,0,COUNTA(gachas!$A:$A),MATCH(C$1,gachas!$1:$1,0)-MATCH($B$1,gachas!$1:$1,0)+1),MATCH(C$1,gachas!$1:$1,0)-MATCH($B$1,gachas!$1:$1,0)+1,FALSE)</f>
        <v>ピックアップ02(沖田) 最終日</v>
      </c>
      <c r="D144" s="10">
        <v>0</v>
      </c>
      <c r="E144" s="11">
        <v>227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滅弾 アレス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4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red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ゴッド</v>
      </c>
      <c r="L144" s="10">
        <v>1</v>
      </c>
      <c r="M144" s="10">
        <v>436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02301</v>
      </c>
      <c r="B145" s="2">
        <v>113</v>
      </c>
      <c r="C145" s="26" t="str">
        <f ca="1">VLOOKUP($B145,OFFSET(gachas!$A$1,0,0,COUNTA(gachas!$A:$A),MATCH(C$1,gachas!$1:$1,0)-MATCH($B$1,gachas!$1:$1,0)+1),MATCH(C$1,gachas!$1:$1,0)-MATCH($B$1,gachas!$1:$1,0)+1,FALSE)</f>
        <v>ピックアップ02(沖田) 最終日</v>
      </c>
      <c r="D145" s="55">
        <v>0</v>
      </c>
      <c r="E145" s="56">
        <v>230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毒銃 ヨルムンガンド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4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green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ドラゴン</v>
      </c>
      <c r="L145" s="55">
        <v>1</v>
      </c>
      <c r="M145" s="55">
        <v>1308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02331</v>
      </c>
      <c r="B146" s="2">
        <v>113</v>
      </c>
      <c r="C146" s="26" t="str">
        <f ca="1">VLOOKUP($B146,OFFSET(gachas!$A$1,0,0,COUNTA(gachas!$A:$A),MATCH(C$1,gachas!$1:$1,0)-MATCH($B$1,gachas!$1:$1,0)+1),MATCH(C$1,gachas!$1:$1,0)-MATCH($B$1,gachas!$1:$1,0)+1,FALSE)</f>
        <v>ピックアップ02(沖田) 最終日</v>
      </c>
      <c r="D146" s="10">
        <v>0</v>
      </c>
      <c r="E146" s="11">
        <v>233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遂行 パーシヴァル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PremiumS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blue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436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02361</v>
      </c>
      <c r="B147" s="2">
        <v>113</v>
      </c>
      <c r="C147" s="26" t="str">
        <f ca="1">VLOOKUP($B147,OFFSET(gachas!$A$1,0,0,COUNTA(gachas!$A:$A),MATCH(C$1,gachas!$1:$1,0)-MATCH($B$1,gachas!$1:$1,0)+1),MATCH(C$1,gachas!$1:$1,0)-MATCH($B$1,gachas!$1:$1,0)+1,FALSE)</f>
        <v>ピックアップ02(沖田) 最終日</v>
      </c>
      <c r="D147" s="10">
        <v>0</v>
      </c>
      <c r="E147" s="11">
        <v>236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神産 イザナミ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PremiumS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yellow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ゴッド</v>
      </c>
      <c r="L147" s="10">
        <v>1</v>
      </c>
      <c r="M147" s="10">
        <v>436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02311</v>
      </c>
      <c r="B148" s="2">
        <v>113</v>
      </c>
      <c r="C148" s="26" t="str">
        <f ca="1">VLOOKUP($B148,OFFSET(gachas!$A$1,0,0,COUNTA(gachas!$A:$A),MATCH(C$1,gachas!$1:$1,0)-MATCH($B$1,gachas!$1:$1,0)+1),MATCH(C$1,gachas!$1:$1,0)-MATCH($B$1,gachas!$1:$1,0)+1,FALSE)</f>
        <v>ピックアップ02(沖田) 最終日</v>
      </c>
      <c r="D148" s="55">
        <v>0</v>
      </c>
      <c r="E148" s="56">
        <v>231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PremiumS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5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green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ドラゴン</v>
      </c>
      <c r="L148" s="55">
        <v>1</v>
      </c>
      <c r="M148" s="55">
        <v>1962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02381</v>
      </c>
      <c r="B149" s="2">
        <v>113</v>
      </c>
      <c r="C149" s="26" t="str">
        <f ca="1">VLOOKUP($B149,OFFSET(gachas!$A$1,0,0,COUNTA(gachas!$A:$A),MATCH(C$1,gachas!$1:$1,0)-MATCH($B$1,gachas!$1:$1,0)+1),MATCH(C$1,gachas!$1:$1,0)-MATCH($B$1,gachas!$1:$1,0)+1,FALSE)</f>
        <v>ピックアップ02(沖田) 最終日</v>
      </c>
      <c r="D149" s="10">
        <v>0</v>
      </c>
      <c r="E149" s="44">
        <v>238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ウリエル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PremiumS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3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red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マシン</v>
      </c>
      <c r="L149" s="10">
        <v>1</v>
      </c>
      <c r="M149" s="10">
        <v>929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02391</v>
      </c>
      <c r="B150" s="2">
        <v>113</v>
      </c>
      <c r="C150" s="26" t="str">
        <f ca="1">VLOOKUP($B150,OFFSET(gachas!$A$1,0,0,COUNTA(gachas!$A:$A),MATCH(C$1,gachas!$1:$1,0)-MATCH($B$1,gachas!$1:$1,0)+1),MATCH(C$1,gachas!$1:$1,0)-MATCH($B$1,gachas!$1:$1,0)+1,FALSE)</f>
        <v>ピックアップ02(沖田) 最終日</v>
      </c>
      <c r="D150" s="10">
        <v>0</v>
      </c>
      <c r="E150" s="44">
        <v>239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豪炎の天使 ウリエル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PremiumS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マシン</v>
      </c>
      <c r="L150" s="10">
        <v>1</v>
      </c>
      <c r="M150" s="74">
        <v>436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02411</v>
      </c>
      <c r="B151" s="2">
        <v>113</v>
      </c>
      <c r="C151" s="26" t="str">
        <f ca="1">VLOOKUP($B151,OFFSET(gachas!$A$1,0,0,COUNTA(gachas!$A:$A),MATCH(C$1,gachas!$1:$1,0)-MATCH($B$1,gachas!$1:$1,0)+1),MATCH(C$1,gachas!$1:$1,0)-MATCH($B$1,gachas!$1:$1,0)+1,FALSE)</f>
        <v>ピックアップ02(沖田) 最終日</v>
      </c>
      <c r="D151" s="10">
        <v>0</v>
      </c>
      <c r="E151" s="44">
        <v>241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ガブリエル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PremiumS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3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マシン</v>
      </c>
      <c r="L151" s="10">
        <v>1</v>
      </c>
      <c r="M151" s="10">
        <v>929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02421</v>
      </c>
      <c r="B152" s="2">
        <v>113</v>
      </c>
      <c r="C152" s="26" t="str">
        <f ca="1">VLOOKUP($B152,OFFSET(gachas!$A$1,0,0,COUNTA(gachas!$A:$A),MATCH(C$1,gachas!$1:$1,0)-MATCH($B$1,gachas!$1:$1,0)+1),MATCH(C$1,gachas!$1:$1,0)-MATCH($B$1,gachas!$1:$1,0)+1,FALSE)</f>
        <v>ピックアップ02(沖田) 最終日</v>
      </c>
      <c r="D152" s="10">
        <v>0</v>
      </c>
      <c r="E152" s="44">
        <v>242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PremiumS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green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マシン</v>
      </c>
      <c r="L152" s="10">
        <v>1</v>
      </c>
      <c r="M152" s="74">
        <v>436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02441</v>
      </c>
      <c r="B153" s="2">
        <v>113</v>
      </c>
      <c r="C153" s="26" t="str">
        <f ca="1">VLOOKUP($B153,OFFSET(gachas!$A$1,0,0,COUNTA(gachas!$A:$A),MATCH(C$1,gachas!$1:$1,0)-MATCH($B$1,gachas!$1:$1,0)+1),MATCH(C$1,gachas!$1:$1,0)-MATCH($B$1,gachas!$1:$1,0)+1,FALSE)</f>
        <v>ピックアップ02(沖田) 最終日</v>
      </c>
      <c r="D153" s="10">
        <v>0</v>
      </c>
      <c r="E153" s="44">
        <v>244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ラファエル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PremiumS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3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blue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マシン</v>
      </c>
      <c r="L153" s="10">
        <v>1</v>
      </c>
      <c r="M153" s="10">
        <v>929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02451</v>
      </c>
      <c r="B154" s="2">
        <v>113</v>
      </c>
      <c r="C154" s="26" t="str">
        <f ca="1">VLOOKUP($B154,OFFSET(gachas!$A$1,0,0,COUNTA(gachas!$A:$A),MATCH(C$1,gachas!$1:$1,0)-MATCH($B$1,gachas!$1:$1,0)+1),MATCH(C$1,gachas!$1:$1,0)-MATCH($B$1,gachas!$1:$1,0)+1,FALSE)</f>
        <v>ピックアップ02(沖田) 最終日</v>
      </c>
      <c r="D154" s="10">
        <v>0</v>
      </c>
      <c r="E154" s="44">
        <v>245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PremiumS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blue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マシン</v>
      </c>
      <c r="L154" s="10">
        <v>1</v>
      </c>
      <c r="M154" s="74">
        <v>436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si="2"/>
        <v>02481</v>
      </c>
      <c r="B155" s="2">
        <v>113</v>
      </c>
      <c r="C155" s="26" t="str">
        <f ca="1">VLOOKUP($B155,OFFSET(gachas!$A$1,0,0,COUNTA(gachas!$A:$A),MATCH(C$1,gachas!$1:$1,0)-MATCH($B$1,gachas!$1:$1,0)+1),MATCH(C$1,gachas!$1:$1,0)-MATCH($B$1,gachas!$1:$1,0)+1,FALSE)</f>
        <v>ピックアップ02(沖田) 最終日</v>
      </c>
      <c r="D155" s="55">
        <v>0</v>
      </c>
      <c r="E155" s="63">
        <v>248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彩電の天使 ミカエル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PremiumS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yellow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マシン</v>
      </c>
      <c r="L155" s="55">
        <v>1</v>
      </c>
      <c r="M155" s="55">
        <v>1308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s="51" customFormat="1" ht="21" customHeight="1" thickBot="1">
      <c r="A156" s="47" t="str">
        <f t="shared" si="2"/>
        <v>02491</v>
      </c>
      <c r="B156" s="2">
        <v>113</v>
      </c>
      <c r="C156" s="26" t="str">
        <f ca="1">VLOOKUP($B156,OFFSET(gachas!$A$1,0,0,COUNTA(gachas!$A:$A),MATCH(C$1,gachas!$1:$1,0)-MATCH($B$1,gachas!$1:$1,0)+1),MATCH(C$1,gachas!$1:$1,0)-MATCH($B$1,gachas!$1:$1,0)+1,FALSE)</f>
        <v>ピックアップ02(沖田) 最終日</v>
      </c>
      <c r="D156" s="55">
        <v>0</v>
      </c>
      <c r="E156" s="63">
        <v>249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PremiumS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5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yellow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マシン</v>
      </c>
      <c r="L156" s="55">
        <v>1</v>
      </c>
      <c r="M156" s="55">
        <v>1962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s="51" customFormat="1" ht="21" customHeight="1" thickBot="1">
      <c r="A157" s="47" t="str">
        <f t="shared" si="2"/>
        <v>02501</v>
      </c>
      <c r="B157" s="2">
        <v>113</v>
      </c>
      <c r="C157" s="26" t="str">
        <f ca="1">VLOOKUP($B157,OFFSET(gachas!$A$1,0,0,COUNTA(gachas!$A:$A),MATCH(C$1,gachas!$1:$1,0)-MATCH($B$1,gachas!$1:$1,0)+1),MATCH(C$1,gachas!$1:$1,0)-MATCH($B$1,gachas!$1:$1,0)+1,FALSE)</f>
        <v>ピックアップ02(沖田) 最終日</v>
      </c>
      <c r="D157" s="10">
        <v>0</v>
      </c>
      <c r="E157" s="11">
        <v>250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マンモン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PremiumS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3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red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ゴッド</v>
      </c>
      <c r="L157" s="10">
        <v>1</v>
      </c>
      <c r="M157" s="10">
        <v>929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 thickBot="1">
      <c r="A158" s="47" t="str">
        <f t="shared" si="2"/>
        <v>02511</v>
      </c>
      <c r="B158" s="2">
        <v>113</v>
      </c>
      <c r="C158" s="26" t="str">
        <f ca="1">VLOOKUP($B158,OFFSET(gachas!$A$1,0,0,COUNTA(gachas!$A:$A),MATCH(C$1,gachas!$1:$1,0)-MATCH($B$1,gachas!$1:$1,0)+1),MATCH(C$1,gachas!$1:$1,0)-MATCH($B$1,gachas!$1:$1,0)+1,FALSE)</f>
        <v>ピックアップ02(沖田) 最終日</v>
      </c>
      <c r="D158" s="10">
        <v>0</v>
      </c>
      <c r="E158" s="11">
        <v>251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強欲 マンモン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PremiumS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ゴッド</v>
      </c>
      <c r="L158" s="10">
        <v>1</v>
      </c>
      <c r="M158" s="74">
        <v>436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 thickBot="1">
      <c r="A159" s="47" t="str">
        <f t="shared" si="2"/>
        <v>02531</v>
      </c>
      <c r="B159" s="2">
        <v>113</v>
      </c>
      <c r="C159" s="26" t="str">
        <f ca="1">VLOOKUP($B159,OFFSET(gachas!$A$1,0,0,COUNTA(gachas!$A:$A),MATCH(C$1,gachas!$1:$1,0)-MATCH($B$1,gachas!$1:$1,0)+1),MATCH(C$1,gachas!$1:$1,0)-MATCH($B$1,gachas!$1:$1,0)+1,FALSE)</f>
        <v>ピックアップ02(沖田) 最終日</v>
      </c>
      <c r="D159" s="10">
        <v>0</v>
      </c>
      <c r="E159" s="11">
        <v>253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ベルフェゴール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PremiumS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3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ゴッド</v>
      </c>
      <c r="L159" s="10">
        <v>1</v>
      </c>
      <c r="M159" s="10">
        <v>929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 thickBot="1">
      <c r="A160" s="47" t="str">
        <f t="shared" si="2"/>
        <v>02541</v>
      </c>
      <c r="B160" s="2">
        <v>113</v>
      </c>
      <c r="C160" s="26" t="str">
        <f ca="1">VLOOKUP($B160,OFFSET(gachas!$A$1,0,0,COUNTA(gachas!$A:$A),MATCH(C$1,gachas!$1:$1,0)-MATCH($B$1,gachas!$1:$1,0)+1),MATCH(C$1,gachas!$1:$1,0)-MATCH($B$1,gachas!$1:$1,0)+1,FALSE)</f>
        <v>ピックアップ02(沖田) 最終日</v>
      </c>
      <c r="D160" s="10">
        <v>0</v>
      </c>
      <c r="E160" s="11">
        <v>254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怠惰 ベルフェゴール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PremiumS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green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ゴッド</v>
      </c>
      <c r="L160" s="10">
        <v>1</v>
      </c>
      <c r="M160" s="74">
        <v>436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 thickBot="1">
      <c r="A161" s="47" t="str">
        <f t="shared" si="2"/>
        <v>02561</v>
      </c>
      <c r="B161" s="2">
        <v>113</v>
      </c>
      <c r="C161" s="26" t="str">
        <f ca="1">VLOOKUP($B161,OFFSET(gachas!$A$1,0,0,COUNTA(gachas!$A:$A),MATCH(C$1,gachas!$1:$1,0)-MATCH($B$1,gachas!$1:$1,0)+1),MATCH(C$1,gachas!$1:$1,0)-MATCH($B$1,gachas!$1:$1,0)+1,FALSE)</f>
        <v>ピックアップ02(沖田) 最終日</v>
      </c>
      <c r="D161" s="10">
        <v>0</v>
      </c>
      <c r="E161" s="11">
        <v>256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アスモデウス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PremiumS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3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blue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ゴッド</v>
      </c>
      <c r="L161" s="10">
        <v>1</v>
      </c>
      <c r="M161" s="10">
        <v>929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 thickBot="1">
      <c r="A162" s="47" t="str">
        <f t="shared" si="2"/>
        <v>02571</v>
      </c>
      <c r="B162" s="2">
        <v>113</v>
      </c>
      <c r="C162" s="26" t="str">
        <f ca="1">VLOOKUP($B162,OFFSET(gachas!$A$1,0,0,COUNTA(gachas!$A:$A),MATCH(C$1,gachas!$1:$1,0)-MATCH($B$1,gachas!$1:$1,0)+1),MATCH(C$1,gachas!$1:$1,0)-MATCH($B$1,gachas!$1:$1,0)+1,FALSE)</f>
        <v>ピックアップ02(沖田) 最終日</v>
      </c>
      <c r="D162" s="10">
        <v>0</v>
      </c>
      <c r="E162" s="11">
        <v>257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色欲 アスモデウス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PremiumS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blue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ゴッド</v>
      </c>
      <c r="L162" s="10">
        <v>1</v>
      </c>
      <c r="M162" s="74">
        <v>436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 thickBot="1">
      <c r="A163" s="47" t="str">
        <f t="shared" si="2"/>
        <v>02591</v>
      </c>
      <c r="B163" s="2">
        <v>113</v>
      </c>
      <c r="C163" s="26" t="str">
        <f ca="1">VLOOKUP($B163,OFFSET(gachas!$A$1,0,0,COUNTA(gachas!$A:$A),MATCH(C$1,gachas!$1:$1,0)-MATCH($B$1,gachas!$1:$1,0)+1),MATCH(C$1,gachas!$1:$1,0)-MATCH($B$1,gachas!$1:$1,0)+1,FALSE)</f>
        <v>ピックアップ02(沖田) 最終日</v>
      </c>
      <c r="D163" s="10">
        <v>0</v>
      </c>
      <c r="E163" s="11">
        <v>259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ウロボロス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PremiumS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3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yellow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ドラゴン</v>
      </c>
      <c r="L163" s="10">
        <v>1</v>
      </c>
      <c r="M163" s="10">
        <v>929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 thickBot="1">
      <c r="A164" s="47" t="str">
        <f t="shared" si="2"/>
        <v>02601</v>
      </c>
      <c r="B164" s="2">
        <v>113</v>
      </c>
      <c r="C164" s="26" t="str">
        <f ca="1">VLOOKUP($B164,OFFSET(gachas!$A$1,0,0,COUNTA(gachas!$A:$A),MATCH(C$1,gachas!$1:$1,0)-MATCH($B$1,gachas!$1:$1,0)+1),MATCH(C$1,gachas!$1:$1,0)-MATCH($B$1,gachas!$1:$1,0)+1,FALSE)</f>
        <v>ピックアップ02(沖田) 最終日</v>
      </c>
      <c r="D164" s="10">
        <v>0</v>
      </c>
      <c r="E164" s="11">
        <v>260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輪廻 ウロボロス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PremiumS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yellow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ドラゴン</v>
      </c>
      <c r="L164" s="10">
        <v>1</v>
      </c>
      <c r="M164" s="74">
        <v>436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 thickBot="1">
      <c r="A165" s="47" t="str">
        <f t="shared" si="2"/>
        <v>03201</v>
      </c>
      <c r="B165" s="2">
        <v>113</v>
      </c>
      <c r="C165" s="26" t="str">
        <f ca="1">VLOOKUP($B165,OFFSET(gachas!$A$1,0,0,COUNTA(gachas!$A:$A),MATCH(C$1,gachas!$1:$1,0)-MATCH($B$1,gachas!$1:$1,0)+1),MATCH(C$1,gachas!$1:$1,0)-MATCH($B$1,gachas!$1:$1,0)+1,FALSE)</f>
        <v>ピックアップ02(沖田) 最終日</v>
      </c>
      <c r="D165" s="46">
        <v>0</v>
      </c>
      <c r="E165" s="52">
        <v>320</v>
      </c>
      <c r="F165" s="45" t="str">
        <f ca="1">VLOOKUP($E165,OFFSET([2]characters!$A$2,0,0,COUNTA([2]characters!$A:$A),MATCH(F$1,[2]characters!$2:$2,0)-MATCH($E$1,[2]characters!$2:$2,0)+1),MATCH(F$1,[2]characters!$2:$2,0)-MATCH($E$1,[2]characters!$2:$2,0)+1,FALSE)</f>
        <v>烈志士 近藤勇</v>
      </c>
      <c r="G165" s="45" t="str">
        <f ca="1">VLOOKUP($E165,OFFSET([2]characters!$A$2,0,0,COUNTA([2]characters!$A:$A),MATCH(G$1,[2]characters!$2:$2,0)-MATCH($E$1,[2]characters!$2:$2,0)+1),MATCH(G$1,[2]characters!$2:$2,0)-MATCH($E$1,[2]characters!$2:$2,0)+1,FALSE)</f>
        <v>PremiumSS</v>
      </c>
      <c r="H165" s="45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45" t="str">
        <f ca="1">VLOOKUP($E165,OFFSET([2]characters!$A$2,0,0,COUNTA([2]characters!$A:$A),MATCH(I$1,[2]characters!$2:$2,0)-MATCH($E$1,[2]characters!$2:$2,0)+1),MATCH(I$1,[2]characters!$2:$2,0)-MATCH($E$1,[2]characters!$2:$2,0)+1,FALSE)</f>
        <v>red</v>
      </c>
      <c r="J165" s="45" t="str">
        <f ca="1">VLOOKUP($E165,OFFSET([2]characters!$A$2,0,0,COUNTA([2]characters!$A:$A),MATCH("タイプ",[2]characters!$1:$1,0)-MATCH($E$1,[2]characters!$2:$2,0)+2),MATCH("タイプ",[2]characters!$1:$1,0)-MATCH($E$1,[2]characters!$2:$2,0)+2,FALSE)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65" s="45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46">
        <v>1</v>
      </c>
      <c r="M165" s="10">
        <v>182</v>
      </c>
      <c r="N165" s="37">
        <v>0</v>
      </c>
      <c r="O165" s="37">
        <v>0</v>
      </c>
      <c r="P165" s="37">
        <v>0</v>
      </c>
      <c r="Q165" s="37">
        <v>0</v>
      </c>
      <c r="R165" s="37">
        <v>1</v>
      </c>
    </row>
    <row r="166" spans="1:18" ht="21" customHeight="1" thickBot="1">
      <c r="A166" s="47" t="str">
        <f t="shared" si="2"/>
        <v>03221</v>
      </c>
      <c r="B166" s="2">
        <v>113</v>
      </c>
      <c r="C166" s="26" t="str">
        <f ca="1">VLOOKUP($B166,OFFSET(gachas!$A$1,0,0,COUNTA(gachas!$A:$A),MATCH(C$1,gachas!$1:$1,0)-MATCH($B$1,gachas!$1:$1,0)+1),MATCH(C$1,gachas!$1:$1,0)-MATCH($B$1,gachas!$1:$1,0)+1,FALSE)</f>
        <v>ピックアップ02(沖田) 最終日</v>
      </c>
      <c r="D166" s="46">
        <v>0</v>
      </c>
      <c r="E166" s="11">
        <v>322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愛志士 土方歳三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PremiumSS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green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ヒューマン</v>
      </c>
      <c r="L166" s="10">
        <v>1</v>
      </c>
      <c r="M166" s="10">
        <v>182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 thickBot="1">
      <c r="A167" s="47" t="str">
        <f t="shared" si="2"/>
        <v>03241</v>
      </c>
      <c r="B167" s="2">
        <v>113</v>
      </c>
      <c r="C167" s="26" t="str">
        <f ca="1">VLOOKUP($B167,OFFSET(gachas!$A$1,0,0,COUNTA(gachas!$A:$A),MATCH(C$1,gachas!$1:$1,0)-MATCH($B$1,gachas!$1:$1,0)+1),MATCH(C$1,gachas!$1:$1,0)-MATCH($B$1,gachas!$1:$1,0)+1,FALSE)</f>
        <v>ピックアップ02(沖田) 最終日</v>
      </c>
      <c r="D167" s="64">
        <v>0</v>
      </c>
      <c r="E167" s="56">
        <v>324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凛志士 沖田総司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PremiumSS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blue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ヒューマン</v>
      </c>
      <c r="L167" s="55">
        <v>1</v>
      </c>
      <c r="M167" s="64">
        <v>654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 thickBot="1">
      <c r="A168" s="47" t="str">
        <f t="shared" si="2"/>
        <v>03251</v>
      </c>
      <c r="B168" s="2">
        <v>113</v>
      </c>
      <c r="C168" s="26" t="str">
        <f ca="1">VLOOKUP($B168,OFFSET(gachas!$A$1,0,0,COUNTA(gachas!$A:$A),MATCH(C$1,gachas!$1:$1,0)-MATCH($B$1,gachas!$1:$1,0)+1),MATCH(C$1,gachas!$1:$1,0)-MATCH($B$1,gachas!$1:$1,0)+1,FALSE)</f>
        <v>ピックアップ02(沖田) 最終日</v>
      </c>
      <c r="D168" s="64">
        <v>0</v>
      </c>
      <c r="E168" s="56">
        <v>325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PremiumSS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5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ヒューマン</v>
      </c>
      <c r="L168" s="55">
        <v>1</v>
      </c>
      <c r="M168" s="55">
        <v>436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 thickBot="1">
      <c r="A169" s="47" t="str">
        <f t="shared" si="2"/>
        <v>03261</v>
      </c>
      <c r="B169" s="2">
        <v>113</v>
      </c>
      <c r="C169" s="26" t="str">
        <f ca="1">VLOOKUP($B169,OFFSET(gachas!$A$1,0,0,COUNTA(gachas!$A:$A),MATCH(C$1,gachas!$1:$1,0)-MATCH($B$1,gachas!$1:$1,0)+1),MATCH(C$1,gachas!$1:$1,0)-MATCH($B$1,gachas!$1:$1,0)+1,FALSE)</f>
        <v>ピックアップ02(沖田) 最終日</v>
      </c>
      <c r="D169" s="46">
        <v>0</v>
      </c>
      <c r="E169" s="11">
        <v>326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妖志士 斎藤一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PremiumSS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ヒューマン</v>
      </c>
      <c r="L169" s="10">
        <v>1</v>
      </c>
      <c r="M169" s="46">
        <v>182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</sheetData>
  <autoFilter ref="A1:R168"/>
  <phoneticPr fontId="4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255"/>
  <sheetViews>
    <sheetView showGridLines="0" topLeftCell="C1" workbookViewId="0">
      <pane ySplit="1" topLeftCell="A235" activePane="bottomLeft" state="frozen"/>
      <selection pane="bottomLeft" activeCell="H258" sqref="H258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114</v>
      </c>
      <c r="C2" s="26" t="str">
        <f ca="1">VLOOKUP($B2,OFFSET(gachas!$A$1,0,0,COUNTA(gachas!$A:$A),MATCH(C$1,gachas!$1:$1,0)-MATCH($B$1,gachas!$1:$1,0)+1),MATCH(C$1,gachas!$1:$1,0)-MATCH($B$1,gachas!$1:$1,0)+1,FALSE)</f>
        <v>新キャラ追加04(ドラゴン）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2150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114</v>
      </c>
      <c r="C3" s="26" t="str">
        <f ca="1">VLOOKUP($B3,OFFSET(gachas!$A$1,0,0,COUNTA(gachas!$A:$A),MATCH(C$1,gachas!$1:$1,0)-MATCH($B$1,gachas!$1:$1,0)+1),MATCH(C$1,gachas!$1:$1,0)-MATCH($B$1,gachas!$1:$1,0)+1,FALSE)</f>
        <v>新キャラ追加04(ドラゴン）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2150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114</v>
      </c>
      <c r="C4" s="26" t="str">
        <f ca="1">VLOOKUP($B4,OFFSET(gachas!$A$1,0,0,COUNTA(gachas!$A:$A),MATCH(C$1,gachas!$1:$1,0)-MATCH($B$1,gachas!$1:$1,0)+1),MATCH(C$1,gachas!$1:$1,0)-MATCH($B$1,gachas!$1:$1,0)+1,FALSE)</f>
        <v>新キャラ追加04(ドラゴン）</v>
      </c>
      <c r="D4" s="10">
        <v>1</v>
      </c>
      <c r="E4" s="11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10">
        <v>1</v>
      </c>
      <c r="M4" s="10">
        <v>2150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114</v>
      </c>
      <c r="C5" s="26" t="str">
        <f ca="1">VLOOKUP($B5,OFFSET(gachas!$A$1,0,0,COUNTA(gachas!$A:$A),MATCH(C$1,gachas!$1:$1,0)-MATCH($B$1,gachas!$1:$1,0)+1),MATCH(C$1,gachas!$1:$1,0)-MATCH($B$1,gachas!$1:$1,0)+1,FALSE)</f>
        <v>新キャラ追加04(ドラゴン）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2150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114</v>
      </c>
      <c r="C6" s="26" t="str">
        <f ca="1">VLOOKUP($B6,OFFSET(gachas!$A$1,0,0,COUNTA(gachas!$A:$A),MATCH(C$1,gachas!$1:$1,0)-MATCH($B$1,gachas!$1:$1,0)+1),MATCH(C$1,gachas!$1:$1,0)-MATCH($B$1,gachas!$1:$1,0)+1,FALSE)</f>
        <v>新キャラ追加04(ドラゴン）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2150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114</v>
      </c>
      <c r="C7" s="26" t="str">
        <f ca="1">VLOOKUP($B7,OFFSET(gachas!$A$1,0,0,COUNTA(gachas!$A:$A),MATCH(C$1,gachas!$1:$1,0)-MATCH($B$1,gachas!$1:$1,0)+1),MATCH(C$1,gachas!$1:$1,0)-MATCH($B$1,gachas!$1:$1,0)+1,FALSE)</f>
        <v>新キャラ追加04(ドラゴン）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2150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114</v>
      </c>
      <c r="C8" s="26" t="str">
        <f ca="1">VLOOKUP($B8,OFFSET(gachas!$A$1,0,0,COUNTA(gachas!$A:$A),MATCH(C$1,gachas!$1:$1,0)-MATCH($B$1,gachas!$1:$1,0)+1),MATCH(C$1,gachas!$1:$1,0)-MATCH($B$1,gachas!$1:$1,0)+1,FALSE)</f>
        <v>新キャラ追加04(ドラゴン）</v>
      </c>
      <c r="D8" s="10">
        <v>1</v>
      </c>
      <c r="E8" s="11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10">
        <v>1</v>
      </c>
      <c r="M8" s="10">
        <v>2150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114</v>
      </c>
      <c r="C9" s="26" t="str">
        <f ca="1">VLOOKUP($B9,OFFSET(gachas!$A$1,0,0,COUNTA(gachas!$A:$A),MATCH(C$1,gachas!$1:$1,0)-MATCH($B$1,gachas!$1:$1,0)+1),MATCH(C$1,gachas!$1:$1,0)-MATCH($B$1,gachas!$1:$1,0)+1,FALSE)</f>
        <v>新キャラ追加04(ドラゴン）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2150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114</v>
      </c>
      <c r="C10" s="26" t="str">
        <f ca="1">VLOOKUP($B10,OFFSET(gachas!$A$1,0,0,COUNTA(gachas!$A:$A),MATCH(C$1,gachas!$1:$1,0)-MATCH($B$1,gachas!$1:$1,0)+1),MATCH(C$1,gachas!$1:$1,0)-MATCH($B$1,gachas!$1:$1,0)+1,FALSE)</f>
        <v>新キャラ追加04(ドラゴン）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2150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114</v>
      </c>
      <c r="C11" s="26" t="str">
        <f ca="1">VLOOKUP($B11,OFFSET(gachas!$A$1,0,0,COUNTA(gachas!$A:$A),MATCH(C$1,gachas!$1:$1,0)-MATCH($B$1,gachas!$1:$1,0)+1),MATCH(C$1,gachas!$1:$1,0)-MATCH($B$1,gachas!$1:$1,0)+1,FALSE)</f>
        <v>新キャラ追加04(ドラゴン）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2150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114</v>
      </c>
      <c r="C12" s="26" t="str">
        <f ca="1">VLOOKUP($B12,OFFSET(gachas!$A$1,0,0,COUNTA(gachas!$A:$A),MATCH(C$1,gachas!$1:$1,0)-MATCH($B$1,gachas!$1:$1,0)+1),MATCH(C$1,gachas!$1:$1,0)-MATCH($B$1,gachas!$1:$1,0)+1,FALSE)</f>
        <v>新キャラ追加04(ドラゴン）</v>
      </c>
      <c r="D12" s="10">
        <v>1</v>
      </c>
      <c r="E12" s="11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10">
        <v>1</v>
      </c>
      <c r="M12" s="10">
        <v>2150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114</v>
      </c>
      <c r="C13" s="26" t="str">
        <f ca="1">VLOOKUP($B13,OFFSET(gachas!$A$1,0,0,COUNTA(gachas!$A:$A),MATCH(C$1,gachas!$1:$1,0)-MATCH($B$1,gachas!$1:$1,0)+1),MATCH(C$1,gachas!$1:$1,0)-MATCH($B$1,gachas!$1:$1,0)+1,FALSE)</f>
        <v>新キャラ追加04(ドラゴン）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2150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114</v>
      </c>
      <c r="C14" s="26" t="str">
        <f ca="1">VLOOKUP($B14,OFFSET(gachas!$A$1,0,0,COUNTA(gachas!$A:$A),MATCH(C$1,gachas!$1:$1,0)-MATCH($B$1,gachas!$1:$1,0)+1),MATCH(C$1,gachas!$1:$1,0)-MATCH($B$1,gachas!$1:$1,0)+1,FALSE)</f>
        <v>新キャラ追加04(ドラゴン）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2150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114</v>
      </c>
      <c r="C15" s="26" t="str">
        <f ca="1">VLOOKUP($B15,OFFSET(gachas!$A$1,0,0,COUNTA(gachas!$A:$A),MATCH(C$1,gachas!$1:$1,0)-MATCH($B$1,gachas!$1:$1,0)+1),MATCH(C$1,gachas!$1:$1,0)-MATCH($B$1,gachas!$1:$1,0)+1,FALSE)</f>
        <v>新キャラ追加04(ドラゴン）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2150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114</v>
      </c>
      <c r="C16" s="26" t="str">
        <f ca="1">VLOOKUP($B16,OFFSET(gachas!$A$1,0,0,COUNTA(gachas!$A:$A),MATCH(C$1,gachas!$1:$1,0)-MATCH($B$1,gachas!$1:$1,0)+1),MATCH(C$1,gachas!$1:$1,0)-MATCH($B$1,gachas!$1:$1,0)+1,FALSE)</f>
        <v>新キャラ追加04(ドラゴン）</v>
      </c>
      <c r="D16" s="10">
        <v>1</v>
      </c>
      <c r="E16" s="11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10">
        <v>1</v>
      </c>
      <c r="M16" s="10">
        <v>2150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114</v>
      </c>
      <c r="C17" s="26" t="str">
        <f ca="1">VLOOKUP($B17,OFFSET(gachas!$A$1,0,0,COUNTA(gachas!$A:$A),MATCH(C$1,gachas!$1:$1,0)-MATCH($B$1,gachas!$1:$1,0)+1),MATCH(C$1,gachas!$1:$1,0)-MATCH($B$1,gachas!$1:$1,0)+1,FALSE)</f>
        <v>新キャラ追加04(ドラゴン）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2150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114</v>
      </c>
      <c r="C18" s="26" t="str">
        <f ca="1">VLOOKUP($B18,OFFSET(gachas!$A$1,0,0,COUNTA(gachas!$A:$A),MATCH(C$1,gachas!$1:$1,0)-MATCH($B$1,gachas!$1:$1,0)+1),MATCH(C$1,gachas!$1:$1,0)-MATCH($B$1,gachas!$1:$1,0)+1,FALSE)</f>
        <v>新キャラ追加04(ドラゴン）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2150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114</v>
      </c>
      <c r="C19" s="26" t="str">
        <f ca="1">VLOOKUP($B19,OFFSET(gachas!$A$1,0,0,COUNTA(gachas!$A:$A),MATCH(C$1,gachas!$1:$1,0)-MATCH($B$1,gachas!$1:$1,0)+1),MATCH(C$1,gachas!$1:$1,0)-MATCH($B$1,gachas!$1:$1,0)+1,FALSE)</f>
        <v>新キャラ追加04(ドラゴン）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2150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114</v>
      </c>
      <c r="C20" s="26" t="str">
        <f ca="1">VLOOKUP($B20,OFFSET(gachas!$A$1,0,0,COUNTA(gachas!$A:$A),MATCH(C$1,gachas!$1:$1,0)-MATCH($B$1,gachas!$1:$1,0)+1),MATCH(C$1,gachas!$1:$1,0)-MATCH($B$1,gachas!$1:$1,0)+1,FALSE)</f>
        <v>新キャラ追加04(ドラゴン）</v>
      </c>
      <c r="D20" s="10">
        <v>1</v>
      </c>
      <c r="E20" s="11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10">
        <v>1</v>
      </c>
      <c r="M20" s="10">
        <v>2150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114</v>
      </c>
      <c r="C21" s="26" t="str">
        <f ca="1">VLOOKUP($B21,OFFSET(gachas!$A$1,0,0,COUNTA(gachas!$A:$A),MATCH(C$1,gachas!$1:$1,0)-MATCH($B$1,gachas!$1:$1,0)+1),MATCH(C$1,gachas!$1:$1,0)-MATCH($B$1,gachas!$1:$1,0)+1,FALSE)</f>
        <v>新キャラ追加04(ドラゴン）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2150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114</v>
      </c>
      <c r="C22" s="26" t="str">
        <f ca="1">VLOOKUP($B22,OFFSET(gachas!$A$1,0,0,COUNTA(gachas!$A:$A),MATCH(C$1,gachas!$1:$1,0)-MATCH($B$1,gachas!$1:$1,0)+1),MATCH(C$1,gachas!$1:$1,0)-MATCH($B$1,gachas!$1:$1,0)+1,FALSE)</f>
        <v>新キャラ追加04(ドラゴン）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2266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114</v>
      </c>
      <c r="C23" s="26" t="str">
        <f ca="1">VLOOKUP($B23,OFFSET(gachas!$A$1,0,0,COUNTA(gachas!$A:$A),MATCH(C$1,gachas!$1:$1,0)-MATCH($B$1,gachas!$1:$1,0)+1),MATCH(C$1,gachas!$1:$1,0)-MATCH($B$1,gachas!$1:$1,0)+1,FALSE)</f>
        <v>新キャラ追加04(ドラゴン）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2266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114</v>
      </c>
      <c r="C24" s="26" t="str">
        <f ca="1">VLOOKUP($B24,OFFSET(gachas!$A$1,0,0,COUNTA(gachas!$A:$A),MATCH(C$1,gachas!$1:$1,0)-MATCH($B$1,gachas!$1:$1,0)+1),MATCH(C$1,gachas!$1:$1,0)-MATCH($B$1,gachas!$1:$1,0)+1,FALSE)</f>
        <v>新キャラ追加04(ドラゴン）</v>
      </c>
      <c r="D24" s="10">
        <v>1</v>
      </c>
      <c r="E24" s="11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10">
        <v>1</v>
      </c>
      <c r="M24" s="10">
        <v>2266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114</v>
      </c>
      <c r="C25" s="26" t="str">
        <f ca="1">VLOOKUP($B25,OFFSET(gachas!$A$1,0,0,COUNTA(gachas!$A:$A),MATCH(C$1,gachas!$1:$1,0)-MATCH($B$1,gachas!$1:$1,0)+1),MATCH(C$1,gachas!$1:$1,0)-MATCH($B$1,gachas!$1:$1,0)+1,FALSE)</f>
        <v>新キャラ追加04(ドラゴン）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2266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114</v>
      </c>
      <c r="C26" s="26" t="str">
        <f ca="1">VLOOKUP($B26,OFFSET(gachas!$A$1,0,0,COUNTA(gachas!$A:$A),MATCH(C$1,gachas!$1:$1,0)-MATCH($B$1,gachas!$1:$1,0)+1),MATCH(C$1,gachas!$1:$1,0)-MATCH($B$1,gachas!$1:$1,0)+1,FALSE)</f>
        <v>新キャラ追加04(ドラゴン）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2266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114</v>
      </c>
      <c r="C27" s="26" t="str">
        <f ca="1">VLOOKUP($B27,OFFSET(gachas!$A$1,0,0,COUNTA(gachas!$A:$A),MATCH(C$1,gachas!$1:$1,0)-MATCH($B$1,gachas!$1:$1,0)+1),MATCH(C$1,gachas!$1:$1,0)-MATCH($B$1,gachas!$1:$1,0)+1,FALSE)</f>
        <v>新キャラ追加04(ドラゴン）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2266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114</v>
      </c>
      <c r="C28" s="26" t="str">
        <f ca="1">VLOOKUP($B28,OFFSET(gachas!$A$1,0,0,COUNTA(gachas!$A:$A),MATCH(C$1,gachas!$1:$1,0)-MATCH($B$1,gachas!$1:$1,0)+1),MATCH(C$1,gachas!$1:$1,0)-MATCH($B$1,gachas!$1:$1,0)+1,FALSE)</f>
        <v>新キャラ追加04(ドラゴン）</v>
      </c>
      <c r="D28" s="10">
        <v>1</v>
      </c>
      <c r="E28" s="11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10">
        <v>1</v>
      </c>
      <c r="M28" s="10">
        <v>2266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114</v>
      </c>
      <c r="C29" s="26" t="str">
        <f ca="1">VLOOKUP($B29,OFFSET(gachas!$A$1,0,0,COUNTA(gachas!$A:$A),MATCH(C$1,gachas!$1:$1,0)-MATCH($B$1,gachas!$1:$1,0)+1),MATCH(C$1,gachas!$1:$1,0)-MATCH($B$1,gachas!$1:$1,0)+1,FALSE)</f>
        <v>新キャラ追加04(ドラゴン）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2266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114</v>
      </c>
      <c r="C30" s="26" t="str">
        <f ca="1">VLOOKUP($B30,OFFSET(gachas!$A$1,0,0,COUNTA(gachas!$A:$A),MATCH(C$1,gachas!$1:$1,0)-MATCH($B$1,gachas!$1:$1,0)+1),MATCH(C$1,gachas!$1:$1,0)-MATCH($B$1,gachas!$1:$1,0)+1,FALSE)</f>
        <v>新キャラ追加04(ドラゴン）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2266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114</v>
      </c>
      <c r="C31" s="26" t="str">
        <f ca="1">VLOOKUP($B31,OFFSET(gachas!$A$1,0,0,COUNTA(gachas!$A:$A),MATCH(C$1,gachas!$1:$1,0)-MATCH($B$1,gachas!$1:$1,0)+1),MATCH(C$1,gachas!$1:$1,0)-MATCH($B$1,gachas!$1:$1,0)+1,FALSE)</f>
        <v>新キャラ追加04(ドラゴン）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2266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114</v>
      </c>
      <c r="C32" s="26" t="str">
        <f ca="1">VLOOKUP($B32,OFFSET(gachas!$A$1,0,0,COUNTA(gachas!$A:$A),MATCH(C$1,gachas!$1:$1,0)-MATCH($B$1,gachas!$1:$1,0)+1),MATCH(C$1,gachas!$1:$1,0)-MATCH($B$1,gachas!$1:$1,0)+1,FALSE)</f>
        <v>新キャラ追加04(ドラゴン）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2266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114</v>
      </c>
      <c r="C33" s="26" t="str">
        <f ca="1">VLOOKUP($B33,OFFSET(gachas!$A$1,0,0,COUNTA(gachas!$A:$A),MATCH(C$1,gachas!$1:$1,0)-MATCH($B$1,gachas!$1:$1,0)+1),MATCH(C$1,gachas!$1:$1,0)-MATCH($B$1,gachas!$1:$1,0)+1,FALSE)</f>
        <v>新キャラ追加04(ドラゴン）</v>
      </c>
      <c r="D33" s="10">
        <v>1</v>
      </c>
      <c r="E33" s="11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10">
        <v>1</v>
      </c>
      <c r="M33" s="10">
        <v>2266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114</v>
      </c>
      <c r="C34" s="26" t="str">
        <f ca="1">VLOOKUP($B34,OFFSET(gachas!$A$1,0,0,COUNTA(gachas!$A:$A),MATCH(C$1,gachas!$1:$1,0)-MATCH($B$1,gachas!$1:$1,0)+1),MATCH(C$1,gachas!$1:$1,0)-MATCH($B$1,gachas!$1:$1,0)+1,FALSE)</f>
        <v>新キャラ追加04(ドラゴン）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2266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114</v>
      </c>
      <c r="C35" s="26" t="str">
        <f ca="1">VLOOKUP($B35,OFFSET(gachas!$A$1,0,0,COUNTA(gachas!$A:$A),MATCH(C$1,gachas!$1:$1,0)-MATCH($B$1,gachas!$1:$1,0)+1),MATCH(C$1,gachas!$1:$1,0)-MATCH($B$1,gachas!$1:$1,0)+1,FALSE)</f>
        <v>新キャラ追加04(ドラゴン）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2266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114</v>
      </c>
      <c r="C36" s="26" t="str">
        <f ca="1">VLOOKUP($B36,OFFSET(gachas!$A$1,0,0,COUNTA(gachas!$A:$A),MATCH(C$1,gachas!$1:$1,0)-MATCH($B$1,gachas!$1:$1,0)+1),MATCH(C$1,gachas!$1:$1,0)-MATCH($B$1,gachas!$1:$1,0)+1,FALSE)</f>
        <v>新キャラ追加04(ドラゴン）</v>
      </c>
      <c r="D36" s="10">
        <v>1</v>
      </c>
      <c r="E36" s="11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10">
        <v>1</v>
      </c>
      <c r="M36" s="10">
        <v>2266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114</v>
      </c>
      <c r="C37" s="26" t="str">
        <f ca="1">VLOOKUP($B37,OFFSET(gachas!$A$1,0,0,COUNTA(gachas!$A:$A),MATCH(C$1,gachas!$1:$1,0)-MATCH($B$1,gachas!$1:$1,0)+1),MATCH(C$1,gachas!$1:$1,0)-MATCH($B$1,gachas!$1:$1,0)+1,FALSE)</f>
        <v>新キャラ追加04(ドラゴン）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2266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114</v>
      </c>
      <c r="C38" s="26" t="str">
        <f ca="1">VLOOKUP($B38,OFFSET(gachas!$A$1,0,0,COUNTA(gachas!$A:$A),MATCH(C$1,gachas!$1:$1,0)-MATCH($B$1,gachas!$1:$1,0)+1),MATCH(C$1,gachas!$1:$1,0)-MATCH($B$1,gachas!$1:$1,0)+1,FALSE)</f>
        <v>新キャラ追加04(ドラゴン）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2266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114</v>
      </c>
      <c r="C39" s="26" t="str">
        <f ca="1">VLOOKUP($B39,OFFSET(gachas!$A$1,0,0,COUNTA(gachas!$A:$A),MATCH(C$1,gachas!$1:$1,0)-MATCH($B$1,gachas!$1:$1,0)+1),MATCH(C$1,gachas!$1:$1,0)-MATCH($B$1,gachas!$1:$1,0)+1,FALSE)</f>
        <v>新キャラ追加04(ドラゴン）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2266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114</v>
      </c>
      <c r="C40" s="26" t="str">
        <f ca="1">VLOOKUP($B40,OFFSET(gachas!$A$1,0,0,COUNTA(gachas!$A:$A),MATCH(C$1,gachas!$1:$1,0)-MATCH($B$1,gachas!$1:$1,0)+1),MATCH(C$1,gachas!$1:$1,0)-MATCH($B$1,gachas!$1:$1,0)+1,FALSE)</f>
        <v>新キャラ追加04(ドラゴン）</v>
      </c>
      <c r="D40" s="10">
        <v>1</v>
      </c>
      <c r="E40" s="11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10">
        <v>1</v>
      </c>
      <c r="M40" s="10">
        <v>2266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114</v>
      </c>
      <c r="C41" s="26" t="str">
        <f ca="1">VLOOKUP($B41,OFFSET(gachas!$A$1,0,0,COUNTA(gachas!$A:$A),MATCH(C$1,gachas!$1:$1,0)-MATCH($B$1,gachas!$1:$1,0)+1),MATCH(C$1,gachas!$1:$1,0)-MATCH($B$1,gachas!$1:$1,0)+1,FALSE)</f>
        <v>新キャラ追加04(ドラゴン）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2266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114</v>
      </c>
      <c r="C42" s="26" t="str">
        <f ca="1">VLOOKUP($B42,OFFSET(gachas!$A$1,0,0,COUNTA(gachas!$A:$A),MATCH(C$1,gachas!$1:$1,0)-MATCH($B$1,gachas!$1:$1,0)+1),MATCH(C$1,gachas!$1:$1,0)-MATCH($B$1,gachas!$1:$1,0)+1,FALSE)</f>
        <v>新キャラ追加04(ドラゴン）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160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114</v>
      </c>
      <c r="C43" s="26" t="str">
        <f ca="1">VLOOKUP($B43,OFFSET(gachas!$A$1,0,0,COUNTA(gachas!$A:$A),MATCH(C$1,gachas!$1:$1,0)-MATCH($B$1,gachas!$1:$1,0)+1),MATCH(C$1,gachas!$1:$1,0)-MATCH($B$1,gachas!$1:$1,0)+1,FALSE)</f>
        <v>新キャラ追加04(ドラゴン）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160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114</v>
      </c>
      <c r="C44" s="26" t="str">
        <f ca="1">VLOOKUP($B44,OFFSET(gachas!$A$1,0,0,COUNTA(gachas!$A:$A),MATCH(C$1,gachas!$1:$1,0)-MATCH($B$1,gachas!$1:$1,0)+1),MATCH(C$1,gachas!$1:$1,0)-MATCH($B$1,gachas!$1:$1,0)+1,FALSE)</f>
        <v>新キャラ追加04(ドラゴン）</v>
      </c>
      <c r="D44" s="10">
        <v>1</v>
      </c>
      <c r="E44" s="11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10">
        <v>1</v>
      </c>
      <c r="M44" s="10">
        <v>160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114</v>
      </c>
      <c r="C45" s="26" t="str">
        <f ca="1">VLOOKUP($B45,OFFSET(gachas!$A$1,0,0,COUNTA(gachas!$A:$A),MATCH(C$1,gachas!$1:$1,0)-MATCH($B$1,gachas!$1:$1,0)+1),MATCH(C$1,gachas!$1:$1,0)-MATCH($B$1,gachas!$1:$1,0)+1,FALSE)</f>
        <v>新キャラ追加04(ドラゴン）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160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114</v>
      </c>
      <c r="C46" s="26" t="str">
        <f ca="1">VLOOKUP($B46,OFFSET(gachas!$A$1,0,0,COUNTA(gachas!$A:$A),MATCH(C$1,gachas!$1:$1,0)-MATCH($B$1,gachas!$1:$1,0)+1),MATCH(C$1,gachas!$1:$1,0)-MATCH($B$1,gachas!$1:$1,0)+1,FALSE)</f>
        <v>新キャラ追加04(ドラゴン）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184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114</v>
      </c>
      <c r="C47" s="26" t="str">
        <f ca="1">VLOOKUP($B47,OFFSET(gachas!$A$1,0,0,COUNTA(gachas!$A:$A),MATCH(C$1,gachas!$1:$1,0)-MATCH($B$1,gachas!$1:$1,0)+1),MATCH(C$1,gachas!$1:$1,0)-MATCH($B$1,gachas!$1:$1,0)+1,FALSE)</f>
        <v>新キャラ追加04(ドラゴン）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184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114</v>
      </c>
      <c r="C48" s="26" t="str">
        <f ca="1">VLOOKUP($B48,OFFSET(gachas!$A$1,0,0,COUNTA(gachas!$A:$A),MATCH(C$1,gachas!$1:$1,0)-MATCH($B$1,gachas!$1:$1,0)+1),MATCH(C$1,gachas!$1:$1,0)-MATCH($B$1,gachas!$1:$1,0)+1,FALSE)</f>
        <v>新キャラ追加04(ドラゴン）</v>
      </c>
      <c r="D48" s="10">
        <v>1</v>
      </c>
      <c r="E48" s="11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10">
        <v>1</v>
      </c>
      <c r="M48" s="10">
        <v>184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114</v>
      </c>
      <c r="C49" s="26" t="str">
        <f ca="1">VLOOKUP($B49,OFFSET(gachas!$A$1,0,0,COUNTA(gachas!$A:$A),MATCH(C$1,gachas!$1:$1,0)-MATCH($B$1,gachas!$1:$1,0)+1),MATCH(C$1,gachas!$1:$1,0)-MATCH($B$1,gachas!$1:$1,0)+1,FALSE)</f>
        <v>新キャラ追加04(ドラゴン）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184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114</v>
      </c>
      <c r="C50" s="26" t="str">
        <f ca="1">VLOOKUP($B50,OFFSET(gachas!$A$1,0,0,COUNTA(gachas!$A:$A),MATCH(C$1,gachas!$1:$1,0)-MATCH($B$1,gachas!$1:$1,0)+1),MATCH(C$1,gachas!$1:$1,0)-MATCH($B$1,gachas!$1:$1,0)+1,FALSE)</f>
        <v>新キャラ追加04(ドラゴン）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184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114</v>
      </c>
      <c r="C51" s="26" t="str">
        <f ca="1">VLOOKUP($B51,OFFSET(gachas!$A$1,0,0,COUNTA(gachas!$A:$A),MATCH(C$1,gachas!$1:$1,0)-MATCH($B$1,gachas!$1:$1,0)+1),MATCH(C$1,gachas!$1:$1,0)-MATCH($B$1,gachas!$1:$1,0)+1,FALSE)</f>
        <v>新キャラ追加04(ドラゴン）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184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114</v>
      </c>
      <c r="C52" s="26" t="str">
        <f ca="1">VLOOKUP($B52,OFFSET(gachas!$A$1,0,0,COUNTA(gachas!$A:$A),MATCH(C$1,gachas!$1:$1,0)-MATCH($B$1,gachas!$1:$1,0)+1),MATCH(C$1,gachas!$1:$1,0)-MATCH($B$1,gachas!$1:$1,0)+1,FALSE)</f>
        <v>新キャラ追加04(ドラゴン）</v>
      </c>
      <c r="D52" s="10">
        <v>1</v>
      </c>
      <c r="E52" s="11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10">
        <v>1</v>
      </c>
      <c r="M52" s="10">
        <v>184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114</v>
      </c>
      <c r="C53" s="26" t="str">
        <f ca="1">VLOOKUP($B53,OFFSET(gachas!$A$1,0,0,COUNTA(gachas!$A:$A),MATCH(C$1,gachas!$1:$1,0)-MATCH($B$1,gachas!$1:$1,0)+1),MATCH(C$1,gachas!$1:$1,0)-MATCH($B$1,gachas!$1:$1,0)+1,FALSE)</f>
        <v>新キャラ追加04(ドラゴン）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184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114</v>
      </c>
      <c r="C54" s="26" t="str">
        <f ca="1">VLOOKUP($B54,OFFSET(gachas!$A$1,0,0,COUNTA(gachas!$A:$A),MATCH(C$1,gachas!$1:$1,0)-MATCH($B$1,gachas!$1:$1,0)+1),MATCH(C$1,gachas!$1:$1,0)-MATCH($B$1,gachas!$1:$1,0)+1,FALSE)</f>
        <v>新キャラ追加04(ドラゴン）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184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114</v>
      </c>
      <c r="C55" s="26" t="str">
        <f ca="1">VLOOKUP($B55,OFFSET(gachas!$A$1,0,0,COUNTA(gachas!$A:$A),MATCH(C$1,gachas!$1:$1,0)-MATCH($B$1,gachas!$1:$1,0)+1),MATCH(C$1,gachas!$1:$1,0)-MATCH($B$1,gachas!$1:$1,0)+1,FALSE)</f>
        <v>新キャラ追加04(ドラゴン）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184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114</v>
      </c>
      <c r="C56" s="26" t="str">
        <f ca="1">VLOOKUP($B56,OFFSET(gachas!$A$1,0,0,COUNTA(gachas!$A:$A),MATCH(C$1,gachas!$1:$1,0)-MATCH($B$1,gachas!$1:$1,0)+1),MATCH(C$1,gachas!$1:$1,0)-MATCH($B$1,gachas!$1:$1,0)+1,FALSE)</f>
        <v>新キャラ追加04(ドラゴン）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184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114</v>
      </c>
      <c r="C57" s="26" t="str">
        <f ca="1">VLOOKUP($B57,OFFSET(gachas!$A$1,0,0,COUNTA(gachas!$A:$A),MATCH(C$1,gachas!$1:$1,0)-MATCH($B$1,gachas!$1:$1,0)+1),MATCH(C$1,gachas!$1:$1,0)-MATCH($B$1,gachas!$1:$1,0)+1,FALSE)</f>
        <v>新キャラ追加04(ドラゴン）</v>
      </c>
      <c r="D57" s="10">
        <v>1</v>
      </c>
      <c r="E57" s="11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10">
        <v>1</v>
      </c>
      <c r="M57" s="10">
        <v>184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114</v>
      </c>
      <c r="C58" s="26" t="str">
        <f ca="1">VLOOKUP($B58,OFFSET(gachas!$A$1,0,0,COUNTA(gachas!$A:$A),MATCH(C$1,gachas!$1:$1,0)-MATCH($B$1,gachas!$1:$1,0)+1),MATCH(C$1,gachas!$1:$1,0)-MATCH($B$1,gachas!$1:$1,0)+1,FALSE)</f>
        <v>新キャラ追加04(ドラゴン）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184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114</v>
      </c>
      <c r="C59" s="26" t="str">
        <f ca="1">VLOOKUP($B59,OFFSET(gachas!$A$1,0,0,COUNTA(gachas!$A:$A),MATCH(C$1,gachas!$1:$1,0)-MATCH($B$1,gachas!$1:$1,0)+1),MATCH(C$1,gachas!$1:$1,0)-MATCH($B$1,gachas!$1:$1,0)+1,FALSE)</f>
        <v>新キャラ追加04(ドラゴン）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184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114</v>
      </c>
      <c r="C60" s="26" t="str">
        <f ca="1">VLOOKUP($B60,OFFSET(gachas!$A$1,0,0,COUNTA(gachas!$A:$A),MATCH(C$1,gachas!$1:$1,0)-MATCH($B$1,gachas!$1:$1,0)+1),MATCH(C$1,gachas!$1:$1,0)-MATCH($B$1,gachas!$1:$1,0)+1,FALSE)</f>
        <v>新キャラ追加04(ドラゴン）</v>
      </c>
      <c r="D60" s="10">
        <v>1</v>
      </c>
      <c r="E60" s="11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10">
        <v>1</v>
      </c>
      <c r="M60" s="10">
        <v>184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114</v>
      </c>
      <c r="C61" s="26" t="str">
        <f ca="1">VLOOKUP($B61,OFFSET(gachas!$A$1,0,0,COUNTA(gachas!$A:$A),MATCH(C$1,gachas!$1:$1,0)-MATCH($B$1,gachas!$1:$1,0)+1),MATCH(C$1,gachas!$1:$1,0)-MATCH($B$1,gachas!$1:$1,0)+1,FALSE)</f>
        <v>新キャラ追加04(ドラゴン）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184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114</v>
      </c>
      <c r="C62" s="26" t="str">
        <f ca="1">VLOOKUP($B62,OFFSET(gachas!$A$1,0,0,COUNTA(gachas!$A:$A),MATCH(C$1,gachas!$1:$1,0)-MATCH($B$1,gachas!$1:$1,0)+1),MATCH(C$1,gachas!$1:$1,0)-MATCH($B$1,gachas!$1:$1,0)+1,FALSE)</f>
        <v>新キャラ追加04(ドラゴン）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184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114</v>
      </c>
      <c r="C63" s="26" t="str">
        <f ca="1">VLOOKUP($B63,OFFSET(gachas!$A$1,0,0,COUNTA(gachas!$A:$A),MATCH(C$1,gachas!$1:$1,0)-MATCH($B$1,gachas!$1:$1,0)+1),MATCH(C$1,gachas!$1:$1,0)-MATCH($B$1,gachas!$1:$1,0)+1,FALSE)</f>
        <v>新キャラ追加04(ドラゴン）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184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114</v>
      </c>
      <c r="C64" s="26" t="str">
        <f ca="1">VLOOKUP($B64,OFFSET(gachas!$A$1,0,0,COUNTA(gachas!$A:$A),MATCH(C$1,gachas!$1:$1,0)-MATCH($B$1,gachas!$1:$1,0)+1),MATCH(C$1,gachas!$1:$1,0)-MATCH($B$1,gachas!$1:$1,0)+1,FALSE)</f>
        <v>新キャラ追加04(ドラゴン）</v>
      </c>
      <c r="D64" s="10">
        <v>1</v>
      </c>
      <c r="E64" s="11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10">
        <v>1</v>
      </c>
      <c r="M64" s="10">
        <v>184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114</v>
      </c>
      <c r="C65" s="26" t="str">
        <f ca="1">VLOOKUP($B65,OFFSET(gachas!$A$1,0,0,COUNTA(gachas!$A:$A),MATCH(C$1,gachas!$1:$1,0)-MATCH($B$1,gachas!$1:$1,0)+1),MATCH(C$1,gachas!$1:$1,0)-MATCH($B$1,gachas!$1:$1,0)+1,FALSE)</f>
        <v>新キャラ追加04(ドラゴン）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184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1">D66&amp;E66&amp;L66</f>
        <v>12281</v>
      </c>
      <c r="B66" s="2">
        <v>114</v>
      </c>
      <c r="C66" s="26" t="str">
        <f ca="1">VLOOKUP($B66,OFFSET(gachas!$A$1,0,0,COUNTA(gachas!$A:$A),MATCH(C$1,gachas!$1:$1,0)-MATCH($B$1,gachas!$1:$1,0)+1),MATCH(C$1,gachas!$1:$1,0)-MATCH($B$1,gachas!$1:$1,0)+1,FALSE)</f>
        <v>新キャラ追加04(ドラゴン）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7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114</v>
      </c>
      <c r="C67" s="26" t="str">
        <f ca="1">VLOOKUP($B67,OFFSET(gachas!$A$1,0,0,COUNTA(gachas!$A:$A),MATCH(C$1,gachas!$1:$1,0)-MATCH($B$1,gachas!$1:$1,0)+1),MATCH(C$1,gachas!$1:$1,0)-MATCH($B$1,gachas!$1:$1,0)+1,FALSE)</f>
        <v>新キャラ追加04(ドラゴン）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7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114</v>
      </c>
      <c r="C68" s="26" t="str">
        <f ca="1">VLOOKUP($B68,OFFSET(gachas!$A$1,0,0,COUNTA(gachas!$A:$A),MATCH(C$1,gachas!$1:$1,0)-MATCH($B$1,gachas!$1:$1,0)+1),MATCH(C$1,gachas!$1:$1,0)-MATCH($B$1,gachas!$1:$1,0)+1,FALSE)</f>
        <v>新キャラ追加04(ドラゴン）</v>
      </c>
      <c r="D68" s="10">
        <v>1</v>
      </c>
      <c r="E68" s="11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10">
        <v>1</v>
      </c>
      <c r="M68" s="10">
        <v>7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114</v>
      </c>
      <c r="C69" s="26" t="str">
        <f ca="1">VLOOKUP($B69,OFFSET(gachas!$A$1,0,0,COUNTA(gachas!$A:$A),MATCH(C$1,gachas!$1:$1,0)-MATCH($B$1,gachas!$1:$1,0)+1),MATCH(C$1,gachas!$1:$1,0)-MATCH($B$1,gachas!$1:$1,0)+1,FALSE)</f>
        <v>新キャラ追加04(ドラゴン）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7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114</v>
      </c>
      <c r="C70" s="26" t="str">
        <f ca="1">VLOOKUP($B70,OFFSET(gachas!$A$1,0,0,COUNTA(gachas!$A:$A),MATCH(C$1,gachas!$1:$1,0)-MATCH($B$1,gachas!$1:$1,0)+1),MATCH(C$1,gachas!$1:$1,0)-MATCH($B$1,gachas!$1:$1,0)+1,FALSE)</f>
        <v>新キャラ追加04(ドラゴン）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160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114</v>
      </c>
      <c r="C71" s="26" t="str">
        <f ca="1">VLOOKUP($B71,OFFSET(gachas!$A$1,0,0,COUNTA(gachas!$A:$A),MATCH(C$1,gachas!$1:$1,0)-MATCH($B$1,gachas!$1:$1,0)+1),MATCH(C$1,gachas!$1:$1,0)-MATCH($B$1,gachas!$1:$1,0)+1,FALSE)</f>
        <v>新キャラ追加04(ドラゴン）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7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114</v>
      </c>
      <c r="C72" s="26" t="str">
        <f ca="1">VLOOKUP($B72,OFFSET(gachas!$A$1,0,0,COUNTA(gachas!$A:$A),MATCH(C$1,gachas!$1:$1,0)-MATCH($B$1,gachas!$1:$1,0)+1),MATCH(C$1,gachas!$1:$1,0)-MATCH($B$1,gachas!$1:$1,0)+1,FALSE)</f>
        <v>新キャラ追加04(ドラゴン）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160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114</v>
      </c>
      <c r="C73" s="26" t="str">
        <f ca="1">VLOOKUP($B73,OFFSET(gachas!$A$1,0,0,COUNTA(gachas!$A:$A),MATCH(C$1,gachas!$1:$1,0)-MATCH($B$1,gachas!$1:$1,0)+1),MATCH(C$1,gachas!$1:$1,0)-MATCH($B$1,gachas!$1:$1,0)+1,FALSE)</f>
        <v>新キャラ追加04(ドラゴン）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7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114</v>
      </c>
      <c r="C74" s="26" t="str">
        <f ca="1">VLOOKUP($B74,OFFSET(gachas!$A$1,0,0,COUNTA(gachas!$A:$A),MATCH(C$1,gachas!$1:$1,0)-MATCH($B$1,gachas!$1:$1,0)+1),MATCH(C$1,gachas!$1:$1,0)-MATCH($B$1,gachas!$1:$1,0)+1,FALSE)</f>
        <v>新キャラ追加04(ドラゴン）</v>
      </c>
      <c r="D74" s="10">
        <v>1</v>
      </c>
      <c r="E74" s="44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10">
        <v>1</v>
      </c>
      <c r="M74" s="10">
        <v>160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114</v>
      </c>
      <c r="C75" s="26" t="str">
        <f ca="1">VLOOKUP($B75,OFFSET(gachas!$A$1,0,0,COUNTA(gachas!$A:$A),MATCH(C$1,gachas!$1:$1,0)-MATCH($B$1,gachas!$1:$1,0)+1),MATCH(C$1,gachas!$1:$1,0)-MATCH($B$1,gachas!$1:$1,0)+1,FALSE)</f>
        <v>新キャラ追加04(ドラゴン）</v>
      </c>
      <c r="D75" s="10">
        <v>1</v>
      </c>
      <c r="E75" s="44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10">
        <v>1</v>
      </c>
      <c r="M75" s="10">
        <v>7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114</v>
      </c>
      <c r="C76" s="26" t="str">
        <f ca="1">VLOOKUP($B76,OFFSET(gachas!$A$1,0,0,COUNTA(gachas!$A:$A),MATCH(C$1,gachas!$1:$1,0)-MATCH($B$1,gachas!$1:$1,0)+1),MATCH(C$1,gachas!$1:$1,0)-MATCH($B$1,gachas!$1:$1,0)+1,FALSE)</f>
        <v>新キャラ追加04(ドラゴン）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160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114</v>
      </c>
      <c r="C77" s="26" t="str">
        <f ca="1">VLOOKUP($B77,OFFSET(gachas!$A$1,0,0,COUNTA(gachas!$A:$A),MATCH(C$1,gachas!$1:$1,0)-MATCH($B$1,gachas!$1:$1,0)+1),MATCH(C$1,gachas!$1:$1,0)-MATCH($B$1,gachas!$1:$1,0)+1,FALSE)</f>
        <v>新キャラ追加04(ドラゴン）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7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114</v>
      </c>
      <c r="C78" s="26" t="str">
        <f ca="1">VLOOKUP($B78,OFFSET(gachas!$A$1,0,0,COUNTA(gachas!$A:$A),MATCH(C$1,gachas!$1:$1,0)-MATCH($B$1,gachas!$1:$1,0)+1),MATCH(C$1,gachas!$1:$1,0)-MATCH($B$1,gachas!$1:$1,0)+1,FALSE)</f>
        <v>新キャラ追加04(ドラゴン）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160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114</v>
      </c>
      <c r="C79" s="26" t="str">
        <f ca="1">VLOOKUP($B79,OFFSET(gachas!$A$1,0,0,COUNTA(gachas!$A:$A),MATCH(C$1,gachas!$1:$1,0)-MATCH($B$1,gachas!$1:$1,0)+1),MATCH(C$1,gachas!$1:$1,0)-MATCH($B$1,gachas!$1:$1,0)+1,FALSE)</f>
        <v>新キャラ追加04(ドラゴン）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7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114</v>
      </c>
      <c r="C80" s="26" t="str">
        <f ca="1">VLOOKUP($B80,OFFSET(gachas!$A$1,0,0,COUNTA(gachas!$A:$A),MATCH(C$1,gachas!$1:$1,0)-MATCH($B$1,gachas!$1:$1,0)+1),MATCH(C$1,gachas!$1:$1,0)-MATCH($B$1,gachas!$1:$1,0)+1,FALSE)</f>
        <v>新キャラ追加04(ドラゴン）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160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114</v>
      </c>
      <c r="C81" s="26" t="str">
        <f ca="1">VLOOKUP($B81,OFFSET(gachas!$A$1,0,0,COUNTA(gachas!$A:$A),MATCH(C$1,gachas!$1:$1,0)-MATCH($B$1,gachas!$1:$1,0)+1),MATCH(C$1,gachas!$1:$1,0)-MATCH($B$1,gachas!$1:$1,0)+1,FALSE)</f>
        <v>新キャラ追加04(ドラゴン）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7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114</v>
      </c>
      <c r="C82" s="26" t="str">
        <f ca="1">VLOOKUP($B82,OFFSET(gachas!$A$1,0,0,COUNTA(gachas!$A:$A),MATCH(C$1,gachas!$1:$1,0)-MATCH($B$1,gachas!$1:$1,0)+1),MATCH(C$1,gachas!$1:$1,0)-MATCH($B$1,gachas!$1:$1,0)+1,FALSE)</f>
        <v>新キャラ追加04(ドラゴン）</v>
      </c>
      <c r="D82" s="10">
        <v>1</v>
      </c>
      <c r="E82" s="11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10">
        <v>1</v>
      </c>
      <c r="M82" s="10">
        <v>160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114</v>
      </c>
      <c r="C83" s="26" t="str">
        <f ca="1">VLOOKUP($B83,OFFSET(gachas!$A$1,0,0,COUNTA(gachas!$A:$A),MATCH(C$1,gachas!$1:$1,0)-MATCH($B$1,gachas!$1:$1,0)+1),MATCH(C$1,gachas!$1:$1,0)-MATCH($B$1,gachas!$1:$1,0)+1,FALSE)</f>
        <v>新キャラ追加04(ドラゴン）</v>
      </c>
      <c r="D83" s="10">
        <v>1</v>
      </c>
      <c r="E83" s="11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10">
        <v>1</v>
      </c>
      <c r="M83" s="10">
        <v>7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114</v>
      </c>
      <c r="C84" s="26" t="str">
        <f ca="1">VLOOKUP($B84,OFFSET(gachas!$A$1,0,0,COUNTA(gachas!$A:$A),MATCH(C$1,gachas!$1:$1,0)-MATCH($B$1,gachas!$1:$1,0)+1),MATCH(C$1,gachas!$1:$1,0)-MATCH($B$1,gachas!$1:$1,0)+1,FALSE)</f>
        <v>新キャラ追加04(ドラゴン）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160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114</v>
      </c>
      <c r="C85" s="26" t="str">
        <f ca="1">VLOOKUP($B85,OFFSET(gachas!$A$1,0,0,COUNTA(gachas!$A:$A),MATCH(C$1,gachas!$1:$1,0)-MATCH($B$1,gachas!$1:$1,0)+1),MATCH(C$1,gachas!$1:$1,0)-MATCH($B$1,gachas!$1:$1,0)+1,FALSE)</f>
        <v>新キャラ追加04(ドラゴン）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7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114</v>
      </c>
      <c r="C86" s="26" t="str">
        <f ca="1">VLOOKUP($B86,OFFSET(gachas!$A$1,0,0,COUNTA(gachas!$A:$A),MATCH(C$1,gachas!$1:$1,0)-MATCH($B$1,gachas!$1:$1,0)+1),MATCH(C$1,gachas!$1:$1,0)-MATCH($B$1,gachas!$1:$1,0)+1,FALSE)</f>
        <v>新キャラ追加04(ドラゴン）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10">
        <v>120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114</v>
      </c>
      <c r="C87" s="26" t="str">
        <f ca="1">VLOOKUP($B87,OFFSET(gachas!$A$1,0,0,COUNTA(gachas!$A:$A),MATCH(C$1,gachas!$1:$1,0)-MATCH($B$1,gachas!$1:$1,0)+1),MATCH(C$1,gachas!$1:$1,0)-MATCH($B$1,gachas!$1:$1,0)+1,FALSE)</f>
        <v>新キャラ追加04(ドラゴン）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5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114</v>
      </c>
      <c r="C88" s="26" t="str">
        <f ca="1">VLOOKUP($B88,OFFSET(gachas!$A$1,0,0,COUNTA(gachas!$A:$A),MATCH(C$1,gachas!$1:$1,0)-MATCH($B$1,gachas!$1:$1,0)+1),MATCH(C$1,gachas!$1:$1,0)-MATCH($B$1,gachas!$1:$1,0)+1,FALSE)</f>
        <v>新キャラ追加04(ドラゴン）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120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114</v>
      </c>
      <c r="C89" s="26" t="str">
        <f ca="1">VLOOKUP($B89,OFFSET(gachas!$A$1,0,0,COUNTA(gachas!$A:$A),MATCH(C$1,gachas!$1:$1,0)-MATCH($B$1,gachas!$1:$1,0)+1),MATCH(C$1,gachas!$1:$1,0)-MATCH($B$1,gachas!$1:$1,0)+1,FALSE)</f>
        <v>新キャラ追加04(ドラゴン）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5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114</v>
      </c>
      <c r="C90" s="26" t="str">
        <f ca="1">VLOOKUP($B90,OFFSET(gachas!$A$1,0,0,COUNTA(gachas!$A:$A),MATCH(C$1,gachas!$1:$1,0)-MATCH($B$1,gachas!$1:$1,0)+1),MATCH(C$1,gachas!$1:$1,0)-MATCH($B$1,gachas!$1:$1,0)+1,FALSE)</f>
        <v>新キャラ追加04(ドラゴン）</v>
      </c>
      <c r="D90" s="10">
        <v>1</v>
      </c>
      <c r="E90" s="11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10">
        <v>1</v>
      </c>
      <c r="M90" s="10">
        <v>120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114</v>
      </c>
      <c r="C91" s="26" t="str">
        <f ca="1">VLOOKUP($B91,OFFSET(gachas!$A$1,0,0,COUNTA(gachas!$A:$A),MATCH(C$1,gachas!$1:$1,0)-MATCH($B$1,gachas!$1:$1,0)+1),MATCH(C$1,gachas!$1:$1,0)-MATCH($B$1,gachas!$1:$1,0)+1,FALSE)</f>
        <v>新キャラ追加04(ドラゴン）</v>
      </c>
      <c r="D91" s="10">
        <v>1</v>
      </c>
      <c r="E91" s="11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10">
        <v>1</v>
      </c>
      <c r="M91" s="10">
        <v>5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114</v>
      </c>
      <c r="C92" s="26" t="str">
        <f ca="1">VLOOKUP($B92,OFFSET(gachas!$A$1,0,0,COUNTA(gachas!$A:$A),MATCH(C$1,gachas!$1:$1,0)-MATCH($B$1,gachas!$1:$1,0)+1),MATCH(C$1,gachas!$1:$1,0)-MATCH($B$1,gachas!$1:$1,0)+1,FALSE)</f>
        <v>新キャラ追加04(ドラゴン）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10">
        <v>120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1"/>
        <v>13271</v>
      </c>
      <c r="B93" s="2">
        <v>114</v>
      </c>
      <c r="C93" s="78" t="str">
        <f ca="1">VLOOKUP($B93,OFFSET(gachas!$A$1,0,0,COUNTA(gachas!$A:$A),MATCH(C$1,gachas!$1:$1,0)-MATCH($B$1,gachas!$1:$1,0)+1),MATCH(C$1,gachas!$1:$1,0)-MATCH($B$1,gachas!$1:$1,0)+1,FALSE)</f>
        <v>新キャラ追加04(ドラゴン）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10">
        <v>5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ref="A94:A101" si="2">D94&amp;E94&amp;L94</f>
        <v>13811</v>
      </c>
      <c r="B94" s="2">
        <v>114</v>
      </c>
      <c r="C94" s="26" t="str">
        <f ca="1">VLOOKUP($B94,OFFSET(gachas!$A$1,0,0,COUNTA(gachas!$A:$A),MATCH(C$1,gachas!$1:$1,0)-MATCH($B$1,gachas!$1:$1,0)+1),MATCH(C$1,gachas!$1:$1,0)-MATCH($B$1,gachas!$1:$1,0)+1,FALSE)</f>
        <v>新キャラ追加04(ドラゴン）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10">
        <v>1920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2"/>
        <v>13821</v>
      </c>
      <c r="B95" s="2">
        <v>114</v>
      </c>
      <c r="C95" s="26" t="str">
        <f ca="1">VLOOKUP($B95,OFFSET(gachas!$A$1,0,0,COUNTA(gachas!$A:$A),MATCH(C$1,gachas!$1:$1,0)-MATCH($B$1,gachas!$1:$1,0)+1),MATCH(C$1,gachas!$1:$1,0)-MATCH($B$1,gachas!$1:$1,0)+1,FALSE)</f>
        <v>新キャラ追加04(ドラゴン）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10">
        <v>80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2"/>
        <v>13831</v>
      </c>
      <c r="B96" s="2">
        <v>114</v>
      </c>
      <c r="C96" s="26" t="str">
        <f ca="1">VLOOKUP($B96,OFFSET(gachas!$A$1,0,0,COUNTA(gachas!$A:$A),MATCH(C$1,gachas!$1:$1,0)-MATCH($B$1,gachas!$1:$1,0)+1),MATCH(C$1,gachas!$1:$1,0)-MATCH($B$1,gachas!$1:$1,0)+1,FALSE)</f>
        <v>新キャラ追加04(ドラゴン）</v>
      </c>
      <c r="D96" s="10">
        <v>1</v>
      </c>
      <c r="E96" s="5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720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2"/>
        <v>13841</v>
      </c>
      <c r="B97" s="2">
        <v>114</v>
      </c>
      <c r="C97" s="26" t="str">
        <f ca="1">VLOOKUP($B97,OFFSET(gachas!$A$1,0,0,COUNTA(gachas!$A:$A),MATCH(C$1,gachas!$1:$1,0)-MATCH($B$1,gachas!$1:$1,0)+1),MATCH(C$1,gachas!$1:$1,0)-MATCH($B$1,gachas!$1:$1,0)+1,FALSE)</f>
        <v>新キャラ追加04(ドラゴン）</v>
      </c>
      <c r="D97" s="10">
        <v>1</v>
      </c>
      <c r="E97" s="5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10">
        <v>1</v>
      </c>
      <c r="M97" s="46">
        <v>30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2"/>
        <v>13851</v>
      </c>
      <c r="B98" s="2">
        <v>114</v>
      </c>
      <c r="C98" s="26" t="str">
        <f ca="1">VLOOKUP($B98,OFFSET(gachas!$A$1,0,0,COUNTA(gachas!$A:$A),MATCH(C$1,gachas!$1:$1,0)-MATCH($B$1,gachas!$1:$1,0)+1),MATCH(C$1,gachas!$1:$1,0)-MATCH($B$1,gachas!$1:$1,0)+1,FALSE)</f>
        <v>新キャラ追加04(ドラゴン）</v>
      </c>
      <c r="D98" s="10">
        <v>1</v>
      </c>
      <c r="E98" s="5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10">
        <v>1</v>
      </c>
      <c r="M98" s="10">
        <v>720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2"/>
        <v>13861</v>
      </c>
      <c r="B99" s="2">
        <v>114</v>
      </c>
      <c r="C99" s="26" t="str">
        <f ca="1">VLOOKUP($B99,OFFSET(gachas!$A$1,0,0,COUNTA(gachas!$A:$A),MATCH(C$1,gachas!$1:$1,0)-MATCH($B$1,gachas!$1:$1,0)+1),MATCH(C$1,gachas!$1:$1,0)-MATCH($B$1,gachas!$1:$1,0)+1,FALSE)</f>
        <v>新キャラ追加04(ドラゴン）</v>
      </c>
      <c r="D99" s="79">
        <v>1</v>
      </c>
      <c r="E99" s="77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79">
        <v>1</v>
      </c>
      <c r="M99" s="46">
        <v>30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ref="A100" si="3">D100&amp;E100&amp;L100</f>
        <v>13881</v>
      </c>
      <c r="B100" s="83">
        <v>114</v>
      </c>
      <c r="C100" s="84" t="str">
        <f ca="1">VLOOKUP($B100,OFFSET(gachas!$A$1,0,0,COUNTA(gachas!$A:$A),MATCH(C$1,gachas!$1:$1,0)-MATCH($B$1,gachas!$1:$1,0)+1),MATCH(C$1,gachas!$1:$1,0)-MATCH($B$1,gachas!$1:$1,0)+1,FALSE)</f>
        <v>新キャラ追加04(ドラゴン）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10">
        <v>1920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2"/>
        <v>13891</v>
      </c>
      <c r="B101" s="58">
        <v>114</v>
      </c>
      <c r="C101" s="86" t="str">
        <f ca="1">VLOOKUP($B101,OFFSET(gachas!$A$1,0,0,COUNTA(gachas!$A:$A),MATCH(C$1,gachas!$1:$1,0)-MATCH($B$1,gachas!$1:$1,0)+1),MATCH(C$1,gachas!$1:$1,0)-MATCH($B$1,gachas!$1:$1,0)+1,FALSE)</f>
        <v>新キャラ追加04(ドラゴン）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10">
        <v>80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1"/>
        <v>01261</v>
      </c>
      <c r="B102" s="57">
        <v>114</v>
      </c>
      <c r="C102" s="45" t="str">
        <f ca="1">VLOOKUP($B102,OFFSET(gachas!$A$1,0,0,COUNTA(gachas!$A:$A),MATCH(C$1,gachas!$1:$1,0)-MATCH($B$1,gachas!$1:$1,0)+1),MATCH(C$1,gachas!$1:$1,0)-MATCH($B$1,gachas!$1:$1,0)+1,FALSE)</f>
        <v>新キャラ追加04(ドラゴン）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46">
        <v>2487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1"/>
        <v>01281</v>
      </c>
      <c r="B103" s="2">
        <v>114</v>
      </c>
      <c r="C103" s="26" t="str">
        <f ca="1">VLOOKUP($B103,OFFSET(gachas!$A$1,0,0,COUNTA(gachas!$A:$A),MATCH(C$1,gachas!$1:$1,0)-MATCH($B$1,gachas!$1:$1,0)+1),MATCH(C$1,gachas!$1:$1,0)-MATCH($B$1,gachas!$1:$1,0)+1,FALSE)</f>
        <v>新キャラ追加04(ドラゴン）</v>
      </c>
      <c r="D103" s="46">
        <v>0</v>
      </c>
      <c r="E103" s="5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46">
        <v>1</v>
      </c>
      <c r="M103" s="46">
        <v>2487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1"/>
        <v>01301</v>
      </c>
      <c r="B104" s="2">
        <v>114</v>
      </c>
      <c r="C104" s="26" t="str">
        <f ca="1">VLOOKUP($B104,OFFSET(gachas!$A$1,0,0,COUNTA(gachas!$A:$A),MATCH(C$1,gachas!$1:$1,0)-MATCH($B$1,gachas!$1:$1,0)+1),MATCH(C$1,gachas!$1:$1,0)-MATCH($B$1,gachas!$1:$1,0)+1,FALSE)</f>
        <v>新キャラ追加04(ドラゴン）</v>
      </c>
      <c r="D104" s="10">
        <v>0</v>
      </c>
      <c r="E104" s="11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10">
        <v>1</v>
      </c>
      <c r="M104" s="46">
        <v>2487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01321</v>
      </c>
      <c r="B105" s="2">
        <v>114</v>
      </c>
      <c r="C105" s="26" t="str">
        <f ca="1">VLOOKUP($B105,OFFSET(gachas!$A$1,0,0,COUNTA(gachas!$A:$A),MATCH(C$1,gachas!$1:$1,0)-MATCH($B$1,gachas!$1:$1,0)+1),MATCH(C$1,gachas!$1:$1,0)-MATCH($B$1,gachas!$1:$1,0)+1,FALSE)</f>
        <v>新キャラ追加04(ドラゴン）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2487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01341</v>
      </c>
      <c r="B106" s="2">
        <v>114</v>
      </c>
      <c r="C106" s="26" t="str">
        <f ca="1">VLOOKUP($B106,OFFSET(gachas!$A$1,0,0,COUNTA(gachas!$A:$A),MATCH(C$1,gachas!$1:$1,0)-MATCH($B$1,gachas!$1:$1,0)+1),MATCH(C$1,gachas!$1:$1,0)-MATCH($B$1,gachas!$1:$1,0)+1,FALSE)</f>
        <v>新キャラ追加04(ドラゴン）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46">
        <v>2487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01361</v>
      </c>
      <c r="B107" s="2">
        <v>114</v>
      </c>
      <c r="C107" s="26" t="str">
        <f ca="1">VLOOKUP($B107,OFFSET(gachas!$A$1,0,0,COUNTA(gachas!$A:$A),MATCH(C$1,gachas!$1:$1,0)-MATCH($B$1,gachas!$1:$1,0)+1),MATCH(C$1,gachas!$1:$1,0)-MATCH($B$1,gachas!$1:$1,0)+1,FALSE)</f>
        <v>新キャラ追加04(ドラゴン）</v>
      </c>
      <c r="D107" s="10">
        <v>0</v>
      </c>
      <c r="E107" s="11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2487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01381</v>
      </c>
      <c r="B108" s="2">
        <v>114</v>
      </c>
      <c r="C108" s="26" t="str">
        <f ca="1">VLOOKUP($B108,OFFSET(gachas!$A$1,0,0,COUNTA(gachas!$A:$A),MATCH(C$1,gachas!$1:$1,0)-MATCH($B$1,gachas!$1:$1,0)+1),MATCH(C$1,gachas!$1:$1,0)-MATCH($B$1,gachas!$1:$1,0)+1,FALSE)</f>
        <v>新キャラ追加04(ドラゴン）</v>
      </c>
      <c r="D108" s="10">
        <v>0</v>
      </c>
      <c r="E108" s="11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10">
        <v>1</v>
      </c>
      <c r="M108" s="46">
        <v>2487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01401</v>
      </c>
      <c r="B109" s="2">
        <v>114</v>
      </c>
      <c r="C109" s="26" t="str">
        <f ca="1">VLOOKUP($B109,OFFSET(gachas!$A$1,0,0,COUNTA(gachas!$A:$A),MATCH(C$1,gachas!$1:$1,0)-MATCH($B$1,gachas!$1:$1,0)+1),MATCH(C$1,gachas!$1:$1,0)-MATCH($B$1,gachas!$1:$1,0)+1,FALSE)</f>
        <v>新キャラ追加04(ドラゴン）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46">
        <v>2487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01421</v>
      </c>
      <c r="B110" s="2">
        <v>114</v>
      </c>
      <c r="C110" s="26" t="str">
        <f ca="1">VLOOKUP($B110,OFFSET(gachas!$A$1,0,0,COUNTA(gachas!$A:$A),MATCH(C$1,gachas!$1:$1,0)-MATCH($B$1,gachas!$1:$1,0)+1),MATCH(C$1,gachas!$1:$1,0)-MATCH($B$1,gachas!$1:$1,0)+1,FALSE)</f>
        <v>新キャラ追加04(ドラゴン）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46">
        <v>2487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01441</v>
      </c>
      <c r="B111" s="2">
        <v>114</v>
      </c>
      <c r="C111" s="26" t="str">
        <f ca="1">VLOOKUP($B111,OFFSET(gachas!$A$1,0,0,COUNTA(gachas!$A:$A),MATCH(C$1,gachas!$1:$1,0)-MATCH($B$1,gachas!$1:$1,0)+1),MATCH(C$1,gachas!$1:$1,0)-MATCH($B$1,gachas!$1:$1,0)+1,FALSE)</f>
        <v>新キャラ追加04(ドラゴン）</v>
      </c>
      <c r="D111" s="10">
        <v>0</v>
      </c>
      <c r="E111" s="11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2487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01461</v>
      </c>
      <c r="B112" s="2">
        <v>114</v>
      </c>
      <c r="C112" s="26" t="str">
        <f ca="1">VLOOKUP($B112,OFFSET(gachas!$A$1,0,0,COUNTA(gachas!$A:$A),MATCH(C$1,gachas!$1:$1,0)-MATCH($B$1,gachas!$1:$1,0)+1),MATCH(C$1,gachas!$1:$1,0)-MATCH($B$1,gachas!$1:$1,0)+1,FALSE)</f>
        <v>新キャラ追加04(ドラゴン）</v>
      </c>
      <c r="D112" s="10">
        <v>0</v>
      </c>
      <c r="E112" s="11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10">
        <v>1</v>
      </c>
      <c r="M112" s="46">
        <v>2487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01481</v>
      </c>
      <c r="B113" s="2">
        <v>114</v>
      </c>
      <c r="C113" s="26" t="str">
        <f ca="1">VLOOKUP($B113,OFFSET(gachas!$A$1,0,0,COUNTA(gachas!$A:$A),MATCH(C$1,gachas!$1:$1,0)-MATCH($B$1,gachas!$1:$1,0)+1),MATCH(C$1,gachas!$1:$1,0)-MATCH($B$1,gachas!$1:$1,0)+1,FALSE)</f>
        <v>新キャラ追加04(ドラゴン）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2487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01501</v>
      </c>
      <c r="B114" s="2">
        <v>114</v>
      </c>
      <c r="C114" s="26" t="str">
        <f ca="1">VLOOKUP($B114,OFFSET(gachas!$A$1,0,0,COUNTA(gachas!$A:$A),MATCH(C$1,gachas!$1:$1,0)-MATCH($B$1,gachas!$1:$1,0)+1),MATCH(C$1,gachas!$1:$1,0)-MATCH($B$1,gachas!$1:$1,0)+1,FALSE)</f>
        <v>新キャラ追加04(ドラゴン）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46">
        <v>2487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01521</v>
      </c>
      <c r="B115" s="2">
        <v>114</v>
      </c>
      <c r="C115" s="26" t="str">
        <f ca="1">VLOOKUP($B115,OFFSET(gachas!$A$1,0,0,COUNTA(gachas!$A:$A),MATCH(C$1,gachas!$1:$1,0)-MATCH($B$1,gachas!$1:$1,0)+1),MATCH(C$1,gachas!$1:$1,0)-MATCH($B$1,gachas!$1:$1,0)+1,FALSE)</f>
        <v>新キャラ追加04(ドラゴン）</v>
      </c>
      <c r="D115" s="10">
        <v>0</v>
      </c>
      <c r="E115" s="11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46">
        <v>2487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01541</v>
      </c>
      <c r="B116" s="2">
        <v>114</v>
      </c>
      <c r="C116" s="26" t="str">
        <f ca="1">VLOOKUP($B116,OFFSET(gachas!$A$1,0,0,COUNTA(gachas!$A:$A),MATCH(C$1,gachas!$1:$1,0)-MATCH($B$1,gachas!$1:$1,0)+1),MATCH(C$1,gachas!$1:$1,0)-MATCH($B$1,gachas!$1:$1,0)+1,FALSE)</f>
        <v>新キャラ追加04(ドラゴン）</v>
      </c>
      <c r="D116" s="10">
        <v>0</v>
      </c>
      <c r="E116" s="11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10">
        <v>1</v>
      </c>
      <c r="M116" s="46">
        <v>2487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01561</v>
      </c>
      <c r="B117" s="2">
        <v>114</v>
      </c>
      <c r="C117" s="26" t="str">
        <f ca="1">VLOOKUP($B117,OFFSET(gachas!$A$1,0,0,COUNTA(gachas!$A:$A),MATCH(C$1,gachas!$1:$1,0)-MATCH($B$1,gachas!$1:$1,0)+1),MATCH(C$1,gachas!$1:$1,0)-MATCH($B$1,gachas!$1:$1,0)+1,FALSE)</f>
        <v>新キャラ追加04(ドラゴン）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46">
        <v>2487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01581</v>
      </c>
      <c r="B118" s="2">
        <v>114</v>
      </c>
      <c r="C118" s="26" t="str">
        <f ca="1">VLOOKUP($B118,OFFSET(gachas!$A$1,0,0,COUNTA(gachas!$A:$A),MATCH(C$1,gachas!$1:$1,0)-MATCH($B$1,gachas!$1:$1,0)+1),MATCH(C$1,gachas!$1:$1,0)-MATCH($B$1,gachas!$1:$1,0)+1,FALSE)</f>
        <v>新キャラ追加04(ドラゴン）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46">
        <v>2487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01601</v>
      </c>
      <c r="B119" s="2">
        <v>114</v>
      </c>
      <c r="C119" s="26" t="str">
        <f ca="1">VLOOKUP($B119,OFFSET(gachas!$A$1,0,0,COUNTA(gachas!$A:$A),MATCH(C$1,gachas!$1:$1,0)-MATCH($B$1,gachas!$1:$1,0)+1),MATCH(C$1,gachas!$1:$1,0)-MATCH($B$1,gachas!$1:$1,0)+1,FALSE)</f>
        <v>新キャラ追加04(ドラゴン）</v>
      </c>
      <c r="D119" s="10">
        <v>0</v>
      </c>
      <c r="E119" s="11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46">
        <v>2487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01621</v>
      </c>
      <c r="B120" s="2">
        <v>114</v>
      </c>
      <c r="C120" s="26" t="str">
        <f ca="1">VLOOKUP($B120,OFFSET(gachas!$A$1,0,0,COUNTA(gachas!$A:$A),MATCH(C$1,gachas!$1:$1,0)-MATCH($B$1,gachas!$1:$1,0)+1),MATCH(C$1,gachas!$1:$1,0)-MATCH($B$1,gachas!$1:$1,0)+1,FALSE)</f>
        <v>新キャラ追加04(ドラゴン）</v>
      </c>
      <c r="D120" s="10">
        <v>0</v>
      </c>
      <c r="E120" s="11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10">
        <v>1</v>
      </c>
      <c r="M120" s="46">
        <v>2487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01641</v>
      </c>
      <c r="B121" s="2">
        <v>114</v>
      </c>
      <c r="C121" s="26" t="str">
        <f ca="1">VLOOKUP($B121,OFFSET(gachas!$A$1,0,0,COUNTA(gachas!$A:$A),MATCH(C$1,gachas!$1:$1,0)-MATCH($B$1,gachas!$1:$1,0)+1),MATCH(C$1,gachas!$1:$1,0)-MATCH($B$1,gachas!$1:$1,0)+1,FALSE)</f>
        <v>新キャラ追加04(ドラゴン）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46">
        <v>2487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01661</v>
      </c>
      <c r="B122" s="2">
        <v>114</v>
      </c>
      <c r="C122" s="26" t="str">
        <f ca="1">VLOOKUP($B122,OFFSET(gachas!$A$1,0,0,COUNTA(gachas!$A:$A),MATCH(C$1,gachas!$1:$1,0)-MATCH($B$1,gachas!$1:$1,0)+1),MATCH(C$1,gachas!$1:$1,0)-MATCH($B$1,gachas!$1:$1,0)+1,FALSE)</f>
        <v>新キャラ追加04(ドラゴン）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10">
        <v>2651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01691</v>
      </c>
      <c r="B123" s="2">
        <v>114</v>
      </c>
      <c r="C123" s="26" t="str">
        <f ca="1">VLOOKUP($B123,OFFSET(gachas!$A$1,0,0,COUNTA(gachas!$A:$A),MATCH(C$1,gachas!$1:$1,0)-MATCH($B$1,gachas!$1:$1,0)+1),MATCH(C$1,gachas!$1:$1,0)-MATCH($B$1,gachas!$1:$1,0)+1,FALSE)</f>
        <v>新キャラ追加04(ドラゴン）</v>
      </c>
      <c r="D123" s="10">
        <v>0</v>
      </c>
      <c r="E123" s="11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2651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01721</v>
      </c>
      <c r="B124" s="2">
        <v>114</v>
      </c>
      <c r="C124" s="26" t="str">
        <f ca="1">VLOOKUP($B124,OFFSET(gachas!$A$1,0,0,COUNTA(gachas!$A:$A),MATCH(C$1,gachas!$1:$1,0)-MATCH($B$1,gachas!$1:$1,0)+1),MATCH(C$1,gachas!$1:$1,0)-MATCH($B$1,gachas!$1:$1,0)+1,FALSE)</f>
        <v>新キャラ追加04(ドラゴン）</v>
      </c>
      <c r="D124" s="10">
        <v>0</v>
      </c>
      <c r="E124" s="11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10">
        <v>1</v>
      </c>
      <c r="M124" s="10">
        <v>2651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01751</v>
      </c>
      <c r="B125" s="2">
        <v>114</v>
      </c>
      <c r="C125" s="26" t="str">
        <f ca="1">VLOOKUP($B125,OFFSET(gachas!$A$1,0,0,COUNTA(gachas!$A:$A),MATCH(C$1,gachas!$1:$1,0)-MATCH($B$1,gachas!$1:$1,0)+1),MATCH(C$1,gachas!$1:$1,0)-MATCH($B$1,gachas!$1:$1,0)+1,FALSE)</f>
        <v>新キャラ追加04(ドラゴン）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2651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01781</v>
      </c>
      <c r="B126" s="2">
        <v>114</v>
      </c>
      <c r="C126" s="26" t="str">
        <f ca="1">VLOOKUP($B126,OFFSET(gachas!$A$1,0,0,COUNTA(gachas!$A:$A),MATCH(C$1,gachas!$1:$1,0)-MATCH($B$1,gachas!$1:$1,0)+1),MATCH(C$1,gachas!$1:$1,0)-MATCH($B$1,gachas!$1:$1,0)+1,FALSE)</f>
        <v>新キャラ追加04(ドラゴン）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10">
        <v>2651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01811</v>
      </c>
      <c r="B127" s="2">
        <v>114</v>
      </c>
      <c r="C127" s="26" t="str">
        <f ca="1">VLOOKUP($B127,OFFSET(gachas!$A$1,0,0,COUNTA(gachas!$A:$A),MATCH(C$1,gachas!$1:$1,0)-MATCH($B$1,gachas!$1:$1,0)+1),MATCH(C$1,gachas!$1:$1,0)-MATCH($B$1,gachas!$1:$1,0)+1,FALSE)</f>
        <v>新キャラ追加04(ドラゴン）</v>
      </c>
      <c r="D127" s="10">
        <v>0</v>
      </c>
      <c r="E127" s="11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10">
        <v>1</v>
      </c>
      <c r="M127" s="10">
        <v>2651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01841</v>
      </c>
      <c r="B128" s="2">
        <v>114</v>
      </c>
      <c r="C128" s="26" t="str">
        <f ca="1">VLOOKUP($B128,OFFSET(gachas!$A$1,0,0,COUNTA(gachas!$A:$A),MATCH(C$1,gachas!$1:$1,0)-MATCH($B$1,gachas!$1:$1,0)+1),MATCH(C$1,gachas!$1:$1,0)-MATCH($B$1,gachas!$1:$1,0)+1,FALSE)</f>
        <v>新キャラ追加04(ドラゴン）</v>
      </c>
      <c r="D128" s="10">
        <v>0</v>
      </c>
      <c r="E128" s="11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10">
        <v>1</v>
      </c>
      <c r="M128" s="10">
        <v>2651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01871</v>
      </c>
      <c r="B129" s="2">
        <v>114</v>
      </c>
      <c r="C129" s="26" t="str">
        <f ca="1">VLOOKUP($B129,OFFSET(gachas!$A$1,0,0,COUNTA(gachas!$A:$A),MATCH(C$1,gachas!$1:$1,0)-MATCH($B$1,gachas!$1:$1,0)+1),MATCH(C$1,gachas!$1:$1,0)-MATCH($B$1,gachas!$1:$1,0)+1,FALSE)</f>
        <v>新キャラ追加04(ドラゴン）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2651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01901</v>
      </c>
      <c r="B130" s="2">
        <v>114</v>
      </c>
      <c r="C130" s="26" t="str">
        <f ca="1">VLOOKUP($B130,OFFSET(gachas!$A$1,0,0,COUNTA(gachas!$A:$A),MATCH(C$1,gachas!$1:$1,0)-MATCH($B$1,gachas!$1:$1,0)+1),MATCH(C$1,gachas!$1:$1,0)-MATCH($B$1,gachas!$1:$1,0)+1,FALSE)</f>
        <v>新キャラ追加04(ドラゴン）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2651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01931</v>
      </c>
      <c r="B131" s="2">
        <v>114</v>
      </c>
      <c r="C131" s="26" t="str">
        <f ca="1">VLOOKUP($B131,OFFSET(gachas!$A$1,0,0,COUNTA(gachas!$A:$A),MATCH(C$1,gachas!$1:$1,0)-MATCH($B$1,gachas!$1:$1,0)+1),MATCH(C$1,gachas!$1:$1,0)-MATCH($B$1,gachas!$1:$1,0)+1,FALSE)</f>
        <v>新キャラ追加04(ドラゴン）</v>
      </c>
      <c r="D131" s="10">
        <v>0</v>
      </c>
      <c r="E131" s="11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10">
        <v>1</v>
      </c>
      <c r="M131" s="10">
        <v>2651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01961</v>
      </c>
      <c r="B132" s="2">
        <v>114</v>
      </c>
      <c r="C132" s="26" t="str">
        <f ca="1">VLOOKUP($B132,OFFSET(gachas!$A$1,0,0,COUNTA(gachas!$A:$A),MATCH(C$1,gachas!$1:$1,0)-MATCH($B$1,gachas!$1:$1,0)+1),MATCH(C$1,gachas!$1:$1,0)-MATCH($B$1,gachas!$1:$1,0)+1,FALSE)</f>
        <v>新キャラ追加04(ドラゴン）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2651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01991</v>
      </c>
      <c r="B133" s="2">
        <v>114</v>
      </c>
      <c r="C133" s="26" t="str">
        <f ca="1">VLOOKUP($B133,OFFSET(gachas!$A$1,0,0,COUNTA(gachas!$A:$A),MATCH(C$1,gachas!$1:$1,0)-MATCH($B$1,gachas!$1:$1,0)+1),MATCH(C$1,gachas!$1:$1,0)-MATCH($B$1,gachas!$1:$1,0)+1,FALSE)</f>
        <v>新キャラ追加04(ドラゴン）</v>
      </c>
      <c r="D133" s="10">
        <v>0</v>
      </c>
      <c r="E133" s="11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10">
        <v>1</v>
      </c>
      <c r="M133" s="10">
        <v>2651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02021</v>
      </c>
      <c r="B134" s="2">
        <v>114</v>
      </c>
      <c r="C134" s="26" t="str">
        <f ca="1">VLOOKUP($B134,OFFSET(gachas!$A$1,0,0,COUNTA(gachas!$A:$A),MATCH(C$1,gachas!$1:$1,0)-MATCH($B$1,gachas!$1:$1,0)+1),MATCH(C$1,gachas!$1:$1,0)-MATCH($B$1,gachas!$1:$1,0)+1,FALSE)</f>
        <v>新キャラ追加04(ドラゴン）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2651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02051</v>
      </c>
      <c r="B135" s="2">
        <v>114</v>
      </c>
      <c r="C135" s="26" t="str">
        <f ca="1">VLOOKUP($B135,OFFSET(gachas!$A$1,0,0,COUNTA(gachas!$A:$A),MATCH(C$1,gachas!$1:$1,0)-MATCH($B$1,gachas!$1:$1,0)+1),MATCH(C$1,gachas!$1:$1,0)-MATCH($B$1,gachas!$1:$1,0)+1,FALSE)</f>
        <v>新キャラ追加04(ドラゴン）</v>
      </c>
      <c r="D135" s="10">
        <v>0</v>
      </c>
      <c r="E135" s="11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10">
        <v>1</v>
      </c>
      <c r="M135" s="10">
        <v>2651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02081</v>
      </c>
      <c r="B136" s="2">
        <v>114</v>
      </c>
      <c r="C136" s="26" t="str">
        <f ca="1">VLOOKUP($B136,OFFSET(gachas!$A$1,0,0,COUNTA(gachas!$A:$A),MATCH(C$1,gachas!$1:$1,0)-MATCH($B$1,gachas!$1:$1,0)+1),MATCH(C$1,gachas!$1:$1,0)-MATCH($B$1,gachas!$1:$1,0)+1,FALSE)</f>
        <v>新キャラ追加04(ドラゴン）</v>
      </c>
      <c r="D136" s="10">
        <v>0</v>
      </c>
      <c r="E136" s="11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10">
        <v>1</v>
      </c>
      <c r="M136" s="10">
        <v>2651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02111</v>
      </c>
      <c r="B137" s="2">
        <v>114</v>
      </c>
      <c r="C137" s="26" t="str">
        <f ca="1">VLOOKUP($B137,OFFSET(gachas!$A$1,0,0,COUNTA(gachas!$A:$A),MATCH(C$1,gachas!$1:$1,0)-MATCH($B$1,gachas!$1:$1,0)+1),MATCH(C$1,gachas!$1:$1,0)-MATCH($B$1,gachas!$1:$1,0)+1,FALSE)</f>
        <v>新キャラ追加04(ドラゴン）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2651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02141</v>
      </c>
      <c r="B138" s="2">
        <v>114</v>
      </c>
      <c r="C138" s="26" t="str">
        <f ca="1">VLOOKUP($B138,OFFSET(gachas!$A$1,0,0,COUNTA(gachas!$A:$A),MATCH(C$1,gachas!$1:$1,0)-MATCH($B$1,gachas!$1:$1,0)+1),MATCH(C$1,gachas!$1:$1,0)-MATCH($B$1,gachas!$1:$1,0)+1,FALSE)</f>
        <v>新キャラ追加04(ドラゴン）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2651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02171</v>
      </c>
      <c r="B139" s="2">
        <v>114</v>
      </c>
      <c r="C139" s="26" t="str">
        <f ca="1">VLOOKUP($B139,OFFSET(gachas!$A$1,0,0,COUNTA(gachas!$A:$A),MATCH(C$1,gachas!$1:$1,0)-MATCH($B$1,gachas!$1:$1,0)+1),MATCH(C$1,gachas!$1:$1,0)-MATCH($B$1,gachas!$1:$1,0)+1,FALSE)</f>
        <v>新キャラ追加04(ドラゴン）</v>
      </c>
      <c r="D139" s="10">
        <v>0</v>
      </c>
      <c r="E139" s="11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2651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02201</v>
      </c>
      <c r="B140" s="2">
        <v>114</v>
      </c>
      <c r="C140" s="26" t="str">
        <f ca="1">VLOOKUP($B140,OFFSET(gachas!$A$1,0,0,COUNTA(gachas!$A:$A),MATCH(C$1,gachas!$1:$1,0)-MATCH($B$1,gachas!$1:$1,0)+1),MATCH(C$1,gachas!$1:$1,0)-MATCH($B$1,gachas!$1:$1,0)+1,FALSE)</f>
        <v>新キャラ追加04(ドラゴン）</v>
      </c>
      <c r="D140" s="10">
        <v>0</v>
      </c>
      <c r="E140" s="11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10">
        <v>1</v>
      </c>
      <c r="M140" s="10">
        <v>2651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02231</v>
      </c>
      <c r="B141" s="2">
        <v>114</v>
      </c>
      <c r="C141" s="26" t="str">
        <f ca="1">VLOOKUP($B141,OFFSET(gachas!$A$1,0,0,COUNTA(gachas!$A:$A),MATCH(C$1,gachas!$1:$1,0)-MATCH($B$1,gachas!$1:$1,0)+1),MATCH(C$1,gachas!$1:$1,0)-MATCH($B$1,gachas!$1:$1,0)+1,FALSE)</f>
        <v>新キャラ追加04(ドラゴン）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2651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02261</v>
      </c>
      <c r="B142" s="2">
        <v>114</v>
      </c>
      <c r="C142" s="26" t="str">
        <f ca="1">VLOOKUP($B142,OFFSET(gachas!$A$1,0,0,COUNTA(gachas!$A:$A),MATCH(C$1,gachas!$1:$1,0)-MATCH($B$1,gachas!$1:$1,0)+1),MATCH(C$1,gachas!$1:$1,0)-MATCH($B$1,gachas!$1:$1,0)+1,FALSE)</f>
        <v>新キャラ追加04(ドラゴン）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182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02291</v>
      </c>
      <c r="B143" s="2">
        <v>114</v>
      </c>
      <c r="C143" s="26" t="str">
        <f ca="1">VLOOKUP($B143,OFFSET(gachas!$A$1,0,0,COUNTA(gachas!$A:$A),MATCH(C$1,gachas!$1:$1,0)-MATCH($B$1,gachas!$1:$1,0)+1),MATCH(C$1,gachas!$1:$1,0)-MATCH($B$1,gachas!$1:$1,0)+1,FALSE)</f>
        <v>新キャラ追加04(ドラゴン）</v>
      </c>
      <c r="D143" s="10">
        <v>0</v>
      </c>
      <c r="E143" s="11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10">
        <v>1</v>
      </c>
      <c r="M143" s="10">
        <v>182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02321</v>
      </c>
      <c r="B144" s="2">
        <v>114</v>
      </c>
      <c r="C144" s="26" t="str">
        <f ca="1">VLOOKUP($B144,OFFSET(gachas!$A$1,0,0,COUNTA(gachas!$A:$A),MATCH(C$1,gachas!$1:$1,0)-MATCH($B$1,gachas!$1:$1,0)+1),MATCH(C$1,gachas!$1:$1,0)-MATCH($B$1,gachas!$1:$1,0)+1,FALSE)</f>
        <v>新キャラ追加04(ドラゴン）</v>
      </c>
      <c r="D144" s="10">
        <v>0</v>
      </c>
      <c r="E144" s="11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10">
        <v>1</v>
      </c>
      <c r="M144" s="10">
        <v>182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02351</v>
      </c>
      <c r="B145" s="2">
        <v>114</v>
      </c>
      <c r="C145" s="26" t="str">
        <f ca="1">VLOOKUP($B145,OFFSET(gachas!$A$1,0,0,COUNTA(gachas!$A:$A),MATCH(C$1,gachas!$1:$1,0)-MATCH($B$1,gachas!$1:$1,0)+1),MATCH(C$1,gachas!$1:$1,0)-MATCH($B$1,gachas!$1:$1,0)+1,FALSE)</f>
        <v>新キャラ追加04(ドラゴン）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10">
        <v>182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01271</v>
      </c>
      <c r="B146" s="2">
        <v>114</v>
      </c>
      <c r="C146" s="26" t="str">
        <f ca="1">VLOOKUP($B146,OFFSET(gachas!$A$1,0,0,COUNTA(gachas!$A:$A),MATCH(C$1,gachas!$1:$1,0)-MATCH($B$1,gachas!$1:$1,0)+1),MATCH(C$1,gachas!$1:$1,0)-MATCH($B$1,gachas!$1:$1,0)+1,FALSE)</f>
        <v>新キャラ追加04(ドラゴン）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824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1"/>
        <v>01291</v>
      </c>
      <c r="B147" s="2">
        <v>114</v>
      </c>
      <c r="C147" s="26" t="str">
        <f ca="1">VLOOKUP($B147,OFFSET(gachas!$A$1,0,0,COUNTA(gachas!$A:$A),MATCH(C$1,gachas!$1:$1,0)-MATCH($B$1,gachas!$1:$1,0)+1),MATCH(C$1,gachas!$1:$1,0)-MATCH($B$1,gachas!$1:$1,0)+1,FALSE)</f>
        <v>新キャラ追加04(ドラゴン）</v>
      </c>
      <c r="D147" s="10">
        <v>0</v>
      </c>
      <c r="E147" s="11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824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1"/>
        <v>01311</v>
      </c>
      <c r="B148" s="2">
        <v>114</v>
      </c>
      <c r="C148" s="26" t="str">
        <f ca="1">VLOOKUP($B148,OFFSET(gachas!$A$1,0,0,COUNTA(gachas!$A:$A),MATCH(C$1,gachas!$1:$1,0)-MATCH($B$1,gachas!$1:$1,0)+1),MATCH(C$1,gachas!$1:$1,0)-MATCH($B$1,gachas!$1:$1,0)+1,FALSE)</f>
        <v>新キャラ追加04(ドラゴン）</v>
      </c>
      <c r="D148" s="10">
        <v>0</v>
      </c>
      <c r="E148" s="11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10">
        <v>1</v>
      </c>
      <c r="M148" s="10">
        <v>824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1"/>
        <v>01331</v>
      </c>
      <c r="B149" s="2">
        <v>114</v>
      </c>
      <c r="C149" s="26" t="str">
        <f ca="1">VLOOKUP($B149,OFFSET(gachas!$A$1,0,0,COUNTA(gachas!$A:$A),MATCH(C$1,gachas!$1:$1,0)-MATCH($B$1,gachas!$1:$1,0)+1),MATCH(C$1,gachas!$1:$1,0)-MATCH($B$1,gachas!$1:$1,0)+1,FALSE)</f>
        <v>新キャラ追加04(ドラゴン）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824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1"/>
        <v>01351</v>
      </c>
      <c r="B150" s="2">
        <v>114</v>
      </c>
      <c r="C150" s="26" t="str">
        <f ca="1">VLOOKUP($B150,OFFSET(gachas!$A$1,0,0,COUNTA(gachas!$A:$A),MATCH(C$1,gachas!$1:$1,0)-MATCH($B$1,gachas!$1:$1,0)+1),MATCH(C$1,gachas!$1:$1,0)-MATCH($B$1,gachas!$1:$1,0)+1,FALSE)</f>
        <v>新キャラ追加04(ドラゴン）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10">
        <v>824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1"/>
        <v>01371</v>
      </c>
      <c r="B151" s="2">
        <v>114</v>
      </c>
      <c r="C151" s="26" t="str">
        <f ca="1">VLOOKUP($B151,OFFSET(gachas!$A$1,0,0,COUNTA(gachas!$A:$A),MATCH(C$1,gachas!$1:$1,0)-MATCH($B$1,gachas!$1:$1,0)+1),MATCH(C$1,gachas!$1:$1,0)-MATCH($B$1,gachas!$1:$1,0)+1,FALSE)</f>
        <v>新キャラ追加04(ドラゴン）</v>
      </c>
      <c r="D151" s="10">
        <v>0</v>
      </c>
      <c r="E151" s="11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824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1"/>
        <v>01391</v>
      </c>
      <c r="B152" s="2">
        <v>114</v>
      </c>
      <c r="C152" s="26" t="str">
        <f ca="1">VLOOKUP($B152,OFFSET(gachas!$A$1,0,0,COUNTA(gachas!$A:$A),MATCH(C$1,gachas!$1:$1,0)-MATCH($B$1,gachas!$1:$1,0)+1),MATCH(C$1,gachas!$1:$1,0)-MATCH($B$1,gachas!$1:$1,0)+1,FALSE)</f>
        <v>新キャラ追加04(ドラゴン）</v>
      </c>
      <c r="D152" s="10">
        <v>0</v>
      </c>
      <c r="E152" s="11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10">
        <v>1</v>
      </c>
      <c r="M152" s="10">
        <v>824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1"/>
        <v>01411</v>
      </c>
      <c r="B153" s="2">
        <v>114</v>
      </c>
      <c r="C153" s="26" t="str">
        <f ca="1">VLOOKUP($B153,OFFSET(gachas!$A$1,0,0,COUNTA(gachas!$A:$A),MATCH(C$1,gachas!$1:$1,0)-MATCH($B$1,gachas!$1:$1,0)+1),MATCH(C$1,gachas!$1:$1,0)-MATCH($B$1,gachas!$1:$1,0)+1,FALSE)</f>
        <v>新キャラ追加04(ドラゴン）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824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1"/>
        <v>01431</v>
      </c>
      <c r="B154" s="2">
        <v>114</v>
      </c>
      <c r="C154" s="26" t="str">
        <f ca="1">VLOOKUP($B154,OFFSET(gachas!$A$1,0,0,COUNTA(gachas!$A:$A),MATCH(C$1,gachas!$1:$1,0)-MATCH($B$1,gachas!$1:$1,0)+1),MATCH(C$1,gachas!$1:$1,0)-MATCH($B$1,gachas!$1:$1,0)+1,FALSE)</f>
        <v>新キャラ追加04(ドラゴン）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10">
        <v>824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4">D155&amp;E155&amp;L155</f>
        <v>01451</v>
      </c>
      <c r="B155" s="2">
        <v>114</v>
      </c>
      <c r="C155" s="26" t="str">
        <f ca="1">VLOOKUP($B155,OFFSET(gachas!$A$1,0,0,COUNTA(gachas!$A:$A),MATCH(C$1,gachas!$1:$1,0)-MATCH($B$1,gachas!$1:$1,0)+1),MATCH(C$1,gachas!$1:$1,0)-MATCH($B$1,gachas!$1:$1,0)+1,FALSE)</f>
        <v>新キャラ追加04(ドラゴン）</v>
      </c>
      <c r="D155" s="10">
        <v>0</v>
      </c>
      <c r="E155" s="11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824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4"/>
        <v>01471</v>
      </c>
      <c r="B156" s="2">
        <v>114</v>
      </c>
      <c r="C156" s="26" t="str">
        <f ca="1">VLOOKUP($B156,OFFSET(gachas!$A$1,0,0,COUNTA(gachas!$A:$A),MATCH(C$1,gachas!$1:$1,0)-MATCH($B$1,gachas!$1:$1,0)+1),MATCH(C$1,gachas!$1:$1,0)-MATCH($B$1,gachas!$1:$1,0)+1,FALSE)</f>
        <v>新キャラ追加04(ドラゴン）</v>
      </c>
      <c r="D156" s="10">
        <v>0</v>
      </c>
      <c r="E156" s="11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10">
        <v>1</v>
      </c>
      <c r="M156" s="10">
        <v>824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4"/>
        <v>01491</v>
      </c>
      <c r="B157" s="2">
        <v>114</v>
      </c>
      <c r="C157" s="26" t="str">
        <f ca="1">VLOOKUP($B157,OFFSET(gachas!$A$1,0,0,COUNTA(gachas!$A:$A),MATCH(C$1,gachas!$1:$1,0)-MATCH($B$1,gachas!$1:$1,0)+1),MATCH(C$1,gachas!$1:$1,0)-MATCH($B$1,gachas!$1:$1,0)+1,FALSE)</f>
        <v>新キャラ追加04(ドラゴン）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824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4"/>
        <v>01511</v>
      </c>
      <c r="B158" s="2">
        <v>114</v>
      </c>
      <c r="C158" s="26" t="str">
        <f ca="1">VLOOKUP($B158,OFFSET(gachas!$A$1,0,0,COUNTA(gachas!$A:$A),MATCH(C$1,gachas!$1:$1,0)-MATCH($B$1,gachas!$1:$1,0)+1),MATCH(C$1,gachas!$1:$1,0)-MATCH($B$1,gachas!$1:$1,0)+1,FALSE)</f>
        <v>新キャラ追加04(ドラゴン）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824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4"/>
        <v>01531</v>
      </c>
      <c r="B159" s="2">
        <v>114</v>
      </c>
      <c r="C159" s="26" t="str">
        <f ca="1">VLOOKUP($B159,OFFSET(gachas!$A$1,0,0,COUNTA(gachas!$A:$A),MATCH(C$1,gachas!$1:$1,0)-MATCH($B$1,gachas!$1:$1,0)+1),MATCH(C$1,gachas!$1:$1,0)-MATCH($B$1,gachas!$1:$1,0)+1,FALSE)</f>
        <v>新キャラ追加04(ドラゴン）</v>
      </c>
      <c r="D159" s="10">
        <v>0</v>
      </c>
      <c r="E159" s="11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824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4"/>
        <v>01551</v>
      </c>
      <c r="B160" s="2">
        <v>114</v>
      </c>
      <c r="C160" s="26" t="str">
        <f ca="1">VLOOKUP($B160,OFFSET(gachas!$A$1,0,0,COUNTA(gachas!$A:$A),MATCH(C$1,gachas!$1:$1,0)-MATCH($B$1,gachas!$1:$1,0)+1),MATCH(C$1,gachas!$1:$1,0)-MATCH($B$1,gachas!$1:$1,0)+1,FALSE)</f>
        <v>新キャラ追加04(ドラゴン）</v>
      </c>
      <c r="D160" s="10">
        <v>0</v>
      </c>
      <c r="E160" s="11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10">
        <v>1</v>
      </c>
      <c r="M160" s="10">
        <v>824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4"/>
        <v>01571</v>
      </c>
      <c r="B161" s="2">
        <v>114</v>
      </c>
      <c r="C161" s="26" t="str">
        <f ca="1">VLOOKUP($B161,OFFSET(gachas!$A$1,0,0,COUNTA(gachas!$A:$A),MATCH(C$1,gachas!$1:$1,0)-MATCH($B$1,gachas!$1:$1,0)+1),MATCH(C$1,gachas!$1:$1,0)-MATCH($B$1,gachas!$1:$1,0)+1,FALSE)</f>
        <v>新キャラ追加04(ドラゴン）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10">
        <v>824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4"/>
        <v>01591</v>
      </c>
      <c r="B162" s="2">
        <v>114</v>
      </c>
      <c r="C162" s="26" t="str">
        <f ca="1">VLOOKUP($B162,OFFSET(gachas!$A$1,0,0,COUNTA(gachas!$A:$A),MATCH(C$1,gachas!$1:$1,0)-MATCH($B$1,gachas!$1:$1,0)+1),MATCH(C$1,gachas!$1:$1,0)-MATCH($B$1,gachas!$1:$1,0)+1,FALSE)</f>
        <v>新キャラ追加04(ドラゴン）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10">
        <v>824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4"/>
        <v>01611</v>
      </c>
      <c r="B163" s="2">
        <v>114</v>
      </c>
      <c r="C163" s="26" t="str">
        <f ca="1">VLOOKUP($B163,OFFSET(gachas!$A$1,0,0,COUNTA(gachas!$A:$A),MATCH(C$1,gachas!$1:$1,0)-MATCH($B$1,gachas!$1:$1,0)+1),MATCH(C$1,gachas!$1:$1,0)-MATCH($B$1,gachas!$1:$1,0)+1,FALSE)</f>
        <v>新キャラ追加04(ドラゴン）</v>
      </c>
      <c r="D163" s="10">
        <v>0</v>
      </c>
      <c r="E163" s="11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10">
        <v>1</v>
      </c>
      <c r="M163" s="10">
        <v>824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4"/>
        <v>01631</v>
      </c>
      <c r="B164" s="2">
        <v>114</v>
      </c>
      <c r="C164" s="26" t="str">
        <f ca="1">VLOOKUP($B164,OFFSET(gachas!$A$1,0,0,COUNTA(gachas!$A:$A),MATCH(C$1,gachas!$1:$1,0)-MATCH($B$1,gachas!$1:$1,0)+1),MATCH(C$1,gachas!$1:$1,0)-MATCH($B$1,gachas!$1:$1,0)+1,FALSE)</f>
        <v>新キャラ追加04(ドラゴン）</v>
      </c>
      <c r="D164" s="10">
        <v>0</v>
      </c>
      <c r="E164" s="11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10">
        <v>1</v>
      </c>
      <c r="M164" s="10">
        <v>824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4"/>
        <v>01651</v>
      </c>
      <c r="B165" s="2">
        <v>114</v>
      </c>
      <c r="C165" s="26" t="str">
        <f ca="1">VLOOKUP($B165,OFFSET(gachas!$A$1,0,0,COUNTA(gachas!$A:$A),MATCH(C$1,gachas!$1:$1,0)-MATCH($B$1,gachas!$1:$1,0)+1),MATCH(C$1,gachas!$1:$1,0)-MATCH($B$1,gachas!$1:$1,0)+1,FALSE)</f>
        <v>新キャラ追加04(ドラゴン）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10">
        <v>824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4"/>
        <v>01671</v>
      </c>
      <c r="B166" s="2">
        <v>114</v>
      </c>
      <c r="C166" s="26" t="str">
        <f ca="1">VLOOKUP($B166,OFFSET(gachas!$A$1,0,0,COUNTA(gachas!$A:$A),MATCH(C$1,gachas!$1:$1,0)-MATCH($B$1,gachas!$1:$1,0)+1),MATCH(C$1,gachas!$1:$1,0)-MATCH($B$1,gachas!$1:$1,0)+1,FALSE)</f>
        <v>新キャラ追加04(ドラゴン）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10">
        <v>855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4"/>
        <v>01701</v>
      </c>
      <c r="B167" s="2">
        <v>114</v>
      </c>
      <c r="C167" s="26" t="str">
        <f ca="1">VLOOKUP($B167,OFFSET(gachas!$A$1,0,0,COUNTA(gachas!$A:$A),MATCH(C$1,gachas!$1:$1,0)-MATCH($B$1,gachas!$1:$1,0)+1),MATCH(C$1,gachas!$1:$1,0)-MATCH($B$1,gachas!$1:$1,0)+1,FALSE)</f>
        <v>新キャラ追加04(ドラゴン）</v>
      </c>
      <c r="D167" s="10">
        <v>0</v>
      </c>
      <c r="E167" s="11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855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4"/>
        <v>01731</v>
      </c>
      <c r="B168" s="2">
        <v>114</v>
      </c>
      <c r="C168" s="26" t="str">
        <f ca="1">VLOOKUP($B168,OFFSET(gachas!$A$1,0,0,COUNTA(gachas!$A:$A),MATCH(C$1,gachas!$1:$1,0)-MATCH($B$1,gachas!$1:$1,0)+1),MATCH(C$1,gachas!$1:$1,0)-MATCH($B$1,gachas!$1:$1,0)+1,FALSE)</f>
        <v>新キャラ追加04(ドラゴン）</v>
      </c>
      <c r="D168" s="10">
        <v>0</v>
      </c>
      <c r="E168" s="11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10">
        <v>1</v>
      </c>
      <c r="M168" s="10">
        <v>855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4"/>
        <v>01761</v>
      </c>
      <c r="B169" s="2">
        <v>114</v>
      </c>
      <c r="C169" s="26" t="str">
        <f ca="1">VLOOKUP($B169,OFFSET(gachas!$A$1,0,0,COUNTA(gachas!$A:$A),MATCH(C$1,gachas!$1:$1,0)-MATCH($B$1,gachas!$1:$1,0)+1),MATCH(C$1,gachas!$1:$1,0)-MATCH($B$1,gachas!$1:$1,0)+1,FALSE)</f>
        <v>新キャラ追加04(ドラゴン）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855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4"/>
        <v>01791</v>
      </c>
      <c r="B170" s="2">
        <v>114</v>
      </c>
      <c r="C170" s="26" t="str">
        <f ca="1">VLOOKUP($B170,OFFSET(gachas!$A$1,0,0,COUNTA(gachas!$A:$A),MATCH(C$1,gachas!$1:$1,0)-MATCH($B$1,gachas!$1:$1,0)+1),MATCH(C$1,gachas!$1:$1,0)-MATCH($B$1,gachas!$1:$1,0)+1,FALSE)</f>
        <v>新キャラ追加04(ドラゴン）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10">
        <v>855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4"/>
        <v>01821</v>
      </c>
      <c r="B171" s="2">
        <v>114</v>
      </c>
      <c r="C171" s="26" t="str">
        <f ca="1">VLOOKUP($B171,OFFSET(gachas!$A$1,0,0,COUNTA(gachas!$A:$A),MATCH(C$1,gachas!$1:$1,0)-MATCH($B$1,gachas!$1:$1,0)+1),MATCH(C$1,gachas!$1:$1,0)-MATCH($B$1,gachas!$1:$1,0)+1,FALSE)</f>
        <v>新キャラ追加04(ドラゴン）</v>
      </c>
      <c r="D171" s="10">
        <v>0</v>
      </c>
      <c r="E171" s="11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10">
        <v>1</v>
      </c>
      <c r="M171" s="10">
        <v>855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4"/>
        <v>01851</v>
      </c>
      <c r="B172" s="2">
        <v>114</v>
      </c>
      <c r="C172" s="26" t="str">
        <f ca="1">VLOOKUP($B172,OFFSET(gachas!$A$1,0,0,COUNTA(gachas!$A:$A),MATCH(C$1,gachas!$1:$1,0)-MATCH($B$1,gachas!$1:$1,0)+1),MATCH(C$1,gachas!$1:$1,0)-MATCH($B$1,gachas!$1:$1,0)+1,FALSE)</f>
        <v>新キャラ追加04(ドラゴン）</v>
      </c>
      <c r="D172" s="10">
        <v>0</v>
      </c>
      <c r="E172" s="11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10">
        <v>1</v>
      </c>
      <c r="M172" s="10">
        <v>855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4"/>
        <v>01881</v>
      </c>
      <c r="B173" s="2">
        <v>114</v>
      </c>
      <c r="C173" s="26" t="str">
        <f ca="1">VLOOKUP($B173,OFFSET(gachas!$A$1,0,0,COUNTA(gachas!$A:$A),MATCH(C$1,gachas!$1:$1,0)-MATCH($B$1,gachas!$1:$1,0)+1),MATCH(C$1,gachas!$1:$1,0)-MATCH($B$1,gachas!$1:$1,0)+1,FALSE)</f>
        <v>新キャラ追加04(ドラゴン）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10">
        <v>855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4"/>
        <v>01911</v>
      </c>
      <c r="B174" s="2">
        <v>114</v>
      </c>
      <c r="C174" s="26" t="str">
        <f ca="1">VLOOKUP($B174,OFFSET(gachas!$A$1,0,0,COUNTA(gachas!$A:$A),MATCH(C$1,gachas!$1:$1,0)-MATCH($B$1,gachas!$1:$1,0)+1),MATCH(C$1,gachas!$1:$1,0)-MATCH($B$1,gachas!$1:$1,0)+1,FALSE)</f>
        <v>新キャラ追加04(ドラゴン）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10">
        <v>855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4"/>
        <v>01941</v>
      </c>
      <c r="B175" s="2">
        <v>114</v>
      </c>
      <c r="C175" s="26" t="str">
        <f ca="1">VLOOKUP($B175,OFFSET(gachas!$A$1,0,0,COUNTA(gachas!$A:$A),MATCH(C$1,gachas!$1:$1,0)-MATCH($B$1,gachas!$1:$1,0)+1),MATCH(C$1,gachas!$1:$1,0)-MATCH($B$1,gachas!$1:$1,0)+1,FALSE)</f>
        <v>新キャラ追加04(ドラゴン）</v>
      </c>
      <c r="D175" s="10">
        <v>0</v>
      </c>
      <c r="E175" s="11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10">
        <v>1</v>
      </c>
      <c r="M175" s="10">
        <v>855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4"/>
        <v>01971</v>
      </c>
      <c r="B176" s="2">
        <v>114</v>
      </c>
      <c r="C176" s="26" t="str">
        <f ca="1">VLOOKUP($B176,OFFSET(gachas!$A$1,0,0,COUNTA(gachas!$A:$A),MATCH(C$1,gachas!$1:$1,0)-MATCH($B$1,gachas!$1:$1,0)+1),MATCH(C$1,gachas!$1:$1,0)-MATCH($B$1,gachas!$1:$1,0)+1,FALSE)</f>
        <v>新キャラ追加04(ドラゴン）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10">
        <v>855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4"/>
        <v>02001</v>
      </c>
      <c r="B177" s="2">
        <v>114</v>
      </c>
      <c r="C177" s="26" t="str">
        <f ca="1">VLOOKUP($B177,OFFSET(gachas!$A$1,0,0,COUNTA(gachas!$A:$A),MATCH(C$1,gachas!$1:$1,0)-MATCH($B$1,gachas!$1:$1,0)+1),MATCH(C$1,gachas!$1:$1,0)-MATCH($B$1,gachas!$1:$1,0)+1,FALSE)</f>
        <v>新キャラ追加04(ドラゴン）</v>
      </c>
      <c r="D177" s="10">
        <v>0</v>
      </c>
      <c r="E177" s="11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10">
        <v>1</v>
      </c>
      <c r="M177" s="10">
        <v>855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4"/>
        <v>02031</v>
      </c>
      <c r="B178" s="2">
        <v>114</v>
      </c>
      <c r="C178" s="26" t="str">
        <f ca="1">VLOOKUP($B178,OFFSET(gachas!$A$1,0,0,COUNTA(gachas!$A:$A),MATCH(C$1,gachas!$1:$1,0)-MATCH($B$1,gachas!$1:$1,0)+1),MATCH(C$1,gachas!$1:$1,0)-MATCH($B$1,gachas!$1:$1,0)+1,FALSE)</f>
        <v>新キャラ追加04(ドラゴン）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10">
        <v>855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4"/>
        <v>02061</v>
      </c>
      <c r="B179" s="2">
        <v>114</v>
      </c>
      <c r="C179" s="26" t="str">
        <f ca="1">VLOOKUP($B179,OFFSET(gachas!$A$1,0,0,COUNTA(gachas!$A:$A),MATCH(C$1,gachas!$1:$1,0)-MATCH($B$1,gachas!$1:$1,0)+1),MATCH(C$1,gachas!$1:$1,0)-MATCH($B$1,gachas!$1:$1,0)+1,FALSE)</f>
        <v>新キャラ追加04(ドラゴン）</v>
      </c>
      <c r="D179" s="10">
        <v>0</v>
      </c>
      <c r="E179" s="11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10">
        <v>1</v>
      </c>
      <c r="M179" s="10">
        <v>855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4"/>
        <v>02091</v>
      </c>
      <c r="B180" s="2">
        <v>114</v>
      </c>
      <c r="C180" s="26" t="str">
        <f ca="1">VLOOKUP($B180,OFFSET(gachas!$A$1,0,0,COUNTA(gachas!$A:$A),MATCH(C$1,gachas!$1:$1,0)-MATCH($B$1,gachas!$1:$1,0)+1),MATCH(C$1,gachas!$1:$1,0)-MATCH($B$1,gachas!$1:$1,0)+1,FALSE)</f>
        <v>新キャラ追加04(ドラゴン）</v>
      </c>
      <c r="D180" s="10">
        <v>0</v>
      </c>
      <c r="E180" s="11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10">
        <v>1</v>
      </c>
      <c r="M180" s="10">
        <v>855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4"/>
        <v>02121</v>
      </c>
      <c r="B181" s="2">
        <v>114</v>
      </c>
      <c r="C181" s="26" t="str">
        <f ca="1">VLOOKUP($B181,OFFSET(gachas!$A$1,0,0,COUNTA(gachas!$A:$A),MATCH(C$1,gachas!$1:$1,0)-MATCH($B$1,gachas!$1:$1,0)+1),MATCH(C$1,gachas!$1:$1,0)-MATCH($B$1,gachas!$1:$1,0)+1,FALSE)</f>
        <v>新キャラ追加04(ドラゴン）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855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4"/>
        <v>02151</v>
      </c>
      <c r="B182" s="2">
        <v>114</v>
      </c>
      <c r="C182" s="26" t="str">
        <f ca="1">VLOOKUP($B182,OFFSET(gachas!$A$1,0,0,COUNTA(gachas!$A:$A),MATCH(C$1,gachas!$1:$1,0)-MATCH($B$1,gachas!$1:$1,0)+1),MATCH(C$1,gachas!$1:$1,0)-MATCH($B$1,gachas!$1:$1,0)+1,FALSE)</f>
        <v>新キャラ追加04(ドラゴン）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10">
        <v>855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4"/>
        <v>02181</v>
      </c>
      <c r="B183" s="2">
        <v>114</v>
      </c>
      <c r="C183" s="26" t="str">
        <f ca="1">VLOOKUP($B183,OFFSET(gachas!$A$1,0,0,COUNTA(gachas!$A:$A),MATCH(C$1,gachas!$1:$1,0)-MATCH($B$1,gachas!$1:$1,0)+1),MATCH(C$1,gachas!$1:$1,0)-MATCH($B$1,gachas!$1:$1,0)+1,FALSE)</f>
        <v>新キャラ追加04(ドラゴン）</v>
      </c>
      <c r="D183" s="10">
        <v>0</v>
      </c>
      <c r="E183" s="11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10">
        <v>1</v>
      </c>
      <c r="M183" s="10">
        <v>855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4"/>
        <v>02211</v>
      </c>
      <c r="B184" s="2">
        <v>114</v>
      </c>
      <c r="C184" s="26" t="str">
        <f ca="1">VLOOKUP($B184,OFFSET(gachas!$A$1,0,0,COUNTA(gachas!$A:$A),MATCH(C$1,gachas!$1:$1,0)-MATCH($B$1,gachas!$1:$1,0)+1),MATCH(C$1,gachas!$1:$1,0)-MATCH($B$1,gachas!$1:$1,0)+1,FALSE)</f>
        <v>新キャラ追加04(ドラゴン）</v>
      </c>
      <c r="D184" s="10">
        <v>0</v>
      </c>
      <c r="E184" s="11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10">
        <v>1</v>
      </c>
      <c r="M184" s="10">
        <v>855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4"/>
        <v>02241</v>
      </c>
      <c r="B185" s="2">
        <v>114</v>
      </c>
      <c r="C185" s="26" t="str">
        <f ca="1">VLOOKUP($B185,OFFSET(gachas!$A$1,0,0,COUNTA(gachas!$A:$A),MATCH(C$1,gachas!$1:$1,0)-MATCH($B$1,gachas!$1:$1,0)+1),MATCH(C$1,gachas!$1:$1,0)-MATCH($B$1,gachas!$1:$1,0)+1,FALSE)</f>
        <v>新キャラ追加04(ドラゴン）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10">
        <v>855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4"/>
        <v>02271</v>
      </c>
      <c r="B186" s="2">
        <v>114</v>
      </c>
      <c r="C186" s="26" t="str">
        <f ca="1">VLOOKUP($B186,OFFSET(gachas!$A$1,0,0,COUNTA(gachas!$A:$A),MATCH(C$1,gachas!$1:$1,0)-MATCH($B$1,gachas!$1:$1,0)+1),MATCH(C$1,gachas!$1:$1,0)-MATCH($B$1,gachas!$1:$1,0)+1,FALSE)</f>
        <v>新キャラ追加04(ドラゴン）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64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4"/>
        <v>02301</v>
      </c>
      <c r="B187" s="2">
        <v>114</v>
      </c>
      <c r="C187" s="26" t="str">
        <f ca="1">VLOOKUP($B187,OFFSET(gachas!$A$1,0,0,COUNTA(gachas!$A:$A),MATCH(C$1,gachas!$1:$1,0)-MATCH($B$1,gachas!$1:$1,0)+1),MATCH(C$1,gachas!$1:$1,0)-MATCH($B$1,gachas!$1:$1,0)+1,FALSE)</f>
        <v>新キャラ追加04(ドラゴン）</v>
      </c>
      <c r="D187" s="10">
        <v>0</v>
      </c>
      <c r="E187" s="11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10">
        <v>1</v>
      </c>
      <c r="M187" s="10">
        <v>64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4"/>
        <v>02331</v>
      </c>
      <c r="B188" s="2">
        <v>114</v>
      </c>
      <c r="C188" s="26" t="str">
        <f ca="1">VLOOKUP($B188,OFFSET(gachas!$A$1,0,0,COUNTA(gachas!$A:$A),MATCH(C$1,gachas!$1:$1,0)-MATCH($B$1,gachas!$1:$1,0)+1),MATCH(C$1,gachas!$1:$1,0)-MATCH($B$1,gachas!$1:$1,0)+1,FALSE)</f>
        <v>新キャラ追加04(ドラゴン）</v>
      </c>
      <c r="D188" s="10">
        <v>0</v>
      </c>
      <c r="E188" s="11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10">
        <v>1</v>
      </c>
      <c r="M188" s="10">
        <v>64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4"/>
        <v>02361</v>
      </c>
      <c r="B189" s="2">
        <v>114</v>
      </c>
      <c r="C189" s="26" t="str">
        <f ca="1">VLOOKUP($B189,OFFSET(gachas!$A$1,0,0,COUNTA(gachas!$A:$A),MATCH(C$1,gachas!$1:$1,0)-MATCH($B$1,gachas!$1:$1,0)+1),MATCH(C$1,gachas!$1:$1,0)-MATCH($B$1,gachas!$1:$1,0)+1,FALSE)</f>
        <v>新キャラ追加04(ドラゴン）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64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4"/>
        <v>01681</v>
      </c>
      <c r="B190" s="2">
        <v>114</v>
      </c>
      <c r="C190" s="26" t="str">
        <f ca="1">VLOOKUP($B190,OFFSET(gachas!$A$1,0,0,COUNTA(gachas!$A:$A),MATCH(C$1,gachas!$1:$1,0)-MATCH($B$1,gachas!$1:$1,0)+1),MATCH(C$1,gachas!$1:$1,0)-MATCH($B$1,gachas!$1:$1,0)+1,FALSE)</f>
        <v>新キャラ追加04(ドラゴン）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10">
        <v>266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4"/>
        <v>01711</v>
      </c>
      <c r="B191" s="2">
        <v>114</v>
      </c>
      <c r="C191" s="26" t="str">
        <f ca="1">VLOOKUP($B191,OFFSET(gachas!$A$1,0,0,COUNTA(gachas!$A:$A),MATCH(C$1,gachas!$1:$1,0)-MATCH($B$1,gachas!$1:$1,0)+1),MATCH(C$1,gachas!$1:$1,0)-MATCH($B$1,gachas!$1:$1,0)+1,FALSE)</f>
        <v>新キャラ追加04(ドラゴン）</v>
      </c>
      <c r="D191" s="10">
        <v>0</v>
      </c>
      <c r="E191" s="11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266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4"/>
        <v>01741</v>
      </c>
      <c r="B192" s="2">
        <v>114</v>
      </c>
      <c r="C192" s="26" t="str">
        <f ca="1">VLOOKUP($B192,OFFSET(gachas!$A$1,0,0,COUNTA(gachas!$A:$A),MATCH(C$1,gachas!$1:$1,0)-MATCH($B$1,gachas!$1:$1,0)+1),MATCH(C$1,gachas!$1:$1,0)-MATCH($B$1,gachas!$1:$1,0)+1,FALSE)</f>
        <v>新キャラ追加04(ドラゴン）</v>
      </c>
      <c r="D192" s="10">
        <v>0</v>
      </c>
      <c r="E192" s="11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10">
        <v>1</v>
      </c>
      <c r="M192" s="10">
        <v>266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4"/>
        <v>01771</v>
      </c>
      <c r="B193" s="2">
        <v>114</v>
      </c>
      <c r="C193" s="26" t="str">
        <f ca="1">VLOOKUP($B193,OFFSET(gachas!$A$1,0,0,COUNTA(gachas!$A:$A),MATCH(C$1,gachas!$1:$1,0)-MATCH($B$1,gachas!$1:$1,0)+1),MATCH(C$1,gachas!$1:$1,0)-MATCH($B$1,gachas!$1:$1,0)+1,FALSE)</f>
        <v>新キャラ追加04(ドラゴン）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266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4"/>
        <v>01801</v>
      </c>
      <c r="B194" s="2">
        <v>114</v>
      </c>
      <c r="C194" s="26" t="str">
        <f ca="1">VLOOKUP($B194,OFFSET(gachas!$A$1,0,0,COUNTA(gachas!$A:$A),MATCH(C$1,gachas!$1:$1,0)-MATCH($B$1,gachas!$1:$1,0)+1),MATCH(C$1,gachas!$1:$1,0)-MATCH($B$1,gachas!$1:$1,0)+1,FALSE)</f>
        <v>新キャラ追加04(ドラゴン）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10">
        <v>266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4"/>
        <v>01831</v>
      </c>
      <c r="B195" s="2">
        <v>114</v>
      </c>
      <c r="C195" s="26" t="str">
        <f ca="1">VLOOKUP($B195,OFFSET(gachas!$A$1,0,0,COUNTA(gachas!$A:$A),MATCH(C$1,gachas!$1:$1,0)-MATCH($B$1,gachas!$1:$1,0)+1),MATCH(C$1,gachas!$1:$1,0)-MATCH($B$1,gachas!$1:$1,0)+1,FALSE)</f>
        <v>新キャラ追加04(ドラゴン）</v>
      </c>
      <c r="D195" s="10">
        <v>0</v>
      </c>
      <c r="E195" s="11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10">
        <v>1</v>
      </c>
      <c r="M195" s="10">
        <v>266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4"/>
        <v>01861</v>
      </c>
      <c r="B196" s="2">
        <v>114</v>
      </c>
      <c r="C196" s="26" t="str">
        <f ca="1">VLOOKUP($B196,OFFSET(gachas!$A$1,0,0,COUNTA(gachas!$A:$A),MATCH(C$1,gachas!$1:$1,0)-MATCH($B$1,gachas!$1:$1,0)+1),MATCH(C$1,gachas!$1:$1,0)-MATCH($B$1,gachas!$1:$1,0)+1,FALSE)</f>
        <v>新キャラ追加04(ドラゴン）</v>
      </c>
      <c r="D196" s="10">
        <v>0</v>
      </c>
      <c r="E196" s="11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10">
        <v>1</v>
      </c>
      <c r="M196" s="10">
        <v>266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4"/>
        <v>01891</v>
      </c>
      <c r="B197" s="2">
        <v>114</v>
      </c>
      <c r="C197" s="26" t="str">
        <f ca="1">VLOOKUP($B197,OFFSET(gachas!$A$1,0,0,COUNTA(gachas!$A:$A),MATCH(C$1,gachas!$1:$1,0)-MATCH($B$1,gachas!$1:$1,0)+1),MATCH(C$1,gachas!$1:$1,0)-MATCH($B$1,gachas!$1:$1,0)+1,FALSE)</f>
        <v>新キャラ追加04(ドラゴン）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10">
        <v>266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4"/>
        <v>01921</v>
      </c>
      <c r="B198" s="2">
        <v>114</v>
      </c>
      <c r="C198" s="26" t="str">
        <f ca="1">VLOOKUP($B198,OFFSET(gachas!$A$1,0,0,COUNTA(gachas!$A:$A),MATCH(C$1,gachas!$1:$1,0)-MATCH($B$1,gachas!$1:$1,0)+1),MATCH(C$1,gachas!$1:$1,0)-MATCH($B$1,gachas!$1:$1,0)+1,FALSE)</f>
        <v>新キャラ追加04(ドラゴン）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10">
        <v>266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4"/>
        <v>01951</v>
      </c>
      <c r="B199" s="2">
        <v>114</v>
      </c>
      <c r="C199" s="26" t="str">
        <f ca="1">VLOOKUP($B199,OFFSET(gachas!$A$1,0,0,COUNTA(gachas!$A:$A),MATCH(C$1,gachas!$1:$1,0)-MATCH($B$1,gachas!$1:$1,0)+1),MATCH(C$1,gachas!$1:$1,0)-MATCH($B$1,gachas!$1:$1,0)+1,FALSE)</f>
        <v>新キャラ追加04(ドラゴン）</v>
      </c>
      <c r="D199" s="10">
        <v>0</v>
      </c>
      <c r="E199" s="11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10">
        <v>1</v>
      </c>
      <c r="M199" s="10">
        <v>266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4"/>
        <v>01981</v>
      </c>
      <c r="B200" s="2">
        <v>114</v>
      </c>
      <c r="C200" s="26" t="str">
        <f ca="1">VLOOKUP($B200,OFFSET(gachas!$A$1,0,0,COUNTA(gachas!$A:$A),MATCH(C$1,gachas!$1:$1,0)-MATCH($B$1,gachas!$1:$1,0)+1),MATCH(C$1,gachas!$1:$1,0)-MATCH($B$1,gachas!$1:$1,0)+1,FALSE)</f>
        <v>新キャラ追加04(ドラゴン）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10">
        <v>266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4"/>
        <v>02011</v>
      </c>
      <c r="B201" s="2">
        <v>114</v>
      </c>
      <c r="C201" s="26" t="str">
        <f ca="1">VLOOKUP($B201,OFFSET(gachas!$A$1,0,0,COUNTA(gachas!$A:$A),MATCH(C$1,gachas!$1:$1,0)-MATCH($B$1,gachas!$1:$1,0)+1),MATCH(C$1,gachas!$1:$1,0)-MATCH($B$1,gachas!$1:$1,0)+1,FALSE)</f>
        <v>新キャラ追加04(ドラゴン）</v>
      </c>
      <c r="D201" s="10">
        <v>0</v>
      </c>
      <c r="E201" s="11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10">
        <v>1</v>
      </c>
      <c r="M201" s="10">
        <v>266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4"/>
        <v>02041</v>
      </c>
      <c r="B202" s="2">
        <v>114</v>
      </c>
      <c r="C202" s="26" t="str">
        <f ca="1">VLOOKUP($B202,OFFSET(gachas!$A$1,0,0,COUNTA(gachas!$A:$A),MATCH(C$1,gachas!$1:$1,0)-MATCH($B$1,gachas!$1:$1,0)+1),MATCH(C$1,gachas!$1:$1,0)-MATCH($B$1,gachas!$1:$1,0)+1,FALSE)</f>
        <v>新キャラ追加04(ドラゴン）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10">
        <v>266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4"/>
        <v>02071</v>
      </c>
      <c r="B203" s="2">
        <v>114</v>
      </c>
      <c r="C203" s="26" t="str">
        <f ca="1">VLOOKUP($B203,OFFSET(gachas!$A$1,0,0,COUNTA(gachas!$A:$A),MATCH(C$1,gachas!$1:$1,0)-MATCH($B$1,gachas!$1:$1,0)+1),MATCH(C$1,gachas!$1:$1,0)-MATCH($B$1,gachas!$1:$1,0)+1,FALSE)</f>
        <v>新キャラ追加04(ドラゴン）</v>
      </c>
      <c r="D203" s="10">
        <v>0</v>
      </c>
      <c r="E203" s="11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10">
        <v>1</v>
      </c>
      <c r="M203" s="10">
        <v>266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4"/>
        <v>02101</v>
      </c>
      <c r="B204" s="2">
        <v>114</v>
      </c>
      <c r="C204" s="26" t="str">
        <f ca="1">VLOOKUP($B204,OFFSET(gachas!$A$1,0,0,COUNTA(gachas!$A:$A),MATCH(C$1,gachas!$1:$1,0)-MATCH($B$1,gachas!$1:$1,0)+1),MATCH(C$1,gachas!$1:$1,0)-MATCH($B$1,gachas!$1:$1,0)+1,FALSE)</f>
        <v>新キャラ追加04(ドラゴン）</v>
      </c>
      <c r="D204" s="10">
        <v>0</v>
      </c>
      <c r="E204" s="11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10">
        <v>1</v>
      </c>
      <c r="M204" s="10">
        <v>266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4"/>
        <v>02131</v>
      </c>
      <c r="B205" s="2">
        <v>114</v>
      </c>
      <c r="C205" s="26" t="str">
        <f ca="1">VLOOKUP($B205,OFFSET(gachas!$A$1,0,0,COUNTA(gachas!$A:$A),MATCH(C$1,gachas!$1:$1,0)-MATCH($B$1,gachas!$1:$1,0)+1),MATCH(C$1,gachas!$1:$1,0)-MATCH($B$1,gachas!$1:$1,0)+1,FALSE)</f>
        <v>新キャラ追加04(ドラゴン）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266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4"/>
        <v>02161</v>
      </c>
      <c r="B206" s="2">
        <v>114</v>
      </c>
      <c r="C206" s="26" t="str">
        <f ca="1">VLOOKUP($B206,OFFSET(gachas!$A$1,0,0,COUNTA(gachas!$A:$A),MATCH(C$1,gachas!$1:$1,0)-MATCH($B$1,gachas!$1:$1,0)+1),MATCH(C$1,gachas!$1:$1,0)-MATCH($B$1,gachas!$1:$1,0)+1,FALSE)</f>
        <v>新キャラ追加04(ドラゴン）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10">
        <v>266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4"/>
        <v>02191</v>
      </c>
      <c r="B207" s="2">
        <v>114</v>
      </c>
      <c r="C207" s="26" t="str">
        <f ca="1">VLOOKUP($B207,OFFSET(gachas!$A$1,0,0,COUNTA(gachas!$A:$A),MATCH(C$1,gachas!$1:$1,0)-MATCH($B$1,gachas!$1:$1,0)+1),MATCH(C$1,gachas!$1:$1,0)-MATCH($B$1,gachas!$1:$1,0)+1,FALSE)</f>
        <v>新キャラ追加04(ドラゴン）</v>
      </c>
      <c r="D207" s="10">
        <v>0</v>
      </c>
      <c r="E207" s="11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10">
        <v>1</v>
      </c>
      <c r="M207" s="10">
        <v>266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4"/>
        <v>02221</v>
      </c>
      <c r="B208" s="2">
        <v>114</v>
      </c>
      <c r="C208" s="26" t="str">
        <f ca="1">VLOOKUP($B208,OFFSET(gachas!$A$1,0,0,COUNTA(gachas!$A:$A),MATCH(C$1,gachas!$1:$1,0)-MATCH($B$1,gachas!$1:$1,0)+1),MATCH(C$1,gachas!$1:$1,0)-MATCH($B$1,gachas!$1:$1,0)+1,FALSE)</f>
        <v>新キャラ追加04(ドラゴン）</v>
      </c>
      <c r="D208" s="10">
        <v>0</v>
      </c>
      <c r="E208" s="11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10">
        <v>1</v>
      </c>
      <c r="M208" s="10">
        <v>266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4"/>
        <v>02251</v>
      </c>
      <c r="B209" s="2">
        <v>114</v>
      </c>
      <c r="C209" s="26" t="str">
        <f ca="1">VLOOKUP($B209,OFFSET(gachas!$A$1,0,0,COUNTA(gachas!$A:$A),MATCH(C$1,gachas!$1:$1,0)-MATCH($B$1,gachas!$1:$1,0)+1),MATCH(C$1,gachas!$1:$1,0)-MATCH($B$1,gachas!$1:$1,0)+1,FALSE)</f>
        <v>新キャラ追加04(ドラゴン）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10">
        <v>266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4"/>
        <v>02281</v>
      </c>
      <c r="B210" s="2">
        <v>114</v>
      </c>
      <c r="C210" s="26" t="str">
        <f ca="1">VLOOKUP($B210,OFFSET(gachas!$A$1,0,0,COUNTA(gachas!$A:$A),MATCH(C$1,gachas!$1:$1,0)-MATCH($B$1,gachas!$1:$1,0)+1),MATCH(C$1,gachas!$1:$1,0)-MATCH($B$1,gachas!$1:$1,0)+1,FALSE)</f>
        <v>新キャラ追加04(ドラゴン）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10">
        <v>10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4"/>
        <v>02311</v>
      </c>
      <c r="B211" s="2">
        <v>114</v>
      </c>
      <c r="C211" s="26" t="str">
        <f ca="1">VLOOKUP($B211,OFFSET(gachas!$A$1,0,0,COUNTA(gachas!$A:$A),MATCH(C$1,gachas!$1:$1,0)-MATCH($B$1,gachas!$1:$1,0)+1),MATCH(C$1,gachas!$1:$1,0)-MATCH($B$1,gachas!$1:$1,0)+1,FALSE)</f>
        <v>新キャラ追加04(ドラゴン）</v>
      </c>
      <c r="D211" s="10">
        <v>0</v>
      </c>
      <c r="E211" s="11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10">
        <v>1</v>
      </c>
      <c r="M211" s="10">
        <v>10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4"/>
        <v>02341</v>
      </c>
      <c r="B212" s="2">
        <v>114</v>
      </c>
      <c r="C212" s="26" t="str">
        <f ca="1">VLOOKUP($B212,OFFSET(gachas!$A$1,0,0,COUNTA(gachas!$A:$A),MATCH(C$1,gachas!$1:$1,0)-MATCH($B$1,gachas!$1:$1,0)+1),MATCH(C$1,gachas!$1:$1,0)-MATCH($B$1,gachas!$1:$1,0)+1,FALSE)</f>
        <v>新キャラ追加04(ドラゴン）</v>
      </c>
      <c r="D212" s="10">
        <v>0</v>
      </c>
      <c r="E212" s="11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10">
        <v>1</v>
      </c>
      <c r="M212" s="10">
        <v>10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4"/>
        <v>02371</v>
      </c>
      <c r="B213" s="2">
        <v>114</v>
      </c>
      <c r="C213" s="26" t="str">
        <f ca="1">VLOOKUP($B213,OFFSET(gachas!$A$1,0,0,COUNTA(gachas!$A:$A),MATCH(C$1,gachas!$1:$1,0)-MATCH($B$1,gachas!$1:$1,0)+1),MATCH(C$1,gachas!$1:$1,0)-MATCH($B$1,gachas!$1:$1,0)+1,FALSE)</f>
        <v>新キャラ追加04(ドラゴン）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10">
        <v>10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4"/>
        <v>02381</v>
      </c>
      <c r="B214" s="2">
        <v>114</v>
      </c>
      <c r="C214" s="26" t="str">
        <f ca="1">VLOOKUP($B214,OFFSET(gachas!$A$1,0,0,COUNTA(gachas!$A:$A),MATCH(C$1,gachas!$1:$1,0)-MATCH($B$1,gachas!$1:$1,0)+1),MATCH(C$1,gachas!$1:$1,0)-MATCH($B$1,gachas!$1:$1,0)+1,FALSE)</f>
        <v>新キャラ追加04(ドラゴン）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182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4"/>
        <v>02391</v>
      </c>
      <c r="B215" s="2">
        <v>114</v>
      </c>
      <c r="C215" s="26" t="str">
        <f ca="1">VLOOKUP($B215,OFFSET(gachas!$A$1,0,0,COUNTA(gachas!$A:$A),MATCH(C$1,gachas!$1:$1,0)-MATCH($B$1,gachas!$1:$1,0)+1),MATCH(C$1,gachas!$1:$1,0)-MATCH($B$1,gachas!$1:$1,0)+1,FALSE)</f>
        <v>新キャラ追加04(ドラゴン）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64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4"/>
        <v>02401</v>
      </c>
      <c r="B216" s="2">
        <v>114</v>
      </c>
      <c r="C216" s="26" t="str">
        <f ca="1">VLOOKUP($B216,OFFSET(gachas!$A$1,0,0,COUNTA(gachas!$A:$A),MATCH(C$1,gachas!$1:$1,0)-MATCH($B$1,gachas!$1:$1,0)+1),MATCH(C$1,gachas!$1:$1,0)-MATCH($B$1,gachas!$1:$1,0)+1,FALSE)</f>
        <v>新キャラ追加04(ドラゴン）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10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4"/>
        <v>02411</v>
      </c>
      <c r="B217" s="2">
        <v>114</v>
      </c>
      <c r="C217" s="26" t="str">
        <f ca="1">VLOOKUP($B217,OFFSET(gachas!$A$1,0,0,COUNTA(gachas!$A:$A),MATCH(C$1,gachas!$1:$1,0)-MATCH($B$1,gachas!$1:$1,0)+1),MATCH(C$1,gachas!$1:$1,0)-MATCH($B$1,gachas!$1:$1,0)+1,FALSE)</f>
        <v>新キャラ追加04(ドラゴン）</v>
      </c>
      <c r="D217" s="10">
        <v>0</v>
      </c>
      <c r="E217" s="44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182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4"/>
        <v>02421</v>
      </c>
      <c r="B218" s="2">
        <v>114</v>
      </c>
      <c r="C218" s="26" t="str">
        <f ca="1">VLOOKUP($B218,OFFSET(gachas!$A$1,0,0,COUNTA(gachas!$A:$A),MATCH(C$1,gachas!$1:$1,0)-MATCH($B$1,gachas!$1:$1,0)+1),MATCH(C$1,gachas!$1:$1,0)-MATCH($B$1,gachas!$1:$1,0)+1,FALSE)</f>
        <v>新キャラ追加04(ドラゴン）</v>
      </c>
      <c r="D218" s="10">
        <v>0</v>
      </c>
      <c r="E218" s="44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10">
        <v>1</v>
      </c>
      <c r="M218" s="10">
        <v>64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5">D219&amp;E219&amp;L219</f>
        <v>02431</v>
      </c>
      <c r="B219" s="2">
        <v>114</v>
      </c>
      <c r="C219" s="26" t="str">
        <f ca="1">VLOOKUP($B219,OFFSET(gachas!$A$1,0,0,COUNTA(gachas!$A:$A),MATCH(C$1,gachas!$1:$1,0)-MATCH($B$1,gachas!$1:$1,0)+1),MATCH(C$1,gachas!$1:$1,0)-MATCH($B$1,gachas!$1:$1,0)+1,FALSE)</f>
        <v>新キャラ追加04(ドラゴン）</v>
      </c>
      <c r="D219" s="10">
        <v>0</v>
      </c>
      <c r="E219" s="44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10">
        <v>1</v>
      </c>
      <c r="M219" s="10">
        <v>10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5"/>
        <v>02441</v>
      </c>
      <c r="B220" s="2">
        <v>114</v>
      </c>
      <c r="C220" s="26" t="str">
        <f ca="1">VLOOKUP($B220,OFFSET(gachas!$A$1,0,0,COUNTA(gachas!$A:$A),MATCH(C$1,gachas!$1:$1,0)-MATCH($B$1,gachas!$1:$1,0)+1),MATCH(C$1,gachas!$1:$1,0)-MATCH($B$1,gachas!$1:$1,0)+1,FALSE)</f>
        <v>新キャラ追加04(ドラゴン）</v>
      </c>
      <c r="D220" s="10">
        <v>0</v>
      </c>
      <c r="E220" s="44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10">
        <v>1</v>
      </c>
      <c r="M220" s="10">
        <v>182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5"/>
        <v>02451</v>
      </c>
      <c r="B221" s="2">
        <v>114</v>
      </c>
      <c r="C221" s="26" t="str">
        <f ca="1">VLOOKUP($B221,OFFSET(gachas!$A$1,0,0,COUNTA(gachas!$A:$A),MATCH(C$1,gachas!$1:$1,0)-MATCH($B$1,gachas!$1:$1,0)+1),MATCH(C$1,gachas!$1:$1,0)-MATCH($B$1,gachas!$1:$1,0)+1,FALSE)</f>
        <v>新キャラ追加04(ドラゴン）</v>
      </c>
      <c r="D221" s="10">
        <v>0</v>
      </c>
      <c r="E221" s="44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10">
        <v>1</v>
      </c>
      <c r="M221" s="10">
        <v>64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5"/>
        <v>02461</v>
      </c>
      <c r="B222" s="2">
        <v>114</v>
      </c>
      <c r="C222" s="26" t="str">
        <f ca="1">VLOOKUP($B222,OFFSET(gachas!$A$1,0,0,COUNTA(gachas!$A:$A),MATCH(C$1,gachas!$1:$1,0)-MATCH($B$1,gachas!$1:$1,0)+1),MATCH(C$1,gachas!$1:$1,0)-MATCH($B$1,gachas!$1:$1,0)+1,FALSE)</f>
        <v>新キャラ追加04(ドラゴン）</v>
      </c>
      <c r="D222" s="10">
        <v>0</v>
      </c>
      <c r="E222" s="44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10">
        <v>1</v>
      </c>
      <c r="M222" s="10">
        <v>10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5"/>
        <v>02471</v>
      </c>
      <c r="B223" s="2">
        <v>114</v>
      </c>
      <c r="C223" s="26" t="str">
        <f ca="1">VLOOKUP($B223,OFFSET(gachas!$A$1,0,0,COUNTA(gachas!$A:$A),MATCH(C$1,gachas!$1:$1,0)-MATCH($B$1,gachas!$1:$1,0)+1),MATCH(C$1,gachas!$1:$1,0)-MATCH($B$1,gachas!$1:$1,0)+1,FALSE)</f>
        <v>新キャラ追加04(ドラゴン）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10">
        <v>182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5"/>
        <v>02481</v>
      </c>
      <c r="B224" s="2">
        <v>114</v>
      </c>
      <c r="C224" s="26" t="str">
        <f ca="1">VLOOKUP($B224,OFFSET(gachas!$A$1,0,0,COUNTA(gachas!$A:$A),MATCH(C$1,gachas!$1:$1,0)-MATCH($B$1,gachas!$1:$1,0)+1),MATCH(C$1,gachas!$1:$1,0)-MATCH($B$1,gachas!$1:$1,0)+1,FALSE)</f>
        <v>新キャラ追加04(ドラゴン）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10">
        <v>64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5"/>
        <v>02491</v>
      </c>
      <c r="B225" s="2">
        <v>114</v>
      </c>
      <c r="C225" s="26" t="str">
        <f ca="1">VLOOKUP($B225,OFFSET(gachas!$A$1,0,0,COUNTA(gachas!$A:$A),MATCH(C$1,gachas!$1:$1,0)-MATCH($B$1,gachas!$1:$1,0)+1),MATCH(C$1,gachas!$1:$1,0)-MATCH($B$1,gachas!$1:$1,0)+1,FALSE)</f>
        <v>新キャラ追加04(ドラゴン）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10">
        <v>10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5"/>
        <v>02501</v>
      </c>
      <c r="B226" s="2">
        <v>114</v>
      </c>
      <c r="C226" s="26" t="str">
        <f ca="1">VLOOKUP($B226,OFFSET(gachas!$A$1,0,0,COUNTA(gachas!$A:$A),MATCH(C$1,gachas!$1:$1,0)-MATCH($B$1,gachas!$1:$1,0)+1),MATCH(C$1,gachas!$1:$1,0)-MATCH($B$1,gachas!$1:$1,0)+1,FALSE)</f>
        <v>新キャラ追加04(ドラゴン）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182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5"/>
        <v>02511</v>
      </c>
      <c r="B227" s="2">
        <v>114</v>
      </c>
      <c r="C227" s="26" t="str">
        <f ca="1">VLOOKUP($B227,OFFSET(gachas!$A$1,0,0,COUNTA(gachas!$A:$A),MATCH(C$1,gachas!$1:$1,0)-MATCH($B$1,gachas!$1:$1,0)+1),MATCH(C$1,gachas!$1:$1,0)-MATCH($B$1,gachas!$1:$1,0)+1,FALSE)</f>
        <v>新キャラ追加04(ドラゴン）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10">
        <v>64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5"/>
        <v>02521</v>
      </c>
      <c r="B228" s="2">
        <v>114</v>
      </c>
      <c r="C228" s="26" t="str">
        <f ca="1">VLOOKUP($B228,OFFSET(gachas!$A$1,0,0,COUNTA(gachas!$A:$A),MATCH(C$1,gachas!$1:$1,0)-MATCH($B$1,gachas!$1:$1,0)+1),MATCH(C$1,gachas!$1:$1,0)-MATCH($B$1,gachas!$1:$1,0)+1,FALSE)</f>
        <v>新キャラ追加04(ドラゴン）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10">
        <v>10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5"/>
        <v>02531</v>
      </c>
      <c r="B229" s="2">
        <v>114</v>
      </c>
      <c r="C229" s="26" t="str">
        <f ca="1">VLOOKUP($B229,OFFSET(gachas!$A$1,0,0,COUNTA(gachas!$A:$A),MATCH(C$1,gachas!$1:$1,0)-MATCH($B$1,gachas!$1:$1,0)+1),MATCH(C$1,gachas!$1:$1,0)-MATCH($B$1,gachas!$1:$1,0)+1,FALSE)</f>
        <v>新キャラ追加04(ドラゴン）</v>
      </c>
      <c r="D229" s="10">
        <v>0</v>
      </c>
      <c r="E229" s="11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10">
        <v>1</v>
      </c>
      <c r="M229" s="10">
        <v>182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5"/>
        <v>02541</v>
      </c>
      <c r="B230" s="2">
        <v>114</v>
      </c>
      <c r="C230" s="26" t="str">
        <f ca="1">VLOOKUP($B230,OFFSET(gachas!$A$1,0,0,COUNTA(gachas!$A:$A),MATCH(C$1,gachas!$1:$1,0)-MATCH($B$1,gachas!$1:$1,0)+1),MATCH(C$1,gachas!$1:$1,0)-MATCH($B$1,gachas!$1:$1,0)+1,FALSE)</f>
        <v>新キャラ追加04(ドラゴン）</v>
      </c>
      <c r="D230" s="10">
        <v>0</v>
      </c>
      <c r="E230" s="11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10">
        <v>1</v>
      </c>
      <c r="M230" s="10">
        <v>64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5"/>
        <v>02551</v>
      </c>
      <c r="B231" s="2">
        <v>114</v>
      </c>
      <c r="C231" s="26" t="str">
        <f ca="1">VLOOKUP($B231,OFFSET(gachas!$A$1,0,0,COUNTA(gachas!$A:$A),MATCH(C$1,gachas!$1:$1,0)-MATCH($B$1,gachas!$1:$1,0)+1),MATCH(C$1,gachas!$1:$1,0)-MATCH($B$1,gachas!$1:$1,0)+1,FALSE)</f>
        <v>新キャラ追加04(ドラゴン）</v>
      </c>
      <c r="D231" s="10">
        <v>0</v>
      </c>
      <c r="E231" s="11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10">
        <v>1</v>
      </c>
      <c r="M231" s="10">
        <v>10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5"/>
        <v>02561</v>
      </c>
      <c r="B232" s="2">
        <v>114</v>
      </c>
      <c r="C232" s="26" t="str">
        <f ca="1">VLOOKUP($B232,OFFSET(gachas!$A$1,0,0,COUNTA(gachas!$A:$A),MATCH(C$1,gachas!$1:$1,0)-MATCH($B$1,gachas!$1:$1,0)+1),MATCH(C$1,gachas!$1:$1,0)-MATCH($B$1,gachas!$1:$1,0)+1,FALSE)</f>
        <v>新キャラ追加04(ドラゴン）</v>
      </c>
      <c r="D232" s="10">
        <v>0</v>
      </c>
      <c r="E232" s="11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10">
        <v>1</v>
      </c>
      <c r="M232" s="10">
        <v>182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5"/>
        <v>02571</v>
      </c>
      <c r="B233" s="2">
        <v>114</v>
      </c>
      <c r="C233" s="26" t="str">
        <f ca="1">VLOOKUP($B233,OFFSET(gachas!$A$1,0,0,COUNTA(gachas!$A:$A),MATCH(C$1,gachas!$1:$1,0)-MATCH($B$1,gachas!$1:$1,0)+1),MATCH(C$1,gachas!$1:$1,0)-MATCH($B$1,gachas!$1:$1,0)+1,FALSE)</f>
        <v>新キャラ追加04(ドラゴン）</v>
      </c>
      <c r="D233" s="10">
        <v>0</v>
      </c>
      <c r="E233" s="11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10">
        <v>1</v>
      </c>
      <c r="M233" s="10">
        <v>64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5"/>
        <v>02581</v>
      </c>
      <c r="B234" s="2">
        <v>114</v>
      </c>
      <c r="C234" s="26" t="str">
        <f ca="1">VLOOKUP($B234,OFFSET(gachas!$A$1,0,0,COUNTA(gachas!$A:$A),MATCH(C$1,gachas!$1:$1,0)-MATCH($B$1,gachas!$1:$1,0)+1),MATCH(C$1,gachas!$1:$1,0)-MATCH($B$1,gachas!$1:$1,0)+1,FALSE)</f>
        <v>新キャラ追加04(ドラゴン）</v>
      </c>
      <c r="D234" s="10">
        <v>0</v>
      </c>
      <c r="E234" s="11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10">
        <v>1</v>
      </c>
      <c r="M234" s="10">
        <v>10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5"/>
        <v>02591</v>
      </c>
      <c r="B235" s="2">
        <v>114</v>
      </c>
      <c r="C235" s="26" t="str">
        <f ca="1">VLOOKUP($B235,OFFSET(gachas!$A$1,0,0,COUNTA(gachas!$A:$A),MATCH(C$1,gachas!$1:$1,0)-MATCH($B$1,gachas!$1:$1,0)+1),MATCH(C$1,gachas!$1:$1,0)-MATCH($B$1,gachas!$1:$1,0)+1,FALSE)</f>
        <v>新キャラ追加04(ドラゴン）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10">
        <v>182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5"/>
        <v>02601</v>
      </c>
      <c r="B236" s="2">
        <v>114</v>
      </c>
      <c r="C236" s="26" t="str">
        <f ca="1">VLOOKUP($B236,OFFSET(gachas!$A$1,0,0,COUNTA(gachas!$A:$A),MATCH(C$1,gachas!$1:$1,0)-MATCH($B$1,gachas!$1:$1,0)+1),MATCH(C$1,gachas!$1:$1,0)-MATCH($B$1,gachas!$1:$1,0)+1,FALSE)</f>
        <v>新キャラ追加04(ドラゴン）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10">
        <v>64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5"/>
        <v>02611</v>
      </c>
      <c r="B237" s="2">
        <v>114</v>
      </c>
      <c r="C237" s="26" t="str">
        <f ca="1">VLOOKUP($B237,OFFSET(gachas!$A$1,0,0,COUNTA(gachas!$A:$A),MATCH(C$1,gachas!$1:$1,0)-MATCH($B$1,gachas!$1:$1,0)+1),MATCH(C$1,gachas!$1:$1,0)-MATCH($B$1,gachas!$1:$1,0)+1,FALSE)</f>
        <v>新キャラ追加04(ドラゴン）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10">
        <v>10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5"/>
        <v>03201</v>
      </c>
      <c r="B238" s="2">
        <v>114</v>
      </c>
      <c r="C238" s="26" t="str">
        <f ca="1">VLOOKUP($B238,OFFSET(gachas!$A$1,0,0,COUNTA(gachas!$A:$A),MATCH(C$1,gachas!$1:$1,0)-MATCH($B$1,gachas!$1:$1,0)+1),MATCH(C$1,gachas!$1:$1,0)-MATCH($B$1,gachas!$1:$1,0)+1,FALSE)</f>
        <v>新キャラ追加04(ドラゴン）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46">
        <v>173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5"/>
        <v>03211</v>
      </c>
      <c r="B239" s="2">
        <v>114</v>
      </c>
      <c r="C239" s="26" t="str">
        <f ca="1">VLOOKUP($B239,OFFSET(gachas!$A$1,0,0,COUNTA(gachas!$A:$A),MATCH(C$1,gachas!$1:$1,0)-MATCH($B$1,gachas!$1:$1,0)+1),MATCH(C$1,gachas!$1:$1,0)-MATCH($B$1,gachas!$1:$1,0)+1,FALSE)</f>
        <v>新キャラ追加04(ドラゴン）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10">
        <v>19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5"/>
        <v>03221</v>
      </c>
      <c r="B240" s="2">
        <v>114</v>
      </c>
      <c r="C240" s="26" t="str">
        <f ca="1">VLOOKUP($B240,OFFSET(gachas!$A$1,0,0,COUNTA(gachas!$A:$A),MATCH(C$1,gachas!$1:$1,0)-MATCH($B$1,gachas!$1:$1,0)+1),MATCH(C$1,gachas!$1:$1,0)-MATCH($B$1,gachas!$1:$1,0)+1,FALSE)</f>
        <v>新キャラ追加04(ドラゴン）</v>
      </c>
      <c r="D240" s="46">
        <v>0</v>
      </c>
      <c r="E240" s="11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10">
        <v>1</v>
      </c>
      <c r="M240" s="46">
        <v>173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5"/>
        <v>03231</v>
      </c>
      <c r="B241" s="2">
        <v>114</v>
      </c>
      <c r="C241" s="26" t="str">
        <f ca="1">VLOOKUP($B241,OFFSET(gachas!$A$1,0,0,COUNTA(gachas!$A:$A),MATCH(C$1,gachas!$1:$1,0)-MATCH($B$1,gachas!$1:$1,0)+1),MATCH(C$1,gachas!$1:$1,0)-MATCH($B$1,gachas!$1:$1,0)+1,FALSE)</f>
        <v>新キャラ追加04(ドラゴン）</v>
      </c>
      <c r="D241" s="46">
        <v>0</v>
      </c>
      <c r="E241" s="11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10">
        <v>1</v>
      </c>
      <c r="M241" s="10">
        <v>19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5"/>
        <v>03241</v>
      </c>
      <c r="B242" s="2">
        <v>114</v>
      </c>
      <c r="C242" s="26" t="str">
        <f ca="1">VLOOKUP($B242,OFFSET(gachas!$A$1,0,0,COUNTA(gachas!$A:$A),MATCH(C$1,gachas!$1:$1,0)-MATCH($B$1,gachas!$1:$1,0)+1),MATCH(C$1,gachas!$1:$1,0)-MATCH($B$1,gachas!$1:$1,0)+1,FALSE)</f>
        <v>新キャラ追加04(ドラゴン）</v>
      </c>
      <c r="D242" s="46">
        <v>0</v>
      </c>
      <c r="E242" s="11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10">
        <v>1</v>
      </c>
      <c r="M242" s="46">
        <v>173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5"/>
        <v>03251</v>
      </c>
      <c r="B243" s="2">
        <v>114</v>
      </c>
      <c r="C243" s="26" t="str">
        <f ca="1">VLOOKUP($B243,OFFSET(gachas!$A$1,0,0,COUNTA(gachas!$A:$A),MATCH(C$1,gachas!$1:$1,0)-MATCH($B$1,gachas!$1:$1,0)+1),MATCH(C$1,gachas!$1:$1,0)-MATCH($B$1,gachas!$1:$1,0)+1,FALSE)</f>
        <v>新キャラ追加04(ドラゴン）</v>
      </c>
      <c r="D243" s="46">
        <v>0</v>
      </c>
      <c r="E243" s="11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10">
        <v>1</v>
      </c>
      <c r="M243" s="10">
        <v>19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5"/>
        <v>03261</v>
      </c>
      <c r="B244" s="2">
        <v>114</v>
      </c>
      <c r="C244" s="26" t="str">
        <f ca="1">VLOOKUP($B244,OFFSET(gachas!$A$1,0,0,COUNTA(gachas!$A:$A),MATCH(C$1,gachas!$1:$1,0)-MATCH($B$1,gachas!$1:$1,0)+1),MATCH(C$1,gachas!$1:$1,0)-MATCH($B$1,gachas!$1:$1,0)+1,FALSE)</f>
        <v>新キャラ追加04(ドラゴン）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46">
        <v>173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5"/>
        <v>03271</v>
      </c>
      <c r="B245" s="2">
        <v>114</v>
      </c>
      <c r="C245" s="26" t="str">
        <f ca="1">VLOOKUP($B245,OFFSET(gachas!$A$1,0,0,COUNTA(gachas!$A:$A),MATCH(C$1,gachas!$1:$1,0)-MATCH($B$1,gachas!$1:$1,0)+1),MATCH(C$1,gachas!$1:$1,0)-MATCH($B$1,gachas!$1:$1,0)+1,FALSE)</f>
        <v>新キャラ追加04(ドラゴン）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10">
        <v>19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5"/>
        <v>03801</v>
      </c>
      <c r="B246" s="2">
        <v>114</v>
      </c>
      <c r="C246" s="26" t="str">
        <f ca="1">VLOOKUP($B246,OFFSET(gachas!$A$1,0,0,COUNTA(gachas!$A:$A),MATCH(C$1,gachas!$1:$1,0)-MATCH($B$1,gachas!$1:$1,0)+1),MATCH(C$1,gachas!$1:$1,0)-MATCH($B$1,gachas!$1:$1,0)+1,FALSE)</f>
        <v>新キャラ追加04(ドラゴン）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46">
        <v>2187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5"/>
        <v>03811</v>
      </c>
      <c r="B247" s="2">
        <v>114</v>
      </c>
      <c r="C247" s="26" t="str">
        <f ca="1">VLOOKUP($B247,OFFSET(gachas!$A$1,0,0,COUNTA(gachas!$A:$A),MATCH(C$1,gachas!$1:$1,0)-MATCH($B$1,gachas!$1:$1,0)+1),MATCH(C$1,gachas!$1:$1,0)-MATCH($B$1,gachas!$1:$1,0)+1,FALSE)</f>
        <v>新キャラ追加04(ドラゴン）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10">
        <v>770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5"/>
        <v>03821</v>
      </c>
      <c r="B248" s="2">
        <v>114</v>
      </c>
      <c r="C248" s="26" t="str">
        <f ca="1">VLOOKUP($B248,OFFSET(gachas!$A$1,0,0,COUNTA(gachas!$A:$A),MATCH(C$1,gachas!$1:$1,0)-MATCH($B$1,gachas!$1:$1,0)+1),MATCH(C$1,gachas!$1:$1,0)-MATCH($B$1,gachas!$1:$1,0)+1,FALSE)</f>
        <v>新キャラ追加04(ドラゴン）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46">
        <v>123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5"/>
        <v>03831</v>
      </c>
      <c r="B249" s="2">
        <v>114</v>
      </c>
      <c r="C249" s="26" t="str">
        <f ca="1">VLOOKUP($B249,OFFSET(gachas!$A$1,0,0,COUNTA(gachas!$A:$A),MATCH(C$1,gachas!$1:$1,0)-MATCH($B$1,gachas!$1:$1,0)+1),MATCH(C$1,gachas!$1:$1,0)-MATCH($B$1,gachas!$1:$1,0)+1,FALSE)</f>
        <v>新キャラ追加04(ドラゴン）</v>
      </c>
      <c r="D249" s="88">
        <v>0</v>
      </c>
      <c r="E249" s="5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10">
        <v>1</v>
      </c>
      <c r="M249" s="46">
        <v>963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5"/>
        <v>03841</v>
      </c>
      <c r="B250" s="2">
        <v>114</v>
      </c>
      <c r="C250" s="26" t="str">
        <f ca="1">VLOOKUP($B250,OFFSET(gachas!$A$1,0,0,COUNTA(gachas!$A:$A),MATCH(C$1,gachas!$1:$1,0)-MATCH($B$1,gachas!$1:$1,0)+1),MATCH(C$1,gachas!$1:$1,0)-MATCH($B$1,gachas!$1:$1,0)+1,FALSE)</f>
        <v>新キャラ追加04(ドラゴン）</v>
      </c>
      <c r="D250" s="88">
        <v>0</v>
      </c>
      <c r="E250" s="5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10">
        <v>1</v>
      </c>
      <c r="M250" s="10">
        <v>193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5"/>
        <v>03851</v>
      </c>
      <c r="B251" s="2">
        <v>114</v>
      </c>
      <c r="C251" s="26" t="str">
        <f ca="1">VLOOKUP($B251,OFFSET(gachas!$A$1,0,0,COUNTA(gachas!$A:$A),MATCH(C$1,gachas!$1:$1,0)-MATCH($B$1,gachas!$1:$1,0)+1),MATCH(C$1,gachas!$1:$1,0)-MATCH($B$1,gachas!$1:$1,0)+1,FALSE)</f>
        <v>新キャラ追加04(ドラゴン）</v>
      </c>
      <c r="D251" s="88">
        <v>0</v>
      </c>
      <c r="E251" s="5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10">
        <v>1</v>
      </c>
      <c r="M251" s="76">
        <v>963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5"/>
        <v>03861</v>
      </c>
      <c r="B252" s="2">
        <v>114</v>
      </c>
      <c r="C252" s="26" t="str">
        <f ca="1">VLOOKUP($B252,OFFSET(gachas!$A$1,0,0,COUNTA(gachas!$A:$A),MATCH(C$1,gachas!$1:$1,0)-MATCH($B$1,gachas!$1:$1,0)+1),MATCH(C$1,gachas!$1:$1,0)-MATCH($B$1,gachas!$1:$1,0)+1,FALSE)</f>
        <v>新キャラ追加04(ドラゴン）</v>
      </c>
      <c r="D252" s="88">
        <v>0</v>
      </c>
      <c r="E252" s="77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79">
        <v>1</v>
      </c>
      <c r="M252" s="10">
        <v>193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5"/>
        <v>03871</v>
      </c>
      <c r="B253" s="2">
        <v>114</v>
      </c>
      <c r="C253" s="78" t="str">
        <f ca="1">VLOOKUP($B253,OFFSET(gachas!$A$1,0,0,COUNTA(gachas!$A:$A),MATCH(C$1,gachas!$1:$1,0)-MATCH($B$1,gachas!$1:$1,0)+1),MATCH(C$1,gachas!$1:$1,0)-MATCH($B$1,gachas!$1:$1,0)+1,FALSE)</f>
        <v>新キャラ追加04(ドラゴン）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46">
        <v>2187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5"/>
        <v>03881</v>
      </c>
      <c r="B254" s="83">
        <v>114</v>
      </c>
      <c r="C254" s="84" t="str">
        <f ca="1">VLOOKUP($B254,OFFSET(gachas!$A$1,0,0,COUNTA(gachas!$A:$A),MATCH(C$1,gachas!$1:$1,0)-MATCH($B$1,gachas!$1:$1,0)+1),MATCH(C$1,gachas!$1:$1,0)-MATCH($B$1,gachas!$1:$1,0)+1,FALSE)</f>
        <v>新キャラ追加04(ドラゴン）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10">
        <v>770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5"/>
        <v>03891</v>
      </c>
      <c r="B255" s="58">
        <v>114</v>
      </c>
      <c r="C255" s="86" t="str">
        <f ca="1">VLOOKUP($B255,OFFSET(gachas!$A$1,0,0,COUNTA(gachas!$A:$A),MATCH(C$1,gachas!$1:$1,0)-MATCH($B$1,gachas!$1:$1,0)+1),MATCH(C$1,gachas!$1:$1,0)-MATCH($B$1,gachas!$1:$1,0)+1,FALSE)</f>
        <v>新キャラ追加04(ドラゴン）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46">
        <v>123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115</v>
      </c>
      <c r="C2" s="26" t="str">
        <f ca="1">VLOOKUP($B2,OFFSET(gachas!$A$1,0,0,COUNTA(gachas!$A:$A),MATCH(C$1,gachas!$1:$1,0)-MATCH($B$1,gachas!$1:$1,0)+1),MATCH(C$1,gachas!$1:$1,0)-MATCH($B$1,gachas!$1:$1,0)+1,FALSE)</f>
        <v>青アップ01　開始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115</v>
      </c>
      <c r="C3" s="26" t="str">
        <f ca="1">VLOOKUP($B3,OFFSET(gachas!$A$1,0,0,COUNTA(gachas!$A:$A),MATCH(C$1,gachas!$1:$1,0)-MATCH($B$1,gachas!$1:$1,0)+1),MATCH(C$1,gachas!$1:$1,0)-MATCH($B$1,gachas!$1:$1,0)+1,FALSE)</f>
        <v>青アップ01　開始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1296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115</v>
      </c>
      <c r="C4" s="26" t="str">
        <f ca="1">VLOOKUP($B4,OFFSET(gachas!$A$1,0,0,COUNTA(gachas!$A:$A),MATCH(C$1,gachas!$1:$1,0)-MATCH($B$1,gachas!$1:$1,0)+1),MATCH(C$1,gachas!$1:$1,0)-MATCH($B$1,gachas!$1:$1,0)+1,FALSE)</f>
        <v>青アップ01　開始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89">
        <v>4752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115</v>
      </c>
      <c r="C5" s="26" t="str">
        <f ca="1">VLOOKUP($B5,OFFSET(gachas!$A$1,0,0,COUNTA(gachas!$A:$A),MATCH(C$1,gachas!$1:$1,0)-MATCH($B$1,gachas!$1:$1,0)+1),MATCH(C$1,gachas!$1:$1,0)-MATCH($B$1,gachas!$1:$1,0)+1,FALSE)</f>
        <v>青アップ01　開始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115</v>
      </c>
      <c r="C6" s="26" t="str">
        <f ca="1">VLOOKUP($B6,OFFSET(gachas!$A$1,0,0,COUNTA(gachas!$A:$A),MATCH(C$1,gachas!$1:$1,0)-MATCH($B$1,gachas!$1:$1,0)+1),MATCH(C$1,gachas!$1:$1,0)-MATCH($B$1,gachas!$1:$1,0)+1,FALSE)</f>
        <v>青アップ01　開始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115</v>
      </c>
      <c r="C7" s="26" t="str">
        <f ca="1">VLOOKUP($B7,OFFSET(gachas!$A$1,0,0,COUNTA(gachas!$A:$A),MATCH(C$1,gachas!$1:$1,0)-MATCH($B$1,gachas!$1:$1,0)+1),MATCH(C$1,gachas!$1:$1,0)-MATCH($B$1,gachas!$1:$1,0)+1,FALSE)</f>
        <v>青アップ01　開始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1296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115</v>
      </c>
      <c r="C8" s="26" t="str">
        <f ca="1">VLOOKUP($B8,OFFSET(gachas!$A$1,0,0,COUNTA(gachas!$A:$A),MATCH(C$1,gachas!$1:$1,0)-MATCH($B$1,gachas!$1:$1,0)+1),MATCH(C$1,gachas!$1:$1,0)-MATCH($B$1,gachas!$1:$1,0)+1,FALSE)</f>
        <v>青アップ01　開始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89">
        <v>4752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115</v>
      </c>
      <c r="C9" s="26" t="str">
        <f ca="1">VLOOKUP($B9,OFFSET(gachas!$A$1,0,0,COUNTA(gachas!$A:$A),MATCH(C$1,gachas!$1:$1,0)-MATCH($B$1,gachas!$1:$1,0)+1),MATCH(C$1,gachas!$1:$1,0)-MATCH($B$1,gachas!$1:$1,0)+1,FALSE)</f>
        <v>青アップ01　開始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115</v>
      </c>
      <c r="C10" s="26" t="str">
        <f ca="1">VLOOKUP($B10,OFFSET(gachas!$A$1,0,0,COUNTA(gachas!$A:$A),MATCH(C$1,gachas!$1:$1,0)-MATCH($B$1,gachas!$1:$1,0)+1),MATCH(C$1,gachas!$1:$1,0)-MATCH($B$1,gachas!$1:$1,0)+1,FALSE)</f>
        <v>青アップ01　開始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115</v>
      </c>
      <c r="C11" s="26" t="str">
        <f ca="1">VLOOKUP($B11,OFFSET(gachas!$A$1,0,0,COUNTA(gachas!$A:$A),MATCH(C$1,gachas!$1:$1,0)-MATCH($B$1,gachas!$1:$1,0)+1),MATCH(C$1,gachas!$1:$1,0)-MATCH($B$1,gachas!$1:$1,0)+1,FALSE)</f>
        <v>青アップ01　開始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1296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115</v>
      </c>
      <c r="C12" s="26" t="str">
        <f ca="1">VLOOKUP($B12,OFFSET(gachas!$A$1,0,0,COUNTA(gachas!$A:$A),MATCH(C$1,gachas!$1:$1,0)-MATCH($B$1,gachas!$1:$1,0)+1),MATCH(C$1,gachas!$1:$1,0)-MATCH($B$1,gachas!$1:$1,0)+1,FALSE)</f>
        <v>青アップ01　開始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89">
        <v>4752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115</v>
      </c>
      <c r="C13" s="26" t="str">
        <f ca="1">VLOOKUP($B13,OFFSET(gachas!$A$1,0,0,COUNTA(gachas!$A:$A),MATCH(C$1,gachas!$1:$1,0)-MATCH($B$1,gachas!$1:$1,0)+1),MATCH(C$1,gachas!$1:$1,0)-MATCH($B$1,gachas!$1:$1,0)+1,FALSE)</f>
        <v>青アップ01　開始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115</v>
      </c>
      <c r="C14" s="26" t="str">
        <f ca="1">VLOOKUP($B14,OFFSET(gachas!$A$1,0,0,COUNTA(gachas!$A:$A),MATCH(C$1,gachas!$1:$1,0)-MATCH($B$1,gachas!$1:$1,0)+1),MATCH(C$1,gachas!$1:$1,0)-MATCH($B$1,gachas!$1:$1,0)+1,FALSE)</f>
        <v>青アップ01　開始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115</v>
      </c>
      <c r="C15" s="26" t="str">
        <f ca="1">VLOOKUP($B15,OFFSET(gachas!$A$1,0,0,COUNTA(gachas!$A:$A),MATCH(C$1,gachas!$1:$1,0)-MATCH($B$1,gachas!$1:$1,0)+1),MATCH(C$1,gachas!$1:$1,0)-MATCH($B$1,gachas!$1:$1,0)+1,FALSE)</f>
        <v>青アップ01　開始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1296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115</v>
      </c>
      <c r="C16" s="26" t="str">
        <f ca="1">VLOOKUP($B16,OFFSET(gachas!$A$1,0,0,COUNTA(gachas!$A:$A),MATCH(C$1,gachas!$1:$1,0)-MATCH($B$1,gachas!$1:$1,0)+1),MATCH(C$1,gachas!$1:$1,0)-MATCH($B$1,gachas!$1:$1,0)+1,FALSE)</f>
        <v>青アップ01　開始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89">
        <v>4752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115</v>
      </c>
      <c r="C17" s="26" t="str">
        <f ca="1">VLOOKUP($B17,OFFSET(gachas!$A$1,0,0,COUNTA(gachas!$A:$A),MATCH(C$1,gachas!$1:$1,0)-MATCH($B$1,gachas!$1:$1,0)+1),MATCH(C$1,gachas!$1:$1,0)-MATCH($B$1,gachas!$1:$1,0)+1,FALSE)</f>
        <v>青アップ01　開始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115</v>
      </c>
      <c r="C18" s="26" t="str">
        <f ca="1">VLOOKUP($B18,OFFSET(gachas!$A$1,0,0,COUNTA(gachas!$A:$A),MATCH(C$1,gachas!$1:$1,0)-MATCH($B$1,gachas!$1:$1,0)+1),MATCH(C$1,gachas!$1:$1,0)-MATCH($B$1,gachas!$1:$1,0)+1,FALSE)</f>
        <v>青アップ01　開始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115</v>
      </c>
      <c r="C19" s="26" t="str">
        <f ca="1">VLOOKUP($B19,OFFSET(gachas!$A$1,0,0,COUNTA(gachas!$A:$A),MATCH(C$1,gachas!$1:$1,0)-MATCH($B$1,gachas!$1:$1,0)+1),MATCH(C$1,gachas!$1:$1,0)-MATCH($B$1,gachas!$1:$1,0)+1,FALSE)</f>
        <v>青アップ01　開始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1296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115</v>
      </c>
      <c r="C20" s="26" t="str">
        <f ca="1">VLOOKUP($B20,OFFSET(gachas!$A$1,0,0,COUNTA(gachas!$A:$A),MATCH(C$1,gachas!$1:$1,0)-MATCH($B$1,gachas!$1:$1,0)+1),MATCH(C$1,gachas!$1:$1,0)-MATCH($B$1,gachas!$1:$1,0)+1,FALSE)</f>
        <v>青アップ01　開始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89">
        <v>4752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115</v>
      </c>
      <c r="C21" s="26" t="str">
        <f ca="1">VLOOKUP($B21,OFFSET(gachas!$A$1,0,0,COUNTA(gachas!$A:$A),MATCH(C$1,gachas!$1:$1,0)-MATCH($B$1,gachas!$1:$1,0)+1),MATCH(C$1,gachas!$1:$1,0)-MATCH($B$1,gachas!$1:$1,0)+1,FALSE)</f>
        <v>青アップ01　開始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115</v>
      </c>
      <c r="C22" s="26" t="str">
        <f ca="1">VLOOKUP($B22,OFFSET(gachas!$A$1,0,0,COUNTA(gachas!$A:$A),MATCH(C$1,gachas!$1:$1,0)-MATCH($B$1,gachas!$1:$1,0)+1),MATCH(C$1,gachas!$1:$1,0)-MATCH($B$1,gachas!$1:$1,0)+1,FALSE)</f>
        <v>青アップ01　開始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115</v>
      </c>
      <c r="C23" s="26" t="str">
        <f ca="1">VLOOKUP($B23,OFFSET(gachas!$A$1,0,0,COUNTA(gachas!$A:$A),MATCH(C$1,gachas!$1:$1,0)-MATCH($B$1,gachas!$1:$1,0)+1),MATCH(C$1,gachas!$1:$1,0)-MATCH($B$1,gachas!$1:$1,0)+1,FALSE)</f>
        <v>青アップ01　開始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1354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115</v>
      </c>
      <c r="C24" s="26" t="str">
        <f ca="1">VLOOKUP($B24,OFFSET(gachas!$A$1,0,0,COUNTA(gachas!$A:$A),MATCH(C$1,gachas!$1:$1,0)-MATCH($B$1,gachas!$1:$1,0)+1),MATCH(C$1,gachas!$1:$1,0)-MATCH($B$1,gachas!$1:$1,0)+1,FALSE)</f>
        <v>青アップ01　開始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89">
        <v>4963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115</v>
      </c>
      <c r="C25" s="26" t="str">
        <f ca="1">VLOOKUP($B25,OFFSET(gachas!$A$1,0,0,COUNTA(gachas!$A:$A),MATCH(C$1,gachas!$1:$1,0)-MATCH($B$1,gachas!$1:$1,0)+1),MATCH(C$1,gachas!$1:$1,0)-MATCH($B$1,gachas!$1:$1,0)+1,FALSE)</f>
        <v>青アップ01　開始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115</v>
      </c>
      <c r="C26" s="26" t="str">
        <f ca="1">VLOOKUP($B26,OFFSET(gachas!$A$1,0,0,COUNTA(gachas!$A:$A),MATCH(C$1,gachas!$1:$1,0)-MATCH($B$1,gachas!$1:$1,0)+1),MATCH(C$1,gachas!$1:$1,0)-MATCH($B$1,gachas!$1:$1,0)+1,FALSE)</f>
        <v>青アップ01　開始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115</v>
      </c>
      <c r="C27" s="26" t="str">
        <f ca="1">VLOOKUP($B27,OFFSET(gachas!$A$1,0,0,COUNTA(gachas!$A:$A),MATCH(C$1,gachas!$1:$1,0)-MATCH($B$1,gachas!$1:$1,0)+1),MATCH(C$1,gachas!$1:$1,0)-MATCH($B$1,gachas!$1:$1,0)+1,FALSE)</f>
        <v>青アップ01　開始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1354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115</v>
      </c>
      <c r="C28" s="26" t="str">
        <f ca="1">VLOOKUP($B28,OFFSET(gachas!$A$1,0,0,COUNTA(gachas!$A:$A),MATCH(C$1,gachas!$1:$1,0)-MATCH($B$1,gachas!$1:$1,0)+1),MATCH(C$1,gachas!$1:$1,0)-MATCH($B$1,gachas!$1:$1,0)+1,FALSE)</f>
        <v>青アップ01　開始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89">
        <v>4963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115</v>
      </c>
      <c r="C29" s="26" t="str">
        <f ca="1">VLOOKUP($B29,OFFSET(gachas!$A$1,0,0,COUNTA(gachas!$A:$A),MATCH(C$1,gachas!$1:$1,0)-MATCH($B$1,gachas!$1:$1,0)+1),MATCH(C$1,gachas!$1:$1,0)-MATCH($B$1,gachas!$1:$1,0)+1,FALSE)</f>
        <v>青アップ01　開始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115</v>
      </c>
      <c r="C30" s="26" t="str">
        <f ca="1">VLOOKUP($B30,OFFSET(gachas!$A$1,0,0,COUNTA(gachas!$A:$A),MATCH(C$1,gachas!$1:$1,0)-MATCH($B$1,gachas!$1:$1,0)+1),MATCH(C$1,gachas!$1:$1,0)-MATCH($B$1,gachas!$1:$1,0)+1,FALSE)</f>
        <v>青アップ01　開始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115</v>
      </c>
      <c r="C31" s="26" t="str">
        <f ca="1">VLOOKUP($B31,OFFSET(gachas!$A$1,0,0,COUNTA(gachas!$A:$A),MATCH(C$1,gachas!$1:$1,0)-MATCH($B$1,gachas!$1:$1,0)+1),MATCH(C$1,gachas!$1:$1,0)-MATCH($B$1,gachas!$1:$1,0)+1,FALSE)</f>
        <v>青アップ01　開始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1354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115</v>
      </c>
      <c r="C32" s="26" t="str">
        <f ca="1">VLOOKUP($B32,OFFSET(gachas!$A$1,0,0,COUNTA(gachas!$A:$A),MATCH(C$1,gachas!$1:$1,0)-MATCH($B$1,gachas!$1:$1,0)+1),MATCH(C$1,gachas!$1:$1,0)-MATCH($B$1,gachas!$1:$1,0)+1,FALSE)</f>
        <v>青アップ01　開始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115</v>
      </c>
      <c r="C33" s="26" t="str">
        <f ca="1">VLOOKUP($B33,OFFSET(gachas!$A$1,0,0,COUNTA(gachas!$A:$A),MATCH(C$1,gachas!$1:$1,0)-MATCH($B$1,gachas!$1:$1,0)+1),MATCH(C$1,gachas!$1:$1,0)-MATCH($B$1,gachas!$1:$1,0)+1,FALSE)</f>
        <v>青アップ01　開始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89">
        <v>4963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115</v>
      </c>
      <c r="C34" s="26" t="str">
        <f ca="1">VLOOKUP($B34,OFFSET(gachas!$A$1,0,0,COUNTA(gachas!$A:$A),MATCH(C$1,gachas!$1:$1,0)-MATCH($B$1,gachas!$1:$1,0)+1),MATCH(C$1,gachas!$1:$1,0)-MATCH($B$1,gachas!$1:$1,0)+1,FALSE)</f>
        <v>青アップ01　開始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115</v>
      </c>
      <c r="C35" s="26" t="str">
        <f ca="1">VLOOKUP($B35,OFFSET(gachas!$A$1,0,0,COUNTA(gachas!$A:$A),MATCH(C$1,gachas!$1:$1,0)-MATCH($B$1,gachas!$1:$1,0)+1),MATCH(C$1,gachas!$1:$1,0)-MATCH($B$1,gachas!$1:$1,0)+1,FALSE)</f>
        <v>青アップ01　開始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1354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115</v>
      </c>
      <c r="C36" s="26" t="str">
        <f ca="1">VLOOKUP($B36,OFFSET(gachas!$A$1,0,0,COUNTA(gachas!$A:$A),MATCH(C$1,gachas!$1:$1,0)-MATCH($B$1,gachas!$1:$1,0)+1),MATCH(C$1,gachas!$1:$1,0)-MATCH($B$1,gachas!$1:$1,0)+1,FALSE)</f>
        <v>青アップ01　開始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89">
        <v>4963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115</v>
      </c>
      <c r="C37" s="26" t="str">
        <f ca="1">VLOOKUP($B37,OFFSET(gachas!$A$1,0,0,COUNTA(gachas!$A:$A),MATCH(C$1,gachas!$1:$1,0)-MATCH($B$1,gachas!$1:$1,0)+1),MATCH(C$1,gachas!$1:$1,0)-MATCH($B$1,gachas!$1:$1,0)+1,FALSE)</f>
        <v>青アップ01　開始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115</v>
      </c>
      <c r="C38" s="26" t="str">
        <f ca="1">VLOOKUP($B38,OFFSET(gachas!$A$1,0,0,COUNTA(gachas!$A:$A),MATCH(C$1,gachas!$1:$1,0)-MATCH($B$1,gachas!$1:$1,0)+1),MATCH(C$1,gachas!$1:$1,0)-MATCH($B$1,gachas!$1:$1,0)+1,FALSE)</f>
        <v>青アップ01　開始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115</v>
      </c>
      <c r="C39" s="26" t="str">
        <f ca="1">VLOOKUP($B39,OFFSET(gachas!$A$1,0,0,COUNTA(gachas!$A:$A),MATCH(C$1,gachas!$1:$1,0)-MATCH($B$1,gachas!$1:$1,0)+1),MATCH(C$1,gachas!$1:$1,0)-MATCH($B$1,gachas!$1:$1,0)+1,FALSE)</f>
        <v>青アップ01　開始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1354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115</v>
      </c>
      <c r="C40" s="26" t="str">
        <f ca="1">VLOOKUP($B40,OFFSET(gachas!$A$1,0,0,COUNTA(gachas!$A:$A),MATCH(C$1,gachas!$1:$1,0)-MATCH($B$1,gachas!$1:$1,0)+1),MATCH(C$1,gachas!$1:$1,0)-MATCH($B$1,gachas!$1:$1,0)+1,FALSE)</f>
        <v>青アップ01　開始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89">
        <v>4963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115</v>
      </c>
      <c r="C41" s="26" t="str">
        <f ca="1">VLOOKUP($B41,OFFSET(gachas!$A$1,0,0,COUNTA(gachas!$A:$A),MATCH(C$1,gachas!$1:$1,0)-MATCH($B$1,gachas!$1:$1,0)+1),MATCH(C$1,gachas!$1:$1,0)-MATCH($B$1,gachas!$1:$1,0)+1,FALSE)</f>
        <v>青アップ01　開始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115</v>
      </c>
      <c r="C42" s="26" t="str">
        <f ca="1">VLOOKUP($B42,OFFSET(gachas!$A$1,0,0,COUNTA(gachas!$A:$A),MATCH(C$1,gachas!$1:$1,0)-MATCH($B$1,gachas!$1:$1,0)+1),MATCH(C$1,gachas!$1:$1,0)-MATCH($B$1,gachas!$1:$1,0)+1,FALSE)</f>
        <v>青アップ01　開始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115</v>
      </c>
      <c r="C43" s="26" t="str">
        <f ca="1">VLOOKUP($B43,OFFSET(gachas!$A$1,0,0,COUNTA(gachas!$A:$A),MATCH(C$1,gachas!$1:$1,0)-MATCH($B$1,gachas!$1:$1,0)+1),MATCH(C$1,gachas!$1:$1,0)-MATCH($B$1,gachas!$1:$1,0)+1,FALSE)</f>
        <v>青アップ01　開始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236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115</v>
      </c>
      <c r="C44" s="26" t="str">
        <f ca="1">VLOOKUP($B44,OFFSET(gachas!$A$1,0,0,COUNTA(gachas!$A:$A),MATCH(C$1,gachas!$1:$1,0)-MATCH($B$1,gachas!$1:$1,0)+1),MATCH(C$1,gachas!$1:$1,0)-MATCH($B$1,gachas!$1:$1,0)+1,FALSE)</f>
        <v>青アップ01　開始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89">
        <v>1056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115</v>
      </c>
      <c r="C45" s="26" t="str">
        <f ca="1">VLOOKUP($B45,OFFSET(gachas!$A$1,0,0,COUNTA(gachas!$A:$A),MATCH(C$1,gachas!$1:$1,0)-MATCH($B$1,gachas!$1:$1,0)+1),MATCH(C$1,gachas!$1:$1,0)-MATCH($B$1,gachas!$1:$1,0)+1,FALSE)</f>
        <v>青アップ01　開始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115</v>
      </c>
      <c r="C46" s="26" t="str">
        <f ca="1">VLOOKUP($B46,OFFSET(gachas!$A$1,0,0,COUNTA(gachas!$A:$A),MATCH(C$1,gachas!$1:$1,0)-MATCH($B$1,gachas!$1:$1,0)+1),MATCH(C$1,gachas!$1:$1,0)-MATCH($B$1,gachas!$1:$1,0)+1,FALSE)</f>
        <v>青アップ01　開始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115</v>
      </c>
      <c r="C47" s="26" t="str">
        <f ca="1">VLOOKUP($B47,OFFSET(gachas!$A$1,0,0,COUNTA(gachas!$A:$A),MATCH(C$1,gachas!$1:$1,0)-MATCH($B$1,gachas!$1:$1,0)+1),MATCH(C$1,gachas!$1:$1,0)-MATCH($B$1,gachas!$1:$1,0)+1,FALSE)</f>
        <v>青アップ01　開始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110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115</v>
      </c>
      <c r="C48" s="26" t="str">
        <f ca="1">VLOOKUP($B48,OFFSET(gachas!$A$1,0,0,COUNTA(gachas!$A:$A),MATCH(C$1,gachas!$1:$1,0)-MATCH($B$1,gachas!$1:$1,0)+1),MATCH(C$1,gachas!$1:$1,0)-MATCH($B$1,gachas!$1:$1,0)+1,FALSE)</f>
        <v>青アップ01　開始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89">
        <v>405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115</v>
      </c>
      <c r="C49" s="26" t="str">
        <f ca="1">VLOOKUP($B49,OFFSET(gachas!$A$1,0,0,COUNTA(gachas!$A:$A),MATCH(C$1,gachas!$1:$1,0)-MATCH($B$1,gachas!$1:$1,0)+1),MATCH(C$1,gachas!$1:$1,0)-MATCH($B$1,gachas!$1:$1,0)+1,FALSE)</f>
        <v>青アップ01　開始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115</v>
      </c>
      <c r="C50" s="26" t="str">
        <f ca="1">VLOOKUP($B50,OFFSET(gachas!$A$1,0,0,COUNTA(gachas!$A:$A),MATCH(C$1,gachas!$1:$1,0)-MATCH($B$1,gachas!$1:$1,0)+1),MATCH(C$1,gachas!$1:$1,0)-MATCH($B$1,gachas!$1:$1,0)+1,FALSE)</f>
        <v>青アップ01　開始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115</v>
      </c>
      <c r="C51" s="26" t="str">
        <f ca="1">VLOOKUP($B51,OFFSET(gachas!$A$1,0,0,COUNTA(gachas!$A:$A),MATCH(C$1,gachas!$1:$1,0)-MATCH($B$1,gachas!$1:$1,0)+1),MATCH(C$1,gachas!$1:$1,0)-MATCH($B$1,gachas!$1:$1,0)+1,FALSE)</f>
        <v>青アップ01　開始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110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115</v>
      </c>
      <c r="C52" s="26" t="str">
        <f ca="1">VLOOKUP($B52,OFFSET(gachas!$A$1,0,0,COUNTA(gachas!$A:$A),MATCH(C$1,gachas!$1:$1,0)-MATCH($B$1,gachas!$1:$1,0)+1),MATCH(C$1,gachas!$1:$1,0)-MATCH($B$1,gachas!$1:$1,0)+1,FALSE)</f>
        <v>青アップ01　開始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89">
        <v>405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115</v>
      </c>
      <c r="C53" s="26" t="str">
        <f ca="1">VLOOKUP($B53,OFFSET(gachas!$A$1,0,0,COUNTA(gachas!$A:$A),MATCH(C$1,gachas!$1:$1,0)-MATCH($B$1,gachas!$1:$1,0)+1),MATCH(C$1,gachas!$1:$1,0)-MATCH($B$1,gachas!$1:$1,0)+1,FALSE)</f>
        <v>青アップ01　開始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115</v>
      </c>
      <c r="C54" s="26" t="str">
        <f ca="1">VLOOKUP($B54,OFFSET(gachas!$A$1,0,0,COUNTA(gachas!$A:$A),MATCH(C$1,gachas!$1:$1,0)-MATCH($B$1,gachas!$1:$1,0)+1),MATCH(C$1,gachas!$1:$1,0)-MATCH($B$1,gachas!$1:$1,0)+1,FALSE)</f>
        <v>青アップ01　開始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115</v>
      </c>
      <c r="C55" s="26" t="str">
        <f ca="1">VLOOKUP($B55,OFFSET(gachas!$A$1,0,0,COUNTA(gachas!$A:$A),MATCH(C$1,gachas!$1:$1,0)-MATCH($B$1,gachas!$1:$1,0)+1),MATCH(C$1,gachas!$1:$1,0)-MATCH($B$1,gachas!$1:$1,0)+1,FALSE)</f>
        <v>青アップ01　開始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110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115</v>
      </c>
      <c r="C56" s="26" t="str">
        <f ca="1">VLOOKUP($B56,OFFSET(gachas!$A$1,0,0,COUNTA(gachas!$A:$A),MATCH(C$1,gachas!$1:$1,0)-MATCH($B$1,gachas!$1:$1,0)+1),MATCH(C$1,gachas!$1:$1,0)-MATCH($B$1,gachas!$1:$1,0)+1,FALSE)</f>
        <v>青アップ01　開始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115</v>
      </c>
      <c r="C57" s="26" t="str">
        <f ca="1">VLOOKUP($B57,OFFSET(gachas!$A$1,0,0,COUNTA(gachas!$A:$A),MATCH(C$1,gachas!$1:$1,0)-MATCH($B$1,gachas!$1:$1,0)+1),MATCH(C$1,gachas!$1:$1,0)-MATCH($B$1,gachas!$1:$1,0)+1,FALSE)</f>
        <v>青アップ01　開始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89">
        <v>405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115</v>
      </c>
      <c r="C58" s="26" t="str">
        <f ca="1">VLOOKUP($B58,OFFSET(gachas!$A$1,0,0,COUNTA(gachas!$A:$A),MATCH(C$1,gachas!$1:$1,0)-MATCH($B$1,gachas!$1:$1,0)+1),MATCH(C$1,gachas!$1:$1,0)-MATCH($B$1,gachas!$1:$1,0)+1,FALSE)</f>
        <v>青アップ01　開始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115</v>
      </c>
      <c r="C59" s="26" t="str">
        <f ca="1">VLOOKUP($B59,OFFSET(gachas!$A$1,0,0,COUNTA(gachas!$A:$A),MATCH(C$1,gachas!$1:$1,0)-MATCH($B$1,gachas!$1:$1,0)+1),MATCH(C$1,gachas!$1:$1,0)-MATCH($B$1,gachas!$1:$1,0)+1,FALSE)</f>
        <v>青アップ01　開始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110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115</v>
      </c>
      <c r="C60" s="26" t="str">
        <f ca="1">VLOOKUP($B60,OFFSET(gachas!$A$1,0,0,COUNTA(gachas!$A:$A),MATCH(C$1,gachas!$1:$1,0)-MATCH($B$1,gachas!$1:$1,0)+1),MATCH(C$1,gachas!$1:$1,0)-MATCH($B$1,gachas!$1:$1,0)+1,FALSE)</f>
        <v>青アップ01　開始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8">
        <v>405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115</v>
      </c>
      <c r="C61" s="26" t="str">
        <f ca="1">VLOOKUP($B61,OFFSET(gachas!$A$1,0,0,COUNTA(gachas!$A:$A),MATCH(C$1,gachas!$1:$1,0)-MATCH($B$1,gachas!$1:$1,0)+1),MATCH(C$1,gachas!$1:$1,0)-MATCH($B$1,gachas!$1:$1,0)+1,FALSE)</f>
        <v>青アップ01　開始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115</v>
      </c>
      <c r="C62" s="26" t="str">
        <f ca="1">VLOOKUP($B62,OFFSET(gachas!$A$1,0,0,COUNTA(gachas!$A:$A),MATCH(C$1,gachas!$1:$1,0)-MATCH($B$1,gachas!$1:$1,0)+1),MATCH(C$1,gachas!$1:$1,0)-MATCH($B$1,gachas!$1:$1,0)+1,FALSE)</f>
        <v>青アップ01　開始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115</v>
      </c>
      <c r="C63" s="26" t="str">
        <f ca="1">VLOOKUP($B63,OFFSET(gachas!$A$1,0,0,COUNTA(gachas!$A:$A),MATCH(C$1,gachas!$1:$1,0)-MATCH($B$1,gachas!$1:$1,0)+1),MATCH(C$1,gachas!$1:$1,0)-MATCH($B$1,gachas!$1:$1,0)+1,FALSE)</f>
        <v>青アップ01　開始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110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115</v>
      </c>
      <c r="C64" s="26" t="str">
        <f ca="1">VLOOKUP($B64,OFFSET(gachas!$A$1,0,0,COUNTA(gachas!$A:$A),MATCH(C$1,gachas!$1:$1,0)-MATCH($B$1,gachas!$1:$1,0)+1),MATCH(C$1,gachas!$1:$1,0)-MATCH($B$1,gachas!$1:$1,0)+1,FALSE)</f>
        <v>青アップ01　開始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8">
        <v>405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115</v>
      </c>
      <c r="C65" s="26" t="str">
        <f ca="1">VLOOKUP($B65,OFFSET(gachas!$A$1,0,0,COUNTA(gachas!$A:$A),MATCH(C$1,gachas!$1:$1,0)-MATCH($B$1,gachas!$1:$1,0)+1),MATCH(C$1,gachas!$1:$1,0)-MATCH($B$1,gachas!$1:$1,0)+1,FALSE)</f>
        <v>青アップ01　開始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1">D66&amp;E66&amp;L66</f>
        <v>12281</v>
      </c>
      <c r="B66" s="2">
        <v>115</v>
      </c>
      <c r="C66" s="26" t="str">
        <f ca="1">VLOOKUP($B66,OFFSET(gachas!$A$1,0,0,COUNTA(gachas!$A:$A),MATCH(C$1,gachas!$1:$1,0)-MATCH($B$1,gachas!$1:$1,0)+1),MATCH(C$1,gachas!$1:$1,0)-MATCH($B$1,gachas!$1:$1,0)+1,FALSE)</f>
        <v>青アップ01　開始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115</v>
      </c>
      <c r="C67" s="26" t="str">
        <f ca="1">VLOOKUP($B67,OFFSET(gachas!$A$1,0,0,COUNTA(gachas!$A:$A),MATCH(C$1,gachas!$1:$1,0)-MATCH($B$1,gachas!$1:$1,0)+1),MATCH(C$1,gachas!$1:$1,0)-MATCH($B$1,gachas!$1:$1,0)+1,FALSE)</f>
        <v>青アップ01　開始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10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115</v>
      </c>
      <c r="C68" s="26" t="str">
        <f ca="1">VLOOKUP($B68,OFFSET(gachas!$A$1,0,0,COUNTA(gachas!$A:$A),MATCH(C$1,gachas!$1:$1,0)-MATCH($B$1,gachas!$1:$1,0)+1),MATCH(C$1,gachas!$1:$1,0)-MATCH($B$1,gachas!$1:$1,0)+1,FALSE)</f>
        <v>青アップ01　開始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89">
        <v>44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115</v>
      </c>
      <c r="C69" s="26" t="str">
        <f ca="1">VLOOKUP($B69,OFFSET(gachas!$A$1,0,0,COUNTA(gachas!$A:$A),MATCH(C$1,gachas!$1:$1,0)-MATCH($B$1,gachas!$1:$1,0)+1),MATCH(C$1,gachas!$1:$1,0)-MATCH($B$1,gachas!$1:$1,0)+1,FALSE)</f>
        <v>青アップ01　開始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115</v>
      </c>
      <c r="C70" s="26" t="str">
        <f ca="1">VLOOKUP($B70,OFFSET(gachas!$A$1,0,0,COUNTA(gachas!$A:$A),MATCH(C$1,gachas!$1:$1,0)-MATCH($B$1,gachas!$1:$1,0)+1),MATCH(C$1,gachas!$1:$1,0)-MATCH($B$1,gachas!$1:$1,0)+1,FALSE)</f>
        <v>青アップ01　開始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115</v>
      </c>
      <c r="C71" s="26" t="str">
        <f ca="1">VLOOKUP($B71,OFFSET(gachas!$A$1,0,0,COUNTA(gachas!$A:$A),MATCH(C$1,gachas!$1:$1,0)-MATCH($B$1,gachas!$1:$1,0)+1),MATCH(C$1,gachas!$1:$1,0)-MATCH($B$1,gachas!$1:$1,0)+1,FALSE)</f>
        <v>青アップ01　開始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115</v>
      </c>
      <c r="C72" s="26" t="str">
        <f ca="1">VLOOKUP($B72,OFFSET(gachas!$A$1,0,0,COUNTA(gachas!$A:$A),MATCH(C$1,gachas!$1:$1,0)-MATCH($B$1,gachas!$1:$1,0)+1),MATCH(C$1,gachas!$1:$1,0)-MATCH($B$1,gachas!$1:$1,0)+1,FALSE)</f>
        <v>青アップ01　開始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236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115</v>
      </c>
      <c r="C73" s="26" t="str">
        <f ca="1">VLOOKUP($B73,OFFSET(gachas!$A$1,0,0,COUNTA(gachas!$A:$A),MATCH(C$1,gachas!$1:$1,0)-MATCH($B$1,gachas!$1:$1,0)+1),MATCH(C$1,gachas!$1:$1,0)-MATCH($B$1,gachas!$1:$1,0)+1,FALSE)</f>
        <v>青アップ01　開始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115</v>
      </c>
      <c r="C74" s="26" t="str">
        <f ca="1">VLOOKUP($B74,OFFSET(gachas!$A$1,0,0,COUNTA(gachas!$A:$A),MATCH(C$1,gachas!$1:$1,0)-MATCH($B$1,gachas!$1:$1,0)+1),MATCH(C$1,gachas!$1:$1,0)-MATCH($B$1,gachas!$1:$1,0)+1,FALSE)</f>
        <v>青アップ01　開始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89">
        <v>1056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115</v>
      </c>
      <c r="C75" s="26" t="str">
        <f ca="1">VLOOKUP($B75,OFFSET(gachas!$A$1,0,0,COUNTA(gachas!$A:$A),MATCH(C$1,gachas!$1:$1,0)-MATCH($B$1,gachas!$1:$1,0)+1),MATCH(C$1,gachas!$1:$1,0)-MATCH($B$1,gachas!$1:$1,0)+1,FALSE)</f>
        <v>青アップ01　開始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89">
        <v>44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115</v>
      </c>
      <c r="C76" s="26" t="str">
        <f ca="1">VLOOKUP($B76,OFFSET(gachas!$A$1,0,0,COUNTA(gachas!$A:$A),MATCH(C$1,gachas!$1:$1,0)-MATCH($B$1,gachas!$1:$1,0)+1),MATCH(C$1,gachas!$1:$1,0)-MATCH($B$1,gachas!$1:$1,0)+1,FALSE)</f>
        <v>青アップ01　開始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115</v>
      </c>
      <c r="C77" s="26" t="str">
        <f ca="1">VLOOKUP($B77,OFFSET(gachas!$A$1,0,0,COUNTA(gachas!$A:$A),MATCH(C$1,gachas!$1:$1,0)-MATCH($B$1,gachas!$1:$1,0)+1),MATCH(C$1,gachas!$1:$1,0)-MATCH($B$1,gachas!$1:$1,0)+1,FALSE)</f>
        <v>青アップ01　開始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115</v>
      </c>
      <c r="C78" s="26" t="str">
        <f ca="1">VLOOKUP($B78,OFFSET(gachas!$A$1,0,0,COUNTA(gachas!$A:$A),MATCH(C$1,gachas!$1:$1,0)-MATCH($B$1,gachas!$1:$1,0)+1),MATCH(C$1,gachas!$1:$1,0)-MATCH($B$1,gachas!$1:$1,0)+1,FALSE)</f>
        <v>青アップ01　開始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115</v>
      </c>
      <c r="C79" s="26" t="str">
        <f ca="1">VLOOKUP($B79,OFFSET(gachas!$A$1,0,0,COUNTA(gachas!$A:$A),MATCH(C$1,gachas!$1:$1,0)-MATCH($B$1,gachas!$1:$1,0)+1),MATCH(C$1,gachas!$1:$1,0)-MATCH($B$1,gachas!$1:$1,0)+1,FALSE)</f>
        <v>青アップ01　開始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115</v>
      </c>
      <c r="C80" s="26" t="str">
        <f ca="1">VLOOKUP($B80,OFFSET(gachas!$A$1,0,0,COUNTA(gachas!$A:$A),MATCH(C$1,gachas!$1:$1,0)-MATCH($B$1,gachas!$1:$1,0)+1),MATCH(C$1,gachas!$1:$1,0)-MATCH($B$1,gachas!$1:$1,0)+1,FALSE)</f>
        <v>青アップ01　開始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236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115</v>
      </c>
      <c r="C81" s="26" t="str">
        <f ca="1">VLOOKUP($B81,OFFSET(gachas!$A$1,0,0,COUNTA(gachas!$A:$A),MATCH(C$1,gachas!$1:$1,0)-MATCH($B$1,gachas!$1:$1,0)+1),MATCH(C$1,gachas!$1:$1,0)-MATCH($B$1,gachas!$1:$1,0)+1,FALSE)</f>
        <v>青アップ01　開始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10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115</v>
      </c>
      <c r="C82" s="26" t="str">
        <f ca="1">VLOOKUP($B82,OFFSET(gachas!$A$1,0,0,COUNTA(gachas!$A:$A),MATCH(C$1,gachas!$1:$1,0)-MATCH($B$1,gachas!$1:$1,0)+1),MATCH(C$1,gachas!$1:$1,0)-MATCH($B$1,gachas!$1:$1,0)+1,FALSE)</f>
        <v>青アップ01　開始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89">
        <v>1056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115</v>
      </c>
      <c r="C83" s="26" t="str">
        <f ca="1">VLOOKUP($B83,OFFSET(gachas!$A$1,0,0,COUNTA(gachas!$A:$A),MATCH(C$1,gachas!$1:$1,0)-MATCH($B$1,gachas!$1:$1,0)+1),MATCH(C$1,gachas!$1:$1,0)-MATCH($B$1,gachas!$1:$1,0)+1,FALSE)</f>
        <v>青アップ01　開始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89">
        <v>44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115</v>
      </c>
      <c r="C84" s="26" t="str">
        <f ca="1">VLOOKUP($B84,OFFSET(gachas!$A$1,0,0,COUNTA(gachas!$A:$A),MATCH(C$1,gachas!$1:$1,0)-MATCH($B$1,gachas!$1:$1,0)+1),MATCH(C$1,gachas!$1:$1,0)-MATCH($B$1,gachas!$1:$1,0)+1,FALSE)</f>
        <v>青アップ01　開始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115</v>
      </c>
      <c r="C85" s="26" t="str">
        <f ca="1">VLOOKUP($B85,OFFSET(gachas!$A$1,0,0,COUNTA(gachas!$A:$A),MATCH(C$1,gachas!$1:$1,0)-MATCH($B$1,gachas!$1:$1,0)+1),MATCH(C$1,gachas!$1:$1,0)-MATCH($B$1,gachas!$1:$1,0)+1,FALSE)</f>
        <v>青アップ01　開始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115</v>
      </c>
      <c r="C86" s="26" t="str">
        <f ca="1">VLOOKUP($B86,OFFSET(gachas!$A$1,0,0,COUNTA(gachas!$A:$A),MATCH(C$1,gachas!$1:$1,0)-MATCH($B$1,gachas!$1:$1,0)+1),MATCH(C$1,gachas!$1:$1,0)-MATCH($B$1,gachas!$1:$1,0)+1,FALSE)</f>
        <v>青アップ01　開始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10"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115</v>
      </c>
      <c r="C87" s="26" t="str">
        <f ca="1">VLOOKUP($B87,OFFSET(gachas!$A$1,0,0,COUNTA(gachas!$A:$A),MATCH(C$1,gachas!$1:$1,0)-MATCH($B$1,gachas!$1:$1,0)+1),MATCH(C$1,gachas!$1:$1,0)-MATCH($B$1,gachas!$1:$1,0)+1,FALSE)</f>
        <v>青アップ01　開始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115</v>
      </c>
      <c r="C88" s="26" t="str">
        <f ca="1">VLOOKUP($B88,OFFSET(gachas!$A$1,0,0,COUNTA(gachas!$A:$A),MATCH(C$1,gachas!$1:$1,0)-MATCH($B$1,gachas!$1:$1,0)+1),MATCH(C$1,gachas!$1:$1,0)-MATCH($B$1,gachas!$1:$1,0)+1,FALSE)</f>
        <v>青アップ01　開始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216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115</v>
      </c>
      <c r="C89" s="26" t="str">
        <f ca="1">VLOOKUP($B89,OFFSET(gachas!$A$1,0,0,COUNTA(gachas!$A:$A),MATCH(C$1,gachas!$1:$1,0)-MATCH($B$1,gachas!$1:$1,0)+1),MATCH(C$1,gachas!$1:$1,0)-MATCH($B$1,gachas!$1:$1,0)+1,FALSE)</f>
        <v>青アップ01　開始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115</v>
      </c>
      <c r="C90" s="26" t="str">
        <f ca="1">VLOOKUP($B90,OFFSET(gachas!$A$1,0,0,COUNTA(gachas!$A:$A),MATCH(C$1,gachas!$1:$1,0)-MATCH($B$1,gachas!$1:$1,0)+1),MATCH(C$1,gachas!$1:$1,0)-MATCH($B$1,gachas!$1:$1,0)+1,FALSE)</f>
        <v>青アップ01　開始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89">
        <v>528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115</v>
      </c>
      <c r="C91" s="26" t="str">
        <f ca="1">VLOOKUP($B91,OFFSET(gachas!$A$1,0,0,COUNTA(gachas!$A:$A),MATCH(C$1,gachas!$1:$1,0)-MATCH($B$1,gachas!$1:$1,0)+1),MATCH(C$1,gachas!$1:$1,0)-MATCH($B$1,gachas!$1:$1,0)+1,FALSE)</f>
        <v>青アップ01　開始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89">
        <v>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115</v>
      </c>
      <c r="C92" s="26" t="str">
        <f ca="1">VLOOKUP($B92,OFFSET(gachas!$A$1,0,0,COUNTA(gachas!$A:$A),MATCH(C$1,gachas!$1:$1,0)-MATCH($B$1,gachas!$1:$1,0)+1),MATCH(C$1,gachas!$1:$1,0)-MATCH($B$1,gachas!$1:$1,0)+1,FALSE)</f>
        <v>青アップ01　開始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10"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1"/>
        <v>13271</v>
      </c>
      <c r="B93" s="2">
        <v>115</v>
      </c>
      <c r="C93" s="78" t="str">
        <f ca="1">VLOOKUP($B93,OFFSET(gachas!$A$1,0,0,COUNTA(gachas!$A:$A),MATCH(C$1,gachas!$1:$1,0)-MATCH($B$1,gachas!$1:$1,0)+1),MATCH(C$1,gachas!$1:$1,0)-MATCH($B$1,gachas!$1:$1,0)+1,FALSE)</f>
        <v>青アップ01　開始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10"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1"/>
        <v>13811</v>
      </c>
      <c r="B94" s="2">
        <v>115</v>
      </c>
      <c r="C94" s="26" t="str">
        <f ca="1">VLOOKUP($B94,OFFSET(gachas!$A$1,0,0,COUNTA(gachas!$A:$A),MATCH(C$1,gachas!$1:$1,0)-MATCH($B$1,gachas!$1:$1,0)+1),MATCH(C$1,gachas!$1:$1,0)-MATCH($B$1,gachas!$1:$1,0)+1,FALSE)</f>
        <v>青アップ01　開始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10"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1"/>
        <v>13821</v>
      </c>
      <c r="B95" s="2">
        <v>115</v>
      </c>
      <c r="C95" s="26" t="str">
        <f ca="1">VLOOKUP($B95,OFFSET(gachas!$A$1,0,0,COUNTA(gachas!$A:$A),MATCH(C$1,gachas!$1:$1,0)-MATCH($B$1,gachas!$1:$1,0)+1),MATCH(C$1,gachas!$1:$1,0)-MATCH($B$1,gachas!$1:$1,0)+1,FALSE)</f>
        <v>青アップ01　開始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10"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1"/>
        <v>13831</v>
      </c>
      <c r="B96" s="2">
        <v>115</v>
      </c>
      <c r="C96" s="26" t="str">
        <f ca="1">VLOOKUP($B96,OFFSET(gachas!$A$1,0,0,COUNTA(gachas!$A:$A),MATCH(C$1,gachas!$1:$1,0)-MATCH($B$1,gachas!$1:$1,0)+1),MATCH(C$1,gachas!$1:$1,0)-MATCH($B$1,gachas!$1:$1,0)+1,FALSE)</f>
        <v>青アップ01　開始</v>
      </c>
      <c r="D96" s="10">
        <v>1</v>
      </c>
      <c r="E96" s="5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216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1"/>
        <v>13841</v>
      </c>
      <c r="B97" s="2">
        <v>115</v>
      </c>
      <c r="C97" s="26" t="str">
        <f ca="1">VLOOKUP($B97,OFFSET(gachas!$A$1,0,0,COUNTA(gachas!$A:$A),MATCH(C$1,gachas!$1:$1,0)-MATCH($B$1,gachas!$1:$1,0)+1),MATCH(C$1,gachas!$1:$1,0)-MATCH($B$1,gachas!$1:$1,0)+1,FALSE)</f>
        <v>青アップ01　開始</v>
      </c>
      <c r="D97" s="10">
        <v>1</v>
      </c>
      <c r="E97" s="5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10">
        <v>1</v>
      </c>
      <c r="M97" s="46">
        <v>9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1"/>
        <v>13851</v>
      </c>
      <c r="B98" s="2">
        <v>115</v>
      </c>
      <c r="C98" s="26" t="str">
        <f ca="1">VLOOKUP($B98,OFFSET(gachas!$A$1,0,0,COUNTA(gachas!$A:$A),MATCH(C$1,gachas!$1:$1,0)-MATCH($B$1,gachas!$1:$1,0)+1),MATCH(C$1,gachas!$1:$1,0)-MATCH($B$1,gachas!$1:$1,0)+1,FALSE)</f>
        <v>青アップ01　開始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89">
        <v>528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1"/>
        <v>13861</v>
      </c>
      <c r="B99" s="2">
        <v>115</v>
      </c>
      <c r="C99" s="26" t="str">
        <f ca="1">VLOOKUP($B99,OFFSET(gachas!$A$1,0,0,COUNTA(gachas!$A:$A),MATCH(C$1,gachas!$1:$1,0)-MATCH($B$1,gachas!$1:$1,0)+1),MATCH(C$1,gachas!$1:$1,0)-MATCH($B$1,gachas!$1:$1,0)+1,FALSE)</f>
        <v>青アップ01　開始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5">
        <v>22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1"/>
        <v>13881</v>
      </c>
      <c r="B100" s="2">
        <v>115</v>
      </c>
      <c r="C100" s="84" t="str">
        <f ca="1">VLOOKUP($B100,OFFSET(gachas!$A$1,0,0,COUNTA(gachas!$A:$A),MATCH(C$1,gachas!$1:$1,0)-MATCH($B$1,gachas!$1:$1,0)+1),MATCH(C$1,gachas!$1:$1,0)-MATCH($B$1,gachas!$1:$1,0)+1,FALSE)</f>
        <v>青アップ01　開始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10"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1"/>
        <v>13891</v>
      </c>
      <c r="B101" s="2">
        <v>115</v>
      </c>
      <c r="C101" s="86" t="str">
        <f ca="1">VLOOKUP($B101,OFFSET(gachas!$A$1,0,0,COUNTA(gachas!$A:$A),MATCH(C$1,gachas!$1:$1,0)-MATCH($B$1,gachas!$1:$1,0)+1),MATCH(C$1,gachas!$1:$1,0)-MATCH($B$1,gachas!$1:$1,0)+1,FALSE)</f>
        <v>青アップ01　開始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10"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1"/>
        <v>01261</v>
      </c>
      <c r="B102" s="2">
        <v>115</v>
      </c>
      <c r="C102" s="45" t="str">
        <f ca="1">VLOOKUP($B102,OFFSET(gachas!$A$1,0,0,COUNTA(gachas!$A:$A),MATCH(C$1,gachas!$1:$1,0)-MATCH($B$1,gachas!$1:$1,0)+1),MATCH(C$1,gachas!$1:$1,0)-MATCH($B$1,gachas!$1:$1,0)+1,FALSE)</f>
        <v>青アップ01　開始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46"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1"/>
        <v>01281</v>
      </c>
      <c r="B103" s="2">
        <v>115</v>
      </c>
      <c r="C103" s="26" t="str">
        <f ca="1">VLOOKUP($B103,OFFSET(gachas!$A$1,0,0,COUNTA(gachas!$A:$A),MATCH(C$1,gachas!$1:$1,0)-MATCH($B$1,gachas!$1:$1,0)+1),MATCH(C$1,gachas!$1:$1,0)-MATCH($B$1,gachas!$1:$1,0)+1,FALSE)</f>
        <v>青アップ01　開始</v>
      </c>
      <c r="D103" s="46">
        <v>0</v>
      </c>
      <c r="E103" s="5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46">
        <v>1</v>
      </c>
      <c r="M103" s="46">
        <v>1476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1"/>
        <v>01301</v>
      </c>
      <c r="B104" s="2">
        <v>115</v>
      </c>
      <c r="C104" s="26" t="str">
        <f ca="1">VLOOKUP($B104,OFFSET(gachas!$A$1,0,0,COUNTA(gachas!$A:$A),MATCH(C$1,gachas!$1:$1,0)-MATCH($B$1,gachas!$1:$1,0)+1),MATCH(C$1,gachas!$1:$1,0)-MATCH($B$1,gachas!$1:$1,0)+1,FALSE)</f>
        <v>青アップ01　開始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5">
        <v>5412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01321</v>
      </c>
      <c r="B105" s="2">
        <v>115</v>
      </c>
      <c r="C105" s="26" t="str">
        <f ca="1">VLOOKUP($B105,OFFSET(gachas!$A$1,0,0,COUNTA(gachas!$A:$A),MATCH(C$1,gachas!$1:$1,0)-MATCH($B$1,gachas!$1:$1,0)+1),MATCH(C$1,gachas!$1:$1,0)-MATCH($B$1,gachas!$1:$1,0)+1,FALSE)</f>
        <v>青アップ01　開始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01341</v>
      </c>
      <c r="B106" s="2">
        <v>115</v>
      </c>
      <c r="C106" s="26" t="str">
        <f ca="1">VLOOKUP($B106,OFFSET(gachas!$A$1,0,0,COUNTA(gachas!$A:$A),MATCH(C$1,gachas!$1:$1,0)-MATCH($B$1,gachas!$1:$1,0)+1),MATCH(C$1,gachas!$1:$1,0)-MATCH($B$1,gachas!$1:$1,0)+1,FALSE)</f>
        <v>青アップ01　開始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46"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01361</v>
      </c>
      <c r="B107" s="2">
        <v>115</v>
      </c>
      <c r="C107" s="26" t="str">
        <f ca="1">VLOOKUP($B107,OFFSET(gachas!$A$1,0,0,COUNTA(gachas!$A:$A),MATCH(C$1,gachas!$1:$1,0)-MATCH($B$1,gachas!$1:$1,0)+1),MATCH(C$1,gachas!$1:$1,0)-MATCH($B$1,gachas!$1:$1,0)+1,FALSE)</f>
        <v>青アップ01　開始</v>
      </c>
      <c r="D107" s="10">
        <v>0</v>
      </c>
      <c r="E107" s="11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1476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01381</v>
      </c>
      <c r="B108" s="2">
        <v>115</v>
      </c>
      <c r="C108" s="26" t="str">
        <f ca="1">VLOOKUP($B108,OFFSET(gachas!$A$1,0,0,COUNTA(gachas!$A:$A),MATCH(C$1,gachas!$1:$1,0)-MATCH($B$1,gachas!$1:$1,0)+1),MATCH(C$1,gachas!$1:$1,0)-MATCH($B$1,gachas!$1:$1,0)+1,FALSE)</f>
        <v>青アップ01　開始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5">
        <v>5412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01401</v>
      </c>
      <c r="B109" s="2">
        <v>115</v>
      </c>
      <c r="C109" s="26" t="str">
        <f ca="1">VLOOKUP($B109,OFFSET(gachas!$A$1,0,0,COUNTA(gachas!$A:$A),MATCH(C$1,gachas!$1:$1,0)-MATCH($B$1,gachas!$1:$1,0)+1),MATCH(C$1,gachas!$1:$1,0)-MATCH($B$1,gachas!$1:$1,0)+1,FALSE)</f>
        <v>青アップ01　開始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46"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01421</v>
      </c>
      <c r="B110" s="2">
        <v>115</v>
      </c>
      <c r="C110" s="26" t="str">
        <f ca="1">VLOOKUP($B110,OFFSET(gachas!$A$1,0,0,COUNTA(gachas!$A:$A),MATCH(C$1,gachas!$1:$1,0)-MATCH($B$1,gachas!$1:$1,0)+1),MATCH(C$1,gachas!$1:$1,0)-MATCH($B$1,gachas!$1:$1,0)+1,FALSE)</f>
        <v>青アップ01　開始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46"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01441</v>
      </c>
      <c r="B111" s="2">
        <v>115</v>
      </c>
      <c r="C111" s="26" t="str">
        <f ca="1">VLOOKUP($B111,OFFSET(gachas!$A$1,0,0,COUNTA(gachas!$A:$A),MATCH(C$1,gachas!$1:$1,0)-MATCH($B$1,gachas!$1:$1,0)+1),MATCH(C$1,gachas!$1:$1,0)-MATCH($B$1,gachas!$1:$1,0)+1,FALSE)</f>
        <v>青アップ01　開始</v>
      </c>
      <c r="D111" s="10">
        <v>0</v>
      </c>
      <c r="E111" s="11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1476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01461</v>
      </c>
      <c r="B112" s="2">
        <v>115</v>
      </c>
      <c r="C112" s="26" t="str">
        <f ca="1">VLOOKUP($B112,OFFSET(gachas!$A$1,0,0,COUNTA(gachas!$A:$A),MATCH(C$1,gachas!$1:$1,0)-MATCH($B$1,gachas!$1:$1,0)+1),MATCH(C$1,gachas!$1:$1,0)-MATCH($B$1,gachas!$1:$1,0)+1,FALSE)</f>
        <v>青アップ01　開始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5">
        <v>5412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01481</v>
      </c>
      <c r="B113" s="2">
        <v>115</v>
      </c>
      <c r="C113" s="26" t="str">
        <f ca="1">VLOOKUP($B113,OFFSET(gachas!$A$1,0,0,COUNTA(gachas!$A:$A),MATCH(C$1,gachas!$1:$1,0)-MATCH($B$1,gachas!$1:$1,0)+1),MATCH(C$1,gachas!$1:$1,0)-MATCH($B$1,gachas!$1:$1,0)+1,FALSE)</f>
        <v>青アップ01　開始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01501</v>
      </c>
      <c r="B114" s="2">
        <v>115</v>
      </c>
      <c r="C114" s="26" t="str">
        <f ca="1">VLOOKUP($B114,OFFSET(gachas!$A$1,0,0,COUNTA(gachas!$A:$A),MATCH(C$1,gachas!$1:$1,0)-MATCH($B$1,gachas!$1:$1,0)+1),MATCH(C$1,gachas!$1:$1,0)-MATCH($B$1,gachas!$1:$1,0)+1,FALSE)</f>
        <v>青アップ01　開始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46"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01521</v>
      </c>
      <c r="B115" s="2">
        <v>115</v>
      </c>
      <c r="C115" s="26" t="str">
        <f ca="1">VLOOKUP($B115,OFFSET(gachas!$A$1,0,0,COUNTA(gachas!$A:$A),MATCH(C$1,gachas!$1:$1,0)-MATCH($B$1,gachas!$1:$1,0)+1),MATCH(C$1,gachas!$1:$1,0)-MATCH($B$1,gachas!$1:$1,0)+1,FALSE)</f>
        <v>青アップ01　開始</v>
      </c>
      <c r="D115" s="10">
        <v>0</v>
      </c>
      <c r="E115" s="11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46">
        <v>1476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01541</v>
      </c>
      <c r="B116" s="2">
        <v>115</v>
      </c>
      <c r="C116" s="26" t="str">
        <f ca="1">VLOOKUP($B116,OFFSET(gachas!$A$1,0,0,COUNTA(gachas!$A:$A),MATCH(C$1,gachas!$1:$1,0)-MATCH($B$1,gachas!$1:$1,0)+1),MATCH(C$1,gachas!$1:$1,0)-MATCH($B$1,gachas!$1:$1,0)+1,FALSE)</f>
        <v>青アップ01　開始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5">
        <v>5412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01561</v>
      </c>
      <c r="B117" s="2">
        <v>115</v>
      </c>
      <c r="C117" s="26" t="str">
        <f ca="1">VLOOKUP($B117,OFFSET(gachas!$A$1,0,0,COUNTA(gachas!$A:$A),MATCH(C$1,gachas!$1:$1,0)-MATCH($B$1,gachas!$1:$1,0)+1),MATCH(C$1,gachas!$1:$1,0)-MATCH($B$1,gachas!$1:$1,0)+1,FALSE)</f>
        <v>青アップ01　開始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46"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01581</v>
      </c>
      <c r="B118" s="2">
        <v>115</v>
      </c>
      <c r="C118" s="26" t="str">
        <f ca="1">VLOOKUP($B118,OFFSET(gachas!$A$1,0,0,COUNTA(gachas!$A:$A),MATCH(C$1,gachas!$1:$1,0)-MATCH($B$1,gachas!$1:$1,0)+1),MATCH(C$1,gachas!$1:$1,0)-MATCH($B$1,gachas!$1:$1,0)+1,FALSE)</f>
        <v>青アップ01　開始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46"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01601</v>
      </c>
      <c r="B119" s="2">
        <v>115</v>
      </c>
      <c r="C119" s="26" t="str">
        <f ca="1">VLOOKUP($B119,OFFSET(gachas!$A$1,0,0,COUNTA(gachas!$A:$A),MATCH(C$1,gachas!$1:$1,0)-MATCH($B$1,gachas!$1:$1,0)+1),MATCH(C$1,gachas!$1:$1,0)-MATCH($B$1,gachas!$1:$1,0)+1,FALSE)</f>
        <v>青アップ01　開始</v>
      </c>
      <c r="D119" s="10">
        <v>0</v>
      </c>
      <c r="E119" s="11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46">
        <v>1476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01621</v>
      </c>
      <c r="B120" s="2">
        <v>115</v>
      </c>
      <c r="C120" s="26" t="str">
        <f ca="1">VLOOKUP($B120,OFFSET(gachas!$A$1,0,0,COUNTA(gachas!$A:$A),MATCH(C$1,gachas!$1:$1,0)-MATCH($B$1,gachas!$1:$1,0)+1),MATCH(C$1,gachas!$1:$1,0)-MATCH($B$1,gachas!$1:$1,0)+1,FALSE)</f>
        <v>青アップ01　開始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5">
        <v>5412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01641</v>
      </c>
      <c r="B121" s="2">
        <v>115</v>
      </c>
      <c r="C121" s="26" t="str">
        <f ca="1">VLOOKUP($B121,OFFSET(gachas!$A$1,0,0,COUNTA(gachas!$A:$A),MATCH(C$1,gachas!$1:$1,0)-MATCH($B$1,gachas!$1:$1,0)+1),MATCH(C$1,gachas!$1:$1,0)-MATCH($B$1,gachas!$1:$1,0)+1,FALSE)</f>
        <v>青アップ01　開始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46"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01661</v>
      </c>
      <c r="B122" s="2">
        <v>115</v>
      </c>
      <c r="C122" s="26" t="str">
        <f ca="1">VLOOKUP($B122,OFFSET(gachas!$A$1,0,0,COUNTA(gachas!$A:$A),MATCH(C$1,gachas!$1:$1,0)-MATCH($B$1,gachas!$1:$1,0)+1),MATCH(C$1,gachas!$1:$1,0)-MATCH($B$1,gachas!$1:$1,0)+1,FALSE)</f>
        <v>青アップ01　開始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10"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01691</v>
      </c>
      <c r="B123" s="2">
        <v>115</v>
      </c>
      <c r="C123" s="26" t="str">
        <f ca="1">VLOOKUP($B123,OFFSET(gachas!$A$1,0,0,COUNTA(gachas!$A:$A),MATCH(C$1,gachas!$1:$1,0)-MATCH($B$1,gachas!$1:$1,0)+1),MATCH(C$1,gachas!$1:$1,0)-MATCH($B$1,gachas!$1:$1,0)+1,FALSE)</f>
        <v>青アップ01　開始</v>
      </c>
      <c r="D123" s="10">
        <v>0</v>
      </c>
      <c r="E123" s="11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1607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01721</v>
      </c>
      <c r="B124" s="2">
        <v>115</v>
      </c>
      <c r="C124" s="26" t="str">
        <f ca="1">VLOOKUP($B124,OFFSET(gachas!$A$1,0,0,COUNTA(gachas!$A:$A),MATCH(C$1,gachas!$1:$1,0)-MATCH($B$1,gachas!$1:$1,0)+1),MATCH(C$1,gachas!$1:$1,0)-MATCH($B$1,gachas!$1:$1,0)+1,FALSE)</f>
        <v>青アップ01　開始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89">
        <v>5893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01751</v>
      </c>
      <c r="B125" s="2">
        <v>115</v>
      </c>
      <c r="C125" s="26" t="str">
        <f ca="1">VLOOKUP($B125,OFFSET(gachas!$A$1,0,0,COUNTA(gachas!$A:$A),MATCH(C$1,gachas!$1:$1,0)-MATCH($B$1,gachas!$1:$1,0)+1),MATCH(C$1,gachas!$1:$1,0)-MATCH($B$1,gachas!$1:$1,0)+1,FALSE)</f>
        <v>青アップ01　開始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01781</v>
      </c>
      <c r="B126" s="2">
        <v>115</v>
      </c>
      <c r="C126" s="26" t="str">
        <f ca="1">VLOOKUP($B126,OFFSET(gachas!$A$1,0,0,COUNTA(gachas!$A:$A),MATCH(C$1,gachas!$1:$1,0)-MATCH($B$1,gachas!$1:$1,0)+1),MATCH(C$1,gachas!$1:$1,0)-MATCH($B$1,gachas!$1:$1,0)+1,FALSE)</f>
        <v>青アップ01　開始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10"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01811</v>
      </c>
      <c r="B127" s="2">
        <v>115</v>
      </c>
      <c r="C127" s="26" t="str">
        <f ca="1">VLOOKUP($B127,OFFSET(gachas!$A$1,0,0,COUNTA(gachas!$A:$A),MATCH(C$1,gachas!$1:$1,0)-MATCH($B$1,gachas!$1:$1,0)+1),MATCH(C$1,gachas!$1:$1,0)-MATCH($B$1,gachas!$1:$1,0)+1,FALSE)</f>
        <v>青アップ01　開始</v>
      </c>
      <c r="D127" s="10">
        <v>0</v>
      </c>
      <c r="E127" s="11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10">
        <v>1</v>
      </c>
      <c r="M127" s="10">
        <v>1607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01841</v>
      </c>
      <c r="B128" s="2">
        <v>115</v>
      </c>
      <c r="C128" s="26" t="str">
        <f ca="1">VLOOKUP($B128,OFFSET(gachas!$A$1,0,0,COUNTA(gachas!$A:$A),MATCH(C$1,gachas!$1:$1,0)-MATCH($B$1,gachas!$1:$1,0)+1),MATCH(C$1,gachas!$1:$1,0)-MATCH($B$1,gachas!$1:$1,0)+1,FALSE)</f>
        <v>青アップ01　開始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89">
        <v>5893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01871</v>
      </c>
      <c r="B129" s="2">
        <v>115</v>
      </c>
      <c r="C129" s="26" t="str">
        <f ca="1">VLOOKUP($B129,OFFSET(gachas!$A$1,0,0,COUNTA(gachas!$A:$A),MATCH(C$1,gachas!$1:$1,0)-MATCH($B$1,gachas!$1:$1,0)+1),MATCH(C$1,gachas!$1:$1,0)-MATCH($B$1,gachas!$1:$1,0)+1,FALSE)</f>
        <v>青アップ01　開始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01901</v>
      </c>
      <c r="B130" s="2">
        <v>115</v>
      </c>
      <c r="C130" s="26" t="str">
        <f ca="1">VLOOKUP($B130,OFFSET(gachas!$A$1,0,0,COUNTA(gachas!$A:$A),MATCH(C$1,gachas!$1:$1,0)-MATCH($B$1,gachas!$1:$1,0)+1),MATCH(C$1,gachas!$1:$1,0)-MATCH($B$1,gachas!$1:$1,0)+1,FALSE)</f>
        <v>青アップ01　開始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01931</v>
      </c>
      <c r="B131" s="2">
        <v>115</v>
      </c>
      <c r="C131" s="26" t="str">
        <f ca="1">VLOOKUP($B131,OFFSET(gachas!$A$1,0,0,COUNTA(gachas!$A:$A),MATCH(C$1,gachas!$1:$1,0)-MATCH($B$1,gachas!$1:$1,0)+1),MATCH(C$1,gachas!$1:$1,0)-MATCH($B$1,gachas!$1:$1,0)+1,FALSE)</f>
        <v>青アップ01　開始</v>
      </c>
      <c r="D131" s="10">
        <v>0</v>
      </c>
      <c r="E131" s="11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10">
        <v>1</v>
      </c>
      <c r="M131" s="10">
        <v>1607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01961</v>
      </c>
      <c r="B132" s="2">
        <v>115</v>
      </c>
      <c r="C132" s="26" t="str">
        <f ca="1">VLOOKUP($B132,OFFSET(gachas!$A$1,0,0,COUNTA(gachas!$A:$A),MATCH(C$1,gachas!$1:$1,0)-MATCH($B$1,gachas!$1:$1,0)+1),MATCH(C$1,gachas!$1:$1,0)-MATCH($B$1,gachas!$1:$1,0)+1,FALSE)</f>
        <v>青アップ01　開始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01991</v>
      </c>
      <c r="B133" s="2">
        <v>115</v>
      </c>
      <c r="C133" s="26" t="str">
        <f ca="1">VLOOKUP($B133,OFFSET(gachas!$A$1,0,0,COUNTA(gachas!$A:$A),MATCH(C$1,gachas!$1:$1,0)-MATCH($B$1,gachas!$1:$1,0)+1),MATCH(C$1,gachas!$1:$1,0)-MATCH($B$1,gachas!$1:$1,0)+1,FALSE)</f>
        <v>青アップ01　開始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89">
        <v>5893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02021</v>
      </c>
      <c r="B134" s="2">
        <v>115</v>
      </c>
      <c r="C134" s="26" t="str">
        <f ca="1">VLOOKUP($B134,OFFSET(gachas!$A$1,0,0,COUNTA(gachas!$A:$A),MATCH(C$1,gachas!$1:$1,0)-MATCH($B$1,gachas!$1:$1,0)+1),MATCH(C$1,gachas!$1:$1,0)-MATCH($B$1,gachas!$1:$1,0)+1,FALSE)</f>
        <v>青アップ01　開始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02051</v>
      </c>
      <c r="B135" s="2">
        <v>115</v>
      </c>
      <c r="C135" s="26" t="str">
        <f ca="1">VLOOKUP($B135,OFFSET(gachas!$A$1,0,0,COUNTA(gachas!$A:$A),MATCH(C$1,gachas!$1:$1,0)-MATCH($B$1,gachas!$1:$1,0)+1),MATCH(C$1,gachas!$1:$1,0)-MATCH($B$1,gachas!$1:$1,0)+1,FALSE)</f>
        <v>青アップ01　開始</v>
      </c>
      <c r="D135" s="10">
        <v>0</v>
      </c>
      <c r="E135" s="11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10">
        <v>1</v>
      </c>
      <c r="M135" s="10">
        <v>1607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02081</v>
      </c>
      <c r="B136" s="2">
        <v>115</v>
      </c>
      <c r="C136" s="26" t="str">
        <f ca="1">VLOOKUP($B136,OFFSET(gachas!$A$1,0,0,COUNTA(gachas!$A:$A),MATCH(C$1,gachas!$1:$1,0)-MATCH($B$1,gachas!$1:$1,0)+1),MATCH(C$1,gachas!$1:$1,0)-MATCH($B$1,gachas!$1:$1,0)+1,FALSE)</f>
        <v>青アップ01　開始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89">
        <v>5893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02111</v>
      </c>
      <c r="B137" s="2">
        <v>115</v>
      </c>
      <c r="C137" s="26" t="str">
        <f ca="1">VLOOKUP($B137,OFFSET(gachas!$A$1,0,0,COUNTA(gachas!$A:$A),MATCH(C$1,gachas!$1:$1,0)-MATCH($B$1,gachas!$1:$1,0)+1),MATCH(C$1,gachas!$1:$1,0)-MATCH($B$1,gachas!$1:$1,0)+1,FALSE)</f>
        <v>青アップ01　開始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02141</v>
      </c>
      <c r="B138" s="2">
        <v>115</v>
      </c>
      <c r="C138" s="26" t="str">
        <f ca="1">VLOOKUP($B138,OFFSET(gachas!$A$1,0,0,COUNTA(gachas!$A:$A),MATCH(C$1,gachas!$1:$1,0)-MATCH($B$1,gachas!$1:$1,0)+1),MATCH(C$1,gachas!$1:$1,0)-MATCH($B$1,gachas!$1:$1,0)+1,FALSE)</f>
        <v>青アップ01　開始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02171</v>
      </c>
      <c r="B139" s="2">
        <v>115</v>
      </c>
      <c r="C139" s="26" t="str">
        <f ca="1">VLOOKUP($B139,OFFSET(gachas!$A$1,0,0,COUNTA(gachas!$A:$A),MATCH(C$1,gachas!$1:$1,0)-MATCH($B$1,gachas!$1:$1,0)+1),MATCH(C$1,gachas!$1:$1,0)-MATCH($B$1,gachas!$1:$1,0)+1,FALSE)</f>
        <v>青アップ01　開始</v>
      </c>
      <c r="D139" s="10">
        <v>0</v>
      </c>
      <c r="E139" s="11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1607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02201</v>
      </c>
      <c r="B140" s="2">
        <v>115</v>
      </c>
      <c r="C140" s="26" t="str">
        <f ca="1">VLOOKUP($B140,OFFSET(gachas!$A$1,0,0,COUNTA(gachas!$A:$A),MATCH(C$1,gachas!$1:$1,0)-MATCH($B$1,gachas!$1:$1,0)+1),MATCH(C$1,gachas!$1:$1,0)-MATCH($B$1,gachas!$1:$1,0)+1,FALSE)</f>
        <v>青アップ01　開始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89">
        <v>5893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02231</v>
      </c>
      <c r="B141" s="2">
        <v>115</v>
      </c>
      <c r="C141" s="26" t="str">
        <f ca="1">VLOOKUP($B141,OFFSET(gachas!$A$1,0,0,COUNTA(gachas!$A:$A),MATCH(C$1,gachas!$1:$1,0)-MATCH($B$1,gachas!$1:$1,0)+1),MATCH(C$1,gachas!$1:$1,0)-MATCH($B$1,gachas!$1:$1,0)+1,FALSE)</f>
        <v>青アップ01　開始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02261</v>
      </c>
      <c r="B142" s="2">
        <v>115</v>
      </c>
      <c r="C142" s="26" t="str">
        <f ca="1">VLOOKUP($B142,OFFSET(gachas!$A$1,0,0,COUNTA(gachas!$A:$A),MATCH(C$1,gachas!$1:$1,0)-MATCH($B$1,gachas!$1:$1,0)+1),MATCH(C$1,gachas!$1:$1,0)-MATCH($B$1,gachas!$1:$1,0)+1,FALSE)</f>
        <v>青アップ01　開始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02291</v>
      </c>
      <c r="B143" s="2">
        <v>115</v>
      </c>
      <c r="C143" s="26" t="str">
        <f ca="1">VLOOKUP($B143,OFFSET(gachas!$A$1,0,0,COUNTA(gachas!$A:$A),MATCH(C$1,gachas!$1:$1,0)-MATCH($B$1,gachas!$1:$1,0)+1),MATCH(C$1,gachas!$1:$1,0)-MATCH($B$1,gachas!$1:$1,0)+1,FALSE)</f>
        <v>青アップ01　開始</v>
      </c>
      <c r="D143" s="10">
        <v>0</v>
      </c>
      <c r="E143" s="11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10">
        <v>1</v>
      </c>
      <c r="M143" s="10">
        <v>268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02321</v>
      </c>
      <c r="B144" s="2">
        <v>115</v>
      </c>
      <c r="C144" s="26" t="str">
        <f ca="1">VLOOKUP($B144,OFFSET(gachas!$A$1,0,0,COUNTA(gachas!$A:$A),MATCH(C$1,gachas!$1:$1,0)-MATCH($B$1,gachas!$1:$1,0)+1),MATCH(C$1,gachas!$1:$1,0)-MATCH($B$1,gachas!$1:$1,0)+1,FALSE)</f>
        <v>青アップ01　開始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89">
        <v>1203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02351</v>
      </c>
      <c r="B145" s="2">
        <v>115</v>
      </c>
      <c r="C145" s="26" t="str">
        <f ca="1">VLOOKUP($B145,OFFSET(gachas!$A$1,0,0,COUNTA(gachas!$A:$A),MATCH(C$1,gachas!$1:$1,0)-MATCH($B$1,gachas!$1:$1,0)+1),MATCH(C$1,gachas!$1:$1,0)-MATCH($B$1,gachas!$1:$1,0)+1,FALSE)</f>
        <v>青アップ01　開始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10"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01271</v>
      </c>
      <c r="B146" s="2">
        <v>115</v>
      </c>
      <c r="C146" s="26" t="str">
        <f ca="1">VLOOKUP($B146,OFFSET(gachas!$A$1,0,0,COUNTA(gachas!$A:$A),MATCH(C$1,gachas!$1:$1,0)-MATCH($B$1,gachas!$1:$1,0)+1),MATCH(C$1,gachas!$1:$1,0)-MATCH($B$1,gachas!$1:$1,0)+1,FALSE)</f>
        <v>青アップ01　開始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1"/>
        <v>01291</v>
      </c>
      <c r="B147" s="2">
        <v>115</v>
      </c>
      <c r="C147" s="26" t="str">
        <f ca="1">VLOOKUP($B147,OFFSET(gachas!$A$1,0,0,COUNTA(gachas!$A:$A),MATCH(C$1,gachas!$1:$1,0)-MATCH($B$1,gachas!$1:$1,0)+1),MATCH(C$1,gachas!$1:$1,0)-MATCH($B$1,gachas!$1:$1,0)+1,FALSE)</f>
        <v>青アップ01　開始</v>
      </c>
      <c r="D147" s="10">
        <v>0</v>
      </c>
      <c r="E147" s="11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497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1"/>
        <v>01311</v>
      </c>
      <c r="B148" s="2">
        <v>115</v>
      </c>
      <c r="C148" s="26" t="str">
        <f ca="1">VLOOKUP($B148,OFFSET(gachas!$A$1,0,0,COUNTA(gachas!$A:$A),MATCH(C$1,gachas!$1:$1,0)-MATCH($B$1,gachas!$1:$1,0)+1),MATCH(C$1,gachas!$1:$1,0)-MATCH($B$1,gachas!$1:$1,0)+1,FALSE)</f>
        <v>青アップ01　開始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89">
        <v>1821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1"/>
        <v>01331</v>
      </c>
      <c r="B149" s="2">
        <v>115</v>
      </c>
      <c r="C149" s="26" t="str">
        <f ca="1">VLOOKUP($B149,OFFSET(gachas!$A$1,0,0,COUNTA(gachas!$A:$A),MATCH(C$1,gachas!$1:$1,0)-MATCH($B$1,gachas!$1:$1,0)+1),MATCH(C$1,gachas!$1:$1,0)-MATCH($B$1,gachas!$1:$1,0)+1,FALSE)</f>
        <v>青アップ01　開始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1"/>
        <v>01351</v>
      </c>
      <c r="B150" s="2">
        <v>115</v>
      </c>
      <c r="C150" s="26" t="str">
        <f ca="1">VLOOKUP($B150,OFFSET(gachas!$A$1,0,0,COUNTA(gachas!$A:$A),MATCH(C$1,gachas!$1:$1,0)-MATCH($B$1,gachas!$1:$1,0)+1),MATCH(C$1,gachas!$1:$1,0)-MATCH($B$1,gachas!$1:$1,0)+1,FALSE)</f>
        <v>青アップ01　開始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10"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1"/>
        <v>01371</v>
      </c>
      <c r="B151" s="2">
        <v>115</v>
      </c>
      <c r="C151" s="26" t="str">
        <f ca="1">VLOOKUP($B151,OFFSET(gachas!$A$1,0,0,COUNTA(gachas!$A:$A),MATCH(C$1,gachas!$1:$1,0)-MATCH($B$1,gachas!$1:$1,0)+1),MATCH(C$1,gachas!$1:$1,0)-MATCH($B$1,gachas!$1:$1,0)+1,FALSE)</f>
        <v>青アップ01　開始</v>
      </c>
      <c r="D151" s="10">
        <v>0</v>
      </c>
      <c r="E151" s="11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497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1"/>
        <v>01391</v>
      </c>
      <c r="B152" s="2">
        <v>115</v>
      </c>
      <c r="C152" s="26" t="str">
        <f ca="1">VLOOKUP($B152,OFFSET(gachas!$A$1,0,0,COUNTA(gachas!$A:$A),MATCH(C$1,gachas!$1:$1,0)-MATCH($B$1,gachas!$1:$1,0)+1),MATCH(C$1,gachas!$1:$1,0)-MATCH($B$1,gachas!$1:$1,0)+1,FALSE)</f>
        <v>青アップ01　開始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89">
        <v>1821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1"/>
        <v>01411</v>
      </c>
      <c r="B153" s="2">
        <v>115</v>
      </c>
      <c r="C153" s="26" t="str">
        <f ca="1">VLOOKUP($B153,OFFSET(gachas!$A$1,0,0,COUNTA(gachas!$A:$A),MATCH(C$1,gachas!$1:$1,0)-MATCH($B$1,gachas!$1:$1,0)+1),MATCH(C$1,gachas!$1:$1,0)-MATCH($B$1,gachas!$1:$1,0)+1,FALSE)</f>
        <v>青アップ01　開始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1"/>
        <v>01431</v>
      </c>
      <c r="B154" s="2">
        <v>115</v>
      </c>
      <c r="C154" s="26" t="str">
        <f ca="1">VLOOKUP($B154,OFFSET(gachas!$A$1,0,0,COUNTA(gachas!$A:$A),MATCH(C$1,gachas!$1:$1,0)-MATCH($B$1,gachas!$1:$1,0)+1),MATCH(C$1,gachas!$1:$1,0)-MATCH($B$1,gachas!$1:$1,0)+1,FALSE)</f>
        <v>青アップ01　開始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10"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2">D155&amp;E155&amp;L155</f>
        <v>01451</v>
      </c>
      <c r="B155" s="2">
        <v>115</v>
      </c>
      <c r="C155" s="26" t="str">
        <f ca="1">VLOOKUP($B155,OFFSET(gachas!$A$1,0,0,COUNTA(gachas!$A:$A),MATCH(C$1,gachas!$1:$1,0)-MATCH($B$1,gachas!$1:$1,0)+1),MATCH(C$1,gachas!$1:$1,0)-MATCH($B$1,gachas!$1:$1,0)+1,FALSE)</f>
        <v>青アップ01　開始</v>
      </c>
      <c r="D155" s="10">
        <v>0</v>
      </c>
      <c r="E155" s="11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497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01471</v>
      </c>
      <c r="B156" s="2">
        <v>115</v>
      </c>
      <c r="C156" s="26" t="str">
        <f ca="1">VLOOKUP($B156,OFFSET(gachas!$A$1,0,0,COUNTA(gachas!$A:$A),MATCH(C$1,gachas!$1:$1,0)-MATCH($B$1,gachas!$1:$1,0)+1),MATCH(C$1,gachas!$1:$1,0)-MATCH($B$1,gachas!$1:$1,0)+1,FALSE)</f>
        <v>青アップ01　開始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89">
        <v>1821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01491</v>
      </c>
      <c r="B157" s="2">
        <v>115</v>
      </c>
      <c r="C157" s="26" t="str">
        <f ca="1">VLOOKUP($B157,OFFSET(gachas!$A$1,0,0,COUNTA(gachas!$A:$A),MATCH(C$1,gachas!$1:$1,0)-MATCH($B$1,gachas!$1:$1,0)+1),MATCH(C$1,gachas!$1:$1,0)-MATCH($B$1,gachas!$1:$1,0)+1,FALSE)</f>
        <v>青アップ01　開始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01511</v>
      </c>
      <c r="B158" s="2">
        <v>115</v>
      </c>
      <c r="C158" s="26" t="str">
        <f ca="1">VLOOKUP($B158,OFFSET(gachas!$A$1,0,0,COUNTA(gachas!$A:$A),MATCH(C$1,gachas!$1:$1,0)-MATCH($B$1,gachas!$1:$1,0)+1),MATCH(C$1,gachas!$1:$1,0)-MATCH($B$1,gachas!$1:$1,0)+1,FALSE)</f>
        <v>青アップ01　開始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01531</v>
      </c>
      <c r="B159" s="2">
        <v>115</v>
      </c>
      <c r="C159" s="26" t="str">
        <f ca="1">VLOOKUP($B159,OFFSET(gachas!$A$1,0,0,COUNTA(gachas!$A:$A),MATCH(C$1,gachas!$1:$1,0)-MATCH($B$1,gachas!$1:$1,0)+1),MATCH(C$1,gachas!$1:$1,0)-MATCH($B$1,gachas!$1:$1,0)+1,FALSE)</f>
        <v>青アップ01　開始</v>
      </c>
      <c r="D159" s="10">
        <v>0</v>
      </c>
      <c r="E159" s="11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497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01551</v>
      </c>
      <c r="B160" s="2">
        <v>115</v>
      </c>
      <c r="C160" s="26" t="str">
        <f ca="1">VLOOKUP($B160,OFFSET(gachas!$A$1,0,0,COUNTA(gachas!$A:$A),MATCH(C$1,gachas!$1:$1,0)-MATCH($B$1,gachas!$1:$1,0)+1),MATCH(C$1,gachas!$1:$1,0)-MATCH($B$1,gachas!$1:$1,0)+1,FALSE)</f>
        <v>青アップ01　開始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89">
        <v>1821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01571</v>
      </c>
      <c r="B161" s="2">
        <v>115</v>
      </c>
      <c r="C161" s="26" t="str">
        <f ca="1">VLOOKUP($B161,OFFSET(gachas!$A$1,0,0,COUNTA(gachas!$A:$A),MATCH(C$1,gachas!$1:$1,0)-MATCH($B$1,gachas!$1:$1,0)+1),MATCH(C$1,gachas!$1:$1,0)-MATCH($B$1,gachas!$1:$1,0)+1,FALSE)</f>
        <v>青アップ01　開始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10"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01591</v>
      </c>
      <c r="B162" s="2">
        <v>115</v>
      </c>
      <c r="C162" s="26" t="str">
        <f ca="1">VLOOKUP($B162,OFFSET(gachas!$A$1,0,0,COUNTA(gachas!$A:$A),MATCH(C$1,gachas!$1:$1,0)-MATCH($B$1,gachas!$1:$1,0)+1),MATCH(C$1,gachas!$1:$1,0)-MATCH($B$1,gachas!$1:$1,0)+1,FALSE)</f>
        <v>青アップ01　開始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10"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01611</v>
      </c>
      <c r="B163" s="2">
        <v>115</v>
      </c>
      <c r="C163" s="26" t="str">
        <f ca="1">VLOOKUP($B163,OFFSET(gachas!$A$1,0,0,COUNTA(gachas!$A:$A),MATCH(C$1,gachas!$1:$1,0)-MATCH($B$1,gachas!$1:$1,0)+1),MATCH(C$1,gachas!$1:$1,0)-MATCH($B$1,gachas!$1:$1,0)+1,FALSE)</f>
        <v>青アップ01　開始</v>
      </c>
      <c r="D163" s="10">
        <v>0</v>
      </c>
      <c r="E163" s="11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10">
        <v>1</v>
      </c>
      <c r="M163" s="10">
        <v>497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01631</v>
      </c>
      <c r="B164" s="2">
        <v>115</v>
      </c>
      <c r="C164" s="26" t="str">
        <f ca="1">VLOOKUP($B164,OFFSET(gachas!$A$1,0,0,COUNTA(gachas!$A:$A),MATCH(C$1,gachas!$1:$1,0)-MATCH($B$1,gachas!$1:$1,0)+1),MATCH(C$1,gachas!$1:$1,0)-MATCH($B$1,gachas!$1:$1,0)+1,FALSE)</f>
        <v>青アップ01　開始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89">
        <v>1821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01651</v>
      </c>
      <c r="B165" s="2">
        <v>115</v>
      </c>
      <c r="C165" s="26" t="str">
        <f ca="1">VLOOKUP($B165,OFFSET(gachas!$A$1,0,0,COUNTA(gachas!$A:$A),MATCH(C$1,gachas!$1:$1,0)-MATCH($B$1,gachas!$1:$1,0)+1),MATCH(C$1,gachas!$1:$1,0)-MATCH($B$1,gachas!$1:$1,0)+1,FALSE)</f>
        <v>青アップ01　開始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10"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01671</v>
      </c>
      <c r="B166" s="2">
        <v>115</v>
      </c>
      <c r="C166" s="26" t="str">
        <f ca="1">VLOOKUP($B166,OFFSET(gachas!$A$1,0,0,COUNTA(gachas!$A:$A),MATCH(C$1,gachas!$1:$1,0)-MATCH($B$1,gachas!$1:$1,0)+1),MATCH(C$1,gachas!$1:$1,0)-MATCH($B$1,gachas!$1:$1,0)+1,FALSE)</f>
        <v>青アップ01　開始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10"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01701</v>
      </c>
      <c r="B167" s="2">
        <v>115</v>
      </c>
      <c r="C167" s="26" t="str">
        <f ca="1">VLOOKUP($B167,OFFSET(gachas!$A$1,0,0,COUNTA(gachas!$A:$A),MATCH(C$1,gachas!$1:$1,0)-MATCH($B$1,gachas!$1:$1,0)+1),MATCH(C$1,gachas!$1:$1,0)-MATCH($B$1,gachas!$1:$1,0)+1,FALSE)</f>
        <v>青アップ01　開始</v>
      </c>
      <c r="D167" s="10">
        <v>0</v>
      </c>
      <c r="E167" s="11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508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01731</v>
      </c>
      <c r="B168" s="2">
        <v>115</v>
      </c>
      <c r="C168" s="26" t="str">
        <f ca="1">VLOOKUP($B168,OFFSET(gachas!$A$1,0,0,COUNTA(gachas!$A:$A),MATCH(C$1,gachas!$1:$1,0)-MATCH($B$1,gachas!$1:$1,0)+1),MATCH(C$1,gachas!$1:$1,0)-MATCH($B$1,gachas!$1:$1,0)+1,FALSE)</f>
        <v>青アップ01　開始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89">
        <v>1863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01761</v>
      </c>
      <c r="B169" s="2">
        <v>115</v>
      </c>
      <c r="C169" s="26" t="str">
        <f ca="1">VLOOKUP($B169,OFFSET(gachas!$A$1,0,0,COUNTA(gachas!$A:$A),MATCH(C$1,gachas!$1:$1,0)-MATCH($B$1,gachas!$1:$1,0)+1),MATCH(C$1,gachas!$1:$1,0)-MATCH($B$1,gachas!$1:$1,0)+1,FALSE)</f>
        <v>青アップ01　開始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01791</v>
      </c>
      <c r="B170" s="2">
        <v>115</v>
      </c>
      <c r="C170" s="26" t="str">
        <f ca="1">VLOOKUP($B170,OFFSET(gachas!$A$1,0,0,COUNTA(gachas!$A:$A),MATCH(C$1,gachas!$1:$1,0)-MATCH($B$1,gachas!$1:$1,0)+1),MATCH(C$1,gachas!$1:$1,0)-MATCH($B$1,gachas!$1:$1,0)+1,FALSE)</f>
        <v>青アップ01　開始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10"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01821</v>
      </c>
      <c r="B171" s="2">
        <v>115</v>
      </c>
      <c r="C171" s="26" t="str">
        <f ca="1">VLOOKUP($B171,OFFSET(gachas!$A$1,0,0,COUNTA(gachas!$A:$A),MATCH(C$1,gachas!$1:$1,0)-MATCH($B$1,gachas!$1:$1,0)+1),MATCH(C$1,gachas!$1:$1,0)-MATCH($B$1,gachas!$1:$1,0)+1,FALSE)</f>
        <v>青アップ01　開始</v>
      </c>
      <c r="D171" s="10">
        <v>0</v>
      </c>
      <c r="E171" s="11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10">
        <v>1</v>
      </c>
      <c r="M171" s="10">
        <v>508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01851</v>
      </c>
      <c r="B172" s="2">
        <v>115</v>
      </c>
      <c r="C172" s="26" t="str">
        <f ca="1">VLOOKUP($B172,OFFSET(gachas!$A$1,0,0,COUNTA(gachas!$A:$A),MATCH(C$1,gachas!$1:$1,0)-MATCH($B$1,gachas!$1:$1,0)+1),MATCH(C$1,gachas!$1:$1,0)-MATCH($B$1,gachas!$1:$1,0)+1,FALSE)</f>
        <v>青アップ01　開始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89">
        <v>1863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01881</v>
      </c>
      <c r="B173" s="2">
        <v>115</v>
      </c>
      <c r="C173" s="26" t="str">
        <f ca="1">VLOOKUP($B173,OFFSET(gachas!$A$1,0,0,COUNTA(gachas!$A:$A),MATCH(C$1,gachas!$1:$1,0)-MATCH($B$1,gachas!$1:$1,0)+1),MATCH(C$1,gachas!$1:$1,0)-MATCH($B$1,gachas!$1:$1,0)+1,FALSE)</f>
        <v>青アップ01　開始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10"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01911</v>
      </c>
      <c r="B174" s="2">
        <v>115</v>
      </c>
      <c r="C174" s="26" t="str">
        <f ca="1">VLOOKUP($B174,OFFSET(gachas!$A$1,0,0,COUNTA(gachas!$A:$A),MATCH(C$1,gachas!$1:$1,0)-MATCH($B$1,gachas!$1:$1,0)+1),MATCH(C$1,gachas!$1:$1,0)-MATCH($B$1,gachas!$1:$1,0)+1,FALSE)</f>
        <v>青アップ01　開始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10"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01941</v>
      </c>
      <c r="B175" s="2">
        <v>115</v>
      </c>
      <c r="C175" s="26" t="str">
        <f ca="1">VLOOKUP($B175,OFFSET(gachas!$A$1,0,0,COUNTA(gachas!$A:$A),MATCH(C$1,gachas!$1:$1,0)-MATCH($B$1,gachas!$1:$1,0)+1),MATCH(C$1,gachas!$1:$1,0)-MATCH($B$1,gachas!$1:$1,0)+1,FALSE)</f>
        <v>青アップ01　開始</v>
      </c>
      <c r="D175" s="10">
        <v>0</v>
      </c>
      <c r="E175" s="11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10">
        <v>1</v>
      </c>
      <c r="M175" s="10">
        <v>508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01971</v>
      </c>
      <c r="B176" s="2">
        <v>115</v>
      </c>
      <c r="C176" s="26" t="str">
        <f ca="1">VLOOKUP($B176,OFFSET(gachas!$A$1,0,0,COUNTA(gachas!$A:$A),MATCH(C$1,gachas!$1:$1,0)-MATCH($B$1,gachas!$1:$1,0)+1),MATCH(C$1,gachas!$1:$1,0)-MATCH($B$1,gachas!$1:$1,0)+1,FALSE)</f>
        <v>青アップ01　開始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10"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02001</v>
      </c>
      <c r="B177" s="2">
        <v>115</v>
      </c>
      <c r="C177" s="26" t="str">
        <f ca="1">VLOOKUP($B177,OFFSET(gachas!$A$1,0,0,COUNTA(gachas!$A:$A),MATCH(C$1,gachas!$1:$1,0)-MATCH($B$1,gachas!$1:$1,0)+1),MATCH(C$1,gachas!$1:$1,0)-MATCH($B$1,gachas!$1:$1,0)+1,FALSE)</f>
        <v>青アップ01　開始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89">
        <v>1863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02031</v>
      </c>
      <c r="B178" s="2">
        <v>115</v>
      </c>
      <c r="C178" s="26" t="str">
        <f ca="1">VLOOKUP($B178,OFFSET(gachas!$A$1,0,0,COUNTA(gachas!$A:$A),MATCH(C$1,gachas!$1:$1,0)-MATCH($B$1,gachas!$1:$1,0)+1),MATCH(C$1,gachas!$1:$1,0)-MATCH($B$1,gachas!$1:$1,0)+1,FALSE)</f>
        <v>青アップ01　開始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10"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02061</v>
      </c>
      <c r="B179" s="2">
        <v>115</v>
      </c>
      <c r="C179" s="26" t="str">
        <f ca="1">VLOOKUP($B179,OFFSET(gachas!$A$1,0,0,COUNTA(gachas!$A:$A),MATCH(C$1,gachas!$1:$1,0)-MATCH($B$1,gachas!$1:$1,0)+1),MATCH(C$1,gachas!$1:$1,0)-MATCH($B$1,gachas!$1:$1,0)+1,FALSE)</f>
        <v>青アップ01　開始</v>
      </c>
      <c r="D179" s="10">
        <v>0</v>
      </c>
      <c r="E179" s="11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10">
        <v>1</v>
      </c>
      <c r="M179" s="10">
        <v>508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02091</v>
      </c>
      <c r="B180" s="2">
        <v>115</v>
      </c>
      <c r="C180" s="26" t="str">
        <f ca="1">VLOOKUP($B180,OFFSET(gachas!$A$1,0,0,COUNTA(gachas!$A:$A),MATCH(C$1,gachas!$1:$1,0)-MATCH($B$1,gachas!$1:$1,0)+1),MATCH(C$1,gachas!$1:$1,0)-MATCH($B$1,gachas!$1:$1,0)+1,FALSE)</f>
        <v>青アップ01　開始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89">
        <v>1863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02121</v>
      </c>
      <c r="B181" s="2">
        <v>115</v>
      </c>
      <c r="C181" s="26" t="str">
        <f ca="1">VLOOKUP($B181,OFFSET(gachas!$A$1,0,0,COUNTA(gachas!$A:$A),MATCH(C$1,gachas!$1:$1,0)-MATCH($B$1,gachas!$1:$1,0)+1),MATCH(C$1,gachas!$1:$1,0)-MATCH($B$1,gachas!$1:$1,0)+1,FALSE)</f>
        <v>青アップ01　開始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02151</v>
      </c>
      <c r="B182" s="2">
        <v>115</v>
      </c>
      <c r="C182" s="26" t="str">
        <f ca="1">VLOOKUP($B182,OFFSET(gachas!$A$1,0,0,COUNTA(gachas!$A:$A),MATCH(C$1,gachas!$1:$1,0)-MATCH($B$1,gachas!$1:$1,0)+1),MATCH(C$1,gachas!$1:$1,0)-MATCH($B$1,gachas!$1:$1,0)+1,FALSE)</f>
        <v>青アップ01　開始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10"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02181</v>
      </c>
      <c r="B183" s="2">
        <v>115</v>
      </c>
      <c r="C183" s="26" t="str">
        <f ca="1">VLOOKUP($B183,OFFSET(gachas!$A$1,0,0,COUNTA(gachas!$A:$A),MATCH(C$1,gachas!$1:$1,0)-MATCH($B$1,gachas!$1:$1,0)+1),MATCH(C$1,gachas!$1:$1,0)-MATCH($B$1,gachas!$1:$1,0)+1,FALSE)</f>
        <v>青アップ01　開始</v>
      </c>
      <c r="D183" s="10">
        <v>0</v>
      </c>
      <c r="E183" s="11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10">
        <v>1</v>
      </c>
      <c r="M183" s="10">
        <v>508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02211</v>
      </c>
      <c r="B184" s="2">
        <v>115</v>
      </c>
      <c r="C184" s="26" t="str">
        <f ca="1">VLOOKUP($B184,OFFSET(gachas!$A$1,0,0,COUNTA(gachas!$A:$A),MATCH(C$1,gachas!$1:$1,0)-MATCH($B$1,gachas!$1:$1,0)+1),MATCH(C$1,gachas!$1:$1,0)-MATCH($B$1,gachas!$1:$1,0)+1,FALSE)</f>
        <v>青アップ01　開始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89">
        <v>1863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02241</v>
      </c>
      <c r="B185" s="2">
        <v>115</v>
      </c>
      <c r="C185" s="26" t="str">
        <f ca="1">VLOOKUP($B185,OFFSET(gachas!$A$1,0,0,COUNTA(gachas!$A:$A),MATCH(C$1,gachas!$1:$1,0)-MATCH($B$1,gachas!$1:$1,0)+1),MATCH(C$1,gachas!$1:$1,0)-MATCH($B$1,gachas!$1:$1,0)+1,FALSE)</f>
        <v>青アップ01　開始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10"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02271</v>
      </c>
      <c r="B186" s="2">
        <v>115</v>
      </c>
      <c r="C186" s="26" t="str">
        <f ca="1">VLOOKUP($B186,OFFSET(gachas!$A$1,0,0,COUNTA(gachas!$A:$A),MATCH(C$1,gachas!$1:$1,0)-MATCH($B$1,gachas!$1:$1,0)+1),MATCH(C$1,gachas!$1:$1,0)-MATCH($B$1,gachas!$1:$1,0)+1,FALSE)</f>
        <v>青アップ01　開始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02301</v>
      </c>
      <c r="B187" s="2">
        <v>115</v>
      </c>
      <c r="C187" s="26" t="str">
        <f ca="1">VLOOKUP($B187,OFFSET(gachas!$A$1,0,0,COUNTA(gachas!$A:$A),MATCH(C$1,gachas!$1:$1,0)-MATCH($B$1,gachas!$1:$1,0)+1),MATCH(C$1,gachas!$1:$1,0)-MATCH($B$1,gachas!$1:$1,0)+1,FALSE)</f>
        <v>青アップ01　開始</v>
      </c>
      <c r="D187" s="10">
        <v>0</v>
      </c>
      <c r="E187" s="11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10">
        <v>1</v>
      </c>
      <c r="M187" s="10">
        <v>95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02331</v>
      </c>
      <c r="B188" s="2">
        <v>115</v>
      </c>
      <c r="C188" s="26" t="str">
        <f ca="1">VLOOKUP($B188,OFFSET(gachas!$A$1,0,0,COUNTA(gachas!$A:$A),MATCH(C$1,gachas!$1:$1,0)-MATCH($B$1,gachas!$1:$1,0)+1),MATCH(C$1,gachas!$1:$1,0)-MATCH($B$1,gachas!$1:$1,0)+1,FALSE)</f>
        <v>青アップ01　開始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89">
        <v>424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02361</v>
      </c>
      <c r="B189" s="2">
        <v>115</v>
      </c>
      <c r="C189" s="26" t="str">
        <f ca="1">VLOOKUP($B189,OFFSET(gachas!$A$1,0,0,COUNTA(gachas!$A:$A),MATCH(C$1,gachas!$1:$1,0)-MATCH($B$1,gachas!$1:$1,0)+1),MATCH(C$1,gachas!$1:$1,0)-MATCH($B$1,gachas!$1:$1,0)+1,FALSE)</f>
        <v>青アップ01　開始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01681</v>
      </c>
      <c r="B190" s="2">
        <v>115</v>
      </c>
      <c r="C190" s="26" t="str">
        <f ca="1">VLOOKUP($B190,OFFSET(gachas!$A$1,0,0,COUNTA(gachas!$A:$A),MATCH(C$1,gachas!$1:$1,0)-MATCH($B$1,gachas!$1:$1,0)+1),MATCH(C$1,gachas!$1:$1,0)-MATCH($B$1,gachas!$1:$1,0)+1,FALSE)</f>
        <v>青アップ01　開始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10"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01711</v>
      </c>
      <c r="B191" s="2">
        <v>115</v>
      </c>
      <c r="C191" s="26" t="str">
        <f ca="1">VLOOKUP($B191,OFFSET(gachas!$A$1,0,0,COUNTA(gachas!$A:$A),MATCH(C$1,gachas!$1:$1,0)-MATCH($B$1,gachas!$1:$1,0)+1),MATCH(C$1,gachas!$1:$1,0)-MATCH($B$1,gachas!$1:$1,0)+1,FALSE)</f>
        <v>青アップ01　開始</v>
      </c>
      <c r="D191" s="10">
        <v>0</v>
      </c>
      <c r="E191" s="11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164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01741</v>
      </c>
      <c r="B192" s="2">
        <v>115</v>
      </c>
      <c r="C192" s="26" t="str">
        <f ca="1">VLOOKUP($B192,OFFSET(gachas!$A$1,0,0,COUNTA(gachas!$A:$A),MATCH(C$1,gachas!$1:$1,0)-MATCH($B$1,gachas!$1:$1,0)+1),MATCH(C$1,gachas!$1:$1,0)-MATCH($B$1,gachas!$1:$1,0)+1,FALSE)</f>
        <v>青アップ01　開始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89">
        <v>603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01771</v>
      </c>
      <c r="B193" s="2">
        <v>115</v>
      </c>
      <c r="C193" s="26" t="str">
        <f ca="1">VLOOKUP($B193,OFFSET(gachas!$A$1,0,0,COUNTA(gachas!$A:$A),MATCH(C$1,gachas!$1:$1,0)-MATCH($B$1,gachas!$1:$1,0)+1),MATCH(C$1,gachas!$1:$1,0)-MATCH($B$1,gachas!$1:$1,0)+1,FALSE)</f>
        <v>青アップ01　開始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01801</v>
      </c>
      <c r="B194" s="2">
        <v>115</v>
      </c>
      <c r="C194" s="26" t="str">
        <f ca="1">VLOOKUP($B194,OFFSET(gachas!$A$1,0,0,COUNTA(gachas!$A:$A),MATCH(C$1,gachas!$1:$1,0)-MATCH($B$1,gachas!$1:$1,0)+1),MATCH(C$1,gachas!$1:$1,0)-MATCH($B$1,gachas!$1:$1,0)+1,FALSE)</f>
        <v>青アップ01　開始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10"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01831</v>
      </c>
      <c r="B195" s="2">
        <v>115</v>
      </c>
      <c r="C195" s="26" t="str">
        <f ca="1">VLOOKUP($B195,OFFSET(gachas!$A$1,0,0,COUNTA(gachas!$A:$A),MATCH(C$1,gachas!$1:$1,0)-MATCH($B$1,gachas!$1:$1,0)+1),MATCH(C$1,gachas!$1:$1,0)-MATCH($B$1,gachas!$1:$1,0)+1,FALSE)</f>
        <v>青アップ01　開始</v>
      </c>
      <c r="D195" s="10">
        <v>0</v>
      </c>
      <c r="E195" s="11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10">
        <v>1</v>
      </c>
      <c r="M195" s="10">
        <v>164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2"/>
        <v>01861</v>
      </c>
      <c r="B196" s="2">
        <v>115</v>
      </c>
      <c r="C196" s="26" t="str">
        <f ca="1">VLOOKUP($B196,OFFSET(gachas!$A$1,0,0,COUNTA(gachas!$A:$A),MATCH(C$1,gachas!$1:$1,0)-MATCH($B$1,gachas!$1:$1,0)+1),MATCH(C$1,gachas!$1:$1,0)-MATCH($B$1,gachas!$1:$1,0)+1,FALSE)</f>
        <v>青アップ01　開始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89">
        <v>603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01891</v>
      </c>
      <c r="B197" s="2">
        <v>115</v>
      </c>
      <c r="C197" s="26" t="str">
        <f ca="1">VLOOKUP($B197,OFFSET(gachas!$A$1,0,0,COUNTA(gachas!$A:$A),MATCH(C$1,gachas!$1:$1,0)-MATCH($B$1,gachas!$1:$1,0)+1),MATCH(C$1,gachas!$1:$1,0)-MATCH($B$1,gachas!$1:$1,0)+1,FALSE)</f>
        <v>青アップ01　開始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10"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01921</v>
      </c>
      <c r="B198" s="2">
        <v>115</v>
      </c>
      <c r="C198" s="26" t="str">
        <f ca="1">VLOOKUP($B198,OFFSET(gachas!$A$1,0,0,COUNTA(gachas!$A:$A),MATCH(C$1,gachas!$1:$1,0)-MATCH($B$1,gachas!$1:$1,0)+1),MATCH(C$1,gachas!$1:$1,0)-MATCH($B$1,gachas!$1:$1,0)+1,FALSE)</f>
        <v>青アップ01　開始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10"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01951</v>
      </c>
      <c r="B199" s="2">
        <v>115</v>
      </c>
      <c r="C199" s="26" t="str">
        <f ca="1">VLOOKUP($B199,OFFSET(gachas!$A$1,0,0,COUNTA(gachas!$A:$A),MATCH(C$1,gachas!$1:$1,0)-MATCH($B$1,gachas!$1:$1,0)+1),MATCH(C$1,gachas!$1:$1,0)-MATCH($B$1,gachas!$1:$1,0)+1,FALSE)</f>
        <v>青アップ01　開始</v>
      </c>
      <c r="D199" s="10">
        <v>0</v>
      </c>
      <c r="E199" s="11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10">
        <v>1</v>
      </c>
      <c r="M199" s="10">
        <v>164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01981</v>
      </c>
      <c r="B200" s="2">
        <v>115</v>
      </c>
      <c r="C200" s="26" t="str">
        <f ca="1">VLOOKUP($B200,OFFSET(gachas!$A$1,0,0,COUNTA(gachas!$A:$A),MATCH(C$1,gachas!$1:$1,0)-MATCH($B$1,gachas!$1:$1,0)+1),MATCH(C$1,gachas!$1:$1,0)-MATCH($B$1,gachas!$1:$1,0)+1,FALSE)</f>
        <v>青アップ01　開始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10"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02011</v>
      </c>
      <c r="B201" s="2">
        <v>115</v>
      </c>
      <c r="C201" s="26" t="str">
        <f ca="1">VLOOKUP($B201,OFFSET(gachas!$A$1,0,0,COUNTA(gachas!$A:$A),MATCH(C$1,gachas!$1:$1,0)-MATCH($B$1,gachas!$1:$1,0)+1),MATCH(C$1,gachas!$1:$1,0)-MATCH($B$1,gachas!$1:$1,0)+1,FALSE)</f>
        <v>青アップ01　開始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89">
        <v>603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2"/>
        <v>02041</v>
      </c>
      <c r="B202" s="2">
        <v>115</v>
      </c>
      <c r="C202" s="26" t="str">
        <f ca="1">VLOOKUP($B202,OFFSET(gachas!$A$1,0,0,COUNTA(gachas!$A:$A),MATCH(C$1,gachas!$1:$1,0)-MATCH($B$1,gachas!$1:$1,0)+1),MATCH(C$1,gachas!$1:$1,0)-MATCH($B$1,gachas!$1:$1,0)+1,FALSE)</f>
        <v>青アップ01　開始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10"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2"/>
        <v>02071</v>
      </c>
      <c r="B203" s="2">
        <v>115</v>
      </c>
      <c r="C203" s="26" t="str">
        <f ca="1">VLOOKUP($B203,OFFSET(gachas!$A$1,0,0,COUNTA(gachas!$A:$A),MATCH(C$1,gachas!$1:$1,0)-MATCH($B$1,gachas!$1:$1,0)+1),MATCH(C$1,gachas!$1:$1,0)-MATCH($B$1,gachas!$1:$1,0)+1,FALSE)</f>
        <v>青アップ01　開始</v>
      </c>
      <c r="D203" s="10">
        <v>0</v>
      </c>
      <c r="E203" s="11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10">
        <v>1</v>
      </c>
      <c r="M203" s="10">
        <v>164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2"/>
        <v>02101</v>
      </c>
      <c r="B204" s="2">
        <v>115</v>
      </c>
      <c r="C204" s="26" t="str">
        <f ca="1">VLOOKUP($B204,OFFSET(gachas!$A$1,0,0,COUNTA(gachas!$A:$A),MATCH(C$1,gachas!$1:$1,0)-MATCH($B$1,gachas!$1:$1,0)+1),MATCH(C$1,gachas!$1:$1,0)-MATCH($B$1,gachas!$1:$1,0)+1,FALSE)</f>
        <v>青アップ01　開始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89">
        <v>603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2"/>
        <v>02131</v>
      </c>
      <c r="B205" s="2">
        <v>115</v>
      </c>
      <c r="C205" s="26" t="str">
        <f ca="1">VLOOKUP($B205,OFFSET(gachas!$A$1,0,0,COUNTA(gachas!$A:$A),MATCH(C$1,gachas!$1:$1,0)-MATCH($B$1,gachas!$1:$1,0)+1),MATCH(C$1,gachas!$1:$1,0)-MATCH($B$1,gachas!$1:$1,0)+1,FALSE)</f>
        <v>青アップ01　開始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2"/>
        <v>02161</v>
      </c>
      <c r="B206" s="2">
        <v>115</v>
      </c>
      <c r="C206" s="26" t="str">
        <f ca="1">VLOOKUP($B206,OFFSET(gachas!$A$1,0,0,COUNTA(gachas!$A:$A),MATCH(C$1,gachas!$1:$1,0)-MATCH($B$1,gachas!$1:$1,0)+1),MATCH(C$1,gachas!$1:$1,0)-MATCH($B$1,gachas!$1:$1,0)+1,FALSE)</f>
        <v>青アップ01　開始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10"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2"/>
        <v>02191</v>
      </c>
      <c r="B207" s="2">
        <v>115</v>
      </c>
      <c r="C207" s="26" t="str">
        <f ca="1">VLOOKUP($B207,OFFSET(gachas!$A$1,0,0,COUNTA(gachas!$A:$A),MATCH(C$1,gachas!$1:$1,0)-MATCH($B$1,gachas!$1:$1,0)+1),MATCH(C$1,gachas!$1:$1,0)-MATCH($B$1,gachas!$1:$1,0)+1,FALSE)</f>
        <v>青アップ01　開始</v>
      </c>
      <c r="D207" s="10">
        <v>0</v>
      </c>
      <c r="E207" s="11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10">
        <v>1</v>
      </c>
      <c r="M207" s="10">
        <v>164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2"/>
        <v>02221</v>
      </c>
      <c r="B208" s="2">
        <v>115</v>
      </c>
      <c r="C208" s="26" t="str">
        <f ca="1">VLOOKUP($B208,OFFSET(gachas!$A$1,0,0,COUNTA(gachas!$A:$A),MATCH(C$1,gachas!$1:$1,0)-MATCH($B$1,gachas!$1:$1,0)+1),MATCH(C$1,gachas!$1:$1,0)-MATCH($B$1,gachas!$1:$1,0)+1,FALSE)</f>
        <v>青アップ01　開始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89">
        <v>603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2"/>
        <v>02251</v>
      </c>
      <c r="B209" s="2">
        <v>115</v>
      </c>
      <c r="C209" s="26" t="str">
        <f ca="1">VLOOKUP($B209,OFFSET(gachas!$A$1,0,0,COUNTA(gachas!$A:$A),MATCH(C$1,gachas!$1:$1,0)-MATCH($B$1,gachas!$1:$1,0)+1),MATCH(C$1,gachas!$1:$1,0)-MATCH($B$1,gachas!$1:$1,0)+1,FALSE)</f>
        <v>青アップ01　開始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10"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2"/>
        <v>02281</v>
      </c>
      <c r="B210" s="2">
        <v>115</v>
      </c>
      <c r="C210" s="26" t="str">
        <f ca="1">VLOOKUP($B210,OFFSET(gachas!$A$1,0,0,COUNTA(gachas!$A:$A),MATCH(C$1,gachas!$1:$1,0)-MATCH($B$1,gachas!$1:$1,0)+1),MATCH(C$1,gachas!$1:$1,0)-MATCH($B$1,gachas!$1:$1,0)+1,FALSE)</f>
        <v>青アップ01　開始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10"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2"/>
        <v>02311</v>
      </c>
      <c r="B211" s="2">
        <v>115</v>
      </c>
      <c r="C211" s="26" t="str">
        <f ca="1">VLOOKUP($B211,OFFSET(gachas!$A$1,0,0,COUNTA(gachas!$A:$A),MATCH(C$1,gachas!$1:$1,0)-MATCH($B$1,gachas!$1:$1,0)+1),MATCH(C$1,gachas!$1:$1,0)-MATCH($B$1,gachas!$1:$1,0)+1,FALSE)</f>
        <v>青アップ01　開始</v>
      </c>
      <c r="D211" s="10">
        <v>0</v>
      </c>
      <c r="E211" s="11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10">
        <v>1</v>
      </c>
      <c r="M211" s="10">
        <v>15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2"/>
        <v>02341</v>
      </c>
      <c r="B212" s="2">
        <v>115</v>
      </c>
      <c r="C212" s="26" t="str">
        <f ca="1">VLOOKUP($B212,OFFSET(gachas!$A$1,0,0,COUNTA(gachas!$A:$A),MATCH(C$1,gachas!$1:$1,0)-MATCH($B$1,gachas!$1:$1,0)+1),MATCH(C$1,gachas!$1:$1,0)-MATCH($B$1,gachas!$1:$1,0)+1,FALSE)</f>
        <v>青アップ01　開始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89">
        <v>68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2"/>
        <v>02371</v>
      </c>
      <c r="B213" s="2">
        <v>115</v>
      </c>
      <c r="C213" s="26" t="str">
        <f ca="1">VLOOKUP($B213,OFFSET(gachas!$A$1,0,0,COUNTA(gachas!$A:$A),MATCH(C$1,gachas!$1:$1,0)-MATCH($B$1,gachas!$1:$1,0)+1),MATCH(C$1,gachas!$1:$1,0)-MATCH($B$1,gachas!$1:$1,0)+1,FALSE)</f>
        <v>青アップ01　開始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10"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2"/>
        <v>02381</v>
      </c>
      <c r="B214" s="2">
        <v>115</v>
      </c>
      <c r="C214" s="26" t="str">
        <f ca="1">VLOOKUP($B214,OFFSET(gachas!$A$1,0,0,COUNTA(gachas!$A:$A),MATCH(C$1,gachas!$1:$1,0)-MATCH($B$1,gachas!$1:$1,0)+1),MATCH(C$1,gachas!$1:$1,0)-MATCH($B$1,gachas!$1:$1,0)+1,FALSE)</f>
        <v>青アップ01　開始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2"/>
        <v>02391</v>
      </c>
      <c r="B215" s="2">
        <v>115</v>
      </c>
      <c r="C215" s="26" t="str">
        <f ca="1">VLOOKUP($B215,OFFSET(gachas!$A$1,0,0,COUNTA(gachas!$A:$A),MATCH(C$1,gachas!$1:$1,0)-MATCH($B$1,gachas!$1:$1,0)+1),MATCH(C$1,gachas!$1:$1,0)-MATCH($B$1,gachas!$1:$1,0)+1,FALSE)</f>
        <v>青アップ01　開始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2"/>
        <v>02401</v>
      </c>
      <c r="B216" s="2">
        <v>115</v>
      </c>
      <c r="C216" s="26" t="str">
        <f ca="1">VLOOKUP($B216,OFFSET(gachas!$A$1,0,0,COUNTA(gachas!$A:$A),MATCH(C$1,gachas!$1:$1,0)-MATCH($B$1,gachas!$1:$1,0)+1),MATCH(C$1,gachas!$1:$1,0)-MATCH($B$1,gachas!$1:$1,0)+1,FALSE)</f>
        <v>青アップ01　開始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2"/>
        <v>02411</v>
      </c>
      <c r="B217" s="2">
        <v>115</v>
      </c>
      <c r="C217" s="26" t="str">
        <f ca="1">VLOOKUP($B217,OFFSET(gachas!$A$1,0,0,COUNTA(gachas!$A:$A),MATCH(C$1,gachas!$1:$1,0)-MATCH($B$1,gachas!$1:$1,0)+1),MATCH(C$1,gachas!$1:$1,0)-MATCH($B$1,gachas!$1:$1,0)+1,FALSE)</f>
        <v>青アップ01　開始</v>
      </c>
      <c r="D217" s="10">
        <v>0</v>
      </c>
      <c r="E217" s="44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268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2"/>
        <v>02421</v>
      </c>
      <c r="B218" s="2">
        <v>115</v>
      </c>
      <c r="C218" s="26" t="str">
        <f ca="1">VLOOKUP($B218,OFFSET(gachas!$A$1,0,0,COUNTA(gachas!$A:$A),MATCH(C$1,gachas!$1:$1,0)-MATCH($B$1,gachas!$1:$1,0)+1),MATCH(C$1,gachas!$1:$1,0)-MATCH($B$1,gachas!$1:$1,0)+1,FALSE)</f>
        <v>青アップ01　開始</v>
      </c>
      <c r="D218" s="10">
        <v>0</v>
      </c>
      <c r="E218" s="44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10">
        <v>1</v>
      </c>
      <c r="M218" s="10">
        <v>95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3">D219&amp;E219&amp;L219</f>
        <v>02431</v>
      </c>
      <c r="B219" s="2">
        <v>115</v>
      </c>
      <c r="C219" s="26" t="str">
        <f ca="1">VLOOKUP($B219,OFFSET(gachas!$A$1,0,0,COUNTA(gachas!$A:$A),MATCH(C$1,gachas!$1:$1,0)-MATCH($B$1,gachas!$1:$1,0)+1),MATCH(C$1,gachas!$1:$1,0)-MATCH($B$1,gachas!$1:$1,0)+1,FALSE)</f>
        <v>青アップ01　開始</v>
      </c>
      <c r="D219" s="10">
        <v>0</v>
      </c>
      <c r="E219" s="44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10">
        <v>1</v>
      </c>
      <c r="M219" s="10">
        <v>15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3"/>
        <v>02441</v>
      </c>
      <c r="B220" s="2">
        <v>115</v>
      </c>
      <c r="C220" s="26" t="str">
        <f ca="1">VLOOKUP($B220,OFFSET(gachas!$A$1,0,0,COUNTA(gachas!$A:$A),MATCH(C$1,gachas!$1:$1,0)-MATCH($B$1,gachas!$1:$1,0)+1),MATCH(C$1,gachas!$1:$1,0)-MATCH($B$1,gachas!$1:$1,0)+1,FALSE)</f>
        <v>青アップ01　開始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89">
        <v>1203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3"/>
        <v>02451</v>
      </c>
      <c r="B221" s="2">
        <v>115</v>
      </c>
      <c r="C221" s="26" t="str">
        <f ca="1">VLOOKUP($B221,OFFSET(gachas!$A$1,0,0,COUNTA(gachas!$A:$A),MATCH(C$1,gachas!$1:$1,0)-MATCH($B$1,gachas!$1:$1,0)+1),MATCH(C$1,gachas!$1:$1,0)-MATCH($B$1,gachas!$1:$1,0)+1,FALSE)</f>
        <v>青アップ01　開始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89">
        <v>424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3"/>
        <v>02461</v>
      </c>
      <c r="B222" s="2">
        <v>115</v>
      </c>
      <c r="C222" s="26" t="str">
        <f ca="1">VLOOKUP($B222,OFFSET(gachas!$A$1,0,0,COUNTA(gachas!$A:$A),MATCH(C$1,gachas!$1:$1,0)-MATCH($B$1,gachas!$1:$1,0)+1),MATCH(C$1,gachas!$1:$1,0)-MATCH($B$1,gachas!$1:$1,0)+1,FALSE)</f>
        <v>青アップ01　開始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89">
        <v>68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3"/>
        <v>02471</v>
      </c>
      <c r="B223" s="2">
        <v>115</v>
      </c>
      <c r="C223" s="26" t="str">
        <f ca="1">VLOOKUP($B223,OFFSET(gachas!$A$1,0,0,COUNTA(gachas!$A:$A),MATCH(C$1,gachas!$1:$1,0)-MATCH($B$1,gachas!$1:$1,0)+1),MATCH(C$1,gachas!$1:$1,0)-MATCH($B$1,gachas!$1:$1,0)+1,FALSE)</f>
        <v>青アップ01　開始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10"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3"/>
        <v>02481</v>
      </c>
      <c r="B224" s="2">
        <v>115</v>
      </c>
      <c r="C224" s="26" t="str">
        <f ca="1">VLOOKUP($B224,OFFSET(gachas!$A$1,0,0,COUNTA(gachas!$A:$A),MATCH(C$1,gachas!$1:$1,0)-MATCH($B$1,gachas!$1:$1,0)+1),MATCH(C$1,gachas!$1:$1,0)-MATCH($B$1,gachas!$1:$1,0)+1,FALSE)</f>
        <v>青アップ01　開始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10"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3"/>
        <v>02491</v>
      </c>
      <c r="B225" s="2">
        <v>115</v>
      </c>
      <c r="C225" s="26" t="str">
        <f ca="1">VLOOKUP($B225,OFFSET(gachas!$A$1,0,0,COUNTA(gachas!$A:$A),MATCH(C$1,gachas!$1:$1,0)-MATCH($B$1,gachas!$1:$1,0)+1),MATCH(C$1,gachas!$1:$1,0)-MATCH($B$1,gachas!$1:$1,0)+1,FALSE)</f>
        <v>青アップ01　開始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10"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3"/>
        <v>02501</v>
      </c>
      <c r="B226" s="2">
        <v>115</v>
      </c>
      <c r="C226" s="26" t="str">
        <f ca="1">VLOOKUP($B226,OFFSET(gachas!$A$1,0,0,COUNTA(gachas!$A:$A),MATCH(C$1,gachas!$1:$1,0)-MATCH($B$1,gachas!$1:$1,0)+1),MATCH(C$1,gachas!$1:$1,0)-MATCH($B$1,gachas!$1:$1,0)+1,FALSE)</f>
        <v>青アップ01　開始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3"/>
        <v>02511</v>
      </c>
      <c r="B227" s="2">
        <v>115</v>
      </c>
      <c r="C227" s="26" t="str">
        <f ca="1">VLOOKUP($B227,OFFSET(gachas!$A$1,0,0,COUNTA(gachas!$A:$A),MATCH(C$1,gachas!$1:$1,0)-MATCH($B$1,gachas!$1:$1,0)+1),MATCH(C$1,gachas!$1:$1,0)-MATCH($B$1,gachas!$1:$1,0)+1,FALSE)</f>
        <v>青アップ01　開始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10"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3"/>
        <v>02521</v>
      </c>
      <c r="B228" s="2">
        <v>115</v>
      </c>
      <c r="C228" s="26" t="str">
        <f ca="1">VLOOKUP($B228,OFFSET(gachas!$A$1,0,0,COUNTA(gachas!$A:$A),MATCH(C$1,gachas!$1:$1,0)-MATCH($B$1,gachas!$1:$1,0)+1),MATCH(C$1,gachas!$1:$1,0)-MATCH($B$1,gachas!$1:$1,0)+1,FALSE)</f>
        <v>青アップ01　開始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10"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3"/>
        <v>02531</v>
      </c>
      <c r="B229" s="2">
        <v>115</v>
      </c>
      <c r="C229" s="26" t="str">
        <f ca="1">VLOOKUP($B229,OFFSET(gachas!$A$1,0,0,COUNTA(gachas!$A:$A),MATCH(C$1,gachas!$1:$1,0)-MATCH($B$1,gachas!$1:$1,0)+1),MATCH(C$1,gachas!$1:$1,0)-MATCH($B$1,gachas!$1:$1,0)+1,FALSE)</f>
        <v>青アップ01　開始</v>
      </c>
      <c r="D229" s="10">
        <v>0</v>
      </c>
      <c r="E229" s="11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10">
        <v>1</v>
      </c>
      <c r="M229" s="10">
        <v>268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3"/>
        <v>02541</v>
      </c>
      <c r="B230" s="2">
        <v>115</v>
      </c>
      <c r="C230" s="26" t="str">
        <f ca="1">VLOOKUP($B230,OFFSET(gachas!$A$1,0,0,COUNTA(gachas!$A:$A),MATCH(C$1,gachas!$1:$1,0)-MATCH($B$1,gachas!$1:$1,0)+1),MATCH(C$1,gachas!$1:$1,0)-MATCH($B$1,gachas!$1:$1,0)+1,FALSE)</f>
        <v>青アップ01　開始</v>
      </c>
      <c r="D230" s="10">
        <v>0</v>
      </c>
      <c r="E230" s="11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10">
        <v>1</v>
      </c>
      <c r="M230" s="10">
        <v>95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3"/>
        <v>02551</v>
      </c>
      <c r="B231" s="2">
        <v>115</v>
      </c>
      <c r="C231" s="26" t="str">
        <f ca="1">VLOOKUP($B231,OFFSET(gachas!$A$1,0,0,COUNTA(gachas!$A:$A),MATCH(C$1,gachas!$1:$1,0)-MATCH($B$1,gachas!$1:$1,0)+1),MATCH(C$1,gachas!$1:$1,0)-MATCH($B$1,gachas!$1:$1,0)+1,FALSE)</f>
        <v>青アップ01　開始</v>
      </c>
      <c r="D231" s="10">
        <v>0</v>
      </c>
      <c r="E231" s="11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10">
        <v>1</v>
      </c>
      <c r="M231" s="10">
        <v>15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3"/>
        <v>02561</v>
      </c>
      <c r="B232" s="2">
        <v>115</v>
      </c>
      <c r="C232" s="26" t="str">
        <f ca="1">VLOOKUP($B232,OFFSET(gachas!$A$1,0,0,COUNTA(gachas!$A:$A),MATCH(C$1,gachas!$1:$1,0)-MATCH($B$1,gachas!$1:$1,0)+1),MATCH(C$1,gachas!$1:$1,0)-MATCH($B$1,gachas!$1:$1,0)+1,FALSE)</f>
        <v>青アップ01　開始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89">
        <v>1203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3"/>
        <v>02571</v>
      </c>
      <c r="B233" s="2">
        <v>115</v>
      </c>
      <c r="C233" s="26" t="str">
        <f ca="1">VLOOKUP($B233,OFFSET(gachas!$A$1,0,0,COUNTA(gachas!$A:$A),MATCH(C$1,gachas!$1:$1,0)-MATCH($B$1,gachas!$1:$1,0)+1),MATCH(C$1,gachas!$1:$1,0)-MATCH($B$1,gachas!$1:$1,0)+1,FALSE)</f>
        <v>青アップ01　開始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89">
        <v>424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3"/>
        <v>02581</v>
      </c>
      <c r="B234" s="2">
        <v>115</v>
      </c>
      <c r="C234" s="26" t="str">
        <f ca="1">VLOOKUP($B234,OFFSET(gachas!$A$1,0,0,COUNTA(gachas!$A:$A),MATCH(C$1,gachas!$1:$1,0)-MATCH($B$1,gachas!$1:$1,0)+1),MATCH(C$1,gachas!$1:$1,0)-MATCH($B$1,gachas!$1:$1,0)+1,FALSE)</f>
        <v>青アップ01　開始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89">
        <v>68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3"/>
        <v>02591</v>
      </c>
      <c r="B235" s="2">
        <v>115</v>
      </c>
      <c r="C235" s="26" t="str">
        <f ca="1">VLOOKUP($B235,OFFSET(gachas!$A$1,0,0,COUNTA(gachas!$A:$A),MATCH(C$1,gachas!$1:$1,0)-MATCH($B$1,gachas!$1:$1,0)+1),MATCH(C$1,gachas!$1:$1,0)-MATCH($B$1,gachas!$1:$1,0)+1,FALSE)</f>
        <v>青アップ01　開始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10"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3"/>
        <v>02601</v>
      </c>
      <c r="B236" s="2">
        <v>115</v>
      </c>
      <c r="C236" s="26" t="str">
        <f ca="1">VLOOKUP($B236,OFFSET(gachas!$A$1,0,0,COUNTA(gachas!$A:$A),MATCH(C$1,gachas!$1:$1,0)-MATCH($B$1,gachas!$1:$1,0)+1),MATCH(C$1,gachas!$1:$1,0)-MATCH($B$1,gachas!$1:$1,0)+1,FALSE)</f>
        <v>青アップ01　開始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10"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3"/>
        <v>02611</v>
      </c>
      <c r="B237" s="2">
        <v>115</v>
      </c>
      <c r="C237" s="26" t="str">
        <f ca="1">VLOOKUP($B237,OFFSET(gachas!$A$1,0,0,COUNTA(gachas!$A:$A),MATCH(C$1,gachas!$1:$1,0)-MATCH($B$1,gachas!$1:$1,0)+1),MATCH(C$1,gachas!$1:$1,0)-MATCH($B$1,gachas!$1:$1,0)+1,FALSE)</f>
        <v>青アップ01　開始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10"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3"/>
        <v>03201</v>
      </c>
      <c r="B238" s="2">
        <v>115</v>
      </c>
      <c r="C238" s="26" t="str">
        <f ca="1">VLOOKUP($B238,OFFSET(gachas!$A$1,0,0,COUNTA(gachas!$A:$A),MATCH(C$1,gachas!$1:$1,0)-MATCH($B$1,gachas!$1:$1,0)+1),MATCH(C$1,gachas!$1:$1,0)-MATCH($B$1,gachas!$1:$1,0)+1,FALSE)</f>
        <v>青アップ01　開始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46"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3"/>
        <v>03211</v>
      </c>
      <c r="B239" s="2">
        <v>115</v>
      </c>
      <c r="C239" s="26" t="str">
        <f ca="1">VLOOKUP($B239,OFFSET(gachas!$A$1,0,0,COUNTA(gachas!$A:$A),MATCH(C$1,gachas!$1:$1,0)-MATCH($B$1,gachas!$1:$1,0)+1),MATCH(C$1,gachas!$1:$1,0)-MATCH($B$1,gachas!$1:$1,0)+1,FALSE)</f>
        <v>青アップ01　開始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10"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3"/>
        <v>03221</v>
      </c>
      <c r="B240" s="2">
        <v>115</v>
      </c>
      <c r="C240" s="26" t="str">
        <f ca="1">VLOOKUP($B240,OFFSET(gachas!$A$1,0,0,COUNTA(gachas!$A:$A),MATCH(C$1,gachas!$1:$1,0)-MATCH($B$1,gachas!$1:$1,0)+1),MATCH(C$1,gachas!$1:$1,0)-MATCH($B$1,gachas!$1:$1,0)+1,FALSE)</f>
        <v>青アップ01　開始</v>
      </c>
      <c r="D240" s="46">
        <v>0</v>
      </c>
      <c r="E240" s="11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10">
        <v>1</v>
      </c>
      <c r="M240" s="46">
        <v>303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3"/>
        <v>03231</v>
      </c>
      <c r="B241" s="2">
        <v>115</v>
      </c>
      <c r="C241" s="26" t="str">
        <f ca="1">VLOOKUP($B241,OFFSET(gachas!$A$1,0,0,COUNTA(gachas!$A:$A),MATCH(C$1,gachas!$1:$1,0)-MATCH($B$1,gachas!$1:$1,0)+1),MATCH(C$1,gachas!$1:$1,0)-MATCH($B$1,gachas!$1:$1,0)+1,FALSE)</f>
        <v>青アップ01　開始</v>
      </c>
      <c r="D241" s="46">
        <v>0</v>
      </c>
      <c r="E241" s="11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10">
        <v>1</v>
      </c>
      <c r="M241" s="10">
        <v>35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3"/>
        <v>03241</v>
      </c>
      <c r="B242" s="2">
        <v>115</v>
      </c>
      <c r="C242" s="26" t="str">
        <f ca="1">VLOOKUP($B242,OFFSET(gachas!$A$1,0,0,COUNTA(gachas!$A:$A),MATCH(C$1,gachas!$1:$1,0)-MATCH($B$1,gachas!$1:$1,0)+1),MATCH(C$1,gachas!$1:$1,0)-MATCH($B$1,gachas!$1:$1,0)+1,FALSE)</f>
        <v>青アップ01　開始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5">
        <v>741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3"/>
        <v>03251</v>
      </c>
      <c r="B243" s="2">
        <v>115</v>
      </c>
      <c r="C243" s="26" t="str">
        <f ca="1">VLOOKUP($B243,OFFSET(gachas!$A$1,0,0,COUNTA(gachas!$A:$A),MATCH(C$1,gachas!$1:$1,0)-MATCH($B$1,gachas!$1:$1,0)+1),MATCH(C$1,gachas!$1:$1,0)-MATCH($B$1,gachas!$1:$1,0)+1,FALSE)</f>
        <v>青アップ01　開始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89">
        <v>85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3"/>
        <v>03261</v>
      </c>
      <c r="B244" s="2">
        <v>115</v>
      </c>
      <c r="C244" s="26" t="str">
        <f ca="1">VLOOKUP($B244,OFFSET(gachas!$A$1,0,0,COUNTA(gachas!$A:$A),MATCH(C$1,gachas!$1:$1,0)-MATCH($B$1,gachas!$1:$1,0)+1),MATCH(C$1,gachas!$1:$1,0)-MATCH($B$1,gachas!$1:$1,0)+1,FALSE)</f>
        <v>青アップ01　開始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46"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3"/>
        <v>03271</v>
      </c>
      <c r="B245" s="2">
        <v>115</v>
      </c>
      <c r="C245" s="26" t="str">
        <f ca="1">VLOOKUP($B245,OFFSET(gachas!$A$1,0,0,COUNTA(gachas!$A:$A),MATCH(C$1,gachas!$1:$1,0)-MATCH($B$1,gachas!$1:$1,0)+1),MATCH(C$1,gachas!$1:$1,0)-MATCH($B$1,gachas!$1:$1,0)+1,FALSE)</f>
        <v>青アップ01　開始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10"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3"/>
        <v>03801</v>
      </c>
      <c r="B246" s="2">
        <v>115</v>
      </c>
      <c r="C246" s="26" t="str">
        <f ca="1">VLOOKUP($B246,OFFSET(gachas!$A$1,0,0,COUNTA(gachas!$A:$A),MATCH(C$1,gachas!$1:$1,0)-MATCH($B$1,gachas!$1:$1,0)+1),MATCH(C$1,gachas!$1:$1,0)-MATCH($B$1,gachas!$1:$1,0)+1,FALSE)</f>
        <v>青アップ01　開始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46"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3"/>
        <v>03811</v>
      </c>
      <c r="B247" s="2">
        <v>115</v>
      </c>
      <c r="C247" s="26" t="str">
        <f ca="1">VLOOKUP($B247,OFFSET(gachas!$A$1,0,0,COUNTA(gachas!$A:$A),MATCH(C$1,gachas!$1:$1,0)-MATCH($B$1,gachas!$1:$1,0)+1),MATCH(C$1,gachas!$1:$1,0)-MATCH($B$1,gachas!$1:$1,0)+1,FALSE)</f>
        <v>青アップ01　開始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10"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3"/>
        <v>03821</v>
      </c>
      <c r="B248" s="2">
        <v>115</v>
      </c>
      <c r="C248" s="26" t="str">
        <f ca="1">VLOOKUP($B248,OFFSET(gachas!$A$1,0,0,COUNTA(gachas!$A:$A),MATCH(C$1,gachas!$1:$1,0)-MATCH($B$1,gachas!$1:$1,0)+1),MATCH(C$1,gachas!$1:$1,0)-MATCH($B$1,gachas!$1:$1,0)+1,FALSE)</f>
        <v>青アップ01　開始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46"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3"/>
        <v>03831</v>
      </c>
      <c r="B249" s="2">
        <v>115</v>
      </c>
      <c r="C249" s="26" t="str">
        <f ca="1">VLOOKUP($B249,OFFSET(gachas!$A$1,0,0,COUNTA(gachas!$A:$A),MATCH(C$1,gachas!$1:$1,0)-MATCH($B$1,gachas!$1:$1,0)+1),MATCH(C$1,gachas!$1:$1,0)-MATCH($B$1,gachas!$1:$1,0)+1,FALSE)</f>
        <v>青アップ01　開始</v>
      </c>
      <c r="D249" s="88">
        <v>0</v>
      </c>
      <c r="E249" s="5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10">
        <v>1</v>
      </c>
      <c r="M249" s="10">
        <v>303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3"/>
        <v>03841</v>
      </c>
      <c r="B250" s="2">
        <v>115</v>
      </c>
      <c r="C250" s="26" t="str">
        <f ca="1">VLOOKUP($B250,OFFSET(gachas!$A$1,0,0,COUNTA(gachas!$A:$A),MATCH(C$1,gachas!$1:$1,0)-MATCH($B$1,gachas!$1:$1,0)+1),MATCH(C$1,gachas!$1:$1,0)-MATCH($B$1,gachas!$1:$1,0)+1,FALSE)</f>
        <v>青アップ01　開始</v>
      </c>
      <c r="D250" s="88">
        <v>0</v>
      </c>
      <c r="E250" s="5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10">
        <v>1</v>
      </c>
      <c r="M250" s="46">
        <v>35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3"/>
        <v>03851</v>
      </c>
      <c r="B251" s="2">
        <v>115</v>
      </c>
      <c r="C251" s="26" t="str">
        <f ca="1">VLOOKUP($B251,OFFSET(gachas!$A$1,0,0,COUNTA(gachas!$A:$A),MATCH(C$1,gachas!$1:$1,0)-MATCH($B$1,gachas!$1:$1,0)+1),MATCH(C$1,gachas!$1:$1,0)-MATCH($B$1,gachas!$1:$1,0)+1,FALSE)</f>
        <v>青アップ01　開始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89">
        <v>741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3"/>
        <v>03861</v>
      </c>
      <c r="B252" s="2">
        <v>115</v>
      </c>
      <c r="C252" s="26" t="str">
        <f ca="1">VLOOKUP($B252,OFFSET(gachas!$A$1,0,0,COUNTA(gachas!$A:$A),MATCH(C$1,gachas!$1:$1,0)-MATCH($B$1,gachas!$1:$1,0)+1),MATCH(C$1,gachas!$1:$1,0)-MATCH($B$1,gachas!$1:$1,0)+1,FALSE)</f>
        <v>青アップ01　開始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7">
        <v>85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3"/>
        <v>03871</v>
      </c>
      <c r="B253" s="2">
        <v>115</v>
      </c>
      <c r="C253" s="78" t="str">
        <f ca="1">VLOOKUP($B253,OFFSET(gachas!$A$1,0,0,COUNTA(gachas!$A:$A),MATCH(C$1,gachas!$1:$1,0)-MATCH($B$1,gachas!$1:$1,0)+1),MATCH(C$1,gachas!$1:$1,0)-MATCH($B$1,gachas!$1:$1,0)+1,FALSE)</f>
        <v>青アップ01　開始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46"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3"/>
        <v>03881</v>
      </c>
      <c r="B254" s="2">
        <v>115</v>
      </c>
      <c r="C254" s="84" t="str">
        <f ca="1">VLOOKUP($B254,OFFSET(gachas!$A$1,0,0,COUNTA(gachas!$A:$A),MATCH(C$1,gachas!$1:$1,0)-MATCH($B$1,gachas!$1:$1,0)+1),MATCH(C$1,gachas!$1:$1,0)-MATCH($B$1,gachas!$1:$1,0)+1,FALSE)</f>
        <v>青アップ01　開始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10"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3"/>
        <v>03891</v>
      </c>
      <c r="B255" s="2">
        <v>115</v>
      </c>
      <c r="C255" s="86" t="str">
        <f ca="1">VLOOKUP($B255,OFFSET(gachas!$A$1,0,0,COUNTA(gachas!$A:$A),MATCH(C$1,gachas!$1:$1,0)-MATCH($B$1,gachas!$1:$1,0)+1),MATCH(C$1,gachas!$1:$1,0)-MATCH($B$1,gachas!$1:$1,0)+1,FALSE)</f>
        <v>青アップ01　開始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46"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R255"/>
  <sheetViews>
    <sheetView showGridLines="0" workbookViewId="0">
      <pane ySplit="1" topLeftCell="A138" activePane="bottomLeft" state="frozen"/>
      <selection pane="bottomLeft" activeCell="M272" sqref="M27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116</v>
      </c>
      <c r="C2" s="26" t="str">
        <f ca="1">VLOOKUP($B2,OFFSET(gachas!$A$1,0,0,COUNTA(gachas!$A:$A),MATCH(C$1,gachas!$1:$1,0)-MATCH($B$1,gachas!$1:$1,0)+1),MATCH(C$1,gachas!$1:$1,0)-MATCH($B$1,gachas!$1:$1,0)+1,FALSE)</f>
        <v>青アップ0１　あと少し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116</v>
      </c>
      <c r="C3" s="26" t="str">
        <f ca="1">VLOOKUP($B3,OFFSET(gachas!$A$1,0,0,COUNTA(gachas!$A:$A),MATCH(C$1,gachas!$1:$1,0)-MATCH($B$1,gachas!$1:$1,0)+1),MATCH(C$1,gachas!$1:$1,0)-MATCH($B$1,gachas!$1:$1,0)+1,FALSE)</f>
        <v>青アップ0１　あと少し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1296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116</v>
      </c>
      <c r="C4" s="26" t="str">
        <f ca="1">VLOOKUP($B4,OFFSET(gachas!$A$1,0,0,COUNTA(gachas!$A:$A),MATCH(C$1,gachas!$1:$1,0)-MATCH($B$1,gachas!$1:$1,0)+1),MATCH(C$1,gachas!$1:$1,0)-MATCH($B$1,gachas!$1:$1,0)+1,FALSE)</f>
        <v>青アップ0１　あと少し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89">
        <v>4752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116</v>
      </c>
      <c r="C5" s="26" t="str">
        <f ca="1">VLOOKUP($B5,OFFSET(gachas!$A$1,0,0,COUNTA(gachas!$A:$A),MATCH(C$1,gachas!$1:$1,0)-MATCH($B$1,gachas!$1:$1,0)+1),MATCH(C$1,gachas!$1:$1,0)-MATCH($B$1,gachas!$1:$1,0)+1,FALSE)</f>
        <v>青アップ0１　あと少し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116</v>
      </c>
      <c r="C6" s="26" t="str">
        <f ca="1">VLOOKUP($B6,OFFSET(gachas!$A$1,0,0,COUNTA(gachas!$A:$A),MATCH(C$1,gachas!$1:$1,0)-MATCH($B$1,gachas!$1:$1,0)+1),MATCH(C$1,gachas!$1:$1,0)-MATCH($B$1,gachas!$1:$1,0)+1,FALSE)</f>
        <v>青アップ0１　あと少し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116</v>
      </c>
      <c r="C7" s="26" t="str">
        <f ca="1">VLOOKUP($B7,OFFSET(gachas!$A$1,0,0,COUNTA(gachas!$A:$A),MATCH(C$1,gachas!$1:$1,0)-MATCH($B$1,gachas!$1:$1,0)+1),MATCH(C$1,gachas!$1:$1,0)-MATCH($B$1,gachas!$1:$1,0)+1,FALSE)</f>
        <v>青アップ0１　あと少し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1296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116</v>
      </c>
      <c r="C8" s="26" t="str">
        <f ca="1">VLOOKUP($B8,OFFSET(gachas!$A$1,0,0,COUNTA(gachas!$A:$A),MATCH(C$1,gachas!$1:$1,0)-MATCH($B$1,gachas!$1:$1,0)+1),MATCH(C$1,gachas!$1:$1,0)-MATCH($B$1,gachas!$1:$1,0)+1,FALSE)</f>
        <v>青アップ0１　あと少し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89">
        <v>4752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116</v>
      </c>
      <c r="C9" s="26" t="str">
        <f ca="1">VLOOKUP($B9,OFFSET(gachas!$A$1,0,0,COUNTA(gachas!$A:$A),MATCH(C$1,gachas!$1:$1,0)-MATCH($B$1,gachas!$1:$1,0)+1),MATCH(C$1,gachas!$1:$1,0)-MATCH($B$1,gachas!$1:$1,0)+1,FALSE)</f>
        <v>青アップ0１　あと少し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116</v>
      </c>
      <c r="C10" s="26" t="str">
        <f ca="1">VLOOKUP($B10,OFFSET(gachas!$A$1,0,0,COUNTA(gachas!$A:$A),MATCH(C$1,gachas!$1:$1,0)-MATCH($B$1,gachas!$1:$1,0)+1),MATCH(C$1,gachas!$1:$1,0)-MATCH($B$1,gachas!$1:$1,0)+1,FALSE)</f>
        <v>青アップ0１　あと少し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116</v>
      </c>
      <c r="C11" s="26" t="str">
        <f ca="1">VLOOKUP($B11,OFFSET(gachas!$A$1,0,0,COUNTA(gachas!$A:$A),MATCH(C$1,gachas!$1:$1,0)-MATCH($B$1,gachas!$1:$1,0)+1),MATCH(C$1,gachas!$1:$1,0)-MATCH($B$1,gachas!$1:$1,0)+1,FALSE)</f>
        <v>青アップ0１　あと少し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1296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116</v>
      </c>
      <c r="C12" s="26" t="str">
        <f ca="1">VLOOKUP($B12,OFFSET(gachas!$A$1,0,0,COUNTA(gachas!$A:$A),MATCH(C$1,gachas!$1:$1,0)-MATCH($B$1,gachas!$1:$1,0)+1),MATCH(C$1,gachas!$1:$1,0)-MATCH($B$1,gachas!$1:$1,0)+1,FALSE)</f>
        <v>青アップ0１　あと少し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89">
        <v>4752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116</v>
      </c>
      <c r="C13" s="26" t="str">
        <f ca="1">VLOOKUP($B13,OFFSET(gachas!$A$1,0,0,COUNTA(gachas!$A:$A),MATCH(C$1,gachas!$1:$1,0)-MATCH($B$1,gachas!$1:$1,0)+1),MATCH(C$1,gachas!$1:$1,0)-MATCH($B$1,gachas!$1:$1,0)+1,FALSE)</f>
        <v>青アップ0１　あと少し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116</v>
      </c>
      <c r="C14" s="26" t="str">
        <f ca="1">VLOOKUP($B14,OFFSET(gachas!$A$1,0,0,COUNTA(gachas!$A:$A),MATCH(C$1,gachas!$1:$1,0)-MATCH($B$1,gachas!$1:$1,0)+1),MATCH(C$1,gachas!$1:$1,0)-MATCH($B$1,gachas!$1:$1,0)+1,FALSE)</f>
        <v>青アップ0１　あと少し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116</v>
      </c>
      <c r="C15" s="26" t="str">
        <f ca="1">VLOOKUP($B15,OFFSET(gachas!$A$1,0,0,COUNTA(gachas!$A:$A),MATCH(C$1,gachas!$1:$1,0)-MATCH($B$1,gachas!$1:$1,0)+1),MATCH(C$1,gachas!$1:$1,0)-MATCH($B$1,gachas!$1:$1,0)+1,FALSE)</f>
        <v>青アップ0１　あと少し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1296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116</v>
      </c>
      <c r="C16" s="26" t="str">
        <f ca="1">VLOOKUP($B16,OFFSET(gachas!$A$1,0,0,COUNTA(gachas!$A:$A),MATCH(C$1,gachas!$1:$1,0)-MATCH($B$1,gachas!$1:$1,0)+1),MATCH(C$1,gachas!$1:$1,0)-MATCH($B$1,gachas!$1:$1,0)+1,FALSE)</f>
        <v>青アップ0１　あと少し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89">
        <v>4752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116</v>
      </c>
      <c r="C17" s="26" t="str">
        <f ca="1">VLOOKUP($B17,OFFSET(gachas!$A$1,0,0,COUNTA(gachas!$A:$A),MATCH(C$1,gachas!$1:$1,0)-MATCH($B$1,gachas!$1:$1,0)+1),MATCH(C$1,gachas!$1:$1,0)-MATCH($B$1,gachas!$1:$1,0)+1,FALSE)</f>
        <v>青アップ0１　あと少し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116</v>
      </c>
      <c r="C18" s="26" t="str">
        <f ca="1">VLOOKUP($B18,OFFSET(gachas!$A$1,0,0,COUNTA(gachas!$A:$A),MATCH(C$1,gachas!$1:$1,0)-MATCH($B$1,gachas!$1:$1,0)+1),MATCH(C$1,gachas!$1:$1,0)-MATCH($B$1,gachas!$1:$1,0)+1,FALSE)</f>
        <v>青アップ0１　あと少し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116</v>
      </c>
      <c r="C19" s="26" t="str">
        <f ca="1">VLOOKUP($B19,OFFSET(gachas!$A$1,0,0,COUNTA(gachas!$A:$A),MATCH(C$1,gachas!$1:$1,0)-MATCH($B$1,gachas!$1:$1,0)+1),MATCH(C$1,gachas!$1:$1,0)-MATCH($B$1,gachas!$1:$1,0)+1,FALSE)</f>
        <v>青アップ0１　あと少し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1296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116</v>
      </c>
      <c r="C20" s="26" t="str">
        <f ca="1">VLOOKUP($B20,OFFSET(gachas!$A$1,0,0,COUNTA(gachas!$A:$A),MATCH(C$1,gachas!$1:$1,0)-MATCH($B$1,gachas!$1:$1,0)+1),MATCH(C$1,gachas!$1:$1,0)-MATCH($B$1,gachas!$1:$1,0)+1,FALSE)</f>
        <v>青アップ0１　あと少し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89">
        <v>4752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116</v>
      </c>
      <c r="C21" s="26" t="str">
        <f ca="1">VLOOKUP($B21,OFFSET(gachas!$A$1,0,0,COUNTA(gachas!$A:$A),MATCH(C$1,gachas!$1:$1,0)-MATCH($B$1,gachas!$1:$1,0)+1),MATCH(C$1,gachas!$1:$1,0)-MATCH($B$1,gachas!$1:$1,0)+1,FALSE)</f>
        <v>青アップ0１　あと少し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116</v>
      </c>
      <c r="C22" s="26" t="str">
        <f ca="1">VLOOKUP($B22,OFFSET(gachas!$A$1,0,0,COUNTA(gachas!$A:$A),MATCH(C$1,gachas!$1:$1,0)-MATCH($B$1,gachas!$1:$1,0)+1),MATCH(C$1,gachas!$1:$1,0)-MATCH($B$1,gachas!$1:$1,0)+1,FALSE)</f>
        <v>青アップ0１　あと少し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116</v>
      </c>
      <c r="C23" s="26" t="str">
        <f ca="1">VLOOKUP($B23,OFFSET(gachas!$A$1,0,0,COUNTA(gachas!$A:$A),MATCH(C$1,gachas!$1:$1,0)-MATCH($B$1,gachas!$1:$1,0)+1),MATCH(C$1,gachas!$1:$1,0)-MATCH($B$1,gachas!$1:$1,0)+1,FALSE)</f>
        <v>青アップ0１　あと少し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1354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116</v>
      </c>
      <c r="C24" s="26" t="str">
        <f ca="1">VLOOKUP($B24,OFFSET(gachas!$A$1,0,0,COUNTA(gachas!$A:$A),MATCH(C$1,gachas!$1:$1,0)-MATCH($B$1,gachas!$1:$1,0)+1),MATCH(C$1,gachas!$1:$1,0)-MATCH($B$1,gachas!$1:$1,0)+1,FALSE)</f>
        <v>青アップ0１　あと少し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89">
        <v>4963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116</v>
      </c>
      <c r="C25" s="26" t="str">
        <f ca="1">VLOOKUP($B25,OFFSET(gachas!$A$1,0,0,COUNTA(gachas!$A:$A),MATCH(C$1,gachas!$1:$1,0)-MATCH($B$1,gachas!$1:$1,0)+1),MATCH(C$1,gachas!$1:$1,0)-MATCH($B$1,gachas!$1:$1,0)+1,FALSE)</f>
        <v>青アップ0１　あと少し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116</v>
      </c>
      <c r="C26" s="26" t="str">
        <f ca="1">VLOOKUP($B26,OFFSET(gachas!$A$1,0,0,COUNTA(gachas!$A:$A),MATCH(C$1,gachas!$1:$1,0)-MATCH($B$1,gachas!$1:$1,0)+1),MATCH(C$1,gachas!$1:$1,0)-MATCH($B$1,gachas!$1:$1,0)+1,FALSE)</f>
        <v>青アップ0１　あと少し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116</v>
      </c>
      <c r="C27" s="26" t="str">
        <f ca="1">VLOOKUP($B27,OFFSET(gachas!$A$1,0,0,COUNTA(gachas!$A:$A),MATCH(C$1,gachas!$1:$1,0)-MATCH($B$1,gachas!$1:$1,0)+1),MATCH(C$1,gachas!$1:$1,0)-MATCH($B$1,gachas!$1:$1,0)+1,FALSE)</f>
        <v>青アップ0１　あと少し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1354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116</v>
      </c>
      <c r="C28" s="26" t="str">
        <f ca="1">VLOOKUP($B28,OFFSET(gachas!$A$1,0,0,COUNTA(gachas!$A:$A),MATCH(C$1,gachas!$1:$1,0)-MATCH($B$1,gachas!$1:$1,0)+1),MATCH(C$1,gachas!$1:$1,0)-MATCH($B$1,gachas!$1:$1,0)+1,FALSE)</f>
        <v>青アップ0１　あと少し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89">
        <v>4963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116</v>
      </c>
      <c r="C29" s="26" t="str">
        <f ca="1">VLOOKUP($B29,OFFSET(gachas!$A$1,0,0,COUNTA(gachas!$A:$A),MATCH(C$1,gachas!$1:$1,0)-MATCH($B$1,gachas!$1:$1,0)+1),MATCH(C$1,gachas!$1:$1,0)-MATCH($B$1,gachas!$1:$1,0)+1,FALSE)</f>
        <v>青アップ0１　あと少し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116</v>
      </c>
      <c r="C30" s="26" t="str">
        <f ca="1">VLOOKUP($B30,OFFSET(gachas!$A$1,0,0,COUNTA(gachas!$A:$A),MATCH(C$1,gachas!$1:$1,0)-MATCH($B$1,gachas!$1:$1,0)+1),MATCH(C$1,gachas!$1:$1,0)-MATCH($B$1,gachas!$1:$1,0)+1,FALSE)</f>
        <v>青アップ0１　あと少し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116</v>
      </c>
      <c r="C31" s="26" t="str">
        <f ca="1">VLOOKUP($B31,OFFSET(gachas!$A$1,0,0,COUNTA(gachas!$A:$A),MATCH(C$1,gachas!$1:$1,0)-MATCH($B$1,gachas!$1:$1,0)+1),MATCH(C$1,gachas!$1:$1,0)-MATCH($B$1,gachas!$1:$1,0)+1,FALSE)</f>
        <v>青アップ0１　あと少し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1354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116</v>
      </c>
      <c r="C32" s="26" t="str">
        <f ca="1">VLOOKUP($B32,OFFSET(gachas!$A$1,0,0,COUNTA(gachas!$A:$A),MATCH(C$1,gachas!$1:$1,0)-MATCH($B$1,gachas!$1:$1,0)+1),MATCH(C$1,gachas!$1:$1,0)-MATCH($B$1,gachas!$1:$1,0)+1,FALSE)</f>
        <v>青アップ0１　あと少し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116</v>
      </c>
      <c r="C33" s="26" t="str">
        <f ca="1">VLOOKUP($B33,OFFSET(gachas!$A$1,0,0,COUNTA(gachas!$A:$A),MATCH(C$1,gachas!$1:$1,0)-MATCH($B$1,gachas!$1:$1,0)+1),MATCH(C$1,gachas!$1:$1,0)-MATCH($B$1,gachas!$1:$1,0)+1,FALSE)</f>
        <v>青アップ0１　あと少し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89">
        <v>4963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116</v>
      </c>
      <c r="C34" s="26" t="str">
        <f ca="1">VLOOKUP($B34,OFFSET(gachas!$A$1,0,0,COUNTA(gachas!$A:$A),MATCH(C$1,gachas!$1:$1,0)-MATCH($B$1,gachas!$1:$1,0)+1),MATCH(C$1,gachas!$1:$1,0)-MATCH($B$1,gachas!$1:$1,0)+1,FALSE)</f>
        <v>青アップ0１　あと少し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116</v>
      </c>
      <c r="C35" s="26" t="str">
        <f ca="1">VLOOKUP($B35,OFFSET(gachas!$A$1,0,0,COUNTA(gachas!$A:$A),MATCH(C$1,gachas!$1:$1,0)-MATCH($B$1,gachas!$1:$1,0)+1),MATCH(C$1,gachas!$1:$1,0)-MATCH($B$1,gachas!$1:$1,0)+1,FALSE)</f>
        <v>青アップ0１　あと少し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1354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116</v>
      </c>
      <c r="C36" s="26" t="str">
        <f ca="1">VLOOKUP($B36,OFFSET(gachas!$A$1,0,0,COUNTA(gachas!$A:$A),MATCH(C$1,gachas!$1:$1,0)-MATCH($B$1,gachas!$1:$1,0)+1),MATCH(C$1,gachas!$1:$1,0)-MATCH($B$1,gachas!$1:$1,0)+1,FALSE)</f>
        <v>青アップ0１　あと少し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89">
        <v>4963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116</v>
      </c>
      <c r="C37" s="26" t="str">
        <f ca="1">VLOOKUP($B37,OFFSET(gachas!$A$1,0,0,COUNTA(gachas!$A:$A),MATCH(C$1,gachas!$1:$1,0)-MATCH($B$1,gachas!$1:$1,0)+1),MATCH(C$1,gachas!$1:$1,0)-MATCH($B$1,gachas!$1:$1,0)+1,FALSE)</f>
        <v>青アップ0１　あと少し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116</v>
      </c>
      <c r="C38" s="26" t="str">
        <f ca="1">VLOOKUP($B38,OFFSET(gachas!$A$1,0,0,COUNTA(gachas!$A:$A),MATCH(C$1,gachas!$1:$1,0)-MATCH($B$1,gachas!$1:$1,0)+1),MATCH(C$1,gachas!$1:$1,0)-MATCH($B$1,gachas!$1:$1,0)+1,FALSE)</f>
        <v>青アップ0１　あと少し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116</v>
      </c>
      <c r="C39" s="26" t="str">
        <f ca="1">VLOOKUP($B39,OFFSET(gachas!$A$1,0,0,COUNTA(gachas!$A:$A),MATCH(C$1,gachas!$1:$1,0)-MATCH($B$1,gachas!$1:$1,0)+1),MATCH(C$1,gachas!$1:$1,0)-MATCH($B$1,gachas!$1:$1,0)+1,FALSE)</f>
        <v>青アップ0１　あと少し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1354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116</v>
      </c>
      <c r="C40" s="26" t="str">
        <f ca="1">VLOOKUP($B40,OFFSET(gachas!$A$1,0,0,COUNTA(gachas!$A:$A),MATCH(C$1,gachas!$1:$1,0)-MATCH($B$1,gachas!$1:$1,0)+1),MATCH(C$1,gachas!$1:$1,0)-MATCH($B$1,gachas!$1:$1,0)+1,FALSE)</f>
        <v>青アップ0１　あと少し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89">
        <v>4963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116</v>
      </c>
      <c r="C41" s="26" t="str">
        <f ca="1">VLOOKUP($B41,OFFSET(gachas!$A$1,0,0,COUNTA(gachas!$A:$A),MATCH(C$1,gachas!$1:$1,0)-MATCH($B$1,gachas!$1:$1,0)+1),MATCH(C$1,gachas!$1:$1,0)-MATCH($B$1,gachas!$1:$1,0)+1,FALSE)</f>
        <v>青アップ0１　あと少し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116</v>
      </c>
      <c r="C42" s="26" t="str">
        <f ca="1">VLOOKUP($B42,OFFSET(gachas!$A$1,0,0,COUNTA(gachas!$A:$A),MATCH(C$1,gachas!$1:$1,0)-MATCH($B$1,gachas!$1:$1,0)+1),MATCH(C$1,gachas!$1:$1,0)-MATCH($B$1,gachas!$1:$1,0)+1,FALSE)</f>
        <v>青アップ0１　あと少し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116</v>
      </c>
      <c r="C43" s="26" t="str">
        <f ca="1">VLOOKUP($B43,OFFSET(gachas!$A$1,0,0,COUNTA(gachas!$A:$A),MATCH(C$1,gachas!$1:$1,0)-MATCH($B$1,gachas!$1:$1,0)+1),MATCH(C$1,gachas!$1:$1,0)-MATCH($B$1,gachas!$1:$1,0)+1,FALSE)</f>
        <v>青アップ0１　あと少し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236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116</v>
      </c>
      <c r="C44" s="26" t="str">
        <f ca="1">VLOOKUP($B44,OFFSET(gachas!$A$1,0,0,COUNTA(gachas!$A:$A),MATCH(C$1,gachas!$1:$1,0)-MATCH($B$1,gachas!$1:$1,0)+1),MATCH(C$1,gachas!$1:$1,0)-MATCH($B$1,gachas!$1:$1,0)+1,FALSE)</f>
        <v>青アップ0１　あと少し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89">
        <v>1056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116</v>
      </c>
      <c r="C45" s="26" t="str">
        <f ca="1">VLOOKUP($B45,OFFSET(gachas!$A$1,0,0,COUNTA(gachas!$A:$A),MATCH(C$1,gachas!$1:$1,0)-MATCH($B$1,gachas!$1:$1,0)+1),MATCH(C$1,gachas!$1:$1,0)-MATCH($B$1,gachas!$1:$1,0)+1,FALSE)</f>
        <v>青アップ0１　あと少し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116</v>
      </c>
      <c r="C46" s="26" t="str">
        <f ca="1">VLOOKUP($B46,OFFSET(gachas!$A$1,0,0,COUNTA(gachas!$A:$A),MATCH(C$1,gachas!$1:$1,0)-MATCH($B$1,gachas!$1:$1,0)+1),MATCH(C$1,gachas!$1:$1,0)-MATCH($B$1,gachas!$1:$1,0)+1,FALSE)</f>
        <v>青アップ0１　あと少し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116</v>
      </c>
      <c r="C47" s="26" t="str">
        <f ca="1">VLOOKUP($B47,OFFSET(gachas!$A$1,0,0,COUNTA(gachas!$A:$A),MATCH(C$1,gachas!$1:$1,0)-MATCH($B$1,gachas!$1:$1,0)+1),MATCH(C$1,gachas!$1:$1,0)-MATCH($B$1,gachas!$1:$1,0)+1,FALSE)</f>
        <v>青アップ0１　あと少し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110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116</v>
      </c>
      <c r="C48" s="26" t="str">
        <f ca="1">VLOOKUP($B48,OFFSET(gachas!$A$1,0,0,COUNTA(gachas!$A:$A),MATCH(C$1,gachas!$1:$1,0)-MATCH($B$1,gachas!$1:$1,0)+1),MATCH(C$1,gachas!$1:$1,0)-MATCH($B$1,gachas!$1:$1,0)+1,FALSE)</f>
        <v>青アップ0１　あと少し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89">
        <v>405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116</v>
      </c>
      <c r="C49" s="26" t="str">
        <f ca="1">VLOOKUP($B49,OFFSET(gachas!$A$1,0,0,COUNTA(gachas!$A:$A),MATCH(C$1,gachas!$1:$1,0)-MATCH($B$1,gachas!$1:$1,0)+1),MATCH(C$1,gachas!$1:$1,0)-MATCH($B$1,gachas!$1:$1,0)+1,FALSE)</f>
        <v>青アップ0１　あと少し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116</v>
      </c>
      <c r="C50" s="26" t="str">
        <f ca="1">VLOOKUP($B50,OFFSET(gachas!$A$1,0,0,COUNTA(gachas!$A:$A),MATCH(C$1,gachas!$1:$1,0)-MATCH($B$1,gachas!$1:$1,0)+1),MATCH(C$1,gachas!$1:$1,0)-MATCH($B$1,gachas!$1:$1,0)+1,FALSE)</f>
        <v>青アップ0１　あと少し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116</v>
      </c>
      <c r="C51" s="26" t="str">
        <f ca="1">VLOOKUP($B51,OFFSET(gachas!$A$1,0,0,COUNTA(gachas!$A:$A),MATCH(C$1,gachas!$1:$1,0)-MATCH($B$1,gachas!$1:$1,0)+1),MATCH(C$1,gachas!$1:$1,0)-MATCH($B$1,gachas!$1:$1,0)+1,FALSE)</f>
        <v>青アップ0１　あと少し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110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116</v>
      </c>
      <c r="C52" s="26" t="str">
        <f ca="1">VLOOKUP($B52,OFFSET(gachas!$A$1,0,0,COUNTA(gachas!$A:$A),MATCH(C$1,gachas!$1:$1,0)-MATCH($B$1,gachas!$1:$1,0)+1),MATCH(C$1,gachas!$1:$1,0)-MATCH($B$1,gachas!$1:$1,0)+1,FALSE)</f>
        <v>青アップ0１　あと少し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89">
        <v>405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116</v>
      </c>
      <c r="C53" s="26" t="str">
        <f ca="1">VLOOKUP($B53,OFFSET(gachas!$A$1,0,0,COUNTA(gachas!$A:$A),MATCH(C$1,gachas!$1:$1,0)-MATCH($B$1,gachas!$1:$1,0)+1),MATCH(C$1,gachas!$1:$1,0)-MATCH($B$1,gachas!$1:$1,0)+1,FALSE)</f>
        <v>青アップ0１　あと少し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116</v>
      </c>
      <c r="C54" s="26" t="str">
        <f ca="1">VLOOKUP($B54,OFFSET(gachas!$A$1,0,0,COUNTA(gachas!$A:$A),MATCH(C$1,gachas!$1:$1,0)-MATCH($B$1,gachas!$1:$1,0)+1),MATCH(C$1,gachas!$1:$1,0)-MATCH($B$1,gachas!$1:$1,0)+1,FALSE)</f>
        <v>青アップ0１　あと少し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116</v>
      </c>
      <c r="C55" s="26" t="str">
        <f ca="1">VLOOKUP($B55,OFFSET(gachas!$A$1,0,0,COUNTA(gachas!$A:$A),MATCH(C$1,gachas!$1:$1,0)-MATCH($B$1,gachas!$1:$1,0)+1),MATCH(C$1,gachas!$1:$1,0)-MATCH($B$1,gachas!$1:$1,0)+1,FALSE)</f>
        <v>青アップ0１　あと少し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110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116</v>
      </c>
      <c r="C56" s="26" t="str">
        <f ca="1">VLOOKUP($B56,OFFSET(gachas!$A$1,0,0,COUNTA(gachas!$A:$A),MATCH(C$1,gachas!$1:$1,0)-MATCH($B$1,gachas!$1:$1,0)+1),MATCH(C$1,gachas!$1:$1,0)-MATCH($B$1,gachas!$1:$1,0)+1,FALSE)</f>
        <v>青アップ0１　あと少し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116</v>
      </c>
      <c r="C57" s="26" t="str">
        <f ca="1">VLOOKUP($B57,OFFSET(gachas!$A$1,0,0,COUNTA(gachas!$A:$A),MATCH(C$1,gachas!$1:$1,0)-MATCH($B$1,gachas!$1:$1,0)+1),MATCH(C$1,gachas!$1:$1,0)-MATCH($B$1,gachas!$1:$1,0)+1,FALSE)</f>
        <v>青アップ0１　あと少し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89">
        <v>405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116</v>
      </c>
      <c r="C58" s="26" t="str">
        <f ca="1">VLOOKUP($B58,OFFSET(gachas!$A$1,0,0,COUNTA(gachas!$A:$A),MATCH(C$1,gachas!$1:$1,0)-MATCH($B$1,gachas!$1:$1,0)+1),MATCH(C$1,gachas!$1:$1,0)-MATCH($B$1,gachas!$1:$1,0)+1,FALSE)</f>
        <v>青アップ0１　あと少し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116</v>
      </c>
      <c r="C59" s="26" t="str">
        <f ca="1">VLOOKUP($B59,OFFSET(gachas!$A$1,0,0,COUNTA(gachas!$A:$A),MATCH(C$1,gachas!$1:$1,0)-MATCH($B$1,gachas!$1:$1,0)+1),MATCH(C$1,gachas!$1:$1,0)-MATCH($B$1,gachas!$1:$1,0)+1,FALSE)</f>
        <v>青アップ0１　あと少し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110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116</v>
      </c>
      <c r="C60" s="26" t="str">
        <f ca="1">VLOOKUP($B60,OFFSET(gachas!$A$1,0,0,COUNTA(gachas!$A:$A),MATCH(C$1,gachas!$1:$1,0)-MATCH($B$1,gachas!$1:$1,0)+1),MATCH(C$1,gachas!$1:$1,0)-MATCH($B$1,gachas!$1:$1,0)+1,FALSE)</f>
        <v>青アップ0１　あと少し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8">
        <v>405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116</v>
      </c>
      <c r="C61" s="26" t="str">
        <f ca="1">VLOOKUP($B61,OFFSET(gachas!$A$1,0,0,COUNTA(gachas!$A:$A),MATCH(C$1,gachas!$1:$1,0)-MATCH($B$1,gachas!$1:$1,0)+1),MATCH(C$1,gachas!$1:$1,0)-MATCH($B$1,gachas!$1:$1,0)+1,FALSE)</f>
        <v>青アップ0１　あと少し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116</v>
      </c>
      <c r="C62" s="26" t="str">
        <f ca="1">VLOOKUP($B62,OFFSET(gachas!$A$1,0,0,COUNTA(gachas!$A:$A),MATCH(C$1,gachas!$1:$1,0)-MATCH($B$1,gachas!$1:$1,0)+1),MATCH(C$1,gachas!$1:$1,0)-MATCH($B$1,gachas!$1:$1,0)+1,FALSE)</f>
        <v>青アップ0１　あと少し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116</v>
      </c>
      <c r="C63" s="26" t="str">
        <f ca="1">VLOOKUP($B63,OFFSET(gachas!$A$1,0,0,COUNTA(gachas!$A:$A),MATCH(C$1,gachas!$1:$1,0)-MATCH($B$1,gachas!$1:$1,0)+1),MATCH(C$1,gachas!$1:$1,0)-MATCH($B$1,gachas!$1:$1,0)+1,FALSE)</f>
        <v>青アップ0１　あと少し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110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116</v>
      </c>
      <c r="C64" s="26" t="str">
        <f ca="1">VLOOKUP($B64,OFFSET(gachas!$A$1,0,0,COUNTA(gachas!$A:$A),MATCH(C$1,gachas!$1:$1,0)-MATCH($B$1,gachas!$1:$1,0)+1),MATCH(C$1,gachas!$1:$1,0)-MATCH($B$1,gachas!$1:$1,0)+1,FALSE)</f>
        <v>青アップ0１　あと少し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8">
        <v>405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116</v>
      </c>
      <c r="C65" s="26" t="str">
        <f ca="1">VLOOKUP($B65,OFFSET(gachas!$A$1,0,0,COUNTA(gachas!$A:$A),MATCH(C$1,gachas!$1:$1,0)-MATCH($B$1,gachas!$1:$1,0)+1),MATCH(C$1,gachas!$1:$1,0)-MATCH($B$1,gachas!$1:$1,0)+1,FALSE)</f>
        <v>青アップ0１　あと少し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1">D66&amp;E66&amp;L66</f>
        <v>12281</v>
      </c>
      <c r="B66" s="2">
        <v>116</v>
      </c>
      <c r="C66" s="26" t="str">
        <f ca="1">VLOOKUP($B66,OFFSET(gachas!$A$1,0,0,COUNTA(gachas!$A:$A),MATCH(C$1,gachas!$1:$1,0)-MATCH($B$1,gachas!$1:$1,0)+1),MATCH(C$1,gachas!$1:$1,0)-MATCH($B$1,gachas!$1:$1,0)+1,FALSE)</f>
        <v>青アップ0１　あと少し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116</v>
      </c>
      <c r="C67" s="26" t="str">
        <f ca="1">VLOOKUP($B67,OFFSET(gachas!$A$1,0,0,COUNTA(gachas!$A:$A),MATCH(C$1,gachas!$1:$1,0)-MATCH($B$1,gachas!$1:$1,0)+1),MATCH(C$1,gachas!$1:$1,0)-MATCH($B$1,gachas!$1:$1,0)+1,FALSE)</f>
        <v>青アップ0１　あと少し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10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116</v>
      </c>
      <c r="C68" s="26" t="str">
        <f ca="1">VLOOKUP($B68,OFFSET(gachas!$A$1,0,0,COUNTA(gachas!$A:$A),MATCH(C$1,gachas!$1:$1,0)-MATCH($B$1,gachas!$1:$1,0)+1),MATCH(C$1,gachas!$1:$1,0)-MATCH($B$1,gachas!$1:$1,0)+1,FALSE)</f>
        <v>青アップ0１　あと少し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89">
        <v>44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116</v>
      </c>
      <c r="C69" s="26" t="str">
        <f ca="1">VLOOKUP($B69,OFFSET(gachas!$A$1,0,0,COUNTA(gachas!$A:$A),MATCH(C$1,gachas!$1:$1,0)-MATCH($B$1,gachas!$1:$1,0)+1),MATCH(C$1,gachas!$1:$1,0)-MATCH($B$1,gachas!$1:$1,0)+1,FALSE)</f>
        <v>青アップ0１　あと少し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116</v>
      </c>
      <c r="C70" s="26" t="str">
        <f ca="1">VLOOKUP($B70,OFFSET(gachas!$A$1,0,0,COUNTA(gachas!$A:$A),MATCH(C$1,gachas!$1:$1,0)-MATCH($B$1,gachas!$1:$1,0)+1),MATCH(C$1,gachas!$1:$1,0)-MATCH($B$1,gachas!$1:$1,0)+1,FALSE)</f>
        <v>青アップ0１　あと少し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116</v>
      </c>
      <c r="C71" s="26" t="str">
        <f ca="1">VLOOKUP($B71,OFFSET(gachas!$A$1,0,0,COUNTA(gachas!$A:$A),MATCH(C$1,gachas!$1:$1,0)-MATCH($B$1,gachas!$1:$1,0)+1),MATCH(C$1,gachas!$1:$1,0)-MATCH($B$1,gachas!$1:$1,0)+1,FALSE)</f>
        <v>青アップ0１　あと少し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116</v>
      </c>
      <c r="C72" s="26" t="str">
        <f ca="1">VLOOKUP($B72,OFFSET(gachas!$A$1,0,0,COUNTA(gachas!$A:$A),MATCH(C$1,gachas!$1:$1,0)-MATCH($B$1,gachas!$1:$1,0)+1),MATCH(C$1,gachas!$1:$1,0)-MATCH($B$1,gachas!$1:$1,0)+1,FALSE)</f>
        <v>青アップ0１　あと少し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236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116</v>
      </c>
      <c r="C73" s="26" t="str">
        <f ca="1">VLOOKUP($B73,OFFSET(gachas!$A$1,0,0,COUNTA(gachas!$A:$A),MATCH(C$1,gachas!$1:$1,0)-MATCH($B$1,gachas!$1:$1,0)+1),MATCH(C$1,gachas!$1:$1,0)-MATCH($B$1,gachas!$1:$1,0)+1,FALSE)</f>
        <v>青アップ0１　あと少し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116</v>
      </c>
      <c r="C74" s="26" t="str">
        <f ca="1">VLOOKUP($B74,OFFSET(gachas!$A$1,0,0,COUNTA(gachas!$A:$A),MATCH(C$1,gachas!$1:$1,0)-MATCH($B$1,gachas!$1:$1,0)+1),MATCH(C$1,gachas!$1:$1,0)-MATCH($B$1,gachas!$1:$1,0)+1,FALSE)</f>
        <v>青アップ0１　あと少し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89">
        <v>1056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116</v>
      </c>
      <c r="C75" s="26" t="str">
        <f ca="1">VLOOKUP($B75,OFFSET(gachas!$A$1,0,0,COUNTA(gachas!$A:$A),MATCH(C$1,gachas!$1:$1,0)-MATCH($B$1,gachas!$1:$1,0)+1),MATCH(C$1,gachas!$1:$1,0)-MATCH($B$1,gachas!$1:$1,0)+1,FALSE)</f>
        <v>青アップ0１　あと少し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89">
        <v>44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116</v>
      </c>
      <c r="C76" s="26" t="str">
        <f ca="1">VLOOKUP($B76,OFFSET(gachas!$A$1,0,0,COUNTA(gachas!$A:$A),MATCH(C$1,gachas!$1:$1,0)-MATCH($B$1,gachas!$1:$1,0)+1),MATCH(C$1,gachas!$1:$1,0)-MATCH($B$1,gachas!$1:$1,0)+1,FALSE)</f>
        <v>青アップ0１　あと少し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116</v>
      </c>
      <c r="C77" s="26" t="str">
        <f ca="1">VLOOKUP($B77,OFFSET(gachas!$A$1,0,0,COUNTA(gachas!$A:$A),MATCH(C$1,gachas!$1:$1,0)-MATCH($B$1,gachas!$1:$1,0)+1),MATCH(C$1,gachas!$1:$1,0)-MATCH($B$1,gachas!$1:$1,0)+1,FALSE)</f>
        <v>青アップ0１　あと少し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116</v>
      </c>
      <c r="C78" s="26" t="str">
        <f ca="1">VLOOKUP($B78,OFFSET(gachas!$A$1,0,0,COUNTA(gachas!$A:$A),MATCH(C$1,gachas!$1:$1,0)-MATCH($B$1,gachas!$1:$1,0)+1),MATCH(C$1,gachas!$1:$1,0)-MATCH($B$1,gachas!$1:$1,0)+1,FALSE)</f>
        <v>青アップ0１　あと少し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116</v>
      </c>
      <c r="C79" s="26" t="str">
        <f ca="1">VLOOKUP($B79,OFFSET(gachas!$A$1,0,0,COUNTA(gachas!$A:$A),MATCH(C$1,gachas!$1:$1,0)-MATCH($B$1,gachas!$1:$1,0)+1),MATCH(C$1,gachas!$1:$1,0)-MATCH($B$1,gachas!$1:$1,0)+1,FALSE)</f>
        <v>青アップ0１　あと少し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116</v>
      </c>
      <c r="C80" s="26" t="str">
        <f ca="1">VLOOKUP($B80,OFFSET(gachas!$A$1,0,0,COUNTA(gachas!$A:$A),MATCH(C$1,gachas!$1:$1,0)-MATCH($B$1,gachas!$1:$1,0)+1),MATCH(C$1,gachas!$1:$1,0)-MATCH($B$1,gachas!$1:$1,0)+1,FALSE)</f>
        <v>青アップ0１　あと少し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236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116</v>
      </c>
      <c r="C81" s="26" t="str">
        <f ca="1">VLOOKUP($B81,OFFSET(gachas!$A$1,0,0,COUNTA(gachas!$A:$A),MATCH(C$1,gachas!$1:$1,0)-MATCH($B$1,gachas!$1:$1,0)+1),MATCH(C$1,gachas!$1:$1,0)-MATCH($B$1,gachas!$1:$1,0)+1,FALSE)</f>
        <v>青アップ0１　あと少し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10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116</v>
      </c>
      <c r="C82" s="26" t="str">
        <f ca="1">VLOOKUP($B82,OFFSET(gachas!$A$1,0,0,COUNTA(gachas!$A:$A),MATCH(C$1,gachas!$1:$1,0)-MATCH($B$1,gachas!$1:$1,0)+1),MATCH(C$1,gachas!$1:$1,0)-MATCH($B$1,gachas!$1:$1,0)+1,FALSE)</f>
        <v>青アップ0１　あと少し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89">
        <v>1056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116</v>
      </c>
      <c r="C83" s="26" t="str">
        <f ca="1">VLOOKUP($B83,OFFSET(gachas!$A$1,0,0,COUNTA(gachas!$A:$A),MATCH(C$1,gachas!$1:$1,0)-MATCH($B$1,gachas!$1:$1,0)+1),MATCH(C$1,gachas!$1:$1,0)-MATCH($B$1,gachas!$1:$1,0)+1,FALSE)</f>
        <v>青アップ0１　あと少し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89">
        <v>44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116</v>
      </c>
      <c r="C84" s="26" t="str">
        <f ca="1">VLOOKUP($B84,OFFSET(gachas!$A$1,0,0,COUNTA(gachas!$A:$A),MATCH(C$1,gachas!$1:$1,0)-MATCH($B$1,gachas!$1:$1,0)+1),MATCH(C$1,gachas!$1:$1,0)-MATCH($B$1,gachas!$1:$1,0)+1,FALSE)</f>
        <v>青アップ0１　あと少し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116</v>
      </c>
      <c r="C85" s="26" t="str">
        <f ca="1">VLOOKUP($B85,OFFSET(gachas!$A$1,0,0,COUNTA(gachas!$A:$A),MATCH(C$1,gachas!$1:$1,0)-MATCH($B$1,gachas!$1:$1,0)+1),MATCH(C$1,gachas!$1:$1,0)-MATCH($B$1,gachas!$1:$1,0)+1,FALSE)</f>
        <v>青アップ0１　あと少し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116</v>
      </c>
      <c r="C86" s="26" t="str">
        <f ca="1">VLOOKUP($B86,OFFSET(gachas!$A$1,0,0,COUNTA(gachas!$A:$A),MATCH(C$1,gachas!$1:$1,0)-MATCH($B$1,gachas!$1:$1,0)+1),MATCH(C$1,gachas!$1:$1,0)-MATCH($B$1,gachas!$1:$1,0)+1,FALSE)</f>
        <v>青アップ0１　あと少し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10"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116</v>
      </c>
      <c r="C87" s="26" t="str">
        <f ca="1">VLOOKUP($B87,OFFSET(gachas!$A$1,0,0,COUNTA(gachas!$A:$A),MATCH(C$1,gachas!$1:$1,0)-MATCH($B$1,gachas!$1:$1,0)+1),MATCH(C$1,gachas!$1:$1,0)-MATCH($B$1,gachas!$1:$1,0)+1,FALSE)</f>
        <v>青アップ0１　あと少し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116</v>
      </c>
      <c r="C88" s="26" t="str">
        <f ca="1">VLOOKUP($B88,OFFSET(gachas!$A$1,0,0,COUNTA(gachas!$A:$A),MATCH(C$1,gachas!$1:$1,0)-MATCH($B$1,gachas!$1:$1,0)+1),MATCH(C$1,gachas!$1:$1,0)-MATCH($B$1,gachas!$1:$1,0)+1,FALSE)</f>
        <v>青アップ0１　あと少し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216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116</v>
      </c>
      <c r="C89" s="26" t="str">
        <f ca="1">VLOOKUP($B89,OFFSET(gachas!$A$1,0,0,COUNTA(gachas!$A:$A),MATCH(C$1,gachas!$1:$1,0)-MATCH($B$1,gachas!$1:$1,0)+1),MATCH(C$1,gachas!$1:$1,0)-MATCH($B$1,gachas!$1:$1,0)+1,FALSE)</f>
        <v>青アップ0１　あと少し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116</v>
      </c>
      <c r="C90" s="26" t="str">
        <f ca="1">VLOOKUP($B90,OFFSET(gachas!$A$1,0,0,COUNTA(gachas!$A:$A),MATCH(C$1,gachas!$1:$1,0)-MATCH($B$1,gachas!$1:$1,0)+1),MATCH(C$1,gachas!$1:$1,0)-MATCH($B$1,gachas!$1:$1,0)+1,FALSE)</f>
        <v>青アップ0１　あと少し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89">
        <v>528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116</v>
      </c>
      <c r="C91" s="26" t="str">
        <f ca="1">VLOOKUP($B91,OFFSET(gachas!$A$1,0,0,COUNTA(gachas!$A:$A),MATCH(C$1,gachas!$1:$1,0)-MATCH($B$1,gachas!$1:$1,0)+1),MATCH(C$1,gachas!$1:$1,0)-MATCH($B$1,gachas!$1:$1,0)+1,FALSE)</f>
        <v>青アップ0１　あと少し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89">
        <v>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116</v>
      </c>
      <c r="C92" s="26" t="str">
        <f ca="1">VLOOKUP($B92,OFFSET(gachas!$A$1,0,0,COUNTA(gachas!$A:$A),MATCH(C$1,gachas!$1:$1,0)-MATCH($B$1,gachas!$1:$1,0)+1),MATCH(C$1,gachas!$1:$1,0)-MATCH($B$1,gachas!$1:$1,0)+1,FALSE)</f>
        <v>青アップ0１　あと少し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10"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1"/>
        <v>13271</v>
      </c>
      <c r="B93" s="2">
        <v>116</v>
      </c>
      <c r="C93" s="78" t="str">
        <f ca="1">VLOOKUP($B93,OFFSET(gachas!$A$1,0,0,COUNTA(gachas!$A:$A),MATCH(C$1,gachas!$1:$1,0)-MATCH($B$1,gachas!$1:$1,0)+1),MATCH(C$1,gachas!$1:$1,0)-MATCH($B$1,gachas!$1:$1,0)+1,FALSE)</f>
        <v>青アップ0１　あと少し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10"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1"/>
        <v>13811</v>
      </c>
      <c r="B94" s="2">
        <v>116</v>
      </c>
      <c r="C94" s="26" t="str">
        <f ca="1">VLOOKUP($B94,OFFSET(gachas!$A$1,0,0,COUNTA(gachas!$A:$A),MATCH(C$1,gachas!$1:$1,0)-MATCH($B$1,gachas!$1:$1,0)+1),MATCH(C$1,gachas!$1:$1,0)-MATCH($B$1,gachas!$1:$1,0)+1,FALSE)</f>
        <v>青アップ0１　あと少し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10"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1"/>
        <v>13821</v>
      </c>
      <c r="B95" s="2">
        <v>116</v>
      </c>
      <c r="C95" s="26" t="str">
        <f ca="1">VLOOKUP($B95,OFFSET(gachas!$A$1,0,0,COUNTA(gachas!$A:$A),MATCH(C$1,gachas!$1:$1,0)-MATCH($B$1,gachas!$1:$1,0)+1),MATCH(C$1,gachas!$1:$1,0)-MATCH($B$1,gachas!$1:$1,0)+1,FALSE)</f>
        <v>青アップ0１　あと少し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10"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1"/>
        <v>13831</v>
      </c>
      <c r="B96" s="2">
        <v>116</v>
      </c>
      <c r="C96" s="26" t="str">
        <f ca="1">VLOOKUP($B96,OFFSET(gachas!$A$1,0,0,COUNTA(gachas!$A:$A),MATCH(C$1,gachas!$1:$1,0)-MATCH($B$1,gachas!$1:$1,0)+1),MATCH(C$1,gachas!$1:$1,0)-MATCH($B$1,gachas!$1:$1,0)+1,FALSE)</f>
        <v>青アップ0１　あと少し</v>
      </c>
      <c r="D96" s="10">
        <v>1</v>
      </c>
      <c r="E96" s="5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216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1"/>
        <v>13841</v>
      </c>
      <c r="B97" s="2">
        <v>116</v>
      </c>
      <c r="C97" s="26" t="str">
        <f ca="1">VLOOKUP($B97,OFFSET(gachas!$A$1,0,0,COUNTA(gachas!$A:$A),MATCH(C$1,gachas!$1:$1,0)-MATCH($B$1,gachas!$1:$1,0)+1),MATCH(C$1,gachas!$1:$1,0)-MATCH($B$1,gachas!$1:$1,0)+1,FALSE)</f>
        <v>青アップ0１　あと少し</v>
      </c>
      <c r="D97" s="10">
        <v>1</v>
      </c>
      <c r="E97" s="5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10">
        <v>1</v>
      </c>
      <c r="M97" s="46">
        <v>9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1"/>
        <v>13851</v>
      </c>
      <c r="B98" s="2">
        <v>116</v>
      </c>
      <c r="C98" s="26" t="str">
        <f ca="1">VLOOKUP($B98,OFFSET(gachas!$A$1,0,0,COUNTA(gachas!$A:$A),MATCH(C$1,gachas!$1:$1,0)-MATCH($B$1,gachas!$1:$1,0)+1),MATCH(C$1,gachas!$1:$1,0)-MATCH($B$1,gachas!$1:$1,0)+1,FALSE)</f>
        <v>青アップ0１　あと少し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89">
        <v>528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1"/>
        <v>13861</v>
      </c>
      <c r="B99" s="2">
        <v>116</v>
      </c>
      <c r="C99" s="26" t="str">
        <f ca="1">VLOOKUP($B99,OFFSET(gachas!$A$1,0,0,COUNTA(gachas!$A:$A),MATCH(C$1,gachas!$1:$1,0)-MATCH($B$1,gachas!$1:$1,0)+1),MATCH(C$1,gachas!$1:$1,0)-MATCH($B$1,gachas!$1:$1,0)+1,FALSE)</f>
        <v>青アップ0１　あと少し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5">
        <v>22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1"/>
        <v>13881</v>
      </c>
      <c r="B100" s="2">
        <v>116</v>
      </c>
      <c r="C100" s="84" t="str">
        <f ca="1">VLOOKUP($B100,OFFSET(gachas!$A$1,0,0,COUNTA(gachas!$A:$A),MATCH(C$1,gachas!$1:$1,0)-MATCH($B$1,gachas!$1:$1,0)+1),MATCH(C$1,gachas!$1:$1,0)-MATCH($B$1,gachas!$1:$1,0)+1,FALSE)</f>
        <v>青アップ0１　あと少し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10"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1"/>
        <v>13891</v>
      </c>
      <c r="B101" s="2">
        <v>116</v>
      </c>
      <c r="C101" s="86" t="str">
        <f ca="1">VLOOKUP($B101,OFFSET(gachas!$A$1,0,0,COUNTA(gachas!$A:$A),MATCH(C$1,gachas!$1:$1,0)-MATCH($B$1,gachas!$1:$1,0)+1),MATCH(C$1,gachas!$1:$1,0)-MATCH($B$1,gachas!$1:$1,0)+1,FALSE)</f>
        <v>青アップ0１　あと少し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10"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1"/>
        <v>01261</v>
      </c>
      <c r="B102" s="2">
        <v>116</v>
      </c>
      <c r="C102" s="45" t="str">
        <f ca="1">VLOOKUP($B102,OFFSET(gachas!$A$1,0,0,COUNTA(gachas!$A:$A),MATCH(C$1,gachas!$1:$1,0)-MATCH($B$1,gachas!$1:$1,0)+1),MATCH(C$1,gachas!$1:$1,0)-MATCH($B$1,gachas!$1:$1,0)+1,FALSE)</f>
        <v>青アップ0１　あと少し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46"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1"/>
        <v>01281</v>
      </c>
      <c r="B103" s="2">
        <v>116</v>
      </c>
      <c r="C103" s="26" t="str">
        <f ca="1">VLOOKUP($B103,OFFSET(gachas!$A$1,0,0,COUNTA(gachas!$A:$A),MATCH(C$1,gachas!$1:$1,0)-MATCH($B$1,gachas!$1:$1,0)+1),MATCH(C$1,gachas!$1:$1,0)-MATCH($B$1,gachas!$1:$1,0)+1,FALSE)</f>
        <v>青アップ0１　あと少し</v>
      </c>
      <c r="D103" s="46">
        <v>0</v>
      </c>
      <c r="E103" s="5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46">
        <v>1</v>
      </c>
      <c r="M103" s="46">
        <v>1476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1"/>
        <v>01301</v>
      </c>
      <c r="B104" s="2">
        <v>116</v>
      </c>
      <c r="C104" s="26" t="str">
        <f ca="1">VLOOKUP($B104,OFFSET(gachas!$A$1,0,0,COUNTA(gachas!$A:$A),MATCH(C$1,gachas!$1:$1,0)-MATCH($B$1,gachas!$1:$1,0)+1),MATCH(C$1,gachas!$1:$1,0)-MATCH($B$1,gachas!$1:$1,0)+1,FALSE)</f>
        <v>青アップ0１　あと少し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5">
        <v>5412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01321</v>
      </c>
      <c r="B105" s="2">
        <v>116</v>
      </c>
      <c r="C105" s="26" t="str">
        <f ca="1">VLOOKUP($B105,OFFSET(gachas!$A$1,0,0,COUNTA(gachas!$A:$A),MATCH(C$1,gachas!$1:$1,0)-MATCH($B$1,gachas!$1:$1,0)+1),MATCH(C$1,gachas!$1:$1,0)-MATCH($B$1,gachas!$1:$1,0)+1,FALSE)</f>
        <v>青アップ0１　あと少し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01341</v>
      </c>
      <c r="B106" s="2">
        <v>116</v>
      </c>
      <c r="C106" s="26" t="str">
        <f ca="1">VLOOKUP($B106,OFFSET(gachas!$A$1,0,0,COUNTA(gachas!$A:$A),MATCH(C$1,gachas!$1:$1,0)-MATCH($B$1,gachas!$1:$1,0)+1),MATCH(C$1,gachas!$1:$1,0)-MATCH($B$1,gachas!$1:$1,0)+1,FALSE)</f>
        <v>青アップ0１　あと少し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46"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01361</v>
      </c>
      <c r="B107" s="2">
        <v>116</v>
      </c>
      <c r="C107" s="26" t="str">
        <f ca="1">VLOOKUP($B107,OFFSET(gachas!$A$1,0,0,COUNTA(gachas!$A:$A),MATCH(C$1,gachas!$1:$1,0)-MATCH($B$1,gachas!$1:$1,0)+1),MATCH(C$1,gachas!$1:$1,0)-MATCH($B$1,gachas!$1:$1,0)+1,FALSE)</f>
        <v>青アップ0１　あと少し</v>
      </c>
      <c r="D107" s="10">
        <v>0</v>
      </c>
      <c r="E107" s="11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1476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01381</v>
      </c>
      <c r="B108" s="2">
        <v>116</v>
      </c>
      <c r="C108" s="26" t="str">
        <f ca="1">VLOOKUP($B108,OFFSET(gachas!$A$1,0,0,COUNTA(gachas!$A:$A),MATCH(C$1,gachas!$1:$1,0)-MATCH($B$1,gachas!$1:$1,0)+1),MATCH(C$1,gachas!$1:$1,0)-MATCH($B$1,gachas!$1:$1,0)+1,FALSE)</f>
        <v>青アップ0１　あと少し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5">
        <v>5412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01401</v>
      </c>
      <c r="B109" s="2">
        <v>116</v>
      </c>
      <c r="C109" s="26" t="str">
        <f ca="1">VLOOKUP($B109,OFFSET(gachas!$A$1,0,0,COUNTA(gachas!$A:$A),MATCH(C$1,gachas!$1:$1,0)-MATCH($B$1,gachas!$1:$1,0)+1),MATCH(C$1,gachas!$1:$1,0)-MATCH($B$1,gachas!$1:$1,0)+1,FALSE)</f>
        <v>青アップ0１　あと少し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46"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01421</v>
      </c>
      <c r="B110" s="2">
        <v>116</v>
      </c>
      <c r="C110" s="26" t="str">
        <f ca="1">VLOOKUP($B110,OFFSET(gachas!$A$1,0,0,COUNTA(gachas!$A:$A),MATCH(C$1,gachas!$1:$1,0)-MATCH($B$1,gachas!$1:$1,0)+1),MATCH(C$1,gachas!$1:$1,0)-MATCH($B$1,gachas!$1:$1,0)+1,FALSE)</f>
        <v>青アップ0１　あと少し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46"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01441</v>
      </c>
      <c r="B111" s="2">
        <v>116</v>
      </c>
      <c r="C111" s="26" t="str">
        <f ca="1">VLOOKUP($B111,OFFSET(gachas!$A$1,0,0,COUNTA(gachas!$A:$A),MATCH(C$1,gachas!$1:$1,0)-MATCH($B$1,gachas!$1:$1,0)+1),MATCH(C$1,gachas!$1:$1,0)-MATCH($B$1,gachas!$1:$1,0)+1,FALSE)</f>
        <v>青アップ0１　あと少し</v>
      </c>
      <c r="D111" s="10">
        <v>0</v>
      </c>
      <c r="E111" s="11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1476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01461</v>
      </c>
      <c r="B112" s="2">
        <v>116</v>
      </c>
      <c r="C112" s="26" t="str">
        <f ca="1">VLOOKUP($B112,OFFSET(gachas!$A$1,0,0,COUNTA(gachas!$A:$A),MATCH(C$1,gachas!$1:$1,0)-MATCH($B$1,gachas!$1:$1,0)+1),MATCH(C$1,gachas!$1:$1,0)-MATCH($B$1,gachas!$1:$1,0)+1,FALSE)</f>
        <v>青アップ0１　あと少し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5">
        <v>5412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01481</v>
      </c>
      <c r="B113" s="2">
        <v>116</v>
      </c>
      <c r="C113" s="26" t="str">
        <f ca="1">VLOOKUP($B113,OFFSET(gachas!$A$1,0,0,COUNTA(gachas!$A:$A),MATCH(C$1,gachas!$1:$1,0)-MATCH($B$1,gachas!$1:$1,0)+1),MATCH(C$1,gachas!$1:$1,0)-MATCH($B$1,gachas!$1:$1,0)+1,FALSE)</f>
        <v>青アップ0１　あと少し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01501</v>
      </c>
      <c r="B114" s="2">
        <v>116</v>
      </c>
      <c r="C114" s="26" t="str">
        <f ca="1">VLOOKUP($B114,OFFSET(gachas!$A$1,0,0,COUNTA(gachas!$A:$A),MATCH(C$1,gachas!$1:$1,0)-MATCH($B$1,gachas!$1:$1,0)+1),MATCH(C$1,gachas!$1:$1,0)-MATCH($B$1,gachas!$1:$1,0)+1,FALSE)</f>
        <v>青アップ0１　あと少し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46"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01521</v>
      </c>
      <c r="B115" s="2">
        <v>116</v>
      </c>
      <c r="C115" s="26" t="str">
        <f ca="1">VLOOKUP($B115,OFFSET(gachas!$A$1,0,0,COUNTA(gachas!$A:$A),MATCH(C$1,gachas!$1:$1,0)-MATCH($B$1,gachas!$1:$1,0)+1),MATCH(C$1,gachas!$1:$1,0)-MATCH($B$1,gachas!$1:$1,0)+1,FALSE)</f>
        <v>青アップ0１　あと少し</v>
      </c>
      <c r="D115" s="10">
        <v>0</v>
      </c>
      <c r="E115" s="11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46">
        <v>1476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01541</v>
      </c>
      <c r="B116" s="2">
        <v>116</v>
      </c>
      <c r="C116" s="26" t="str">
        <f ca="1">VLOOKUP($B116,OFFSET(gachas!$A$1,0,0,COUNTA(gachas!$A:$A),MATCH(C$1,gachas!$1:$1,0)-MATCH($B$1,gachas!$1:$1,0)+1),MATCH(C$1,gachas!$1:$1,0)-MATCH($B$1,gachas!$1:$1,0)+1,FALSE)</f>
        <v>青アップ0１　あと少し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5">
        <v>5412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01561</v>
      </c>
      <c r="B117" s="2">
        <v>116</v>
      </c>
      <c r="C117" s="26" t="str">
        <f ca="1">VLOOKUP($B117,OFFSET(gachas!$A$1,0,0,COUNTA(gachas!$A:$A),MATCH(C$1,gachas!$1:$1,0)-MATCH($B$1,gachas!$1:$1,0)+1),MATCH(C$1,gachas!$1:$1,0)-MATCH($B$1,gachas!$1:$1,0)+1,FALSE)</f>
        <v>青アップ0１　あと少し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46"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01581</v>
      </c>
      <c r="B118" s="2">
        <v>116</v>
      </c>
      <c r="C118" s="26" t="str">
        <f ca="1">VLOOKUP($B118,OFFSET(gachas!$A$1,0,0,COUNTA(gachas!$A:$A),MATCH(C$1,gachas!$1:$1,0)-MATCH($B$1,gachas!$1:$1,0)+1),MATCH(C$1,gachas!$1:$1,0)-MATCH($B$1,gachas!$1:$1,0)+1,FALSE)</f>
        <v>青アップ0１　あと少し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46"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01601</v>
      </c>
      <c r="B119" s="2">
        <v>116</v>
      </c>
      <c r="C119" s="26" t="str">
        <f ca="1">VLOOKUP($B119,OFFSET(gachas!$A$1,0,0,COUNTA(gachas!$A:$A),MATCH(C$1,gachas!$1:$1,0)-MATCH($B$1,gachas!$1:$1,0)+1),MATCH(C$1,gachas!$1:$1,0)-MATCH($B$1,gachas!$1:$1,0)+1,FALSE)</f>
        <v>青アップ0１　あと少し</v>
      </c>
      <c r="D119" s="10">
        <v>0</v>
      </c>
      <c r="E119" s="11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46">
        <v>1476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01621</v>
      </c>
      <c r="B120" s="2">
        <v>116</v>
      </c>
      <c r="C120" s="26" t="str">
        <f ca="1">VLOOKUP($B120,OFFSET(gachas!$A$1,0,0,COUNTA(gachas!$A:$A),MATCH(C$1,gachas!$1:$1,0)-MATCH($B$1,gachas!$1:$1,0)+1),MATCH(C$1,gachas!$1:$1,0)-MATCH($B$1,gachas!$1:$1,0)+1,FALSE)</f>
        <v>青アップ0１　あと少し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5">
        <v>5412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01641</v>
      </c>
      <c r="B121" s="2">
        <v>116</v>
      </c>
      <c r="C121" s="26" t="str">
        <f ca="1">VLOOKUP($B121,OFFSET(gachas!$A$1,0,0,COUNTA(gachas!$A:$A),MATCH(C$1,gachas!$1:$1,0)-MATCH($B$1,gachas!$1:$1,0)+1),MATCH(C$1,gachas!$1:$1,0)-MATCH($B$1,gachas!$1:$1,0)+1,FALSE)</f>
        <v>青アップ0１　あと少し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46"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01661</v>
      </c>
      <c r="B122" s="2">
        <v>116</v>
      </c>
      <c r="C122" s="26" t="str">
        <f ca="1">VLOOKUP($B122,OFFSET(gachas!$A$1,0,0,COUNTA(gachas!$A:$A),MATCH(C$1,gachas!$1:$1,0)-MATCH($B$1,gachas!$1:$1,0)+1),MATCH(C$1,gachas!$1:$1,0)-MATCH($B$1,gachas!$1:$1,0)+1,FALSE)</f>
        <v>青アップ0１　あと少し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10"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01691</v>
      </c>
      <c r="B123" s="2">
        <v>116</v>
      </c>
      <c r="C123" s="26" t="str">
        <f ca="1">VLOOKUP($B123,OFFSET(gachas!$A$1,0,0,COUNTA(gachas!$A:$A),MATCH(C$1,gachas!$1:$1,0)-MATCH($B$1,gachas!$1:$1,0)+1),MATCH(C$1,gachas!$1:$1,0)-MATCH($B$1,gachas!$1:$1,0)+1,FALSE)</f>
        <v>青アップ0１　あと少し</v>
      </c>
      <c r="D123" s="10">
        <v>0</v>
      </c>
      <c r="E123" s="11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1607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01721</v>
      </c>
      <c r="B124" s="2">
        <v>116</v>
      </c>
      <c r="C124" s="26" t="str">
        <f ca="1">VLOOKUP($B124,OFFSET(gachas!$A$1,0,0,COUNTA(gachas!$A:$A),MATCH(C$1,gachas!$1:$1,0)-MATCH($B$1,gachas!$1:$1,0)+1),MATCH(C$1,gachas!$1:$1,0)-MATCH($B$1,gachas!$1:$1,0)+1,FALSE)</f>
        <v>青アップ0１　あと少し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89">
        <v>5893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01751</v>
      </c>
      <c r="B125" s="2">
        <v>116</v>
      </c>
      <c r="C125" s="26" t="str">
        <f ca="1">VLOOKUP($B125,OFFSET(gachas!$A$1,0,0,COUNTA(gachas!$A:$A),MATCH(C$1,gachas!$1:$1,0)-MATCH($B$1,gachas!$1:$1,0)+1),MATCH(C$1,gachas!$1:$1,0)-MATCH($B$1,gachas!$1:$1,0)+1,FALSE)</f>
        <v>青アップ0１　あと少し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01781</v>
      </c>
      <c r="B126" s="2">
        <v>116</v>
      </c>
      <c r="C126" s="26" t="str">
        <f ca="1">VLOOKUP($B126,OFFSET(gachas!$A$1,0,0,COUNTA(gachas!$A:$A),MATCH(C$1,gachas!$1:$1,0)-MATCH($B$1,gachas!$1:$1,0)+1),MATCH(C$1,gachas!$1:$1,0)-MATCH($B$1,gachas!$1:$1,0)+1,FALSE)</f>
        <v>青アップ0１　あと少し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10"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01811</v>
      </c>
      <c r="B127" s="2">
        <v>116</v>
      </c>
      <c r="C127" s="26" t="str">
        <f ca="1">VLOOKUP($B127,OFFSET(gachas!$A$1,0,0,COUNTA(gachas!$A:$A),MATCH(C$1,gachas!$1:$1,0)-MATCH($B$1,gachas!$1:$1,0)+1),MATCH(C$1,gachas!$1:$1,0)-MATCH($B$1,gachas!$1:$1,0)+1,FALSE)</f>
        <v>青アップ0１　あと少し</v>
      </c>
      <c r="D127" s="10">
        <v>0</v>
      </c>
      <c r="E127" s="11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10">
        <v>1</v>
      </c>
      <c r="M127" s="10">
        <v>1607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01841</v>
      </c>
      <c r="B128" s="2">
        <v>116</v>
      </c>
      <c r="C128" s="26" t="str">
        <f ca="1">VLOOKUP($B128,OFFSET(gachas!$A$1,0,0,COUNTA(gachas!$A:$A),MATCH(C$1,gachas!$1:$1,0)-MATCH($B$1,gachas!$1:$1,0)+1),MATCH(C$1,gachas!$1:$1,0)-MATCH($B$1,gachas!$1:$1,0)+1,FALSE)</f>
        <v>青アップ0１　あと少し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89">
        <v>5893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01871</v>
      </c>
      <c r="B129" s="2">
        <v>116</v>
      </c>
      <c r="C129" s="26" t="str">
        <f ca="1">VLOOKUP($B129,OFFSET(gachas!$A$1,0,0,COUNTA(gachas!$A:$A),MATCH(C$1,gachas!$1:$1,0)-MATCH($B$1,gachas!$1:$1,0)+1),MATCH(C$1,gachas!$1:$1,0)-MATCH($B$1,gachas!$1:$1,0)+1,FALSE)</f>
        <v>青アップ0１　あと少し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01901</v>
      </c>
      <c r="B130" s="2">
        <v>116</v>
      </c>
      <c r="C130" s="26" t="str">
        <f ca="1">VLOOKUP($B130,OFFSET(gachas!$A$1,0,0,COUNTA(gachas!$A:$A),MATCH(C$1,gachas!$1:$1,0)-MATCH($B$1,gachas!$1:$1,0)+1),MATCH(C$1,gachas!$1:$1,0)-MATCH($B$1,gachas!$1:$1,0)+1,FALSE)</f>
        <v>青アップ0１　あと少し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01931</v>
      </c>
      <c r="B131" s="2">
        <v>116</v>
      </c>
      <c r="C131" s="26" t="str">
        <f ca="1">VLOOKUP($B131,OFFSET(gachas!$A$1,0,0,COUNTA(gachas!$A:$A),MATCH(C$1,gachas!$1:$1,0)-MATCH($B$1,gachas!$1:$1,0)+1),MATCH(C$1,gachas!$1:$1,0)-MATCH($B$1,gachas!$1:$1,0)+1,FALSE)</f>
        <v>青アップ0１　あと少し</v>
      </c>
      <c r="D131" s="10">
        <v>0</v>
      </c>
      <c r="E131" s="11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10">
        <v>1</v>
      </c>
      <c r="M131" s="10">
        <v>1607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01961</v>
      </c>
      <c r="B132" s="2">
        <v>116</v>
      </c>
      <c r="C132" s="26" t="str">
        <f ca="1">VLOOKUP($B132,OFFSET(gachas!$A$1,0,0,COUNTA(gachas!$A:$A),MATCH(C$1,gachas!$1:$1,0)-MATCH($B$1,gachas!$1:$1,0)+1),MATCH(C$1,gachas!$1:$1,0)-MATCH($B$1,gachas!$1:$1,0)+1,FALSE)</f>
        <v>青アップ0１　あと少し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01991</v>
      </c>
      <c r="B133" s="2">
        <v>116</v>
      </c>
      <c r="C133" s="26" t="str">
        <f ca="1">VLOOKUP($B133,OFFSET(gachas!$A$1,0,0,COUNTA(gachas!$A:$A),MATCH(C$1,gachas!$1:$1,0)-MATCH($B$1,gachas!$1:$1,0)+1),MATCH(C$1,gachas!$1:$1,0)-MATCH($B$1,gachas!$1:$1,0)+1,FALSE)</f>
        <v>青アップ0１　あと少し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89">
        <v>5893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02021</v>
      </c>
      <c r="B134" s="2">
        <v>116</v>
      </c>
      <c r="C134" s="26" t="str">
        <f ca="1">VLOOKUP($B134,OFFSET(gachas!$A$1,0,0,COUNTA(gachas!$A:$A),MATCH(C$1,gachas!$1:$1,0)-MATCH($B$1,gachas!$1:$1,0)+1),MATCH(C$1,gachas!$1:$1,0)-MATCH($B$1,gachas!$1:$1,0)+1,FALSE)</f>
        <v>青アップ0１　あと少し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02051</v>
      </c>
      <c r="B135" s="2">
        <v>116</v>
      </c>
      <c r="C135" s="26" t="str">
        <f ca="1">VLOOKUP($B135,OFFSET(gachas!$A$1,0,0,COUNTA(gachas!$A:$A),MATCH(C$1,gachas!$1:$1,0)-MATCH($B$1,gachas!$1:$1,0)+1),MATCH(C$1,gachas!$1:$1,0)-MATCH($B$1,gachas!$1:$1,0)+1,FALSE)</f>
        <v>青アップ0１　あと少し</v>
      </c>
      <c r="D135" s="10">
        <v>0</v>
      </c>
      <c r="E135" s="11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10">
        <v>1</v>
      </c>
      <c r="M135" s="10">
        <v>1607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02081</v>
      </c>
      <c r="B136" s="2">
        <v>116</v>
      </c>
      <c r="C136" s="26" t="str">
        <f ca="1">VLOOKUP($B136,OFFSET(gachas!$A$1,0,0,COUNTA(gachas!$A:$A),MATCH(C$1,gachas!$1:$1,0)-MATCH($B$1,gachas!$1:$1,0)+1),MATCH(C$1,gachas!$1:$1,0)-MATCH($B$1,gachas!$1:$1,0)+1,FALSE)</f>
        <v>青アップ0１　あと少し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89">
        <v>5893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02111</v>
      </c>
      <c r="B137" s="2">
        <v>116</v>
      </c>
      <c r="C137" s="26" t="str">
        <f ca="1">VLOOKUP($B137,OFFSET(gachas!$A$1,0,0,COUNTA(gachas!$A:$A),MATCH(C$1,gachas!$1:$1,0)-MATCH($B$1,gachas!$1:$1,0)+1),MATCH(C$1,gachas!$1:$1,0)-MATCH($B$1,gachas!$1:$1,0)+1,FALSE)</f>
        <v>青アップ0１　あと少し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02141</v>
      </c>
      <c r="B138" s="2">
        <v>116</v>
      </c>
      <c r="C138" s="26" t="str">
        <f ca="1">VLOOKUP($B138,OFFSET(gachas!$A$1,0,0,COUNTA(gachas!$A:$A),MATCH(C$1,gachas!$1:$1,0)-MATCH($B$1,gachas!$1:$1,0)+1),MATCH(C$1,gachas!$1:$1,0)-MATCH($B$1,gachas!$1:$1,0)+1,FALSE)</f>
        <v>青アップ0１　あと少し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02171</v>
      </c>
      <c r="B139" s="2">
        <v>116</v>
      </c>
      <c r="C139" s="26" t="str">
        <f ca="1">VLOOKUP($B139,OFFSET(gachas!$A$1,0,0,COUNTA(gachas!$A:$A),MATCH(C$1,gachas!$1:$1,0)-MATCH($B$1,gachas!$1:$1,0)+1),MATCH(C$1,gachas!$1:$1,0)-MATCH($B$1,gachas!$1:$1,0)+1,FALSE)</f>
        <v>青アップ0１　あと少し</v>
      </c>
      <c r="D139" s="10">
        <v>0</v>
      </c>
      <c r="E139" s="11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1607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02201</v>
      </c>
      <c r="B140" s="2">
        <v>116</v>
      </c>
      <c r="C140" s="26" t="str">
        <f ca="1">VLOOKUP($B140,OFFSET(gachas!$A$1,0,0,COUNTA(gachas!$A:$A),MATCH(C$1,gachas!$1:$1,0)-MATCH($B$1,gachas!$1:$1,0)+1),MATCH(C$1,gachas!$1:$1,0)-MATCH($B$1,gachas!$1:$1,0)+1,FALSE)</f>
        <v>青アップ0１　あと少し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89">
        <v>5893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02231</v>
      </c>
      <c r="B141" s="2">
        <v>116</v>
      </c>
      <c r="C141" s="26" t="str">
        <f ca="1">VLOOKUP($B141,OFFSET(gachas!$A$1,0,0,COUNTA(gachas!$A:$A),MATCH(C$1,gachas!$1:$1,0)-MATCH($B$1,gachas!$1:$1,0)+1),MATCH(C$1,gachas!$1:$1,0)-MATCH($B$1,gachas!$1:$1,0)+1,FALSE)</f>
        <v>青アップ0１　あと少し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02261</v>
      </c>
      <c r="B142" s="2">
        <v>116</v>
      </c>
      <c r="C142" s="26" t="str">
        <f ca="1">VLOOKUP($B142,OFFSET(gachas!$A$1,0,0,COUNTA(gachas!$A:$A),MATCH(C$1,gachas!$1:$1,0)-MATCH($B$1,gachas!$1:$1,0)+1),MATCH(C$1,gachas!$1:$1,0)-MATCH($B$1,gachas!$1:$1,0)+1,FALSE)</f>
        <v>青アップ0１　あと少し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02291</v>
      </c>
      <c r="B143" s="2">
        <v>116</v>
      </c>
      <c r="C143" s="26" t="str">
        <f ca="1">VLOOKUP($B143,OFFSET(gachas!$A$1,0,0,COUNTA(gachas!$A:$A),MATCH(C$1,gachas!$1:$1,0)-MATCH($B$1,gachas!$1:$1,0)+1),MATCH(C$1,gachas!$1:$1,0)-MATCH($B$1,gachas!$1:$1,0)+1,FALSE)</f>
        <v>青アップ0１　あと少し</v>
      </c>
      <c r="D143" s="10">
        <v>0</v>
      </c>
      <c r="E143" s="11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10">
        <v>1</v>
      </c>
      <c r="M143" s="10">
        <v>268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02321</v>
      </c>
      <c r="B144" s="2">
        <v>116</v>
      </c>
      <c r="C144" s="26" t="str">
        <f ca="1">VLOOKUP($B144,OFFSET(gachas!$A$1,0,0,COUNTA(gachas!$A:$A),MATCH(C$1,gachas!$1:$1,0)-MATCH($B$1,gachas!$1:$1,0)+1),MATCH(C$1,gachas!$1:$1,0)-MATCH($B$1,gachas!$1:$1,0)+1,FALSE)</f>
        <v>青アップ0１　あと少し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89">
        <v>1203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02351</v>
      </c>
      <c r="B145" s="2">
        <v>116</v>
      </c>
      <c r="C145" s="26" t="str">
        <f ca="1">VLOOKUP($B145,OFFSET(gachas!$A$1,0,0,COUNTA(gachas!$A:$A),MATCH(C$1,gachas!$1:$1,0)-MATCH($B$1,gachas!$1:$1,0)+1),MATCH(C$1,gachas!$1:$1,0)-MATCH($B$1,gachas!$1:$1,0)+1,FALSE)</f>
        <v>青アップ0１　あと少し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10"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01271</v>
      </c>
      <c r="B146" s="2">
        <v>116</v>
      </c>
      <c r="C146" s="26" t="str">
        <f ca="1">VLOOKUP($B146,OFFSET(gachas!$A$1,0,0,COUNTA(gachas!$A:$A),MATCH(C$1,gachas!$1:$1,0)-MATCH($B$1,gachas!$1:$1,0)+1),MATCH(C$1,gachas!$1:$1,0)-MATCH($B$1,gachas!$1:$1,0)+1,FALSE)</f>
        <v>青アップ0１　あと少し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1"/>
        <v>01291</v>
      </c>
      <c r="B147" s="2">
        <v>116</v>
      </c>
      <c r="C147" s="26" t="str">
        <f ca="1">VLOOKUP($B147,OFFSET(gachas!$A$1,0,0,COUNTA(gachas!$A:$A),MATCH(C$1,gachas!$1:$1,0)-MATCH($B$1,gachas!$1:$1,0)+1),MATCH(C$1,gachas!$1:$1,0)-MATCH($B$1,gachas!$1:$1,0)+1,FALSE)</f>
        <v>青アップ0１　あと少し</v>
      </c>
      <c r="D147" s="10">
        <v>0</v>
      </c>
      <c r="E147" s="11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497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1"/>
        <v>01311</v>
      </c>
      <c r="B148" s="2">
        <v>116</v>
      </c>
      <c r="C148" s="26" t="str">
        <f ca="1">VLOOKUP($B148,OFFSET(gachas!$A$1,0,0,COUNTA(gachas!$A:$A),MATCH(C$1,gachas!$1:$1,0)-MATCH($B$1,gachas!$1:$1,0)+1),MATCH(C$1,gachas!$1:$1,0)-MATCH($B$1,gachas!$1:$1,0)+1,FALSE)</f>
        <v>青アップ0１　あと少し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89">
        <v>1821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1"/>
        <v>01331</v>
      </c>
      <c r="B149" s="2">
        <v>116</v>
      </c>
      <c r="C149" s="26" t="str">
        <f ca="1">VLOOKUP($B149,OFFSET(gachas!$A$1,0,0,COUNTA(gachas!$A:$A),MATCH(C$1,gachas!$1:$1,0)-MATCH($B$1,gachas!$1:$1,0)+1),MATCH(C$1,gachas!$1:$1,0)-MATCH($B$1,gachas!$1:$1,0)+1,FALSE)</f>
        <v>青アップ0１　あと少し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1"/>
        <v>01351</v>
      </c>
      <c r="B150" s="2">
        <v>116</v>
      </c>
      <c r="C150" s="26" t="str">
        <f ca="1">VLOOKUP($B150,OFFSET(gachas!$A$1,0,0,COUNTA(gachas!$A:$A),MATCH(C$1,gachas!$1:$1,0)-MATCH($B$1,gachas!$1:$1,0)+1),MATCH(C$1,gachas!$1:$1,0)-MATCH($B$1,gachas!$1:$1,0)+1,FALSE)</f>
        <v>青アップ0１　あと少し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10"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1"/>
        <v>01371</v>
      </c>
      <c r="B151" s="2">
        <v>116</v>
      </c>
      <c r="C151" s="26" t="str">
        <f ca="1">VLOOKUP($B151,OFFSET(gachas!$A$1,0,0,COUNTA(gachas!$A:$A),MATCH(C$1,gachas!$1:$1,0)-MATCH($B$1,gachas!$1:$1,0)+1),MATCH(C$1,gachas!$1:$1,0)-MATCH($B$1,gachas!$1:$1,0)+1,FALSE)</f>
        <v>青アップ0１　あと少し</v>
      </c>
      <c r="D151" s="10">
        <v>0</v>
      </c>
      <c r="E151" s="11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497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1"/>
        <v>01391</v>
      </c>
      <c r="B152" s="2">
        <v>116</v>
      </c>
      <c r="C152" s="26" t="str">
        <f ca="1">VLOOKUP($B152,OFFSET(gachas!$A$1,0,0,COUNTA(gachas!$A:$A),MATCH(C$1,gachas!$1:$1,0)-MATCH($B$1,gachas!$1:$1,0)+1),MATCH(C$1,gachas!$1:$1,0)-MATCH($B$1,gachas!$1:$1,0)+1,FALSE)</f>
        <v>青アップ0１　あと少し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89">
        <v>1821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1"/>
        <v>01411</v>
      </c>
      <c r="B153" s="2">
        <v>116</v>
      </c>
      <c r="C153" s="26" t="str">
        <f ca="1">VLOOKUP($B153,OFFSET(gachas!$A$1,0,0,COUNTA(gachas!$A:$A),MATCH(C$1,gachas!$1:$1,0)-MATCH($B$1,gachas!$1:$1,0)+1),MATCH(C$1,gachas!$1:$1,0)-MATCH($B$1,gachas!$1:$1,0)+1,FALSE)</f>
        <v>青アップ0１　あと少し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1"/>
        <v>01431</v>
      </c>
      <c r="B154" s="2">
        <v>116</v>
      </c>
      <c r="C154" s="26" t="str">
        <f ca="1">VLOOKUP($B154,OFFSET(gachas!$A$1,0,0,COUNTA(gachas!$A:$A),MATCH(C$1,gachas!$1:$1,0)-MATCH($B$1,gachas!$1:$1,0)+1),MATCH(C$1,gachas!$1:$1,0)-MATCH($B$1,gachas!$1:$1,0)+1,FALSE)</f>
        <v>青アップ0１　あと少し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10"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2">D155&amp;E155&amp;L155</f>
        <v>01451</v>
      </c>
      <c r="B155" s="2">
        <v>116</v>
      </c>
      <c r="C155" s="26" t="str">
        <f ca="1">VLOOKUP($B155,OFFSET(gachas!$A$1,0,0,COUNTA(gachas!$A:$A),MATCH(C$1,gachas!$1:$1,0)-MATCH($B$1,gachas!$1:$1,0)+1),MATCH(C$1,gachas!$1:$1,0)-MATCH($B$1,gachas!$1:$1,0)+1,FALSE)</f>
        <v>青アップ0１　あと少し</v>
      </c>
      <c r="D155" s="10">
        <v>0</v>
      </c>
      <c r="E155" s="11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497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01471</v>
      </c>
      <c r="B156" s="2">
        <v>116</v>
      </c>
      <c r="C156" s="26" t="str">
        <f ca="1">VLOOKUP($B156,OFFSET(gachas!$A$1,0,0,COUNTA(gachas!$A:$A),MATCH(C$1,gachas!$1:$1,0)-MATCH($B$1,gachas!$1:$1,0)+1),MATCH(C$1,gachas!$1:$1,0)-MATCH($B$1,gachas!$1:$1,0)+1,FALSE)</f>
        <v>青アップ0１　あと少し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89">
        <v>1821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01491</v>
      </c>
      <c r="B157" s="2">
        <v>116</v>
      </c>
      <c r="C157" s="26" t="str">
        <f ca="1">VLOOKUP($B157,OFFSET(gachas!$A$1,0,0,COUNTA(gachas!$A:$A),MATCH(C$1,gachas!$1:$1,0)-MATCH($B$1,gachas!$1:$1,0)+1),MATCH(C$1,gachas!$1:$1,0)-MATCH($B$1,gachas!$1:$1,0)+1,FALSE)</f>
        <v>青アップ0１　あと少し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01511</v>
      </c>
      <c r="B158" s="2">
        <v>116</v>
      </c>
      <c r="C158" s="26" t="str">
        <f ca="1">VLOOKUP($B158,OFFSET(gachas!$A$1,0,0,COUNTA(gachas!$A:$A),MATCH(C$1,gachas!$1:$1,0)-MATCH($B$1,gachas!$1:$1,0)+1),MATCH(C$1,gachas!$1:$1,0)-MATCH($B$1,gachas!$1:$1,0)+1,FALSE)</f>
        <v>青アップ0１　あと少し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01531</v>
      </c>
      <c r="B159" s="2">
        <v>116</v>
      </c>
      <c r="C159" s="26" t="str">
        <f ca="1">VLOOKUP($B159,OFFSET(gachas!$A$1,0,0,COUNTA(gachas!$A:$A),MATCH(C$1,gachas!$1:$1,0)-MATCH($B$1,gachas!$1:$1,0)+1),MATCH(C$1,gachas!$1:$1,0)-MATCH($B$1,gachas!$1:$1,0)+1,FALSE)</f>
        <v>青アップ0１　あと少し</v>
      </c>
      <c r="D159" s="10">
        <v>0</v>
      </c>
      <c r="E159" s="11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497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01551</v>
      </c>
      <c r="B160" s="2">
        <v>116</v>
      </c>
      <c r="C160" s="26" t="str">
        <f ca="1">VLOOKUP($B160,OFFSET(gachas!$A$1,0,0,COUNTA(gachas!$A:$A),MATCH(C$1,gachas!$1:$1,0)-MATCH($B$1,gachas!$1:$1,0)+1),MATCH(C$1,gachas!$1:$1,0)-MATCH($B$1,gachas!$1:$1,0)+1,FALSE)</f>
        <v>青アップ0１　あと少し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89">
        <v>1821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01571</v>
      </c>
      <c r="B161" s="2">
        <v>116</v>
      </c>
      <c r="C161" s="26" t="str">
        <f ca="1">VLOOKUP($B161,OFFSET(gachas!$A$1,0,0,COUNTA(gachas!$A:$A),MATCH(C$1,gachas!$1:$1,0)-MATCH($B$1,gachas!$1:$1,0)+1),MATCH(C$1,gachas!$1:$1,0)-MATCH($B$1,gachas!$1:$1,0)+1,FALSE)</f>
        <v>青アップ0１　あと少し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10"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01591</v>
      </c>
      <c r="B162" s="2">
        <v>116</v>
      </c>
      <c r="C162" s="26" t="str">
        <f ca="1">VLOOKUP($B162,OFFSET(gachas!$A$1,0,0,COUNTA(gachas!$A:$A),MATCH(C$1,gachas!$1:$1,0)-MATCH($B$1,gachas!$1:$1,0)+1),MATCH(C$1,gachas!$1:$1,0)-MATCH($B$1,gachas!$1:$1,0)+1,FALSE)</f>
        <v>青アップ0１　あと少し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10"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01611</v>
      </c>
      <c r="B163" s="2">
        <v>116</v>
      </c>
      <c r="C163" s="26" t="str">
        <f ca="1">VLOOKUP($B163,OFFSET(gachas!$A$1,0,0,COUNTA(gachas!$A:$A),MATCH(C$1,gachas!$1:$1,0)-MATCH($B$1,gachas!$1:$1,0)+1),MATCH(C$1,gachas!$1:$1,0)-MATCH($B$1,gachas!$1:$1,0)+1,FALSE)</f>
        <v>青アップ0１　あと少し</v>
      </c>
      <c r="D163" s="10">
        <v>0</v>
      </c>
      <c r="E163" s="11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10">
        <v>1</v>
      </c>
      <c r="M163" s="10">
        <v>497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01631</v>
      </c>
      <c r="B164" s="2">
        <v>116</v>
      </c>
      <c r="C164" s="26" t="str">
        <f ca="1">VLOOKUP($B164,OFFSET(gachas!$A$1,0,0,COUNTA(gachas!$A:$A),MATCH(C$1,gachas!$1:$1,0)-MATCH($B$1,gachas!$1:$1,0)+1),MATCH(C$1,gachas!$1:$1,0)-MATCH($B$1,gachas!$1:$1,0)+1,FALSE)</f>
        <v>青アップ0１　あと少し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89">
        <v>1821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01651</v>
      </c>
      <c r="B165" s="2">
        <v>116</v>
      </c>
      <c r="C165" s="26" t="str">
        <f ca="1">VLOOKUP($B165,OFFSET(gachas!$A$1,0,0,COUNTA(gachas!$A:$A),MATCH(C$1,gachas!$1:$1,0)-MATCH($B$1,gachas!$1:$1,0)+1),MATCH(C$1,gachas!$1:$1,0)-MATCH($B$1,gachas!$1:$1,0)+1,FALSE)</f>
        <v>青アップ0１　あと少し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10"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01671</v>
      </c>
      <c r="B166" s="2">
        <v>116</v>
      </c>
      <c r="C166" s="26" t="str">
        <f ca="1">VLOOKUP($B166,OFFSET(gachas!$A$1,0,0,COUNTA(gachas!$A:$A),MATCH(C$1,gachas!$1:$1,0)-MATCH($B$1,gachas!$1:$1,0)+1),MATCH(C$1,gachas!$1:$1,0)-MATCH($B$1,gachas!$1:$1,0)+1,FALSE)</f>
        <v>青アップ0１　あと少し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10"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01701</v>
      </c>
      <c r="B167" s="2">
        <v>116</v>
      </c>
      <c r="C167" s="26" t="str">
        <f ca="1">VLOOKUP($B167,OFFSET(gachas!$A$1,0,0,COUNTA(gachas!$A:$A),MATCH(C$1,gachas!$1:$1,0)-MATCH($B$1,gachas!$1:$1,0)+1),MATCH(C$1,gachas!$1:$1,0)-MATCH($B$1,gachas!$1:$1,0)+1,FALSE)</f>
        <v>青アップ0１　あと少し</v>
      </c>
      <c r="D167" s="10">
        <v>0</v>
      </c>
      <c r="E167" s="11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508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01731</v>
      </c>
      <c r="B168" s="2">
        <v>116</v>
      </c>
      <c r="C168" s="26" t="str">
        <f ca="1">VLOOKUP($B168,OFFSET(gachas!$A$1,0,0,COUNTA(gachas!$A:$A),MATCH(C$1,gachas!$1:$1,0)-MATCH($B$1,gachas!$1:$1,0)+1),MATCH(C$1,gachas!$1:$1,0)-MATCH($B$1,gachas!$1:$1,0)+1,FALSE)</f>
        <v>青アップ0１　あと少し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89">
        <v>1863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01761</v>
      </c>
      <c r="B169" s="2">
        <v>116</v>
      </c>
      <c r="C169" s="26" t="str">
        <f ca="1">VLOOKUP($B169,OFFSET(gachas!$A$1,0,0,COUNTA(gachas!$A:$A),MATCH(C$1,gachas!$1:$1,0)-MATCH($B$1,gachas!$1:$1,0)+1),MATCH(C$1,gachas!$1:$1,0)-MATCH($B$1,gachas!$1:$1,0)+1,FALSE)</f>
        <v>青アップ0１　あと少し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01791</v>
      </c>
      <c r="B170" s="2">
        <v>116</v>
      </c>
      <c r="C170" s="26" t="str">
        <f ca="1">VLOOKUP($B170,OFFSET(gachas!$A$1,0,0,COUNTA(gachas!$A:$A),MATCH(C$1,gachas!$1:$1,0)-MATCH($B$1,gachas!$1:$1,0)+1),MATCH(C$1,gachas!$1:$1,0)-MATCH($B$1,gachas!$1:$1,0)+1,FALSE)</f>
        <v>青アップ0１　あと少し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10"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01821</v>
      </c>
      <c r="B171" s="2">
        <v>116</v>
      </c>
      <c r="C171" s="26" t="str">
        <f ca="1">VLOOKUP($B171,OFFSET(gachas!$A$1,0,0,COUNTA(gachas!$A:$A),MATCH(C$1,gachas!$1:$1,0)-MATCH($B$1,gachas!$1:$1,0)+1),MATCH(C$1,gachas!$1:$1,0)-MATCH($B$1,gachas!$1:$1,0)+1,FALSE)</f>
        <v>青アップ0１　あと少し</v>
      </c>
      <c r="D171" s="10">
        <v>0</v>
      </c>
      <c r="E171" s="11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10">
        <v>1</v>
      </c>
      <c r="M171" s="10">
        <v>508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01851</v>
      </c>
      <c r="B172" s="2">
        <v>116</v>
      </c>
      <c r="C172" s="26" t="str">
        <f ca="1">VLOOKUP($B172,OFFSET(gachas!$A$1,0,0,COUNTA(gachas!$A:$A),MATCH(C$1,gachas!$1:$1,0)-MATCH($B$1,gachas!$1:$1,0)+1),MATCH(C$1,gachas!$1:$1,0)-MATCH($B$1,gachas!$1:$1,0)+1,FALSE)</f>
        <v>青アップ0１　あと少し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89">
        <v>1863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01881</v>
      </c>
      <c r="B173" s="2">
        <v>116</v>
      </c>
      <c r="C173" s="26" t="str">
        <f ca="1">VLOOKUP($B173,OFFSET(gachas!$A$1,0,0,COUNTA(gachas!$A:$A),MATCH(C$1,gachas!$1:$1,0)-MATCH($B$1,gachas!$1:$1,0)+1),MATCH(C$1,gachas!$1:$1,0)-MATCH($B$1,gachas!$1:$1,0)+1,FALSE)</f>
        <v>青アップ0１　あと少し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10"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01911</v>
      </c>
      <c r="B174" s="2">
        <v>116</v>
      </c>
      <c r="C174" s="26" t="str">
        <f ca="1">VLOOKUP($B174,OFFSET(gachas!$A$1,0,0,COUNTA(gachas!$A:$A),MATCH(C$1,gachas!$1:$1,0)-MATCH($B$1,gachas!$1:$1,0)+1),MATCH(C$1,gachas!$1:$1,0)-MATCH($B$1,gachas!$1:$1,0)+1,FALSE)</f>
        <v>青アップ0１　あと少し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10"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01941</v>
      </c>
      <c r="B175" s="2">
        <v>116</v>
      </c>
      <c r="C175" s="26" t="str">
        <f ca="1">VLOOKUP($B175,OFFSET(gachas!$A$1,0,0,COUNTA(gachas!$A:$A),MATCH(C$1,gachas!$1:$1,0)-MATCH($B$1,gachas!$1:$1,0)+1),MATCH(C$1,gachas!$1:$1,0)-MATCH($B$1,gachas!$1:$1,0)+1,FALSE)</f>
        <v>青アップ0１　あと少し</v>
      </c>
      <c r="D175" s="10">
        <v>0</v>
      </c>
      <c r="E175" s="11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10">
        <v>1</v>
      </c>
      <c r="M175" s="10">
        <v>508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01971</v>
      </c>
      <c r="B176" s="2">
        <v>116</v>
      </c>
      <c r="C176" s="26" t="str">
        <f ca="1">VLOOKUP($B176,OFFSET(gachas!$A$1,0,0,COUNTA(gachas!$A:$A),MATCH(C$1,gachas!$1:$1,0)-MATCH($B$1,gachas!$1:$1,0)+1),MATCH(C$1,gachas!$1:$1,0)-MATCH($B$1,gachas!$1:$1,0)+1,FALSE)</f>
        <v>青アップ0１　あと少し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10"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02001</v>
      </c>
      <c r="B177" s="2">
        <v>116</v>
      </c>
      <c r="C177" s="26" t="str">
        <f ca="1">VLOOKUP($B177,OFFSET(gachas!$A$1,0,0,COUNTA(gachas!$A:$A),MATCH(C$1,gachas!$1:$1,0)-MATCH($B$1,gachas!$1:$1,0)+1),MATCH(C$1,gachas!$1:$1,0)-MATCH($B$1,gachas!$1:$1,0)+1,FALSE)</f>
        <v>青アップ0１　あと少し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89">
        <v>1863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02031</v>
      </c>
      <c r="B178" s="2">
        <v>116</v>
      </c>
      <c r="C178" s="26" t="str">
        <f ca="1">VLOOKUP($B178,OFFSET(gachas!$A$1,0,0,COUNTA(gachas!$A:$A),MATCH(C$1,gachas!$1:$1,0)-MATCH($B$1,gachas!$1:$1,0)+1),MATCH(C$1,gachas!$1:$1,0)-MATCH($B$1,gachas!$1:$1,0)+1,FALSE)</f>
        <v>青アップ0１　あと少し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10"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02061</v>
      </c>
      <c r="B179" s="2">
        <v>116</v>
      </c>
      <c r="C179" s="26" t="str">
        <f ca="1">VLOOKUP($B179,OFFSET(gachas!$A$1,0,0,COUNTA(gachas!$A:$A),MATCH(C$1,gachas!$1:$1,0)-MATCH($B$1,gachas!$1:$1,0)+1),MATCH(C$1,gachas!$1:$1,0)-MATCH($B$1,gachas!$1:$1,0)+1,FALSE)</f>
        <v>青アップ0１　あと少し</v>
      </c>
      <c r="D179" s="10">
        <v>0</v>
      </c>
      <c r="E179" s="11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10">
        <v>1</v>
      </c>
      <c r="M179" s="10">
        <v>508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02091</v>
      </c>
      <c r="B180" s="2">
        <v>116</v>
      </c>
      <c r="C180" s="26" t="str">
        <f ca="1">VLOOKUP($B180,OFFSET(gachas!$A$1,0,0,COUNTA(gachas!$A:$A),MATCH(C$1,gachas!$1:$1,0)-MATCH($B$1,gachas!$1:$1,0)+1),MATCH(C$1,gachas!$1:$1,0)-MATCH($B$1,gachas!$1:$1,0)+1,FALSE)</f>
        <v>青アップ0１　あと少し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89">
        <v>1863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02121</v>
      </c>
      <c r="B181" s="2">
        <v>116</v>
      </c>
      <c r="C181" s="26" t="str">
        <f ca="1">VLOOKUP($B181,OFFSET(gachas!$A$1,0,0,COUNTA(gachas!$A:$A),MATCH(C$1,gachas!$1:$1,0)-MATCH($B$1,gachas!$1:$1,0)+1),MATCH(C$1,gachas!$1:$1,0)-MATCH($B$1,gachas!$1:$1,0)+1,FALSE)</f>
        <v>青アップ0１　あと少し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02151</v>
      </c>
      <c r="B182" s="2">
        <v>116</v>
      </c>
      <c r="C182" s="26" t="str">
        <f ca="1">VLOOKUP($B182,OFFSET(gachas!$A$1,0,0,COUNTA(gachas!$A:$A),MATCH(C$1,gachas!$1:$1,0)-MATCH($B$1,gachas!$1:$1,0)+1),MATCH(C$1,gachas!$1:$1,0)-MATCH($B$1,gachas!$1:$1,0)+1,FALSE)</f>
        <v>青アップ0１　あと少し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10"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02181</v>
      </c>
      <c r="B183" s="2">
        <v>116</v>
      </c>
      <c r="C183" s="26" t="str">
        <f ca="1">VLOOKUP($B183,OFFSET(gachas!$A$1,0,0,COUNTA(gachas!$A:$A),MATCH(C$1,gachas!$1:$1,0)-MATCH($B$1,gachas!$1:$1,0)+1),MATCH(C$1,gachas!$1:$1,0)-MATCH($B$1,gachas!$1:$1,0)+1,FALSE)</f>
        <v>青アップ0１　あと少し</v>
      </c>
      <c r="D183" s="10">
        <v>0</v>
      </c>
      <c r="E183" s="11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10">
        <v>1</v>
      </c>
      <c r="M183" s="10">
        <v>508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02211</v>
      </c>
      <c r="B184" s="2">
        <v>116</v>
      </c>
      <c r="C184" s="26" t="str">
        <f ca="1">VLOOKUP($B184,OFFSET(gachas!$A$1,0,0,COUNTA(gachas!$A:$A),MATCH(C$1,gachas!$1:$1,0)-MATCH($B$1,gachas!$1:$1,0)+1),MATCH(C$1,gachas!$1:$1,0)-MATCH($B$1,gachas!$1:$1,0)+1,FALSE)</f>
        <v>青アップ0１　あと少し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89">
        <v>1863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02241</v>
      </c>
      <c r="B185" s="2">
        <v>116</v>
      </c>
      <c r="C185" s="26" t="str">
        <f ca="1">VLOOKUP($B185,OFFSET(gachas!$A$1,0,0,COUNTA(gachas!$A:$A),MATCH(C$1,gachas!$1:$1,0)-MATCH($B$1,gachas!$1:$1,0)+1),MATCH(C$1,gachas!$1:$1,0)-MATCH($B$1,gachas!$1:$1,0)+1,FALSE)</f>
        <v>青アップ0１　あと少し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10"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02271</v>
      </c>
      <c r="B186" s="2">
        <v>116</v>
      </c>
      <c r="C186" s="26" t="str">
        <f ca="1">VLOOKUP($B186,OFFSET(gachas!$A$1,0,0,COUNTA(gachas!$A:$A),MATCH(C$1,gachas!$1:$1,0)-MATCH($B$1,gachas!$1:$1,0)+1),MATCH(C$1,gachas!$1:$1,0)-MATCH($B$1,gachas!$1:$1,0)+1,FALSE)</f>
        <v>青アップ0１　あと少し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02301</v>
      </c>
      <c r="B187" s="2">
        <v>116</v>
      </c>
      <c r="C187" s="26" t="str">
        <f ca="1">VLOOKUP($B187,OFFSET(gachas!$A$1,0,0,COUNTA(gachas!$A:$A),MATCH(C$1,gachas!$1:$1,0)-MATCH($B$1,gachas!$1:$1,0)+1),MATCH(C$1,gachas!$1:$1,0)-MATCH($B$1,gachas!$1:$1,0)+1,FALSE)</f>
        <v>青アップ0１　あと少し</v>
      </c>
      <c r="D187" s="10">
        <v>0</v>
      </c>
      <c r="E187" s="11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10">
        <v>1</v>
      </c>
      <c r="M187" s="10">
        <v>95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02331</v>
      </c>
      <c r="B188" s="2">
        <v>116</v>
      </c>
      <c r="C188" s="26" t="str">
        <f ca="1">VLOOKUP($B188,OFFSET(gachas!$A$1,0,0,COUNTA(gachas!$A:$A),MATCH(C$1,gachas!$1:$1,0)-MATCH($B$1,gachas!$1:$1,0)+1),MATCH(C$1,gachas!$1:$1,0)-MATCH($B$1,gachas!$1:$1,0)+1,FALSE)</f>
        <v>青アップ0１　あと少し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89">
        <v>424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02361</v>
      </c>
      <c r="B189" s="2">
        <v>116</v>
      </c>
      <c r="C189" s="26" t="str">
        <f ca="1">VLOOKUP($B189,OFFSET(gachas!$A$1,0,0,COUNTA(gachas!$A:$A),MATCH(C$1,gachas!$1:$1,0)-MATCH($B$1,gachas!$1:$1,0)+1),MATCH(C$1,gachas!$1:$1,0)-MATCH($B$1,gachas!$1:$1,0)+1,FALSE)</f>
        <v>青アップ0１　あと少し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01681</v>
      </c>
      <c r="B190" s="2">
        <v>116</v>
      </c>
      <c r="C190" s="26" t="str">
        <f ca="1">VLOOKUP($B190,OFFSET(gachas!$A$1,0,0,COUNTA(gachas!$A:$A),MATCH(C$1,gachas!$1:$1,0)-MATCH($B$1,gachas!$1:$1,0)+1),MATCH(C$1,gachas!$1:$1,0)-MATCH($B$1,gachas!$1:$1,0)+1,FALSE)</f>
        <v>青アップ0１　あと少し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10"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01711</v>
      </c>
      <c r="B191" s="2">
        <v>116</v>
      </c>
      <c r="C191" s="26" t="str">
        <f ca="1">VLOOKUP($B191,OFFSET(gachas!$A$1,0,0,COUNTA(gachas!$A:$A),MATCH(C$1,gachas!$1:$1,0)-MATCH($B$1,gachas!$1:$1,0)+1),MATCH(C$1,gachas!$1:$1,0)-MATCH($B$1,gachas!$1:$1,0)+1,FALSE)</f>
        <v>青アップ0１　あと少し</v>
      </c>
      <c r="D191" s="10">
        <v>0</v>
      </c>
      <c r="E191" s="11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164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01741</v>
      </c>
      <c r="B192" s="2">
        <v>116</v>
      </c>
      <c r="C192" s="26" t="str">
        <f ca="1">VLOOKUP($B192,OFFSET(gachas!$A$1,0,0,COUNTA(gachas!$A:$A),MATCH(C$1,gachas!$1:$1,0)-MATCH($B$1,gachas!$1:$1,0)+1),MATCH(C$1,gachas!$1:$1,0)-MATCH($B$1,gachas!$1:$1,0)+1,FALSE)</f>
        <v>青アップ0１　あと少し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89">
        <v>603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01771</v>
      </c>
      <c r="B193" s="2">
        <v>116</v>
      </c>
      <c r="C193" s="26" t="str">
        <f ca="1">VLOOKUP($B193,OFFSET(gachas!$A$1,0,0,COUNTA(gachas!$A:$A),MATCH(C$1,gachas!$1:$1,0)-MATCH($B$1,gachas!$1:$1,0)+1),MATCH(C$1,gachas!$1:$1,0)-MATCH($B$1,gachas!$1:$1,0)+1,FALSE)</f>
        <v>青アップ0１　あと少し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01801</v>
      </c>
      <c r="B194" s="2">
        <v>116</v>
      </c>
      <c r="C194" s="26" t="str">
        <f ca="1">VLOOKUP($B194,OFFSET(gachas!$A$1,0,0,COUNTA(gachas!$A:$A),MATCH(C$1,gachas!$1:$1,0)-MATCH($B$1,gachas!$1:$1,0)+1),MATCH(C$1,gachas!$1:$1,0)-MATCH($B$1,gachas!$1:$1,0)+1,FALSE)</f>
        <v>青アップ0１　あと少し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10"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01831</v>
      </c>
      <c r="B195" s="2">
        <v>116</v>
      </c>
      <c r="C195" s="26" t="str">
        <f ca="1">VLOOKUP($B195,OFFSET(gachas!$A$1,0,0,COUNTA(gachas!$A:$A),MATCH(C$1,gachas!$1:$1,0)-MATCH($B$1,gachas!$1:$1,0)+1),MATCH(C$1,gachas!$1:$1,0)-MATCH($B$1,gachas!$1:$1,0)+1,FALSE)</f>
        <v>青アップ0１　あと少し</v>
      </c>
      <c r="D195" s="10">
        <v>0</v>
      </c>
      <c r="E195" s="11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10">
        <v>1</v>
      </c>
      <c r="M195" s="10">
        <v>164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2"/>
        <v>01861</v>
      </c>
      <c r="B196" s="2">
        <v>116</v>
      </c>
      <c r="C196" s="26" t="str">
        <f ca="1">VLOOKUP($B196,OFFSET(gachas!$A$1,0,0,COUNTA(gachas!$A:$A),MATCH(C$1,gachas!$1:$1,0)-MATCH($B$1,gachas!$1:$1,0)+1),MATCH(C$1,gachas!$1:$1,0)-MATCH($B$1,gachas!$1:$1,0)+1,FALSE)</f>
        <v>青アップ0１　あと少し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89">
        <v>603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01891</v>
      </c>
      <c r="B197" s="2">
        <v>116</v>
      </c>
      <c r="C197" s="26" t="str">
        <f ca="1">VLOOKUP($B197,OFFSET(gachas!$A$1,0,0,COUNTA(gachas!$A:$A),MATCH(C$1,gachas!$1:$1,0)-MATCH($B$1,gachas!$1:$1,0)+1),MATCH(C$1,gachas!$1:$1,0)-MATCH($B$1,gachas!$1:$1,0)+1,FALSE)</f>
        <v>青アップ0１　あと少し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10"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01921</v>
      </c>
      <c r="B198" s="2">
        <v>116</v>
      </c>
      <c r="C198" s="26" t="str">
        <f ca="1">VLOOKUP($B198,OFFSET(gachas!$A$1,0,0,COUNTA(gachas!$A:$A),MATCH(C$1,gachas!$1:$1,0)-MATCH($B$1,gachas!$1:$1,0)+1),MATCH(C$1,gachas!$1:$1,0)-MATCH($B$1,gachas!$1:$1,0)+1,FALSE)</f>
        <v>青アップ0１　あと少し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10"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01951</v>
      </c>
      <c r="B199" s="2">
        <v>116</v>
      </c>
      <c r="C199" s="26" t="str">
        <f ca="1">VLOOKUP($B199,OFFSET(gachas!$A$1,0,0,COUNTA(gachas!$A:$A),MATCH(C$1,gachas!$1:$1,0)-MATCH($B$1,gachas!$1:$1,0)+1),MATCH(C$1,gachas!$1:$1,0)-MATCH($B$1,gachas!$1:$1,0)+1,FALSE)</f>
        <v>青アップ0１　あと少し</v>
      </c>
      <c r="D199" s="10">
        <v>0</v>
      </c>
      <c r="E199" s="11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10">
        <v>1</v>
      </c>
      <c r="M199" s="10">
        <v>164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01981</v>
      </c>
      <c r="B200" s="2">
        <v>116</v>
      </c>
      <c r="C200" s="26" t="str">
        <f ca="1">VLOOKUP($B200,OFFSET(gachas!$A$1,0,0,COUNTA(gachas!$A:$A),MATCH(C$1,gachas!$1:$1,0)-MATCH($B$1,gachas!$1:$1,0)+1),MATCH(C$1,gachas!$1:$1,0)-MATCH($B$1,gachas!$1:$1,0)+1,FALSE)</f>
        <v>青アップ0１　あと少し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10"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02011</v>
      </c>
      <c r="B201" s="2">
        <v>116</v>
      </c>
      <c r="C201" s="26" t="str">
        <f ca="1">VLOOKUP($B201,OFFSET(gachas!$A$1,0,0,COUNTA(gachas!$A:$A),MATCH(C$1,gachas!$1:$1,0)-MATCH($B$1,gachas!$1:$1,0)+1),MATCH(C$1,gachas!$1:$1,0)-MATCH($B$1,gachas!$1:$1,0)+1,FALSE)</f>
        <v>青アップ0１　あと少し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89">
        <v>603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2"/>
        <v>02041</v>
      </c>
      <c r="B202" s="2">
        <v>116</v>
      </c>
      <c r="C202" s="26" t="str">
        <f ca="1">VLOOKUP($B202,OFFSET(gachas!$A$1,0,0,COUNTA(gachas!$A:$A),MATCH(C$1,gachas!$1:$1,0)-MATCH($B$1,gachas!$1:$1,0)+1),MATCH(C$1,gachas!$1:$1,0)-MATCH($B$1,gachas!$1:$1,0)+1,FALSE)</f>
        <v>青アップ0１　あと少し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10"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2"/>
        <v>02071</v>
      </c>
      <c r="B203" s="2">
        <v>116</v>
      </c>
      <c r="C203" s="26" t="str">
        <f ca="1">VLOOKUP($B203,OFFSET(gachas!$A$1,0,0,COUNTA(gachas!$A:$A),MATCH(C$1,gachas!$1:$1,0)-MATCH($B$1,gachas!$1:$1,0)+1),MATCH(C$1,gachas!$1:$1,0)-MATCH($B$1,gachas!$1:$1,0)+1,FALSE)</f>
        <v>青アップ0１　あと少し</v>
      </c>
      <c r="D203" s="10">
        <v>0</v>
      </c>
      <c r="E203" s="11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10">
        <v>1</v>
      </c>
      <c r="M203" s="10">
        <v>164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2"/>
        <v>02101</v>
      </c>
      <c r="B204" s="2">
        <v>116</v>
      </c>
      <c r="C204" s="26" t="str">
        <f ca="1">VLOOKUP($B204,OFFSET(gachas!$A$1,0,0,COUNTA(gachas!$A:$A),MATCH(C$1,gachas!$1:$1,0)-MATCH($B$1,gachas!$1:$1,0)+1),MATCH(C$1,gachas!$1:$1,0)-MATCH($B$1,gachas!$1:$1,0)+1,FALSE)</f>
        <v>青アップ0１　あと少し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89">
        <v>603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2"/>
        <v>02131</v>
      </c>
      <c r="B205" s="2">
        <v>116</v>
      </c>
      <c r="C205" s="26" t="str">
        <f ca="1">VLOOKUP($B205,OFFSET(gachas!$A$1,0,0,COUNTA(gachas!$A:$A),MATCH(C$1,gachas!$1:$1,0)-MATCH($B$1,gachas!$1:$1,0)+1),MATCH(C$1,gachas!$1:$1,0)-MATCH($B$1,gachas!$1:$1,0)+1,FALSE)</f>
        <v>青アップ0１　あと少し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2"/>
        <v>02161</v>
      </c>
      <c r="B206" s="2">
        <v>116</v>
      </c>
      <c r="C206" s="26" t="str">
        <f ca="1">VLOOKUP($B206,OFFSET(gachas!$A$1,0,0,COUNTA(gachas!$A:$A),MATCH(C$1,gachas!$1:$1,0)-MATCH($B$1,gachas!$1:$1,0)+1),MATCH(C$1,gachas!$1:$1,0)-MATCH($B$1,gachas!$1:$1,0)+1,FALSE)</f>
        <v>青アップ0１　あと少し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10"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2"/>
        <v>02191</v>
      </c>
      <c r="B207" s="2">
        <v>116</v>
      </c>
      <c r="C207" s="26" t="str">
        <f ca="1">VLOOKUP($B207,OFFSET(gachas!$A$1,0,0,COUNTA(gachas!$A:$A),MATCH(C$1,gachas!$1:$1,0)-MATCH($B$1,gachas!$1:$1,0)+1),MATCH(C$1,gachas!$1:$1,0)-MATCH($B$1,gachas!$1:$1,0)+1,FALSE)</f>
        <v>青アップ0１　あと少し</v>
      </c>
      <c r="D207" s="10">
        <v>0</v>
      </c>
      <c r="E207" s="11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10">
        <v>1</v>
      </c>
      <c r="M207" s="10">
        <v>164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2"/>
        <v>02221</v>
      </c>
      <c r="B208" s="2">
        <v>116</v>
      </c>
      <c r="C208" s="26" t="str">
        <f ca="1">VLOOKUP($B208,OFFSET(gachas!$A$1,0,0,COUNTA(gachas!$A:$A),MATCH(C$1,gachas!$1:$1,0)-MATCH($B$1,gachas!$1:$1,0)+1),MATCH(C$1,gachas!$1:$1,0)-MATCH($B$1,gachas!$1:$1,0)+1,FALSE)</f>
        <v>青アップ0１　あと少し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89">
        <v>603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2"/>
        <v>02251</v>
      </c>
      <c r="B209" s="2">
        <v>116</v>
      </c>
      <c r="C209" s="26" t="str">
        <f ca="1">VLOOKUP($B209,OFFSET(gachas!$A$1,0,0,COUNTA(gachas!$A:$A),MATCH(C$1,gachas!$1:$1,0)-MATCH($B$1,gachas!$1:$1,0)+1),MATCH(C$1,gachas!$1:$1,0)-MATCH($B$1,gachas!$1:$1,0)+1,FALSE)</f>
        <v>青アップ0１　あと少し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10"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2"/>
        <v>02281</v>
      </c>
      <c r="B210" s="2">
        <v>116</v>
      </c>
      <c r="C210" s="26" t="str">
        <f ca="1">VLOOKUP($B210,OFFSET(gachas!$A$1,0,0,COUNTA(gachas!$A:$A),MATCH(C$1,gachas!$1:$1,0)-MATCH($B$1,gachas!$1:$1,0)+1),MATCH(C$1,gachas!$1:$1,0)-MATCH($B$1,gachas!$1:$1,0)+1,FALSE)</f>
        <v>青アップ0１　あと少し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10"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2"/>
        <v>02311</v>
      </c>
      <c r="B211" s="2">
        <v>116</v>
      </c>
      <c r="C211" s="26" t="str">
        <f ca="1">VLOOKUP($B211,OFFSET(gachas!$A$1,0,0,COUNTA(gachas!$A:$A),MATCH(C$1,gachas!$1:$1,0)-MATCH($B$1,gachas!$1:$1,0)+1),MATCH(C$1,gachas!$1:$1,0)-MATCH($B$1,gachas!$1:$1,0)+1,FALSE)</f>
        <v>青アップ0１　あと少し</v>
      </c>
      <c r="D211" s="10">
        <v>0</v>
      </c>
      <c r="E211" s="11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10">
        <v>1</v>
      </c>
      <c r="M211" s="10">
        <v>15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2"/>
        <v>02341</v>
      </c>
      <c r="B212" s="2">
        <v>116</v>
      </c>
      <c r="C212" s="26" t="str">
        <f ca="1">VLOOKUP($B212,OFFSET(gachas!$A$1,0,0,COUNTA(gachas!$A:$A),MATCH(C$1,gachas!$1:$1,0)-MATCH($B$1,gachas!$1:$1,0)+1),MATCH(C$1,gachas!$1:$1,0)-MATCH($B$1,gachas!$1:$1,0)+1,FALSE)</f>
        <v>青アップ0１　あと少し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89">
        <v>68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2"/>
        <v>02371</v>
      </c>
      <c r="B213" s="2">
        <v>116</v>
      </c>
      <c r="C213" s="26" t="str">
        <f ca="1">VLOOKUP($B213,OFFSET(gachas!$A$1,0,0,COUNTA(gachas!$A:$A),MATCH(C$1,gachas!$1:$1,0)-MATCH($B$1,gachas!$1:$1,0)+1),MATCH(C$1,gachas!$1:$1,0)-MATCH($B$1,gachas!$1:$1,0)+1,FALSE)</f>
        <v>青アップ0１　あと少し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10"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2"/>
        <v>02381</v>
      </c>
      <c r="B214" s="2">
        <v>116</v>
      </c>
      <c r="C214" s="26" t="str">
        <f ca="1">VLOOKUP($B214,OFFSET(gachas!$A$1,0,0,COUNTA(gachas!$A:$A),MATCH(C$1,gachas!$1:$1,0)-MATCH($B$1,gachas!$1:$1,0)+1),MATCH(C$1,gachas!$1:$1,0)-MATCH($B$1,gachas!$1:$1,0)+1,FALSE)</f>
        <v>青アップ0１　あと少し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2"/>
        <v>02391</v>
      </c>
      <c r="B215" s="2">
        <v>116</v>
      </c>
      <c r="C215" s="26" t="str">
        <f ca="1">VLOOKUP($B215,OFFSET(gachas!$A$1,0,0,COUNTA(gachas!$A:$A),MATCH(C$1,gachas!$1:$1,0)-MATCH($B$1,gachas!$1:$1,0)+1),MATCH(C$1,gachas!$1:$1,0)-MATCH($B$1,gachas!$1:$1,0)+1,FALSE)</f>
        <v>青アップ0１　あと少し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2"/>
        <v>02401</v>
      </c>
      <c r="B216" s="2">
        <v>116</v>
      </c>
      <c r="C216" s="26" t="str">
        <f ca="1">VLOOKUP($B216,OFFSET(gachas!$A$1,0,0,COUNTA(gachas!$A:$A),MATCH(C$1,gachas!$1:$1,0)-MATCH($B$1,gachas!$1:$1,0)+1),MATCH(C$1,gachas!$1:$1,0)-MATCH($B$1,gachas!$1:$1,0)+1,FALSE)</f>
        <v>青アップ0１　あと少し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2"/>
        <v>02411</v>
      </c>
      <c r="B217" s="2">
        <v>116</v>
      </c>
      <c r="C217" s="26" t="str">
        <f ca="1">VLOOKUP($B217,OFFSET(gachas!$A$1,0,0,COUNTA(gachas!$A:$A),MATCH(C$1,gachas!$1:$1,0)-MATCH($B$1,gachas!$1:$1,0)+1),MATCH(C$1,gachas!$1:$1,0)-MATCH($B$1,gachas!$1:$1,0)+1,FALSE)</f>
        <v>青アップ0１　あと少し</v>
      </c>
      <c r="D217" s="10">
        <v>0</v>
      </c>
      <c r="E217" s="44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268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2"/>
        <v>02421</v>
      </c>
      <c r="B218" s="2">
        <v>116</v>
      </c>
      <c r="C218" s="26" t="str">
        <f ca="1">VLOOKUP($B218,OFFSET(gachas!$A$1,0,0,COUNTA(gachas!$A:$A),MATCH(C$1,gachas!$1:$1,0)-MATCH($B$1,gachas!$1:$1,0)+1),MATCH(C$1,gachas!$1:$1,0)-MATCH($B$1,gachas!$1:$1,0)+1,FALSE)</f>
        <v>青アップ0１　あと少し</v>
      </c>
      <c r="D218" s="10">
        <v>0</v>
      </c>
      <c r="E218" s="44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10">
        <v>1</v>
      </c>
      <c r="M218" s="10">
        <v>95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3">D219&amp;E219&amp;L219</f>
        <v>02431</v>
      </c>
      <c r="B219" s="2">
        <v>116</v>
      </c>
      <c r="C219" s="26" t="str">
        <f ca="1">VLOOKUP($B219,OFFSET(gachas!$A$1,0,0,COUNTA(gachas!$A:$A),MATCH(C$1,gachas!$1:$1,0)-MATCH($B$1,gachas!$1:$1,0)+1),MATCH(C$1,gachas!$1:$1,0)-MATCH($B$1,gachas!$1:$1,0)+1,FALSE)</f>
        <v>青アップ0１　あと少し</v>
      </c>
      <c r="D219" s="10">
        <v>0</v>
      </c>
      <c r="E219" s="44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10">
        <v>1</v>
      </c>
      <c r="M219" s="10">
        <v>15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3"/>
        <v>02441</v>
      </c>
      <c r="B220" s="2">
        <v>116</v>
      </c>
      <c r="C220" s="26" t="str">
        <f ca="1">VLOOKUP($B220,OFFSET(gachas!$A$1,0,0,COUNTA(gachas!$A:$A),MATCH(C$1,gachas!$1:$1,0)-MATCH($B$1,gachas!$1:$1,0)+1),MATCH(C$1,gachas!$1:$1,0)-MATCH($B$1,gachas!$1:$1,0)+1,FALSE)</f>
        <v>青アップ0１　あと少し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89">
        <v>1203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3"/>
        <v>02451</v>
      </c>
      <c r="B221" s="2">
        <v>116</v>
      </c>
      <c r="C221" s="26" t="str">
        <f ca="1">VLOOKUP($B221,OFFSET(gachas!$A$1,0,0,COUNTA(gachas!$A:$A),MATCH(C$1,gachas!$1:$1,0)-MATCH($B$1,gachas!$1:$1,0)+1),MATCH(C$1,gachas!$1:$1,0)-MATCH($B$1,gachas!$1:$1,0)+1,FALSE)</f>
        <v>青アップ0１　あと少し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89">
        <v>424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3"/>
        <v>02461</v>
      </c>
      <c r="B222" s="2">
        <v>116</v>
      </c>
      <c r="C222" s="26" t="str">
        <f ca="1">VLOOKUP($B222,OFFSET(gachas!$A$1,0,0,COUNTA(gachas!$A:$A),MATCH(C$1,gachas!$1:$1,0)-MATCH($B$1,gachas!$1:$1,0)+1),MATCH(C$1,gachas!$1:$1,0)-MATCH($B$1,gachas!$1:$1,0)+1,FALSE)</f>
        <v>青アップ0１　あと少し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89">
        <v>68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3"/>
        <v>02471</v>
      </c>
      <c r="B223" s="2">
        <v>116</v>
      </c>
      <c r="C223" s="26" t="str">
        <f ca="1">VLOOKUP($B223,OFFSET(gachas!$A$1,0,0,COUNTA(gachas!$A:$A),MATCH(C$1,gachas!$1:$1,0)-MATCH($B$1,gachas!$1:$1,0)+1),MATCH(C$1,gachas!$1:$1,0)-MATCH($B$1,gachas!$1:$1,0)+1,FALSE)</f>
        <v>青アップ0１　あと少し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10"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3"/>
        <v>02481</v>
      </c>
      <c r="B224" s="2">
        <v>116</v>
      </c>
      <c r="C224" s="26" t="str">
        <f ca="1">VLOOKUP($B224,OFFSET(gachas!$A$1,0,0,COUNTA(gachas!$A:$A),MATCH(C$1,gachas!$1:$1,0)-MATCH($B$1,gachas!$1:$1,0)+1),MATCH(C$1,gachas!$1:$1,0)-MATCH($B$1,gachas!$1:$1,0)+1,FALSE)</f>
        <v>青アップ0１　あと少し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10"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3"/>
        <v>02491</v>
      </c>
      <c r="B225" s="2">
        <v>116</v>
      </c>
      <c r="C225" s="26" t="str">
        <f ca="1">VLOOKUP($B225,OFFSET(gachas!$A$1,0,0,COUNTA(gachas!$A:$A),MATCH(C$1,gachas!$1:$1,0)-MATCH($B$1,gachas!$1:$1,0)+1),MATCH(C$1,gachas!$1:$1,0)-MATCH($B$1,gachas!$1:$1,0)+1,FALSE)</f>
        <v>青アップ0１　あと少し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10"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3"/>
        <v>02501</v>
      </c>
      <c r="B226" s="2">
        <v>116</v>
      </c>
      <c r="C226" s="26" t="str">
        <f ca="1">VLOOKUP($B226,OFFSET(gachas!$A$1,0,0,COUNTA(gachas!$A:$A),MATCH(C$1,gachas!$1:$1,0)-MATCH($B$1,gachas!$1:$1,0)+1),MATCH(C$1,gachas!$1:$1,0)-MATCH($B$1,gachas!$1:$1,0)+1,FALSE)</f>
        <v>青アップ0１　あと少し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3"/>
        <v>02511</v>
      </c>
      <c r="B227" s="2">
        <v>116</v>
      </c>
      <c r="C227" s="26" t="str">
        <f ca="1">VLOOKUP($B227,OFFSET(gachas!$A$1,0,0,COUNTA(gachas!$A:$A),MATCH(C$1,gachas!$1:$1,0)-MATCH($B$1,gachas!$1:$1,0)+1),MATCH(C$1,gachas!$1:$1,0)-MATCH($B$1,gachas!$1:$1,0)+1,FALSE)</f>
        <v>青アップ0１　あと少し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10"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3"/>
        <v>02521</v>
      </c>
      <c r="B228" s="2">
        <v>116</v>
      </c>
      <c r="C228" s="26" t="str">
        <f ca="1">VLOOKUP($B228,OFFSET(gachas!$A$1,0,0,COUNTA(gachas!$A:$A),MATCH(C$1,gachas!$1:$1,0)-MATCH($B$1,gachas!$1:$1,0)+1),MATCH(C$1,gachas!$1:$1,0)-MATCH($B$1,gachas!$1:$1,0)+1,FALSE)</f>
        <v>青アップ0１　あと少し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10"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3"/>
        <v>02531</v>
      </c>
      <c r="B229" s="2">
        <v>116</v>
      </c>
      <c r="C229" s="26" t="str">
        <f ca="1">VLOOKUP($B229,OFFSET(gachas!$A$1,0,0,COUNTA(gachas!$A:$A),MATCH(C$1,gachas!$1:$1,0)-MATCH($B$1,gachas!$1:$1,0)+1),MATCH(C$1,gachas!$1:$1,0)-MATCH($B$1,gachas!$1:$1,0)+1,FALSE)</f>
        <v>青アップ0１　あと少し</v>
      </c>
      <c r="D229" s="10">
        <v>0</v>
      </c>
      <c r="E229" s="11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10">
        <v>1</v>
      </c>
      <c r="M229" s="10">
        <v>268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3"/>
        <v>02541</v>
      </c>
      <c r="B230" s="2">
        <v>116</v>
      </c>
      <c r="C230" s="26" t="str">
        <f ca="1">VLOOKUP($B230,OFFSET(gachas!$A$1,0,0,COUNTA(gachas!$A:$A),MATCH(C$1,gachas!$1:$1,0)-MATCH($B$1,gachas!$1:$1,0)+1),MATCH(C$1,gachas!$1:$1,0)-MATCH($B$1,gachas!$1:$1,0)+1,FALSE)</f>
        <v>青アップ0１　あと少し</v>
      </c>
      <c r="D230" s="10">
        <v>0</v>
      </c>
      <c r="E230" s="11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10">
        <v>1</v>
      </c>
      <c r="M230" s="10">
        <v>95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3"/>
        <v>02551</v>
      </c>
      <c r="B231" s="2">
        <v>116</v>
      </c>
      <c r="C231" s="26" t="str">
        <f ca="1">VLOOKUP($B231,OFFSET(gachas!$A$1,0,0,COUNTA(gachas!$A:$A),MATCH(C$1,gachas!$1:$1,0)-MATCH($B$1,gachas!$1:$1,0)+1),MATCH(C$1,gachas!$1:$1,0)-MATCH($B$1,gachas!$1:$1,0)+1,FALSE)</f>
        <v>青アップ0１　あと少し</v>
      </c>
      <c r="D231" s="10">
        <v>0</v>
      </c>
      <c r="E231" s="11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10">
        <v>1</v>
      </c>
      <c r="M231" s="10">
        <v>15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3"/>
        <v>02561</v>
      </c>
      <c r="B232" s="2">
        <v>116</v>
      </c>
      <c r="C232" s="26" t="str">
        <f ca="1">VLOOKUP($B232,OFFSET(gachas!$A$1,0,0,COUNTA(gachas!$A:$A),MATCH(C$1,gachas!$1:$1,0)-MATCH($B$1,gachas!$1:$1,0)+1),MATCH(C$1,gachas!$1:$1,0)-MATCH($B$1,gachas!$1:$1,0)+1,FALSE)</f>
        <v>青アップ0１　あと少し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89">
        <v>1203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3"/>
        <v>02571</v>
      </c>
      <c r="B233" s="2">
        <v>116</v>
      </c>
      <c r="C233" s="26" t="str">
        <f ca="1">VLOOKUP($B233,OFFSET(gachas!$A$1,0,0,COUNTA(gachas!$A:$A),MATCH(C$1,gachas!$1:$1,0)-MATCH($B$1,gachas!$1:$1,0)+1),MATCH(C$1,gachas!$1:$1,0)-MATCH($B$1,gachas!$1:$1,0)+1,FALSE)</f>
        <v>青アップ0１　あと少し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89">
        <v>424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3"/>
        <v>02581</v>
      </c>
      <c r="B234" s="2">
        <v>116</v>
      </c>
      <c r="C234" s="26" t="str">
        <f ca="1">VLOOKUP($B234,OFFSET(gachas!$A$1,0,0,COUNTA(gachas!$A:$A),MATCH(C$1,gachas!$1:$1,0)-MATCH($B$1,gachas!$1:$1,0)+1),MATCH(C$1,gachas!$1:$1,0)-MATCH($B$1,gachas!$1:$1,0)+1,FALSE)</f>
        <v>青アップ0１　あと少し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89">
        <v>68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3"/>
        <v>02591</v>
      </c>
      <c r="B235" s="2">
        <v>116</v>
      </c>
      <c r="C235" s="26" t="str">
        <f ca="1">VLOOKUP($B235,OFFSET(gachas!$A$1,0,0,COUNTA(gachas!$A:$A),MATCH(C$1,gachas!$1:$1,0)-MATCH($B$1,gachas!$1:$1,0)+1),MATCH(C$1,gachas!$1:$1,0)-MATCH($B$1,gachas!$1:$1,0)+1,FALSE)</f>
        <v>青アップ0１　あと少し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10"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3"/>
        <v>02601</v>
      </c>
      <c r="B236" s="2">
        <v>116</v>
      </c>
      <c r="C236" s="26" t="str">
        <f ca="1">VLOOKUP($B236,OFFSET(gachas!$A$1,0,0,COUNTA(gachas!$A:$A),MATCH(C$1,gachas!$1:$1,0)-MATCH($B$1,gachas!$1:$1,0)+1),MATCH(C$1,gachas!$1:$1,0)-MATCH($B$1,gachas!$1:$1,0)+1,FALSE)</f>
        <v>青アップ0１　あと少し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10"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3"/>
        <v>02611</v>
      </c>
      <c r="B237" s="2">
        <v>116</v>
      </c>
      <c r="C237" s="26" t="str">
        <f ca="1">VLOOKUP($B237,OFFSET(gachas!$A$1,0,0,COUNTA(gachas!$A:$A),MATCH(C$1,gachas!$1:$1,0)-MATCH($B$1,gachas!$1:$1,0)+1),MATCH(C$1,gachas!$1:$1,0)-MATCH($B$1,gachas!$1:$1,0)+1,FALSE)</f>
        <v>青アップ0１　あと少し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10"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3"/>
        <v>03201</v>
      </c>
      <c r="B238" s="2">
        <v>116</v>
      </c>
      <c r="C238" s="26" t="str">
        <f ca="1">VLOOKUP($B238,OFFSET(gachas!$A$1,0,0,COUNTA(gachas!$A:$A),MATCH(C$1,gachas!$1:$1,0)-MATCH($B$1,gachas!$1:$1,0)+1),MATCH(C$1,gachas!$1:$1,0)-MATCH($B$1,gachas!$1:$1,0)+1,FALSE)</f>
        <v>青アップ0１　あと少し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46"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3"/>
        <v>03211</v>
      </c>
      <c r="B239" s="2">
        <v>116</v>
      </c>
      <c r="C239" s="26" t="str">
        <f ca="1">VLOOKUP($B239,OFFSET(gachas!$A$1,0,0,COUNTA(gachas!$A:$A),MATCH(C$1,gachas!$1:$1,0)-MATCH($B$1,gachas!$1:$1,0)+1),MATCH(C$1,gachas!$1:$1,0)-MATCH($B$1,gachas!$1:$1,0)+1,FALSE)</f>
        <v>青アップ0１　あと少し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10"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3"/>
        <v>03221</v>
      </c>
      <c r="B240" s="2">
        <v>116</v>
      </c>
      <c r="C240" s="26" t="str">
        <f ca="1">VLOOKUP($B240,OFFSET(gachas!$A$1,0,0,COUNTA(gachas!$A:$A),MATCH(C$1,gachas!$1:$1,0)-MATCH($B$1,gachas!$1:$1,0)+1),MATCH(C$1,gachas!$1:$1,0)-MATCH($B$1,gachas!$1:$1,0)+1,FALSE)</f>
        <v>青アップ0１　あと少し</v>
      </c>
      <c r="D240" s="46">
        <v>0</v>
      </c>
      <c r="E240" s="11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10">
        <v>1</v>
      </c>
      <c r="M240" s="46">
        <v>303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3"/>
        <v>03231</v>
      </c>
      <c r="B241" s="2">
        <v>116</v>
      </c>
      <c r="C241" s="26" t="str">
        <f ca="1">VLOOKUP($B241,OFFSET(gachas!$A$1,0,0,COUNTA(gachas!$A:$A),MATCH(C$1,gachas!$1:$1,0)-MATCH($B$1,gachas!$1:$1,0)+1),MATCH(C$1,gachas!$1:$1,0)-MATCH($B$1,gachas!$1:$1,0)+1,FALSE)</f>
        <v>青アップ0１　あと少し</v>
      </c>
      <c r="D241" s="46">
        <v>0</v>
      </c>
      <c r="E241" s="11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10">
        <v>1</v>
      </c>
      <c r="M241" s="10">
        <v>35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3"/>
        <v>03241</v>
      </c>
      <c r="B242" s="2">
        <v>116</v>
      </c>
      <c r="C242" s="26" t="str">
        <f ca="1">VLOOKUP($B242,OFFSET(gachas!$A$1,0,0,COUNTA(gachas!$A:$A),MATCH(C$1,gachas!$1:$1,0)-MATCH($B$1,gachas!$1:$1,0)+1),MATCH(C$1,gachas!$1:$1,0)-MATCH($B$1,gachas!$1:$1,0)+1,FALSE)</f>
        <v>青アップ0１　あと少し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5">
        <v>741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3"/>
        <v>03251</v>
      </c>
      <c r="B243" s="2">
        <v>116</v>
      </c>
      <c r="C243" s="26" t="str">
        <f ca="1">VLOOKUP($B243,OFFSET(gachas!$A$1,0,0,COUNTA(gachas!$A:$A),MATCH(C$1,gachas!$1:$1,0)-MATCH($B$1,gachas!$1:$1,0)+1),MATCH(C$1,gachas!$1:$1,0)-MATCH($B$1,gachas!$1:$1,0)+1,FALSE)</f>
        <v>青アップ0１　あと少し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89">
        <v>85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3"/>
        <v>03261</v>
      </c>
      <c r="B244" s="2">
        <v>116</v>
      </c>
      <c r="C244" s="26" t="str">
        <f ca="1">VLOOKUP($B244,OFFSET(gachas!$A$1,0,0,COUNTA(gachas!$A:$A),MATCH(C$1,gachas!$1:$1,0)-MATCH($B$1,gachas!$1:$1,0)+1),MATCH(C$1,gachas!$1:$1,0)-MATCH($B$1,gachas!$1:$1,0)+1,FALSE)</f>
        <v>青アップ0１　あと少し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46"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3"/>
        <v>03271</v>
      </c>
      <c r="B245" s="2">
        <v>116</v>
      </c>
      <c r="C245" s="26" t="str">
        <f ca="1">VLOOKUP($B245,OFFSET(gachas!$A$1,0,0,COUNTA(gachas!$A:$A),MATCH(C$1,gachas!$1:$1,0)-MATCH($B$1,gachas!$1:$1,0)+1),MATCH(C$1,gachas!$1:$1,0)-MATCH($B$1,gachas!$1:$1,0)+1,FALSE)</f>
        <v>青アップ0１　あと少し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10"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3"/>
        <v>03801</v>
      </c>
      <c r="B246" s="2">
        <v>116</v>
      </c>
      <c r="C246" s="26" t="str">
        <f ca="1">VLOOKUP($B246,OFFSET(gachas!$A$1,0,0,COUNTA(gachas!$A:$A),MATCH(C$1,gachas!$1:$1,0)-MATCH($B$1,gachas!$1:$1,0)+1),MATCH(C$1,gachas!$1:$1,0)-MATCH($B$1,gachas!$1:$1,0)+1,FALSE)</f>
        <v>青アップ0１　あと少し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46"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3"/>
        <v>03811</v>
      </c>
      <c r="B247" s="2">
        <v>116</v>
      </c>
      <c r="C247" s="26" t="str">
        <f ca="1">VLOOKUP($B247,OFFSET(gachas!$A$1,0,0,COUNTA(gachas!$A:$A),MATCH(C$1,gachas!$1:$1,0)-MATCH($B$1,gachas!$1:$1,0)+1),MATCH(C$1,gachas!$1:$1,0)-MATCH($B$1,gachas!$1:$1,0)+1,FALSE)</f>
        <v>青アップ0１　あと少し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10"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3"/>
        <v>03821</v>
      </c>
      <c r="B248" s="2">
        <v>116</v>
      </c>
      <c r="C248" s="26" t="str">
        <f ca="1">VLOOKUP($B248,OFFSET(gachas!$A$1,0,0,COUNTA(gachas!$A:$A),MATCH(C$1,gachas!$1:$1,0)-MATCH($B$1,gachas!$1:$1,0)+1),MATCH(C$1,gachas!$1:$1,0)-MATCH($B$1,gachas!$1:$1,0)+1,FALSE)</f>
        <v>青アップ0１　あと少し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46"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3"/>
        <v>03831</v>
      </c>
      <c r="B249" s="2">
        <v>116</v>
      </c>
      <c r="C249" s="26" t="str">
        <f ca="1">VLOOKUP($B249,OFFSET(gachas!$A$1,0,0,COUNTA(gachas!$A:$A),MATCH(C$1,gachas!$1:$1,0)-MATCH($B$1,gachas!$1:$1,0)+1),MATCH(C$1,gachas!$1:$1,0)-MATCH($B$1,gachas!$1:$1,0)+1,FALSE)</f>
        <v>青アップ0１　あと少し</v>
      </c>
      <c r="D249" s="88">
        <v>0</v>
      </c>
      <c r="E249" s="5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10">
        <v>1</v>
      </c>
      <c r="M249" s="10">
        <v>303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3"/>
        <v>03841</v>
      </c>
      <c r="B250" s="2">
        <v>116</v>
      </c>
      <c r="C250" s="26" t="str">
        <f ca="1">VLOOKUP($B250,OFFSET(gachas!$A$1,0,0,COUNTA(gachas!$A:$A),MATCH(C$1,gachas!$1:$1,0)-MATCH($B$1,gachas!$1:$1,0)+1),MATCH(C$1,gachas!$1:$1,0)-MATCH($B$1,gachas!$1:$1,0)+1,FALSE)</f>
        <v>青アップ0１　あと少し</v>
      </c>
      <c r="D250" s="88">
        <v>0</v>
      </c>
      <c r="E250" s="5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10">
        <v>1</v>
      </c>
      <c r="M250" s="46">
        <v>35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3"/>
        <v>03851</v>
      </c>
      <c r="B251" s="2">
        <v>116</v>
      </c>
      <c r="C251" s="26" t="str">
        <f ca="1">VLOOKUP($B251,OFFSET(gachas!$A$1,0,0,COUNTA(gachas!$A:$A),MATCH(C$1,gachas!$1:$1,0)-MATCH($B$1,gachas!$1:$1,0)+1),MATCH(C$1,gachas!$1:$1,0)-MATCH($B$1,gachas!$1:$1,0)+1,FALSE)</f>
        <v>青アップ0１　あと少し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89">
        <v>741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3"/>
        <v>03861</v>
      </c>
      <c r="B252" s="2">
        <v>116</v>
      </c>
      <c r="C252" s="26" t="str">
        <f ca="1">VLOOKUP($B252,OFFSET(gachas!$A$1,0,0,COUNTA(gachas!$A:$A),MATCH(C$1,gachas!$1:$1,0)-MATCH($B$1,gachas!$1:$1,0)+1),MATCH(C$1,gachas!$1:$1,0)-MATCH($B$1,gachas!$1:$1,0)+1,FALSE)</f>
        <v>青アップ0１　あと少し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7">
        <v>85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3"/>
        <v>03871</v>
      </c>
      <c r="B253" s="2">
        <v>116</v>
      </c>
      <c r="C253" s="78" t="str">
        <f ca="1">VLOOKUP($B253,OFFSET(gachas!$A$1,0,0,COUNTA(gachas!$A:$A),MATCH(C$1,gachas!$1:$1,0)-MATCH($B$1,gachas!$1:$1,0)+1),MATCH(C$1,gachas!$1:$1,0)-MATCH($B$1,gachas!$1:$1,0)+1,FALSE)</f>
        <v>青アップ0１　あと少し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46"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3"/>
        <v>03881</v>
      </c>
      <c r="B254" s="2">
        <v>116</v>
      </c>
      <c r="C254" s="84" t="str">
        <f ca="1">VLOOKUP($B254,OFFSET(gachas!$A$1,0,0,COUNTA(gachas!$A:$A),MATCH(C$1,gachas!$1:$1,0)-MATCH($B$1,gachas!$1:$1,0)+1),MATCH(C$1,gachas!$1:$1,0)-MATCH($B$1,gachas!$1:$1,0)+1,FALSE)</f>
        <v>青アップ0１　あと少し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10"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3"/>
        <v>03891</v>
      </c>
      <c r="B255" s="2">
        <v>116</v>
      </c>
      <c r="C255" s="86" t="str">
        <f ca="1">VLOOKUP($B255,OFFSET(gachas!$A$1,0,0,COUNTA(gachas!$A:$A),MATCH(C$1,gachas!$1:$1,0)-MATCH($B$1,gachas!$1:$1,0)+1),MATCH(C$1,gachas!$1:$1,0)-MATCH($B$1,gachas!$1:$1,0)+1,FALSE)</f>
        <v>青アップ0１　あと少し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46"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4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R255"/>
  <sheetViews>
    <sheetView showGridLines="0" workbookViewId="0">
      <pane ySplit="1" topLeftCell="A54" activePane="bottomLeft" state="frozen"/>
      <selection pane="bottomLeft" activeCell="F260" sqref="F260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117</v>
      </c>
      <c r="C2" s="26" t="str">
        <f ca="1">VLOOKUP($B2,OFFSET(gachas!$A$1,0,0,COUNTA(gachas!$A:$A),MATCH(C$1,gachas!$1:$1,0)-MATCH($B$1,gachas!$1:$1,0)+1),MATCH(C$1,gachas!$1:$1,0)-MATCH($B$1,gachas!$1:$1,0)+1,FALSE)</f>
        <v>青アップ0１　最終日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10"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117</v>
      </c>
      <c r="C3" s="26" t="str">
        <f ca="1">VLOOKUP($B3,OFFSET(gachas!$A$1,0,0,COUNTA(gachas!$A:$A),MATCH(C$1,gachas!$1:$1,0)-MATCH($B$1,gachas!$1:$1,0)+1),MATCH(C$1,gachas!$1:$1,0)-MATCH($B$1,gachas!$1:$1,0)+1,FALSE)</f>
        <v>青アップ0１　最終日</v>
      </c>
      <c r="D3" s="10">
        <v>1</v>
      </c>
      <c r="E3" s="11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10">
        <v>1</v>
      </c>
      <c r="M3" s="10">
        <v>1296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117</v>
      </c>
      <c r="C4" s="26" t="str">
        <f ca="1">VLOOKUP($B4,OFFSET(gachas!$A$1,0,0,COUNTA(gachas!$A:$A),MATCH(C$1,gachas!$1:$1,0)-MATCH($B$1,gachas!$1:$1,0)+1),MATCH(C$1,gachas!$1:$1,0)-MATCH($B$1,gachas!$1:$1,0)+1,FALSE)</f>
        <v>青アップ0１　最終日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89">
        <v>4752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117</v>
      </c>
      <c r="C5" s="26" t="str">
        <f ca="1">VLOOKUP($B5,OFFSET(gachas!$A$1,0,0,COUNTA(gachas!$A:$A),MATCH(C$1,gachas!$1:$1,0)-MATCH($B$1,gachas!$1:$1,0)+1),MATCH(C$1,gachas!$1:$1,0)-MATCH($B$1,gachas!$1:$1,0)+1,FALSE)</f>
        <v>青アップ0１　最終日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10"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117</v>
      </c>
      <c r="C6" s="26" t="str">
        <f ca="1">VLOOKUP($B6,OFFSET(gachas!$A$1,0,0,COUNTA(gachas!$A:$A),MATCH(C$1,gachas!$1:$1,0)-MATCH($B$1,gachas!$1:$1,0)+1),MATCH(C$1,gachas!$1:$1,0)-MATCH($B$1,gachas!$1:$1,0)+1,FALSE)</f>
        <v>青アップ0１　最終日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10"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117</v>
      </c>
      <c r="C7" s="26" t="str">
        <f ca="1">VLOOKUP($B7,OFFSET(gachas!$A$1,0,0,COUNTA(gachas!$A:$A),MATCH(C$1,gachas!$1:$1,0)-MATCH($B$1,gachas!$1:$1,0)+1),MATCH(C$1,gachas!$1:$1,0)-MATCH($B$1,gachas!$1:$1,0)+1,FALSE)</f>
        <v>青アップ0１　最終日</v>
      </c>
      <c r="D7" s="10">
        <v>1</v>
      </c>
      <c r="E7" s="11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10">
        <v>1</v>
      </c>
      <c r="M7" s="10">
        <v>1296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117</v>
      </c>
      <c r="C8" s="26" t="str">
        <f ca="1">VLOOKUP($B8,OFFSET(gachas!$A$1,0,0,COUNTA(gachas!$A:$A),MATCH(C$1,gachas!$1:$1,0)-MATCH($B$1,gachas!$1:$1,0)+1),MATCH(C$1,gachas!$1:$1,0)-MATCH($B$1,gachas!$1:$1,0)+1,FALSE)</f>
        <v>青アップ0１　最終日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89">
        <v>4752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117</v>
      </c>
      <c r="C9" s="26" t="str">
        <f ca="1">VLOOKUP($B9,OFFSET(gachas!$A$1,0,0,COUNTA(gachas!$A:$A),MATCH(C$1,gachas!$1:$1,0)-MATCH($B$1,gachas!$1:$1,0)+1),MATCH(C$1,gachas!$1:$1,0)-MATCH($B$1,gachas!$1:$1,0)+1,FALSE)</f>
        <v>青アップ0１　最終日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10"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117</v>
      </c>
      <c r="C10" s="26" t="str">
        <f ca="1">VLOOKUP($B10,OFFSET(gachas!$A$1,0,0,COUNTA(gachas!$A:$A),MATCH(C$1,gachas!$1:$1,0)-MATCH($B$1,gachas!$1:$1,0)+1),MATCH(C$1,gachas!$1:$1,0)-MATCH($B$1,gachas!$1:$1,0)+1,FALSE)</f>
        <v>青アップ0１　最終日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10"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117</v>
      </c>
      <c r="C11" s="26" t="str">
        <f ca="1">VLOOKUP($B11,OFFSET(gachas!$A$1,0,0,COUNTA(gachas!$A:$A),MATCH(C$1,gachas!$1:$1,0)-MATCH($B$1,gachas!$1:$1,0)+1),MATCH(C$1,gachas!$1:$1,0)-MATCH($B$1,gachas!$1:$1,0)+1,FALSE)</f>
        <v>青アップ0１　最終日</v>
      </c>
      <c r="D11" s="10">
        <v>1</v>
      </c>
      <c r="E11" s="11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10">
        <v>1</v>
      </c>
      <c r="M11" s="10">
        <v>1296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117</v>
      </c>
      <c r="C12" s="26" t="str">
        <f ca="1">VLOOKUP($B12,OFFSET(gachas!$A$1,0,0,COUNTA(gachas!$A:$A),MATCH(C$1,gachas!$1:$1,0)-MATCH($B$1,gachas!$1:$1,0)+1),MATCH(C$1,gachas!$1:$1,0)-MATCH($B$1,gachas!$1:$1,0)+1,FALSE)</f>
        <v>青アップ0１　最終日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89">
        <v>4752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117</v>
      </c>
      <c r="C13" s="26" t="str">
        <f ca="1">VLOOKUP($B13,OFFSET(gachas!$A$1,0,0,COUNTA(gachas!$A:$A),MATCH(C$1,gachas!$1:$1,0)-MATCH($B$1,gachas!$1:$1,0)+1),MATCH(C$1,gachas!$1:$1,0)-MATCH($B$1,gachas!$1:$1,0)+1,FALSE)</f>
        <v>青アップ0１　最終日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10"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117</v>
      </c>
      <c r="C14" s="26" t="str">
        <f ca="1">VLOOKUP($B14,OFFSET(gachas!$A$1,0,0,COUNTA(gachas!$A:$A),MATCH(C$1,gachas!$1:$1,0)-MATCH($B$1,gachas!$1:$1,0)+1),MATCH(C$1,gachas!$1:$1,0)-MATCH($B$1,gachas!$1:$1,0)+1,FALSE)</f>
        <v>青アップ0１　最終日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10"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117</v>
      </c>
      <c r="C15" s="26" t="str">
        <f ca="1">VLOOKUP($B15,OFFSET(gachas!$A$1,0,0,COUNTA(gachas!$A:$A),MATCH(C$1,gachas!$1:$1,0)-MATCH($B$1,gachas!$1:$1,0)+1),MATCH(C$1,gachas!$1:$1,0)-MATCH($B$1,gachas!$1:$1,0)+1,FALSE)</f>
        <v>青アップ0１　最終日</v>
      </c>
      <c r="D15" s="10">
        <v>1</v>
      </c>
      <c r="E15" s="11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10">
        <v>1</v>
      </c>
      <c r="M15" s="10">
        <v>1296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117</v>
      </c>
      <c r="C16" s="26" t="str">
        <f ca="1">VLOOKUP($B16,OFFSET(gachas!$A$1,0,0,COUNTA(gachas!$A:$A),MATCH(C$1,gachas!$1:$1,0)-MATCH($B$1,gachas!$1:$1,0)+1),MATCH(C$1,gachas!$1:$1,0)-MATCH($B$1,gachas!$1:$1,0)+1,FALSE)</f>
        <v>青アップ0１　最終日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89">
        <v>4752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117</v>
      </c>
      <c r="C17" s="26" t="str">
        <f ca="1">VLOOKUP($B17,OFFSET(gachas!$A$1,0,0,COUNTA(gachas!$A:$A),MATCH(C$1,gachas!$1:$1,0)-MATCH($B$1,gachas!$1:$1,0)+1),MATCH(C$1,gachas!$1:$1,0)-MATCH($B$1,gachas!$1:$1,0)+1,FALSE)</f>
        <v>青アップ0１　最終日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10"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117</v>
      </c>
      <c r="C18" s="26" t="str">
        <f ca="1">VLOOKUP($B18,OFFSET(gachas!$A$1,0,0,COUNTA(gachas!$A:$A),MATCH(C$1,gachas!$1:$1,0)-MATCH($B$1,gachas!$1:$1,0)+1),MATCH(C$1,gachas!$1:$1,0)-MATCH($B$1,gachas!$1:$1,0)+1,FALSE)</f>
        <v>青アップ0１　最終日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10"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117</v>
      </c>
      <c r="C19" s="26" t="str">
        <f ca="1">VLOOKUP($B19,OFFSET(gachas!$A$1,0,0,COUNTA(gachas!$A:$A),MATCH(C$1,gachas!$1:$1,0)-MATCH($B$1,gachas!$1:$1,0)+1),MATCH(C$1,gachas!$1:$1,0)-MATCH($B$1,gachas!$1:$1,0)+1,FALSE)</f>
        <v>青アップ0１　最終日</v>
      </c>
      <c r="D19" s="10">
        <v>1</v>
      </c>
      <c r="E19" s="11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10">
        <v>1</v>
      </c>
      <c r="M19" s="10">
        <v>1296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117</v>
      </c>
      <c r="C20" s="26" t="str">
        <f ca="1">VLOOKUP($B20,OFFSET(gachas!$A$1,0,0,COUNTA(gachas!$A:$A),MATCH(C$1,gachas!$1:$1,0)-MATCH($B$1,gachas!$1:$1,0)+1),MATCH(C$1,gachas!$1:$1,0)-MATCH($B$1,gachas!$1:$1,0)+1,FALSE)</f>
        <v>青アップ0１　最終日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89">
        <v>4752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117</v>
      </c>
      <c r="C21" s="26" t="str">
        <f ca="1">VLOOKUP($B21,OFFSET(gachas!$A$1,0,0,COUNTA(gachas!$A:$A),MATCH(C$1,gachas!$1:$1,0)-MATCH($B$1,gachas!$1:$1,0)+1),MATCH(C$1,gachas!$1:$1,0)-MATCH($B$1,gachas!$1:$1,0)+1,FALSE)</f>
        <v>青アップ0１　最終日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10"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117</v>
      </c>
      <c r="C22" s="26" t="str">
        <f ca="1">VLOOKUP($B22,OFFSET(gachas!$A$1,0,0,COUNTA(gachas!$A:$A),MATCH(C$1,gachas!$1:$1,0)-MATCH($B$1,gachas!$1:$1,0)+1),MATCH(C$1,gachas!$1:$1,0)-MATCH($B$1,gachas!$1:$1,0)+1,FALSE)</f>
        <v>青アップ0１　最終日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10"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117</v>
      </c>
      <c r="C23" s="26" t="str">
        <f ca="1">VLOOKUP($B23,OFFSET(gachas!$A$1,0,0,COUNTA(gachas!$A:$A),MATCH(C$1,gachas!$1:$1,0)-MATCH($B$1,gachas!$1:$1,0)+1),MATCH(C$1,gachas!$1:$1,0)-MATCH($B$1,gachas!$1:$1,0)+1,FALSE)</f>
        <v>青アップ0１　最終日</v>
      </c>
      <c r="D23" s="10">
        <v>1</v>
      </c>
      <c r="E23" s="11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10">
        <v>1</v>
      </c>
      <c r="M23" s="10">
        <v>1354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117</v>
      </c>
      <c r="C24" s="26" t="str">
        <f ca="1">VLOOKUP($B24,OFFSET(gachas!$A$1,0,0,COUNTA(gachas!$A:$A),MATCH(C$1,gachas!$1:$1,0)-MATCH($B$1,gachas!$1:$1,0)+1),MATCH(C$1,gachas!$1:$1,0)-MATCH($B$1,gachas!$1:$1,0)+1,FALSE)</f>
        <v>青アップ0１　最終日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89">
        <v>4963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117</v>
      </c>
      <c r="C25" s="26" t="str">
        <f ca="1">VLOOKUP($B25,OFFSET(gachas!$A$1,0,0,COUNTA(gachas!$A:$A),MATCH(C$1,gachas!$1:$1,0)-MATCH($B$1,gachas!$1:$1,0)+1),MATCH(C$1,gachas!$1:$1,0)-MATCH($B$1,gachas!$1:$1,0)+1,FALSE)</f>
        <v>青アップ0１　最終日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10"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117</v>
      </c>
      <c r="C26" s="26" t="str">
        <f ca="1">VLOOKUP($B26,OFFSET(gachas!$A$1,0,0,COUNTA(gachas!$A:$A),MATCH(C$1,gachas!$1:$1,0)-MATCH($B$1,gachas!$1:$1,0)+1),MATCH(C$1,gachas!$1:$1,0)-MATCH($B$1,gachas!$1:$1,0)+1,FALSE)</f>
        <v>青アップ0１　最終日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10"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117</v>
      </c>
      <c r="C27" s="26" t="str">
        <f ca="1">VLOOKUP($B27,OFFSET(gachas!$A$1,0,0,COUNTA(gachas!$A:$A),MATCH(C$1,gachas!$1:$1,0)-MATCH($B$1,gachas!$1:$1,0)+1),MATCH(C$1,gachas!$1:$1,0)-MATCH($B$1,gachas!$1:$1,0)+1,FALSE)</f>
        <v>青アップ0１　最終日</v>
      </c>
      <c r="D27" s="10">
        <v>1</v>
      </c>
      <c r="E27" s="11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10">
        <v>1</v>
      </c>
      <c r="M27" s="10">
        <v>1354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117</v>
      </c>
      <c r="C28" s="26" t="str">
        <f ca="1">VLOOKUP($B28,OFFSET(gachas!$A$1,0,0,COUNTA(gachas!$A:$A),MATCH(C$1,gachas!$1:$1,0)-MATCH($B$1,gachas!$1:$1,0)+1),MATCH(C$1,gachas!$1:$1,0)-MATCH($B$1,gachas!$1:$1,0)+1,FALSE)</f>
        <v>青アップ0１　最終日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89">
        <v>4963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117</v>
      </c>
      <c r="C29" s="26" t="str">
        <f ca="1">VLOOKUP($B29,OFFSET(gachas!$A$1,0,0,COUNTA(gachas!$A:$A),MATCH(C$1,gachas!$1:$1,0)-MATCH($B$1,gachas!$1:$1,0)+1),MATCH(C$1,gachas!$1:$1,0)-MATCH($B$1,gachas!$1:$1,0)+1,FALSE)</f>
        <v>青アップ0１　最終日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10"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117</v>
      </c>
      <c r="C30" s="26" t="str">
        <f ca="1">VLOOKUP($B30,OFFSET(gachas!$A$1,0,0,COUNTA(gachas!$A:$A),MATCH(C$1,gachas!$1:$1,0)-MATCH($B$1,gachas!$1:$1,0)+1),MATCH(C$1,gachas!$1:$1,0)-MATCH($B$1,gachas!$1:$1,0)+1,FALSE)</f>
        <v>青アップ0１　最終日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10"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117</v>
      </c>
      <c r="C31" s="26" t="str">
        <f ca="1">VLOOKUP($B31,OFFSET(gachas!$A$1,0,0,COUNTA(gachas!$A:$A),MATCH(C$1,gachas!$1:$1,0)-MATCH($B$1,gachas!$1:$1,0)+1),MATCH(C$1,gachas!$1:$1,0)-MATCH($B$1,gachas!$1:$1,0)+1,FALSE)</f>
        <v>青アップ0１　最終日</v>
      </c>
      <c r="D31" s="10">
        <v>1</v>
      </c>
      <c r="E31" s="11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10">
        <v>1</v>
      </c>
      <c r="M31" s="10">
        <v>1354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117</v>
      </c>
      <c r="C32" s="26" t="str">
        <f ca="1">VLOOKUP($B32,OFFSET(gachas!$A$1,0,0,COUNTA(gachas!$A:$A),MATCH(C$1,gachas!$1:$1,0)-MATCH($B$1,gachas!$1:$1,0)+1),MATCH(C$1,gachas!$1:$1,0)-MATCH($B$1,gachas!$1:$1,0)+1,FALSE)</f>
        <v>青アップ0１　最終日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10"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117</v>
      </c>
      <c r="C33" s="26" t="str">
        <f ca="1">VLOOKUP($B33,OFFSET(gachas!$A$1,0,0,COUNTA(gachas!$A:$A),MATCH(C$1,gachas!$1:$1,0)-MATCH($B$1,gachas!$1:$1,0)+1),MATCH(C$1,gachas!$1:$1,0)-MATCH($B$1,gachas!$1:$1,0)+1,FALSE)</f>
        <v>青アップ0１　最終日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89">
        <v>4963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117</v>
      </c>
      <c r="C34" s="26" t="str">
        <f ca="1">VLOOKUP($B34,OFFSET(gachas!$A$1,0,0,COUNTA(gachas!$A:$A),MATCH(C$1,gachas!$1:$1,0)-MATCH($B$1,gachas!$1:$1,0)+1),MATCH(C$1,gachas!$1:$1,0)-MATCH($B$1,gachas!$1:$1,0)+1,FALSE)</f>
        <v>青アップ0１　最終日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10"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117</v>
      </c>
      <c r="C35" s="26" t="str">
        <f ca="1">VLOOKUP($B35,OFFSET(gachas!$A$1,0,0,COUNTA(gachas!$A:$A),MATCH(C$1,gachas!$1:$1,0)-MATCH($B$1,gachas!$1:$1,0)+1),MATCH(C$1,gachas!$1:$1,0)-MATCH($B$1,gachas!$1:$1,0)+1,FALSE)</f>
        <v>青アップ0１　最終日</v>
      </c>
      <c r="D35" s="10">
        <v>1</v>
      </c>
      <c r="E35" s="11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10">
        <v>1</v>
      </c>
      <c r="M35" s="10">
        <v>1354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117</v>
      </c>
      <c r="C36" s="26" t="str">
        <f ca="1">VLOOKUP($B36,OFFSET(gachas!$A$1,0,0,COUNTA(gachas!$A:$A),MATCH(C$1,gachas!$1:$1,0)-MATCH($B$1,gachas!$1:$1,0)+1),MATCH(C$1,gachas!$1:$1,0)-MATCH($B$1,gachas!$1:$1,0)+1,FALSE)</f>
        <v>青アップ0１　最終日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89">
        <v>4963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117</v>
      </c>
      <c r="C37" s="26" t="str">
        <f ca="1">VLOOKUP($B37,OFFSET(gachas!$A$1,0,0,COUNTA(gachas!$A:$A),MATCH(C$1,gachas!$1:$1,0)-MATCH($B$1,gachas!$1:$1,0)+1),MATCH(C$1,gachas!$1:$1,0)-MATCH($B$1,gachas!$1:$1,0)+1,FALSE)</f>
        <v>青アップ0１　最終日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10"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117</v>
      </c>
      <c r="C38" s="26" t="str">
        <f ca="1">VLOOKUP($B38,OFFSET(gachas!$A$1,0,0,COUNTA(gachas!$A:$A),MATCH(C$1,gachas!$1:$1,0)-MATCH($B$1,gachas!$1:$1,0)+1),MATCH(C$1,gachas!$1:$1,0)-MATCH($B$1,gachas!$1:$1,0)+1,FALSE)</f>
        <v>青アップ0１　最終日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10"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117</v>
      </c>
      <c r="C39" s="26" t="str">
        <f ca="1">VLOOKUP($B39,OFFSET(gachas!$A$1,0,0,COUNTA(gachas!$A:$A),MATCH(C$1,gachas!$1:$1,0)-MATCH($B$1,gachas!$1:$1,0)+1),MATCH(C$1,gachas!$1:$1,0)-MATCH($B$1,gachas!$1:$1,0)+1,FALSE)</f>
        <v>青アップ0１　最終日</v>
      </c>
      <c r="D39" s="10">
        <v>1</v>
      </c>
      <c r="E39" s="11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10">
        <v>1</v>
      </c>
      <c r="M39" s="10">
        <v>1354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117</v>
      </c>
      <c r="C40" s="26" t="str">
        <f ca="1">VLOOKUP($B40,OFFSET(gachas!$A$1,0,0,COUNTA(gachas!$A:$A),MATCH(C$1,gachas!$1:$1,0)-MATCH($B$1,gachas!$1:$1,0)+1),MATCH(C$1,gachas!$1:$1,0)-MATCH($B$1,gachas!$1:$1,0)+1,FALSE)</f>
        <v>青アップ0１　最終日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89">
        <v>4963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117</v>
      </c>
      <c r="C41" s="26" t="str">
        <f ca="1">VLOOKUP($B41,OFFSET(gachas!$A$1,0,0,COUNTA(gachas!$A:$A),MATCH(C$1,gachas!$1:$1,0)-MATCH($B$1,gachas!$1:$1,0)+1),MATCH(C$1,gachas!$1:$1,0)-MATCH($B$1,gachas!$1:$1,0)+1,FALSE)</f>
        <v>青アップ0１　最終日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10"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117</v>
      </c>
      <c r="C42" s="26" t="str">
        <f ca="1">VLOOKUP($B42,OFFSET(gachas!$A$1,0,0,COUNTA(gachas!$A:$A),MATCH(C$1,gachas!$1:$1,0)-MATCH($B$1,gachas!$1:$1,0)+1),MATCH(C$1,gachas!$1:$1,0)-MATCH($B$1,gachas!$1:$1,0)+1,FALSE)</f>
        <v>青アップ0１　最終日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10"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117</v>
      </c>
      <c r="C43" s="26" t="str">
        <f ca="1">VLOOKUP($B43,OFFSET(gachas!$A$1,0,0,COUNTA(gachas!$A:$A),MATCH(C$1,gachas!$1:$1,0)-MATCH($B$1,gachas!$1:$1,0)+1),MATCH(C$1,gachas!$1:$1,0)-MATCH($B$1,gachas!$1:$1,0)+1,FALSE)</f>
        <v>青アップ0１　最終日</v>
      </c>
      <c r="D43" s="10">
        <v>1</v>
      </c>
      <c r="E43" s="11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10">
        <v>1</v>
      </c>
      <c r="M43" s="10">
        <v>236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117</v>
      </c>
      <c r="C44" s="26" t="str">
        <f ca="1">VLOOKUP($B44,OFFSET(gachas!$A$1,0,0,COUNTA(gachas!$A:$A),MATCH(C$1,gachas!$1:$1,0)-MATCH($B$1,gachas!$1:$1,0)+1),MATCH(C$1,gachas!$1:$1,0)-MATCH($B$1,gachas!$1:$1,0)+1,FALSE)</f>
        <v>青アップ0１　最終日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89">
        <v>1056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117</v>
      </c>
      <c r="C45" s="26" t="str">
        <f ca="1">VLOOKUP($B45,OFFSET(gachas!$A$1,0,0,COUNTA(gachas!$A:$A),MATCH(C$1,gachas!$1:$1,0)-MATCH($B$1,gachas!$1:$1,0)+1),MATCH(C$1,gachas!$1:$1,0)-MATCH($B$1,gachas!$1:$1,0)+1,FALSE)</f>
        <v>青アップ0１　最終日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10"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117</v>
      </c>
      <c r="C46" s="26" t="str">
        <f ca="1">VLOOKUP($B46,OFFSET(gachas!$A$1,0,0,COUNTA(gachas!$A:$A),MATCH(C$1,gachas!$1:$1,0)-MATCH($B$1,gachas!$1:$1,0)+1),MATCH(C$1,gachas!$1:$1,0)-MATCH($B$1,gachas!$1:$1,0)+1,FALSE)</f>
        <v>青アップ0１　最終日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10"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117</v>
      </c>
      <c r="C47" s="26" t="str">
        <f ca="1">VLOOKUP($B47,OFFSET(gachas!$A$1,0,0,COUNTA(gachas!$A:$A),MATCH(C$1,gachas!$1:$1,0)-MATCH($B$1,gachas!$1:$1,0)+1),MATCH(C$1,gachas!$1:$1,0)-MATCH($B$1,gachas!$1:$1,0)+1,FALSE)</f>
        <v>青アップ0１　最終日</v>
      </c>
      <c r="D47" s="10">
        <v>1</v>
      </c>
      <c r="E47" s="11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10">
        <v>1</v>
      </c>
      <c r="M47" s="10">
        <v>110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117</v>
      </c>
      <c r="C48" s="26" t="str">
        <f ca="1">VLOOKUP($B48,OFFSET(gachas!$A$1,0,0,COUNTA(gachas!$A:$A),MATCH(C$1,gachas!$1:$1,0)-MATCH($B$1,gachas!$1:$1,0)+1),MATCH(C$1,gachas!$1:$1,0)-MATCH($B$1,gachas!$1:$1,0)+1,FALSE)</f>
        <v>青アップ0１　最終日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89">
        <v>405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117</v>
      </c>
      <c r="C49" s="26" t="str">
        <f ca="1">VLOOKUP($B49,OFFSET(gachas!$A$1,0,0,COUNTA(gachas!$A:$A),MATCH(C$1,gachas!$1:$1,0)-MATCH($B$1,gachas!$1:$1,0)+1),MATCH(C$1,gachas!$1:$1,0)-MATCH($B$1,gachas!$1:$1,0)+1,FALSE)</f>
        <v>青アップ0１　最終日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10"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117</v>
      </c>
      <c r="C50" s="26" t="str">
        <f ca="1">VLOOKUP($B50,OFFSET(gachas!$A$1,0,0,COUNTA(gachas!$A:$A),MATCH(C$1,gachas!$1:$1,0)-MATCH($B$1,gachas!$1:$1,0)+1),MATCH(C$1,gachas!$1:$1,0)-MATCH($B$1,gachas!$1:$1,0)+1,FALSE)</f>
        <v>青アップ0１　最終日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10"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117</v>
      </c>
      <c r="C51" s="26" t="str">
        <f ca="1">VLOOKUP($B51,OFFSET(gachas!$A$1,0,0,COUNTA(gachas!$A:$A),MATCH(C$1,gachas!$1:$1,0)-MATCH($B$1,gachas!$1:$1,0)+1),MATCH(C$1,gachas!$1:$1,0)-MATCH($B$1,gachas!$1:$1,0)+1,FALSE)</f>
        <v>青アップ0１　最終日</v>
      </c>
      <c r="D51" s="10">
        <v>1</v>
      </c>
      <c r="E51" s="11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10">
        <v>1</v>
      </c>
      <c r="M51" s="10">
        <v>110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117</v>
      </c>
      <c r="C52" s="26" t="str">
        <f ca="1">VLOOKUP($B52,OFFSET(gachas!$A$1,0,0,COUNTA(gachas!$A:$A),MATCH(C$1,gachas!$1:$1,0)-MATCH($B$1,gachas!$1:$1,0)+1),MATCH(C$1,gachas!$1:$1,0)-MATCH($B$1,gachas!$1:$1,0)+1,FALSE)</f>
        <v>青アップ0１　最終日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89">
        <v>405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117</v>
      </c>
      <c r="C53" s="26" t="str">
        <f ca="1">VLOOKUP($B53,OFFSET(gachas!$A$1,0,0,COUNTA(gachas!$A:$A),MATCH(C$1,gachas!$1:$1,0)-MATCH($B$1,gachas!$1:$1,0)+1),MATCH(C$1,gachas!$1:$1,0)-MATCH($B$1,gachas!$1:$1,0)+1,FALSE)</f>
        <v>青アップ0１　最終日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10"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117</v>
      </c>
      <c r="C54" s="26" t="str">
        <f ca="1">VLOOKUP($B54,OFFSET(gachas!$A$1,0,0,COUNTA(gachas!$A:$A),MATCH(C$1,gachas!$1:$1,0)-MATCH($B$1,gachas!$1:$1,0)+1),MATCH(C$1,gachas!$1:$1,0)-MATCH($B$1,gachas!$1:$1,0)+1,FALSE)</f>
        <v>青アップ0１　最終日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10"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117</v>
      </c>
      <c r="C55" s="26" t="str">
        <f ca="1">VLOOKUP($B55,OFFSET(gachas!$A$1,0,0,COUNTA(gachas!$A:$A),MATCH(C$1,gachas!$1:$1,0)-MATCH($B$1,gachas!$1:$1,0)+1),MATCH(C$1,gachas!$1:$1,0)-MATCH($B$1,gachas!$1:$1,0)+1,FALSE)</f>
        <v>青アップ0１　最終日</v>
      </c>
      <c r="D55" s="10">
        <v>1</v>
      </c>
      <c r="E55" s="11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10">
        <v>1</v>
      </c>
      <c r="M55" s="10">
        <v>110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117</v>
      </c>
      <c r="C56" s="26" t="str">
        <f ca="1">VLOOKUP($B56,OFFSET(gachas!$A$1,0,0,COUNTA(gachas!$A:$A),MATCH(C$1,gachas!$1:$1,0)-MATCH($B$1,gachas!$1:$1,0)+1),MATCH(C$1,gachas!$1:$1,0)-MATCH($B$1,gachas!$1:$1,0)+1,FALSE)</f>
        <v>青アップ0１　最終日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10"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117</v>
      </c>
      <c r="C57" s="26" t="str">
        <f ca="1">VLOOKUP($B57,OFFSET(gachas!$A$1,0,0,COUNTA(gachas!$A:$A),MATCH(C$1,gachas!$1:$1,0)-MATCH($B$1,gachas!$1:$1,0)+1),MATCH(C$1,gachas!$1:$1,0)-MATCH($B$1,gachas!$1:$1,0)+1,FALSE)</f>
        <v>青アップ0１　最終日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89">
        <v>405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117</v>
      </c>
      <c r="C58" s="26" t="str">
        <f ca="1">VLOOKUP($B58,OFFSET(gachas!$A$1,0,0,COUNTA(gachas!$A:$A),MATCH(C$1,gachas!$1:$1,0)-MATCH($B$1,gachas!$1:$1,0)+1),MATCH(C$1,gachas!$1:$1,0)-MATCH($B$1,gachas!$1:$1,0)+1,FALSE)</f>
        <v>青アップ0１　最終日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10"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117</v>
      </c>
      <c r="C59" s="26" t="str">
        <f ca="1">VLOOKUP($B59,OFFSET(gachas!$A$1,0,0,COUNTA(gachas!$A:$A),MATCH(C$1,gachas!$1:$1,0)-MATCH($B$1,gachas!$1:$1,0)+1),MATCH(C$1,gachas!$1:$1,0)-MATCH($B$1,gachas!$1:$1,0)+1,FALSE)</f>
        <v>青アップ0１　最終日</v>
      </c>
      <c r="D59" s="10">
        <v>1</v>
      </c>
      <c r="E59" s="11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10">
        <v>1</v>
      </c>
      <c r="M59" s="10">
        <v>110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117</v>
      </c>
      <c r="C60" s="26" t="str">
        <f ca="1">VLOOKUP($B60,OFFSET(gachas!$A$1,0,0,COUNTA(gachas!$A:$A),MATCH(C$1,gachas!$1:$1,0)-MATCH($B$1,gachas!$1:$1,0)+1),MATCH(C$1,gachas!$1:$1,0)-MATCH($B$1,gachas!$1:$1,0)+1,FALSE)</f>
        <v>青アップ0１　最終日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8">
        <v>405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117</v>
      </c>
      <c r="C61" s="26" t="str">
        <f ca="1">VLOOKUP($B61,OFFSET(gachas!$A$1,0,0,COUNTA(gachas!$A:$A),MATCH(C$1,gachas!$1:$1,0)-MATCH($B$1,gachas!$1:$1,0)+1),MATCH(C$1,gachas!$1:$1,0)-MATCH($B$1,gachas!$1:$1,0)+1,FALSE)</f>
        <v>青アップ0１　最終日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10"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117</v>
      </c>
      <c r="C62" s="26" t="str">
        <f ca="1">VLOOKUP($B62,OFFSET(gachas!$A$1,0,0,COUNTA(gachas!$A:$A),MATCH(C$1,gachas!$1:$1,0)-MATCH($B$1,gachas!$1:$1,0)+1),MATCH(C$1,gachas!$1:$1,0)-MATCH($B$1,gachas!$1:$1,0)+1,FALSE)</f>
        <v>青アップ0１　最終日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10"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117</v>
      </c>
      <c r="C63" s="26" t="str">
        <f ca="1">VLOOKUP($B63,OFFSET(gachas!$A$1,0,0,COUNTA(gachas!$A:$A),MATCH(C$1,gachas!$1:$1,0)-MATCH($B$1,gachas!$1:$1,0)+1),MATCH(C$1,gachas!$1:$1,0)-MATCH($B$1,gachas!$1:$1,0)+1,FALSE)</f>
        <v>青アップ0１　最終日</v>
      </c>
      <c r="D63" s="10">
        <v>1</v>
      </c>
      <c r="E63" s="11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10">
        <v>1</v>
      </c>
      <c r="M63" s="10">
        <v>110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117</v>
      </c>
      <c r="C64" s="26" t="str">
        <f ca="1">VLOOKUP($B64,OFFSET(gachas!$A$1,0,0,COUNTA(gachas!$A:$A),MATCH(C$1,gachas!$1:$1,0)-MATCH($B$1,gachas!$1:$1,0)+1),MATCH(C$1,gachas!$1:$1,0)-MATCH($B$1,gachas!$1:$1,0)+1,FALSE)</f>
        <v>青アップ0１　最終日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8">
        <v>405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117</v>
      </c>
      <c r="C65" s="26" t="str">
        <f ca="1">VLOOKUP($B65,OFFSET(gachas!$A$1,0,0,COUNTA(gachas!$A:$A),MATCH(C$1,gachas!$1:$1,0)-MATCH($B$1,gachas!$1:$1,0)+1),MATCH(C$1,gachas!$1:$1,0)-MATCH($B$1,gachas!$1:$1,0)+1,FALSE)</f>
        <v>青アップ0１　最終日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10"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1">D66&amp;E66&amp;L66</f>
        <v>12281</v>
      </c>
      <c r="B66" s="2">
        <v>117</v>
      </c>
      <c r="C66" s="26" t="str">
        <f ca="1">VLOOKUP($B66,OFFSET(gachas!$A$1,0,0,COUNTA(gachas!$A:$A),MATCH(C$1,gachas!$1:$1,0)-MATCH($B$1,gachas!$1:$1,0)+1),MATCH(C$1,gachas!$1:$1,0)-MATCH($B$1,gachas!$1:$1,0)+1,FALSE)</f>
        <v>青アップ0１　最終日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10"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1"/>
        <v>12311</v>
      </c>
      <c r="B67" s="2">
        <v>117</v>
      </c>
      <c r="C67" s="26" t="str">
        <f ca="1">VLOOKUP($B67,OFFSET(gachas!$A$1,0,0,COUNTA(gachas!$A:$A),MATCH(C$1,gachas!$1:$1,0)-MATCH($B$1,gachas!$1:$1,0)+1),MATCH(C$1,gachas!$1:$1,0)-MATCH($B$1,gachas!$1:$1,0)+1,FALSE)</f>
        <v>青アップ0１　最終日</v>
      </c>
      <c r="D67" s="10">
        <v>1</v>
      </c>
      <c r="E67" s="11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10">
        <v>1</v>
      </c>
      <c r="M67" s="10">
        <v>10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1"/>
        <v>12341</v>
      </c>
      <c r="B68" s="2">
        <v>117</v>
      </c>
      <c r="C68" s="26" t="str">
        <f ca="1">VLOOKUP($B68,OFFSET(gachas!$A$1,0,0,COUNTA(gachas!$A:$A),MATCH(C$1,gachas!$1:$1,0)-MATCH($B$1,gachas!$1:$1,0)+1),MATCH(C$1,gachas!$1:$1,0)-MATCH($B$1,gachas!$1:$1,0)+1,FALSE)</f>
        <v>青アップ0１　最終日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89">
        <v>44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1"/>
        <v>12371</v>
      </c>
      <c r="B69" s="2">
        <v>117</v>
      </c>
      <c r="C69" s="26" t="str">
        <f ca="1">VLOOKUP($B69,OFFSET(gachas!$A$1,0,0,COUNTA(gachas!$A:$A),MATCH(C$1,gachas!$1:$1,0)-MATCH($B$1,gachas!$1:$1,0)+1),MATCH(C$1,gachas!$1:$1,0)-MATCH($B$1,gachas!$1:$1,0)+1,FALSE)</f>
        <v>青アップ0１　最終日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10"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1"/>
        <v>12391</v>
      </c>
      <c r="B70" s="2">
        <v>117</v>
      </c>
      <c r="C70" s="26" t="str">
        <f ca="1">VLOOKUP($B70,OFFSET(gachas!$A$1,0,0,COUNTA(gachas!$A:$A),MATCH(C$1,gachas!$1:$1,0)-MATCH($B$1,gachas!$1:$1,0)+1),MATCH(C$1,gachas!$1:$1,0)-MATCH($B$1,gachas!$1:$1,0)+1,FALSE)</f>
        <v>青アップ0１　最終日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10"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1"/>
        <v>12401</v>
      </c>
      <c r="B71" s="2">
        <v>117</v>
      </c>
      <c r="C71" s="26" t="str">
        <f ca="1">VLOOKUP($B71,OFFSET(gachas!$A$1,0,0,COUNTA(gachas!$A:$A),MATCH(C$1,gachas!$1:$1,0)-MATCH($B$1,gachas!$1:$1,0)+1),MATCH(C$1,gachas!$1:$1,0)-MATCH($B$1,gachas!$1:$1,0)+1,FALSE)</f>
        <v>青アップ0１　最終日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10"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1"/>
        <v>12421</v>
      </c>
      <c r="B72" s="2">
        <v>117</v>
      </c>
      <c r="C72" s="26" t="str">
        <f ca="1">VLOOKUP($B72,OFFSET(gachas!$A$1,0,0,COUNTA(gachas!$A:$A),MATCH(C$1,gachas!$1:$1,0)-MATCH($B$1,gachas!$1:$1,0)+1),MATCH(C$1,gachas!$1:$1,0)-MATCH($B$1,gachas!$1:$1,0)+1,FALSE)</f>
        <v>青アップ0１　最終日</v>
      </c>
      <c r="D72" s="10">
        <v>1</v>
      </c>
      <c r="E72" s="44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10">
        <v>1</v>
      </c>
      <c r="M72" s="10">
        <v>236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1"/>
        <v>12431</v>
      </c>
      <c r="B73" s="2">
        <v>117</v>
      </c>
      <c r="C73" s="26" t="str">
        <f ca="1">VLOOKUP($B73,OFFSET(gachas!$A$1,0,0,COUNTA(gachas!$A:$A),MATCH(C$1,gachas!$1:$1,0)-MATCH($B$1,gachas!$1:$1,0)+1),MATCH(C$1,gachas!$1:$1,0)-MATCH($B$1,gachas!$1:$1,0)+1,FALSE)</f>
        <v>青アップ0１　最終日</v>
      </c>
      <c r="D73" s="10">
        <v>1</v>
      </c>
      <c r="E73" s="44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10">
        <v>1</v>
      </c>
      <c r="M73" s="10">
        <v>10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1"/>
        <v>12451</v>
      </c>
      <c r="B74" s="2">
        <v>117</v>
      </c>
      <c r="C74" s="26" t="str">
        <f ca="1">VLOOKUP($B74,OFFSET(gachas!$A$1,0,0,COUNTA(gachas!$A:$A),MATCH(C$1,gachas!$1:$1,0)-MATCH($B$1,gachas!$1:$1,0)+1),MATCH(C$1,gachas!$1:$1,0)-MATCH($B$1,gachas!$1:$1,0)+1,FALSE)</f>
        <v>青アップ0１　最終日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89">
        <v>1056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1"/>
        <v>12461</v>
      </c>
      <c r="B75" s="2">
        <v>117</v>
      </c>
      <c r="C75" s="26" t="str">
        <f ca="1">VLOOKUP($B75,OFFSET(gachas!$A$1,0,0,COUNTA(gachas!$A:$A),MATCH(C$1,gachas!$1:$1,0)-MATCH($B$1,gachas!$1:$1,0)+1),MATCH(C$1,gachas!$1:$1,0)-MATCH($B$1,gachas!$1:$1,0)+1,FALSE)</f>
        <v>青アップ0１　最終日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89">
        <v>44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1"/>
        <v>12481</v>
      </c>
      <c r="B76" s="2">
        <v>117</v>
      </c>
      <c r="C76" s="26" t="str">
        <f ca="1">VLOOKUP($B76,OFFSET(gachas!$A$1,0,0,COUNTA(gachas!$A:$A),MATCH(C$1,gachas!$1:$1,0)-MATCH($B$1,gachas!$1:$1,0)+1),MATCH(C$1,gachas!$1:$1,0)-MATCH($B$1,gachas!$1:$1,0)+1,FALSE)</f>
        <v>青アップ0１　最終日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10"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1"/>
        <v>12491</v>
      </c>
      <c r="B77" s="2">
        <v>117</v>
      </c>
      <c r="C77" s="26" t="str">
        <f ca="1">VLOOKUP($B77,OFFSET(gachas!$A$1,0,0,COUNTA(gachas!$A:$A),MATCH(C$1,gachas!$1:$1,0)-MATCH($B$1,gachas!$1:$1,0)+1),MATCH(C$1,gachas!$1:$1,0)-MATCH($B$1,gachas!$1:$1,0)+1,FALSE)</f>
        <v>青アップ0１　最終日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10"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1"/>
        <v>12511</v>
      </c>
      <c r="B78" s="2">
        <v>117</v>
      </c>
      <c r="C78" s="26" t="str">
        <f ca="1">VLOOKUP($B78,OFFSET(gachas!$A$1,0,0,COUNTA(gachas!$A:$A),MATCH(C$1,gachas!$1:$1,0)-MATCH($B$1,gachas!$1:$1,0)+1),MATCH(C$1,gachas!$1:$1,0)-MATCH($B$1,gachas!$1:$1,0)+1,FALSE)</f>
        <v>青アップ0１　最終日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10"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1"/>
        <v>12521</v>
      </c>
      <c r="B79" s="2">
        <v>117</v>
      </c>
      <c r="C79" s="26" t="str">
        <f ca="1">VLOOKUP($B79,OFFSET(gachas!$A$1,0,0,COUNTA(gachas!$A:$A),MATCH(C$1,gachas!$1:$1,0)-MATCH($B$1,gachas!$1:$1,0)+1),MATCH(C$1,gachas!$1:$1,0)-MATCH($B$1,gachas!$1:$1,0)+1,FALSE)</f>
        <v>青アップ0１　最終日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10"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1"/>
        <v>12541</v>
      </c>
      <c r="B80" s="2">
        <v>117</v>
      </c>
      <c r="C80" s="26" t="str">
        <f ca="1">VLOOKUP($B80,OFFSET(gachas!$A$1,0,0,COUNTA(gachas!$A:$A),MATCH(C$1,gachas!$1:$1,0)-MATCH($B$1,gachas!$1:$1,0)+1),MATCH(C$1,gachas!$1:$1,0)-MATCH($B$1,gachas!$1:$1,0)+1,FALSE)</f>
        <v>青アップ0１　最終日</v>
      </c>
      <c r="D80" s="10">
        <v>1</v>
      </c>
      <c r="E80" s="11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10">
        <v>1</v>
      </c>
      <c r="M80" s="10">
        <v>236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1"/>
        <v>12551</v>
      </c>
      <c r="B81" s="2">
        <v>117</v>
      </c>
      <c r="C81" s="26" t="str">
        <f ca="1">VLOOKUP($B81,OFFSET(gachas!$A$1,0,0,COUNTA(gachas!$A:$A),MATCH(C$1,gachas!$1:$1,0)-MATCH($B$1,gachas!$1:$1,0)+1),MATCH(C$1,gachas!$1:$1,0)-MATCH($B$1,gachas!$1:$1,0)+1,FALSE)</f>
        <v>青アップ0１　最終日</v>
      </c>
      <c r="D81" s="10">
        <v>1</v>
      </c>
      <c r="E81" s="11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10">
        <v>1</v>
      </c>
      <c r="M81" s="10">
        <v>10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1"/>
        <v>12571</v>
      </c>
      <c r="B82" s="2">
        <v>117</v>
      </c>
      <c r="C82" s="26" t="str">
        <f ca="1">VLOOKUP($B82,OFFSET(gachas!$A$1,0,0,COUNTA(gachas!$A:$A),MATCH(C$1,gachas!$1:$1,0)-MATCH($B$1,gachas!$1:$1,0)+1),MATCH(C$1,gachas!$1:$1,0)-MATCH($B$1,gachas!$1:$1,0)+1,FALSE)</f>
        <v>青アップ0１　最終日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89">
        <v>1056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1"/>
        <v>12581</v>
      </c>
      <c r="B83" s="2">
        <v>117</v>
      </c>
      <c r="C83" s="26" t="str">
        <f ca="1">VLOOKUP($B83,OFFSET(gachas!$A$1,0,0,COUNTA(gachas!$A:$A),MATCH(C$1,gachas!$1:$1,0)-MATCH($B$1,gachas!$1:$1,0)+1),MATCH(C$1,gachas!$1:$1,0)-MATCH($B$1,gachas!$1:$1,0)+1,FALSE)</f>
        <v>青アップ0１　最終日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89">
        <v>44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1"/>
        <v>12601</v>
      </c>
      <c r="B84" s="2">
        <v>117</v>
      </c>
      <c r="C84" s="26" t="str">
        <f ca="1">VLOOKUP($B84,OFFSET(gachas!$A$1,0,0,COUNTA(gachas!$A:$A),MATCH(C$1,gachas!$1:$1,0)-MATCH($B$1,gachas!$1:$1,0)+1),MATCH(C$1,gachas!$1:$1,0)-MATCH($B$1,gachas!$1:$1,0)+1,FALSE)</f>
        <v>青アップ0１　最終日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10"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1"/>
        <v>12611</v>
      </c>
      <c r="B85" s="2">
        <v>117</v>
      </c>
      <c r="C85" s="26" t="str">
        <f ca="1">VLOOKUP($B85,OFFSET(gachas!$A$1,0,0,COUNTA(gachas!$A:$A),MATCH(C$1,gachas!$1:$1,0)-MATCH($B$1,gachas!$1:$1,0)+1),MATCH(C$1,gachas!$1:$1,0)-MATCH($B$1,gachas!$1:$1,0)+1,FALSE)</f>
        <v>青アップ0１　最終日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10"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1"/>
        <v>13201</v>
      </c>
      <c r="B86" s="2">
        <v>117</v>
      </c>
      <c r="C86" s="26" t="str">
        <f ca="1">VLOOKUP($B86,OFFSET(gachas!$A$1,0,0,COUNTA(gachas!$A:$A),MATCH(C$1,gachas!$1:$1,0)-MATCH($B$1,gachas!$1:$1,0)+1),MATCH(C$1,gachas!$1:$1,0)-MATCH($B$1,gachas!$1:$1,0)+1,FALSE)</f>
        <v>青アップ0１　最終日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10"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1"/>
        <v>13211</v>
      </c>
      <c r="B87" s="2">
        <v>117</v>
      </c>
      <c r="C87" s="26" t="str">
        <f ca="1">VLOOKUP($B87,OFFSET(gachas!$A$1,0,0,COUNTA(gachas!$A:$A),MATCH(C$1,gachas!$1:$1,0)-MATCH($B$1,gachas!$1:$1,0)+1),MATCH(C$1,gachas!$1:$1,0)-MATCH($B$1,gachas!$1:$1,0)+1,FALSE)</f>
        <v>青アップ0１　最終日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10"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1"/>
        <v>13221</v>
      </c>
      <c r="B88" s="2">
        <v>117</v>
      </c>
      <c r="C88" s="26" t="str">
        <f ca="1">VLOOKUP($B88,OFFSET(gachas!$A$1,0,0,COUNTA(gachas!$A:$A),MATCH(C$1,gachas!$1:$1,0)-MATCH($B$1,gachas!$1:$1,0)+1),MATCH(C$1,gachas!$1:$1,0)-MATCH($B$1,gachas!$1:$1,0)+1,FALSE)</f>
        <v>青アップ0１　最終日</v>
      </c>
      <c r="D88" s="10">
        <v>1</v>
      </c>
      <c r="E88" s="11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10">
        <v>1</v>
      </c>
      <c r="M88" s="10">
        <v>216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1"/>
        <v>13231</v>
      </c>
      <c r="B89" s="2">
        <v>117</v>
      </c>
      <c r="C89" s="26" t="str">
        <f ca="1">VLOOKUP($B89,OFFSET(gachas!$A$1,0,0,COUNTA(gachas!$A:$A),MATCH(C$1,gachas!$1:$1,0)-MATCH($B$1,gachas!$1:$1,0)+1),MATCH(C$1,gachas!$1:$1,0)-MATCH($B$1,gachas!$1:$1,0)+1,FALSE)</f>
        <v>青アップ0１　最終日</v>
      </c>
      <c r="D89" s="10">
        <v>1</v>
      </c>
      <c r="E89" s="11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10">
        <v>1</v>
      </c>
      <c r="M89" s="10">
        <v>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1"/>
        <v>13241</v>
      </c>
      <c r="B90" s="2">
        <v>117</v>
      </c>
      <c r="C90" s="26" t="str">
        <f ca="1">VLOOKUP($B90,OFFSET(gachas!$A$1,0,0,COUNTA(gachas!$A:$A),MATCH(C$1,gachas!$1:$1,0)-MATCH($B$1,gachas!$1:$1,0)+1),MATCH(C$1,gachas!$1:$1,0)-MATCH($B$1,gachas!$1:$1,0)+1,FALSE)</f>
        <v>青アップ0１　最終日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89">
        <v>528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1"/>
        <v>13251</v>
      </c>
      <c r="B91" s="2">
        <v>117</v>
      </c>
      <c r="C91" s="26" t="str">
        <f ca="1">VLOOKUP($B91,OFFSET(gachas!$A$1,0,0,COUNTA(gachas!$A:$A),MATCH(C$1,gachas!$1:$1,0)-MATCH($B$1,gachas!$1:$1,0)+1),MATCH(C$1,gachas!$1:$1,0)-MATCH($B$1,gachas!$1:$1,0)+1,FALSE)</f>
        <v>青アップ0１　最終日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89">
        <v>22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1"/>
        <v>13261</v>
      </c>
      <c r="B92" s="2">
        <v>117</v>
      </c>
      <c r="C92" s="26" t="str">
        <f ca="1">VLOOKUP($B92,OFFSET(gachas!$A$1,0,0,COUNTA(gachas!$A:$A),MATCH(C$1,gachas!$1:$1,0)-MATCH($B$1,gachas!$1:$1,0)+1),MATCH(C$1,gachas!$1:$1,0)-MATCH($B$1,gachas!$1:$1,0)+1,FALSE)</f>
        <v>青アップ0１　最終日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10"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1"/>
        <v>13271</v>
      </c>
      <c r="B93" s="2">
        <v>117</v>
      </c>
      <c r="C93" s="78" t="str">
        <f ca="1">VLOOKUP($B93,OFFSET(gachas!$A$1,0,0,COUNTA(gachas!$A:$A),MATCH(C$1,gachas!$1:$1,0)-MATCH($B$1,gachas!$1:$1,0)+1),MATCH(C$1,gachas!$1:$1,0)-MATCH($B$1,gachas!$1:$1,0)+1,FALSE)</f>
        <v>青アップ0１　最終日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10"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1"/>
        <v>13811</v>
      </c>
      <c r="B94" s="2">
        <v>117</v>
      </c>
      <c r="C94" s="26" t="str">
        <f ca="1">VLOOKUP($B94,OFFSET(gachas!$A$1,0,0,COUNTA(gachas!$A:$A),MATCH(C$1,gachas!$1:$1,0)-MATCH($B$1,gachas!$1:$1,0)+1),MATCH(C$1,gachas!$1:$1,0)-MATCH($B$1,gachas!$1:$1,0)+1,FALSE)</f>
        <v>青アップ0１　最終日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10"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1"/>
        <v>13821</v>
      </c>
      <c r="B95" s="2">
        <v>117</v>
      </c>
      <c r="C95" s="26" t="str">
        <f ca="1">VLOOKUP($B95,OFFSET(gachas!$A$1,0,0,COUNTA(gachas!$A:$A),MATCH(C$1,gachas!$1:$1,0)-MATCH($B$1,gachas!$1:$1,0)+1),MATCH(C$1,gachas!$1:$1,0)-MATCH($B$1,gachas!$1:$1,0)+1,FALSE)</f>
        <v>青アップ0１　最終日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10"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1"/>
        <v>13831</v>
      </c>
      <c r="B96" s="2">
        <v>117</v>
      </c>
      <c r="C96" s="26" t="str">
        <f ca="1">VLOOKUP($B96,OFFSET(gachas!$A$1,0,0,COUNTA(gachas!$A:$A),MATCH(C$1,gachas!$1:$1,0)-MATCH($B$1,gachas!$1:$1,0)+1),MATCH(C$1,gachas!$1:$1,0)-MATCH($B$1,gachas!$1:$1,0)+1,FALSE)</f>
        <v>青アップ0１　最終日</v>
      </c>
      <c r="D96" s="10">
        <v>1</v>
      </c>
      <c r="E96" s="5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10">
        <v>1</v>
      </c>
      <c r="M96" s="10">
        <v>216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1"/>
        <v>13841</v>
      </c>
      <c r="B97" s="2">
        <v>117</v>
      </c>
      <c r="C97" s="26" t="str">
        <f ca="1">VLOOKUP($B97,OFFSET(gachas!$A$1,0,0,COUNTA(gachas!$A:$A),MATCH(C$1,gachas!$1:$1,0)-MATCH($B$1,gachas!$1:$1,0)+1),MATCH(C$1,gachas!$1:$1,0)-MATCH($B$1,gachas!$1:$1,0)+1,FALSE)</f>
        <v>青アップ0１　最終日</v>
      </c>
      <c r="D97" s="10">
        <v>1</v>
      </c>
      <c r="E97" s="5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10">
        <v>1</v>
      </c>
      <c r="M97" s="46">
        <v>9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1"/>
        <v>13851</v>
      </c>
      <c r="B98" s="2">
        <v>117</v>
      </c>
      <c r="C98" s="26" t="str">
        <f ca="1">VLOOKUP($B98,OFFSET(gachas!$A$1,0,0,COUNTA(gachas!$A:$A),MATCH(C$1,gachas!$1:$1,0)-MATCH($B$1,gachas!$1:$1,0)+1),MATCH(C$1,gachas!$1:$1,0)-MATCH($B$1,gachas!$1:$1,0)+1,FALSE)</f>
        <v>青アップ0１　最終日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89">
        <v>528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1"/>
        <v>13861</v>
      </c>
      <c r="B99" s="2">
        <v>117</v>
      </c>
      <c r="C99" s="26" t="str">
        <f ca="1">VLOOKUP($B99,OFFSET(gachas!$A$1,0,0,COUNTA(gachas!$A:$A),MATCH(C$1,gachas!$1:$1,0)-MATCH($B$1,gachas!$1:$1,0)+1),MATCH(C$1,gachas!$1:$1,0)-MATCH($B$1,gachas!$1:$1,0)+1,FALSE)</f>
        <v>青アップ0１　最終日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5">
        <v>22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1"/>
        <v>13881</v>
      </c>
      <c r="B100" s="2">
        <v>117</v>
      </c>
      <c r="C100" s="84" t="str">
        <f ca="1">VLOOKUP($B100,OFFSET(gachas!$A$1,0,0,COUNTA(gachas!$A:$A),MATCH(C$1,gachas!$1:$1,0)-MATCH($B$1,gachas!$1:$1,0)+1),MATCH(C$1,gachas!$1:$1,0)-MATCH($B$1,gachas!$1:$1,0)+1,FALSE)</f>
        <v>青アップ0１　最終日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10"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1"/>
        <v>13891</v>
      </c>
      <c r="B101" s="2">
        <v>117</v>
      </c>
      <c r="C101" s="86" t="str">
        <f ca="1">VLOOKUP($B101,OFFSET(gachas!$A$1,0,0,COUNTA(gachas!$A:$A),MATCH(C$1,gachas!$1:$1,0)-MATCH($B$1,gachas!$1:$1,0)+1),MATCH(C$1,gachas!$1:$1,0)-MATCH($B$1,gachas!$1:$1,0)+1,FALSE)</f>
        <v>青アップ0１　最終日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10"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1"/>
        <v>01261</v>
      </c>
      <c r="B102" s="2">
        <v>117</v>
      </c>
      <c r="C102" s="45" t="str">
        <f ca="1">VLOOKUP($B102,OFFSET(gachas!$A$1,0,0,COUNTA(gachas!$A:$A),MATCH(C$1,gachas!$1:$1,0)-MATCH($B$1,gachas!$1:$1,0)+1),MATCH(C$1,gachas!$1:$1,0)-MATCH($B$1,gachas!$1:$1,0)+1,FALSE)</f>
        <v>青アップ0１　最終日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46"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1"/>
        <v>01281</v>
      </c>
      <c r="B103" s="2">
        <v>117</v>
      </c>
      <c r="C103" s="26" t="str">
        <f ca="1">VLOOKUP($B103,OFFSET(gachas!$A$1,0,0,COUNTA(gachas!$A:$A),MATCH(C$1,gachas!$1:$1,0)-MATCH($B$1,gachas!$1:$1,0)+1),MATCH(C$1,gachas!$1:$1,0)-MATCH($B$1,gachas!$1:$1,0)+1,FALSE)</f>
        <v>青アップ0１　最終日</v>
      </c>
      <c r="D103" s="46">
        <v>0</v>
      </c>
      <c r="E103" s="5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46">
        <v>1</v>
      </c>
      <c r="M103" s="46">
        <v>1476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1"/>
        <v>01301</v>
      </c>
      <c r="B104" s="2">
        <v>117</v>
      </c>
      <c r="C104" s="26" t="str">
        <f ca="1">VLOOKUP($B104,OFFSET(gachas!$A$1,0,0,COUNTA(gachas!$A:$A),MATCH(C$1,gachas!$1:$1,0)-MATCH($B$1,gachas!$1:$1,0)+1),MATCH(C$1,gachas!$1:$1,0)-MATCH($B$1,gachas!$1:$1,0)+1,FALSE)</f>
        <v>青アップ0１　最終日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5">
        <v>5412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1"/>
        <v>01321</v>
      </c>
      <c r="B105" s="2">
        <v>117</v>
      </c>
      <c r="C105" s="26" t="str">
        <f ca="1">VLOOKUP($B105,OFFSET(gachas!$A$1,0,0,COUNTA(gachas!$A:$A),MATCH(C$1,gachas!$1:$1,0)-MATCH($B$1,gachas!$1:$1,0)+1),MATCH(C$1,gachas!$1:$1,0)-MATCH($B$1,gachas!$1:$1,0)+1,FALSE)</f>
        <v>青アップ0１　最終日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46"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1"/>
        <v>01341</v>
      </c>
      <c r="B106" s="2">
        <v>117</v>
      </c>
      <c r="C106" s="26" t="str">
        <f ca="1">VLOOKUP($B106,OFFSET(gachas!$A$1,0,0,COUNTA(gachas!$A:$A),MATCH(C$1,gachas!$1:$1,0)-MATCH($B$1,gachas!$1:$1,0)+1),MATCH(C$1,gachas!$1:$1,0)-MATCH($B$1,gachas!$1:$1,0)+1,FALSE)</f>
        <v>青アップ0１　最終日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46"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1"/>
        <v>01361</v>
      </c>
      <c r="B107" s="2">
        <v>117</v>
      </c>
      <c r="C107" s="26" t="str">
        <f ca="1">VLOOKUP($B107,OFFSET(gachas!$A$1,0,0,COUNTA(gachas!$A:$A),MATCH(C$1,gachas!$1:$1,0)-MATCH($B$1,gachas!$1:$1,0)+1),MATCH(C$1,gachas!$1:$1,0)-MATCH($B$1,gachas!$1:$1,0)+1,FALSE)</f>
        <v>青アップ0１　最終日</v>
      </c>
      <c r="D107" s="10">
        <v>0</v>
      </c>
      <c r="E107" s="11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10">
        <v>1</v>
      </c>
      <c r="M107" s="46">
        <v>1476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1"/>
        <v>01381</v>
      </c>
      <c r="B108" s="2">
        <v>117</v>
      </c>
      <c r="C108" s="26" t="str">
        <f ca="1">VLOOKUP($B108,OFFSET(gachas!$A$1,0,0,COUNTA(gachas!$A:$A),MATCH(C$1,gachas!$1:$1,0)-MATCH($B$1,gachas!$1:$1,0)+1),MATCH(C$1,gachas!$1:$1,0)-MATCH($B$1,gachas!$1:$1,0)+1,FALSE)</f>
        <v>青アップ0１　最終日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5">
        <v>5412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1"/>
        <v>01401</v>
      </c>
      <c r="B109" s="2">
        <v>117</v>
      </c>
      <c r="C109" s="26" t="str">
        <f ca="1">VLOOKUP($B109,OFFSET(gachas!$A$1,0,0,COUNTA(gachas!$A:$A),MATCH(C$1,gachas!$1:$1,0)-MATCH($B$1,gachas!$1:$1,0)+1),MATCH(C$1,gachas!$1:$1,0)-MATCH($B$1,gachas!$1:$1,0)+1,FALSE)</f>
        <v>青アップ0１　最終日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46"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1"/>
        <v>01421</v>
      </c>
      <c r="B110" s="2">
        <v>117</v>
      </c>
      <c r="C110" s="26" t="str">
        <f ca="1">VLOOKUP($B110,OFFSET(gachas!$A$1,0,0,COUNTA(gachas!$A:$A),MATCH(C$1,gachas!$1:$1,0)-MATCH($B$1,gachas!$1:$1,0)+1),MATCH(C$1,gachas!$1:$1,0)-MATCH($B$1,gachas!$1:$1,0)+1,FALSE)</f>
        <v>青アップ0１　最終日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46"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1"/>
        <v>01441</v>
      </c>
      <c r="B111" s="2">
        <v>117</v>
      </c>
      <c r="C111" s="26" t="str">
        <f ca="1">VLOOKUP($B111,OFFSET(gachas!$A$1,0,0,COUNTA(gachas!$A:$A),MATCH(C$1,gachas!$1:$1,0)-MATCH($B$1,gachas!$1:$1,0)+1),MATCH(C$1,gachas!$1:$1,0)-MATCH($B$1,gachas!$1:$1,0)+1,FALSE)</f>
        <v>青アップ0１　最終日</v>
      </c>
      <c r="D111" s="10">
        <v>0</v>
      </c>
      <c r="E111" s="11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10">
        <v>1</v>
      </c>
      <c r="M111" s="46">
        <v>1476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1"/>
        <v>01461</v>
      </c>
      <c r="B112" s="2">
        <v>117</v>
      </c>
      <c r="C112" s="26" t="str">
        <f ca="1">VLOOKUP($B112,OFFSET(gachas!$A$1,0,0,COUNTA(gachas!$A:$A),MATCH(C$1,gachas!$1:$1,0)-MATCH($B$1,gachas!$1:$1,0)+1),MATCH(C$1,gachas!$1:$1,0)-MATCH($B$1,gachas!$1:$1,0)+1,FALSE)</f>
        <v>青アップ0１　最終日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5">
        <v>5412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1"/>
        <v>01481</v>
      </c>
      <c r="B113" s="2">
        <v>117</v>
      </c>
      <c r="C113" s="26" t="str">
        <f ca="1">VLOOKUP($B113,OFFSET(gachas!$A$1,0,0,COUNTA(gachas!$A:$A),MATCH(C$1,gachas!$1:$1,0)-MATCH($B$1,gachas!$1:$1,0)+1),MATCH(C$1,gachas!$1:$1,0)-MATCH($B$1,gachas!$1:$1,0)+1,FALSE)</f>
        <v>青アップ0１　最終日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46"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1"/>
        <v>01501</v>
      </c>
      <c r="B114" s="2">
        <v>117</v>
      </c>
      <c r="C114" s="26" t="str">
        <f ca="1">VLOOKUP($B114,OFFSET(gachas!$A$1,0,0,COUNTA(gachas!$A:$A),MATCH(C$1,gachas!$1:$1,0)-MATCH($B$1,gachas!$1:$1,0)+1),MATCH(C$1,gachas!$1:$1,0)-MATCH($B$1,gachas!$1:$1,0)+1,FALSE)</f>
        <v>青アップ0１　最終日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46"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1"/>
        <v>01521</v>
      </c>
      <c r="B115" s="2">
        <v>117</v>
      </c>
      <c r="C115" s="26" t="str">
        <f ca="1">VLOOKUP($B115,OFFSET(gachas!$A$1,0,0,COUNTA(gachas!$A:$A),MATCH(C$1,gachas!$1:$1,0)-MATCH($B$1,gachas!$1:$1,0)+1),MATCH(C$1,gachas!$1:$1,0)-MATCH($B$1,gachas!$1:$1,0)+1,FALSE)</f>
        <v>青アップ0１　最終日</v>
      </c>
      <c r="D115" s="10">
        <v>0</v>
      </c>
      <c r="E115" s="11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10">
        <v>1</v>
      </c>
      <c r="M115" s="46">
        <v>1476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1"/>
        <v>01541</v>
      </c>
      <c r="B116" s="2">
        <v>117</v>
      </c>
      <c r="C116" s="26" t="str">
        <f ca="1">VLOOKUP($B116,OFFSET(gachas!$A$1,0,0,COUNTA(gachas!$A:$A),MATCH(C$1,gachas!$1:$1,0)-MATCH($B$1,gachas!$1:$1,0)+1),MATCH(C$1,gachas!$1:$1,0)-MATCH($B$1,gachas!$1:$1,0)+1,FALSE)</f>
        <v>青アップ0１　最終日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5">
        <v>5412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1"/>
        <v>01561</v>
      </c>
      <c r="B117" s="2">
        <v>117</v>
      </c>
      <c r="C117" s="26" t="str">
        <f ca="1">VLOOKUP($B117,OFFSET(gachas!$A$1,0,0,COUNTA(gachas!$A:$A),MATCH(C$1,gachas!$1:$1,0)-MATCH($B$1,gachas!$1:$1,0)+1),MATCH(C$1,gachas!$1:$1,0)-MATCH($B$1,gachas!$1:$1,0)+1,FALSE)</f>
        <v>青アップ0１　最終日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46"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1"/>
        <v>01581</v>
      </c>
      <c r="B118" s="2">
        <v>117</v>
      </c>
      <c r="C118" s="26" t="str">
        <f ca="1">VLOOKUP($B118,OFFSET(gachas!$A$1,0,0,COUNTA(gachas!$A:$A),MATCH(C$1,gachas!$1:$1,0)-MATCH($B$1,gachas!$1:$1,0)+1),MATCH(C$1,gachas!$1:$1,0)-MATCH($B$1,gachas!$1:$1,0)+1,FALSE)</f>
        <v>青アップ0１　最終日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46"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1"/>
        <v>01601</v>
      </c>
      <c r="B119" s="2">
        <v>117</v>
      </c>
      <c r="C119" s="26" t="str">
        <f ca="1">VLOOKUP($B119,OFFSET(gachas!$A$1,0,0,COUNTA(gachas!$A:$A),MATCH(C$1,gachas!$1:$1,0)-MATCH($B$1,gachas!$1:$1,0)+1),MATCH(C$1,gachas!$1:$1,0)-MATCH($B$1,gachas!$1:$1,0)+1,FALSE)</f>
        <v>青アップ0１　最終日</v>
      </c>
      <c r="D119" s="10">
        <v>0</v>
      </c>
      <c r="E119" s="11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10">
        <v>1</v>
      </c>
      <c r="M119" s="46">
        <v>1476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1"/>
        <v>01621</v>
      </c>
      <c r="B120" s="2">
        <v>117</v>
      </c>
      <c r="C120" s="26" t="str">
        <f ca="1">VLOOKUP($B120,OFFSET(gachas!$A$1,0,0,COUNTA(gachas!$A:$A),MATCH(C$1,gachas!$1:$1,0)-MATCH($B$1,gachas!$1:$1,0)+1),MATCH(C$1,gachas!$1:$1,0)-MATCH($B$1,gachas!$1:$1,0)+1,FALSE)</f>
        <v>青アップ0１　最終日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5">
        <v>5412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1"/>
        <v>01641</v>
      </c>
      <c r="B121" s="2">
        <v>117</v>
      </c>
      <c r="C121" s="26" t="str">
        <f ca="1">VLOOKUP($B121,OFFSET(gachas!$A$1,0,0,COUNTA(gachas!$A:$A),MATCH(C$1,gachas!$1:$1,0)-MATCH($B$1,gachas!$1:$1,0)+1),MATCH(C$1,gachas!$1:$1,0)-MATCH($B$1,gachas!$1:$1,0)+1,FALSE)</f>
        <v>青アップ0１　最終日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46"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1"/>
        <v>01661</v>
      </c>
      <c r="B122" s="2">
        <v>117</v>
      </c>
      <c r="C122" s="26" t="str">
        <f ca="1">VLOOKUP($B122,OFFSET(gachas!$A$1,0,0,COUNTA(gachas!$A:$A),MATCH(C$1,gachas!$1:$1,0)-MATCH($B$1,gachas!$1:$1,0)+1),MATCH(C$1,gachas!$1:$1,0)-MATCH($B$1,gachas!$1:$1,0)+1,FALSE)</f>
        <v>青アップ0１　最終日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10"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1"/>
        <v>01691</v>
      </c>
      <c r="B123" s="2">
        <v>117</v>
      </c>
      <c r="C123" s="26" t="str">
        <f ca="1">VLOOKUP($B123,OFFSET(gachas!$A$1,0,0,COUNTA(gachas!$A:$A),MATCH(C$1,gachas!$1:$1,0)-MATCH($B$1,gachas!$1:$1,0)+1),MATCH(C$1,gachas!$1:$1,0)-MATCH($B$1,gachas!$1:$1,0)+1,FALSE)</f>
        <v>青アップ0１　最終日</v>
      </c>
      <c r="D123" s="10">
        <v>0</v>
      </c>
      <c r="E123" s="11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10">
        <v>1</v>
      </c>
      <c r="M123" s="10">
        <v>1607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1"/>
        <v>01721</v>
      </c>
      <c r="B124" s="2">
        <v>117</v>
      </c>
      <c r="C124" s="26" t="str">
        <f ca="1">VLOOKUP($B124,OFFSET(gachas!$A$1,0,0,COUNTA(gachas!$A:$A),MATCH(C$1,gachas!$1:$1,0)-MATCH($B$1,gachas!$1:$1,0)+1),MATCH(C$1,gachas!$1:$1,0)-MATCH($B$1,gachas!$1:$1,0)+1,FALSE)</f>
        <v>青アップ0１　最終日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89">
        <v>5893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1"/>
        <v>01751</v>
      </c>
      <c r="B125" s="2">
        <v>117</v>
      </c>
      <c r="C125" s="26" t="str">
        <f ca="1">VLOOKUP($B125,OFFSET(gachas!$A$1,0,0,COUNTA(gachas!$A:$A),MATCH(C$1,gachas!$1:$1,0)-MATCH($B$1,gachas!$1:$1,0)+1),MATCH(C$1,gachas!$1:$1,0)-MATCH($B$1,gachas!$1:$1,0)+1,FALSE)</f>
        <v>青アップ0１　最終日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10"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1"/>
        <v>01781</v>
      </c>
      <c r="B126" s="2">
        <v>117</v>
      </c>
      <c r="C126" s="26" t="str">
        <f ca="1">VLOOKUP($B126,OFFSET(gachas!$A$1,0,0,COUNTA(gachas!$A:$A),MATCH(C$1,gachas!$1:$1,0)-MATCH($B$1,gachas!$1:$1,0)+1),MATCH(C$1,gachas!$1:$1,0)-MATCH($B$1,gachas!$1:$1,0)+1,FALSE)</f>
        <v>青アップ0１　最終日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10"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1"/>
        <v>01811</v>
      </c>
      <c r="B127" s="2">
        <v>117</v>
      </c>
      <c r="C127" s="26" t="str">
        <f ca="1">VLOOKUP($B127,OFFSET(gachas!$A$1,0,0,COUNTA(gachas!$A:$A),MATCH(C$1,gachas!$1:$1,0)-MATCH($B$1,gachas!$1:$1,0)+1),MATCH(C$1,gachas!$1:$1,0)-MATCH($B$1,gachas!$1:$1,0)+1,FALSE)</f>
        <v>青アップ0１　最終日</v>
      </c>
      <c r="D127" s="10">
        <v>0</v>
      </c>
      <c r="E127" s="11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10">
        <v>1</v>
      </c>
      <c r="M127" s="10">
        <v>1607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1"/>
        <v>01841</v>
      </c>
      <c r="B128" s="2">
        <v>117</v>
      </c>
      <c r="C128" s="26" t="str">
        <f ca="1">VLOOKUP($B128,OFFSET(gachas!$A$1,0,0,COUNTA(gachas!$A:$A),MATCH(C$1,gachas!$1:$1,0)-MATCH($B$1,gachas!$1:$1,0)+1),MATCH(C$1,gachas!$1:$1,0)-MATCH($B$1,gachas!$1:$1,0)+1,FALSE)</f>
        <v>青アップ0１　最終日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89">
        <v>5893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1"/>
        <v>01871</v>
      </c>
      <c r="B129" s="2">
        <v>117</v>
      </c>
      <c r="C129" s="26" t="str">
        <f ca="1">VLOOKUP($B129,OFFSET(gachas!$A$1,0,0,COUNTA(gachas!$A:$A),MATCH(C$1,gachas!$1:$1,0)-MATCH($B$1,gachas!$1:$1,0)+1),MATCH(C$1,gachas!$1:$1,0)-MATCH($B$1,gachas!$1:$1,0)+1,FALSE)</f>
        <v>青アップ0１　最終日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10"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1"/>
        <v>01901</v>
      </c>
      <c r="B130" s="2">
        <v>117</v>
      </c>
      <c r="C130" s="26" t="str">
        <f ca="1">VLOOKUP($B130,OFFSET(gachas!$A$1,0,0,COUNTA(gachas!$A:$A),MATCH(C$1,gachas!$1:$1,0)-MATCH($B$1,gachas!$1:$1,0)+1),MATCH(C$1,gachas!$1:$1,0)-MATCH($B$1,gachas!$1:$1,0)+1,FALSE)</f>
        <v>青アップ0１　最終日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10"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1"/>
        <v>01931</v>
      </c>
      <c r="B131" s="2">
        <v>117</v>
      </c>
      <c r="C131" s="26" t="str">
        <f ca="1">VLOOKUP($B131,OFFSET(gachas!$A$1,0,0,COUNTA(gachas!$A:$A),MATCH(C$1,gachas!$1:$1,0)-MATCH($B$1,gachas!$1:$1,0)+1),MATCH(C$1,gachas!$1:$1,0)-MATCH($B$1,gachas!$1:$1,0)+1,FALSE)</f>
        <v>青アップ0１　最終日</v>
      </c>
      <c r="D131" s="10">
        <v>0</v>
      </c>
      <c r="E131" s="11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10">
        <v>1</v>
      </c>
      <c r="M131" s="10">
        <v>1607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1"/>
        <v>01961</v>
      </c>
      <c r="B132" s="2">
        <v>117</v>
      </c>
      <c r="C132" s="26" t="str">
        <f ca="1">VLOOKUP($B132,OFFSET(gachas!$A$1,0,0,COUNTA(gachas!$A:$A),MATCH(C$1,gachas!$1:$1,0)-MATCH($B$1,gachas!$1:$1,0)+1),MATCH(C$1,gachas!$1:$1,0)-MATCH($B$1,gachas!$1:$1,0)+1,FALSE)</f>
        <v>青アップ0１　最終日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10"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1"/>
        <v>01991</v>
      </c>
      <c r="B133" s="2">
        <v>117</v>
      </c>
      <c r="C133" s="26" t="str">
        <f ca="1">VLOOKUP($B133,OFFSET(gachas!$A$1,0,0,COUNTA(gachas!$A:$A),MATCH(C$1,gachas!$1:$1,0)-MATCH($B$1,gachas!$1:$1,0)+1),MATCH(C$1,gachas!$1:$1,0)-MATCH($B$1,gachas!$1:$1,0)+1,FALSE)</f>
        <v>青アップ0１　最終日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89">
        <v>5893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1"/>
        <v>02021</v>
      </c>
      <c r="B134" s="2">
        <v>117</v>
      </c>
      <c r="C134" s="26" t="str">
        <f ca="1">VLOOKUP($B134,OFFSET(gachas!$A$1,0,0,COUNTA(gachas!$A:$A),MATCH(C$1,gachas!$1:$1,0)-MATCH($B$1,gachas!$1:$1,0)+1),MATCH(C$1,gachas!$1:$1,0)-MATCH($B$1,gachas!$1:$1,0)+1,FALSE)</f>
        <v>青アップ0１　最終日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10"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1"/>
        <v>02051</v>
      </c>
      <c r="B135" s="2">
        <v>117</v>
      </c>
      <c r="C135" s="26" t="str">
        <f ca="1">VLOOKUP($B135,OFFSET(gachas!$A$1,0,0,COUNTA(gachas!$A:$A),MATCH(C$1,gachas!$1:$1,0)-MATCH($B$1,gachas!$1:$1,0)+1),MATCH(C$1,gachas!$1:$1,0)-MATCH($B$1,gachas!$1:$1,0)+1,FALSE)</f>
        <v>青アップ0１　最終日</v>
      </c>
      <c r="D135" s="10">
        <v>0</v>
      </c>
      <c r="E135" s="11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10">
        <v>1</v>
      </c>
      <c r="M135" s="10">
        <v>1607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1"/>
        <v>02081</v>
      </c>
      <c r="B136" s="2">
        <v>117</v>
      </c>
      <c r="C136" s="26" t="str">
        <f ca="1">VLOOKUP($B136,OFFSET(gachas!$A$1,0,0,COUNTA(gachas!$A:$A),MATCH(C$1,gachas!$1:$1,0)-MATCH($B$1,gachas!$1:$1,0)+1),MATCH(C$1,gachas!$1:$1,0)-MATCH($B$1,gachas!$1:$1,0)+1,FALSE)</f>
        <v>青アップ0１　最終日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89">
        <v>5893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1"/>
        <v>02111</v>
      </c>
      <c r="B137" s="2">
        <v>117</v>
      </c>
      <c r="C137" s="26" t="str">
        <f ca="1">VLOOKUP($B137,OFFSET(gachas!$A$1,0,0,COUNTA(gachas!$A:$A),MATCH(C$1,gachas!$1:$1,0)-MATCH($B$1,gachas!$1:$1,0)+1),MATCH(C$1,gachas!$1:$1,0)-MATCH($B$1,gachas!$1:$1,0)+1,FALSE)</f>
        <v>青アップ0１　最終日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10"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1"/>
        <v>02141</v>
      </c>
      <c r="B138" s="2">
        <v>117</v>
      </c>
      <c r="C138" s="26" t="str">
        <f ca="1">VLOOKUP($B138,OFFSET(gachas!$A$1,0,0,COUNTA(gachas!$A:$A),MATCH(C$1,gachas!$1:$1,0)-MATCH($B$1,gachas!$1:$1,0)+1),MATCH(C$1,gachas!$1:$1,0)-MATCH($B$1,gachas!$1:$1,0)+1,FALSE)</f>
        <v>青アップ0１　最終日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10"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1"/>
        <v>02171</v>
      </c>
      <c r="B139" s="2">
        <v>117</v>
      </c>
      <c r="C139" s="26" t="str">
        <f ca="1">VLOOKUP($B139,OFFSET(gachas!$A$1,0,0,COUNTA(gachas!$A:$A),MATCH(C$1,gachas!$1:$1,0)-MATCH($B$1,gachas!$1:$1,0)+1),MATCH(C$1,gachas!$1:$1,0)-MATCH($B$1,gachas!$1:$1,0)+1,FALSE)</f>
        <v>青アップ0１　最終日</v>
      </c>
      <c r="D139" s="10">
        <v>0</v>
      </c>
      <c r="E139" s="11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10">
        <v>1</v>
      </c>
      <c r="M139" s="10">
        <v>1607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1"/>
        <v>02201</v>
      </c>
      <c r="B140" s="2">
        <v>117</v>
      </c>
      <c r="C140" s="26" t="str">
        <f ca="1">VLOOKUP($B140,OFFSET(gachas!$A$1,0,0,COUNTA(gachas!$A:$A),MATCH(C$1,gachas!$1:$1,0)-MATCH($B$1,gachas!$1:$1,0)+1),MATCH(C$1,gachas!$1:$1,0)-MATCH($B$1,gachas!$1:$1,0)+1,FALSE)</f>
        <v>青アップ0１　最終日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89">
        <v>5893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1"/>
        <v>02231</v>
      </c>
      <c r="B141" s="2">
        <v>117</v>
      </c>
      <c r="C141" s="26" t="str">
        <f ca="1">VLOOKUP($B141,OFFSET(gachas!$A$1,0,0,COUNTA(gachas!$A:$A),MATCH(C$1,gachas!$1:$1,0)-MATCH($B$1,gachas!$1:$1,0)+1),MATCH(C$1,gachas!$1:$1,0)-MATCH($B$1,gachas!$1:$1,0)+1,FALSE)</f>
        <v>青アップ0１　最終日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10"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1"/>
        <v>02261</v>
      </c>
      <c r="B142" s="2">
        <v>117</v>
      </c>
      <c r="C142" s="26" t="str">
        <f ca="1">VLOOKUP($B142,OFFSET(gachas!$A$1,0,0,COUNTA(gachas!$A:$A),MATCH(C$1,gachas!$1:$1,0)-MATCH($B$1,gachas!$1:$1,0)+1),MATCH(C$1,gachas!$1:$1,0)-MATCH($B$1,gachas!$1:$1,0)+1,FALSE)</f>
        <v>青アップ0１　最終日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10"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1"/>
        <v>02291</v>
      </c>
      <c r="B143" s="2">
        <v>117</v>
      </c>
      <c r="C143" s="26" t="str">
        <f ca="1">VLOOKUP($B143,OFFSET(gachas!$A$1,0,0,COUNTA(gachas!$A:$A),MATCH(C$1,gachas!$1:$1,0)-MATCH($B$1,gachas!$1:$1,0)+1),MATCH(C$1,gachas!$1:$1,0)-MATCH($B$1,gachas!$1:$1,0)+1,FALSE)</f>
        <v>青アップ0１　最終日</v>
      </c>
      <c r="D143" s="10">
        <v>0</v>
      </c>
      <c r="E143" s="11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10">
        <v>1</v>
      </c>
      <c r="M143" s="10">
        <v>268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1"/>
        <v>02321</v>
      </c>
      <c r="B144" s="2">
        <v>117</v>
      </c>
      <c r="C144" s="26" t="str">
        <f ca="1">VLOOKUP($B144,OFFSET(gachas!$A$1,0,0,COUNTA(gachas!$A:$A),MATCH(C$1,gachas!$1:$1,0)-MATCH($B$1,gachas!$1:$1,0)+1),MATCH(C$1,gachas!$1:$1,0)-MATCH($B$1,gachas!$1:$1,0)+1,FALSE)</f>
        <v>青アップ0１　最終日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89">
        <v>1203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1"/>
        <v>02351</v>
      </c>
      <c r="B145" s="2">
        <v>117</v>
      </c>
      <c r="C145" s="26" t="str">
        <f ca="1">VLOOKUP($B145,OFFSET(gachas!$A$1,0,0,COUNTA(gachas!$A:$A),MATCH(C$1,gachas!$1:$1,0)-MATCH($B$1,gachas!$1:$1,0)+1),MATCH(C$1,gachas!$1:$1,0)-MATCH($B$1,gachas!$1:$1,0)+1,FALSE)</f>
        <v>青アップ0１　最終日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10"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1"/>
        <v>01271</v>
      </c>
      <c r="B146" s="2">
        <v>117</v>
      </c>
      <c r="C146" s="26" t="str">
        <f ca="1">VLOOKUP($B146,OFFSET(gachas!$A$1,0,0,COUNTA(gachas!$A:$A),MATCH(C$1,gachas!$1:$1,0)-MATCH($B$1,gachas!$1:$1,0)+1),MATCH(C$1,gachas!$1:$1,0)-MATCH($B$1,gachas!$1:$1,0)+1,FALSE)</f>
        <v>青アップ0１　最終日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10"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1"/>
        <v>01291</v>
      </c>
      <c r="B147" s="2">
        <v>117</v>
      </c>
      <c r="C147" s="26" t="str">
        <f ca="1">VLOOKUP($B147,OFFSET(gachas!$A$1,0,0,COUNTA(gachas!$A:$A),MATCH(C$1,gachas!$1:$1,0)-MATCH($B$1,gachas!$1:$1,0)+1),MATCH(C$1,gachas!$1:$1,0)-MATCH($B$1,gachas!$1:$1,0)+1,FALSE)</f>
        <v>青アップ0１　最終日</v>
      </c>
      <c r="D147" s="10">
        <v>0</v>
      </c>
      <c r="E147" s="11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10">
        <v>1</v>
      </c>
      <c r="M147" s="10">
        <v>497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1"/>
        <v>01311</v>
      </c>
      <c r="B148" s="2">
        <v>117</v>
      </c>
      <c r="C148" s="26" t="str">
        <f ca="1">VLOOKUP($B148,OFFSET(gachas!$A$1,0,0,COUNTA(gachas!$A:$A),MATCH(C$1,gachas!$1:$1,0)-MATCH($B$1,gachas!$1:$1,0)+1),MATCH(C$1,gachas!$1:$1,0)-MATCH($B$1,gachas!$1:$1,0)+1,FALSE)</f>
        <v>青アップ0１　最終日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89">
        <v>1821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1"/>
        <v>01331</v>
      </c>
      <c r="B149" s="2">
        <v>117</v>
      </c>
      <c r="C149" s="26" t="str">
        <f ca="1">VLOOKUP($B149,OFFSET(gachas!$A$1,0,0,COUNTA(gachas!$A:$A),MATCH(C$1,gachas!$1:$1,0)-MATCH($B$1,gachas!$1:$1,0)+1),MATCH(C$1,gachas!$1:$1,0)-MATCH($B$1,gachas!$1:$1,0)+1,FALSE)</f>
        <v>青アップ0１　最終日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10"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1"/>
        <v>01351</v>
      </c>
      <c r="B150" s="2">
        <v>117</v>
      </c>
      <c r="C150" s="26" t="str">
        <f ca="1">VLOOKUP($B150,OFFSET(gachas!$A$1,0,0,COUNTA(gachas!$A:$A),MATCH(C$1,gachas!$1:$1,0)-MATCH($B$1,gachas!$1:$1,0)+1),MATCH(C$1,gachas!$1:$1,0)-MATCH($B$1,gachas!$1:$1,0)+1,FALSE)</f>
        <v>青アップ0１　最終日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10"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1"/>
        <v>01371</v>
      </c>
      <c r="B151" s="2">
        <v>117</v>
      </c>
      <c r="C151" s="26" t="str">
        <f ca="1">VLOOKUP($B151,OFFSET(gachas!$A$1,0,0,COUNTA(gachas!$A:$A),MATCH(C$1,gachas!$1:$1,0)-MATCH($B$1,gachas!$1:$1,0)+1),MATCH(C$1,gachas!$1:$1,0)-MATCH($B$1,gachas!$1:$1,0)+1,FALSE)</f>
        <v>青アップ0１　最終日</v>
      </c>
      <c r="D151" s="10">
        <v>0</v>
      </c>
      <c r="E151" s="11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10">
        <v>1</v>
      </c>
      <c r="M151" s="10">
        <v>497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1"/>
        <v>01391</v>
      </c>
      <c r="B152" s="2">
        <v>117</v>
      </c>
      <c r="C152" s="26" t="str">
        <f ca="1">VLOOKUP($B152,OFFSET(gachas!$A$1,0,0,COUNTA(gachas!$A:$A),MATCH(C$1,gachas!$1:$1,0)-MATCH($B$1,gachas!$1:$1,0)+1),MATCH(C$1,gachas!$1:$1,0)-MATCH($B$1,gachas!$1:$1,0)+1,FALSE)</f>
        <v>青アップ0１　最終日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89">
        <v>1821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1"/>
        <v>01411</v>
      </c>
      <c r="B153" s="2">
        <v>117</v>
      </c>
      <c r="C153" s="26" t="str">
        <f ca="1">VLOOKUP($B153,OFFSET(gachas!$A$1,0,0,COUNTA(gachas!$A:$A),MATCH(C$1,gachas!$1:$1,0)-MATCH($B$1,gachas!$1:$1,0)+1),MATCH(C$1,gachas!$1:$1,0)-MATCH($B$1,gachas!$1:$1,0)+1,FALSE)</f>
        <v>青アップ0１　最終日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10"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1"/>
        <v>01431</v>
      </c>
      <c r="B154" s="2">
        <v>117</v>
      </c>
      <c r="C154" s="26" t="str">
        <f ca="1">VLOOKUP($B154,OFFSET(gachas!$A$1,0,0,COUNTA(gachas!$A:$A),MATCH(C$1,gachas!$1:$1,0)-MATCH($B$1,gachas!$1:$1,0)+1),MATCH(C$1,gachas!$1:$1,0)-MATCH($B$1,gachas!$1:$1,0)+1,FALSE)</f>
        <v>青アップ0１　最終日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10"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2">D155&amp;E155&amp;L155</f>
        <v>01451</v>
      </c>
      <c r="B155" s="2">
        <v>117</v>
      </c>
      <c r="C155" s="26" t="str">
        <f ca="1">VLOOKUP($B155,OFFSET(gachas!$A$1,0,0,COUNTA(gachas!$A:$A),MATCH(C$1,gachas!$1:$1,0)-MATCH($B$1,gachas!$1:$1,0)+1),MATCH(C$1,gachas!$1:$1,0)-MATCH($B$1,gachas!$1:$1,0)+1,FALSE)</f>
        <v>青アップ0１　最終日</v>
      </c>
      <c r="D155" s="10">
        <v>0</v>
      </c>
      <c r="E155" s="11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10">
        <v>1</v>
      </c>
      <c r="M155" s="10">
        <v>497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2"/>
        <v>01471</v>
      </c>
      <c r="B156" s="2">
        <v>117</v>
      </c>
      <c r="C156" s="26" t="str">
        <f ca="1">VLOOKUP($B156,OFFSET(gachas!$A$1,0,0,COUNTA(gachas!$A:$A),MATCH(C$1,gachas!$1:$1,0)-MATCH($B$1,gachas!$1:$1,0)+1),MATCH(C$1,gachas!$1:$1,0)-MATCH($B$1,gachas!$1:$1,0)+1,FALSE)</f>
        <v>青アップ0１　最終日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89">
        <v>1821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2"/>
        <v>01491</v>
      </c>
      <c r="B157" s="2">
        <v>117</v>
      </c>
      <c r="C157" s="26" t="str">
        <f ca="1">VLOOKUP($B157,OFFSET(gachas!$A$1,0,0,COUNTA(gachas!$A:$A),MATCH(C$1,gachas!$1:$1,0)-MATCH($B$1,gachas!$1:$1,0)+1),MATCH(C$1,gachas!$1:$1,0)-MATCH($B$1,gachas!$1:$1,0)+1,FALSE)</f>
        <v>青アップ0１　最終日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10"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2"/>
        <v>01511</v>
      </c>
      <c r="B158" s="2">
        <v>117</v>
      </c>
      <c r="C158" s="26" t="str">
        <f ca="1">VLOOKUP($B158,OFFSET(gachas!$A$1,0,0,COUNTA(gachas!$A:$A),MATCH(C$1,gachas!$1:$1,0)-MATCH($B$1,gachas!$1:$1,0)+1),MATCH(C$1,gachas!$1:$1,0)-MATCH($B$1,gachas!$1:$1,0)+1,FALSE)</f>
        <v>青アップ0１　最終日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10"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2"/>
        <v>01531</v>
      </c>
      <c r="B159" s="2">
        <v>117</v>
      </c>
      <c r="C159" s="26" t="str">
        <f ca="1">VLOOKUP($B159,OFFSET(gachas!$A$1,0,0,COUNTA(gachas!$A:$A),MATCH(C$1,gachas!$1:$1,0)-MATCH($B$1,gachas!$1:$1,0)+1),MATCH(C$1,gachas!$1:$1,0)-MATCH($B$1,gachas!$1:$1,0)+1,FALSE)</f>
        <v>青アップ0１　最終日</v>
      </c>
      <c r="D159" s="10">
        <v>0</v>
      </c>
      <c r="E159" s="11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10">
        <v>1</v>
      </c>
      <c r="M159" s="10">
        <v>497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2"/>
        <v>01551</v>
      </c>
      <c r="B160" s="2">
        <v>117</v>
      </c>
      <c r="C160" s="26" t="str">
        <f ca="1">VLOOKUP($B160,OFFSET(gachas!$A$1,0,0,COUNTA(gachas!$A:$A),MATCH(C$1,gachas!$1:$1,0)-MATCH($B$1,gachas!$1:$1,0)+1),MATCH(C$1,gachas!$1:$1,0)-MATCH($B$1,gachas!$1:$1,0)+1,FALSE)</f>
        <v>青アップ0１　最終日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89">
        <v>1821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2"/>
        <v>01571</v>
      </c>
      <c r="B161" s="2">
        <v>117</v>
      </c>
      <c r="C161" s="26" t="str">
        <f ca="1">VLOOKUP($B161,OFFSET(gachas!$A$1,0,0,COUNTA(gachas!$A:$A),MATCH(C$1,gachas!$1:$1,0)-MATCH($B$1,gachas!$1:$1,0)+1),MATCH(C$1,gachas!$1:$1,0)-MATCH($B$1,gachas!$1:$1,0)+1,FALSE)</f>
        <v>青アップ0１　最終日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10"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2"/>
        <v>01591</v>
      </c>
      <c r="B162" s="2">
        <v>117</v>
      </c>
      <c r="C162" s="26" t="str">
        <f ca="1">VLOOKUP($B162,OFFSET(gachas!$A$1,0,0,COUNTA(gachas!$A:$A),MATCH(C$1,gachas!$1:$1,0)-MATCH($B$1,gachas!$1:$1,0)+1),MATCH(C$1,gachas!$1:$1,0)-MATCH($B$1,gachas!$1:$1,0)+1,FALSE)</f>
        <v>青アップ0１　最終日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10"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2"/>
        <v>01611</v>
      </c>
      <c r="B163" s="2">
        <v>117</v>
      </c>
      <c r="C163" s="26" t="str">
        <f ca="1">VLOOKUP($B163,OFFSET(gachas!$A$1,0,0,COUNTA(gachas!$A:$A),MATCH(C$1,gachas!$1:$1,0)-MATCH($B$1,gachas!$1:$1,0)+1),MATCH(C$1,gachas!$1:$1,0)-MATCH($B$1,gachas!$1:$1,0)+1,FALSE)</f>
        <v>青アップ0１　最終日</v>
      </c>
      <c r="D163" s="10">
        <v>0</v>
      </c>
      <c r="E163" s="11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10">
        <v>1</v>
      </c>
      <c r="M163" s="10">
        <v>497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2"/>
        <v>01631</v>
      </c>
      <c r="B164" s="2">
        <v>117</v>
      </c>
      <c r="C164" s="26" t="str">
        <f ca="1">VLOOKUP($B164,OFFSET(gachas!$A$1,0,0,COUNTA(gachas!$A:$A),MATCH(C$1,gachas!$1:$1,0)-MATCH($B$1,gachas!$1:$1,0)+1),MATCH(C$1,gachas!$1:$1,0)-MATCH($B$1,gachas!$1:$1,0)+1,FALSE)</f>
        <v>青アップ0１　最終日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89">
        <v>1821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2"/>
        <v>01651</v>
      </c>
      <c r="B165" s="2">
        <v>117</v>
      </c>
      <c r="C165" s="26" t="str">
        <f ca="1">VLOOKUP($B165,OFFSET(gachas!$A$1,0,0,COUNTA(gachas!$A:$A),MATCH(C$1,gachas!$1:$1,0)-MATCH($B$1,gachas!$1:$1,0)+1),MATCH(C$1,gachas!$1:$1,0)-MATCH($B$1,gachas!$1:$1,0)+1,FALSE)</f>
        <v>青アップ0１　最終日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10"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2"/>
        <v>01671</v>
      </c>
      <c r="B166" s="2">
        <v>117</v>
      </c>
      <c r="C166" s="26" t="str">
        <f ca="1">VLOOKUP($B166,OFFSET(gachas!$A$1,0,0,COUNTA(gachas!$A:$A),MATCH(C$1,gachas!$1:$1,0)-MATCH($B$1,gachas!$1:$1,0)+1),MATCH(C$1,gachas!$1:$1,0)-MATCH($B$1,gachas!$1:$1,0)+1,FALSE)</f>
        <v>青アップ0１　最終日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10"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2"/>
        <v>01701</v>
      </c>
      <c r="B167" s="2">
        <v>117</v>
      </c>
      <c r="C167" s="26" t="str">
        <f ca="1">VLOOKUP($B167,OFFSET(gachas!$A$1,0,0,COUNTA(gachas!$A:$A),MATCH(C$1,gachas!$1:$1,0)-MATCH($B$1,gachas!$1:$1,0)+1),MATCH(C$1,gachas!$1:$1,0)-MATCH($B$1,gachas!$1:$1,0)+1,FALSE)</f>
        <v>青アップ0１　最終日</v>
      </c>
      <c r="D167" s="10">
        <v>0</v>
      </c>
      <c r="E167" s="11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10">
        <v>1</v>
      </c>
      <c r="M167" s="10">
        <v>508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2"/>
        <v>01731</v>
      </c>
      <c r="B168" s="2">
        <v>117</v>
      </c>
      <c r="C168" s="26" t="str">
        <f ca="1">VLOOKUP($B168,OFFSET(gachas!$A$1,0,0,COUNTA(gachas!$A:$A),MATCH(C$1,gachas!$1:$1,0)-MATCH($B$1,gachas!$1:$1,0)+1),MATCH(C$1,gachas!$1:$1,0)-MATCH($B$1,gachas!$1:$1,0)+1,FALSE)</f>
        <v>青アップ0１　最終日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89">
        <v>1863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2"/>
        <v>01761</v>
      </c>
      <c r="B169" s="2">
        <v>117</v>
      </c>
      <c r="C169" s="26" t="str">
        <f ca="1">VLOOKUP($B169,OFFSET(gachas!$A$1,0,0,COUNTA(gachas!$A:$A),MATCH(C$1,gachas!$1:$1,0)-MATCH($B$1,gachas!$1:$1,0)+1),MATCH(C$1,gachas!$1:$1,0)-MATCH($B$1,gachas!$1:$1,0)+1,FALSE)</f>
        <v>青アップ0１　最終日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10"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2"/>
        <v>01791</v>
      </c>
      <c r="B170" s="2">
        <v>117</v>
      </c>
      <c r="C170" s="26" t="str">
        <f ca="1">VLOOKUP($B170,OFFSET(gachas!$A$1,0,0,COUNTA(gachas!$A:$A),MATCH(C$1,gachas!$1:$1,0)-MATCH($B$1,gachas!$1:$1,0)+1),MATCH(C$1,gachas!$1:$1,0)-MATCH($B$1,gachas!$1:$1,0)+1,FALSE)</f>
        <v>青アップ0１　最終日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10"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2"/>
        <v>01821</v>
      </c>
      <c r="B171" s="2">
        <v>117</v>
      </c>
      <c r="C171" s="26" t="str">
        <f ca="1">VLOOKUP($B171,OFFSET(gachas!$A$1,0,0,COUNTA(gachas!$A:$A),MATCH(C$1,gachas!$1:$1,0)-MATCH($B$1,gachas!$1:$1,0)+1),MATCH(C$1,gachas!$1:$1,0)-MATCH($B$1,gachas!$1:$1,0)+1,FALSE)</f>
        <v>青アップ0１　最終日</v>
      </c>
      <c r="D171" s="10">
        <v>0</v>
      </c>
      <c r="E171" s="11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10">
        <v>1</v>
      </c>
      <c r="M171" s="10">
        <v>508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2"/>
        <v>01851</v>
      </c>
      <c r="B172" s="2">
        <v>117</v>
      </c>
      <c r="C172" s="26" t="str">
        <f ca="1">VLOOKUP($B172,OFFSET(gachas!$A$1,0,0,COUNTA(gachas!$A:$A),MATCH(C$1,gachas!$1:$1,0)-MATCH($B$1,gachas!$1:$1,0)+1),MATCH(C$1,gachas!$1:$1,0)-MATCH($B$1,gachas!$1:$1,0)+1,FALSE)</f>
        <v>青アップ0１　最終日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89">
        <v>1863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2"/>
        <v>01881</v>
      </c>
      <c r="B173" s="2">
        <v>117</v>
      </c>
      <c r="C173" s="26" t="str">
        <f ca="1">VLOOKUP($B173,OFFSET(gachas!$A$1,0,0,COUNTA(gachas!$A:$A),MATCH(C$1,gachas!$1:$1,0)-MATCH($B$1,gachas!$1:$1,0)+1),MATCH(C$1,gachas!$1:$1,0)-MATCH($B$1,gachas!$1:$1,0)+1,FALSE)</f>
        <v>青アップ0１　最終日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10"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2"/>
        <v>01911</v>
      </c>
      <c r="B174" s="2">
        <v>117</v>
      </c>
      <c r="C174" s="26" t="str">
        <f ca="1">VLOOKUP($B174,OFFSET(gachas!$A$1,0,0,COUNTA(gachas!$A:$A),MATCH(C$1,gachas!$1:$1,0)-MATCH($B$1,gachas!$1:$1,0)+1),MATCH(C$1,gachas!$1:$1,0)-MATCH($B$1,gachas!$1:$1,0)+1,FALSE)</f>
        <v>青アップ0１　最終日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10"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2"/>
        <v>01941</v>
      </c>
      <c r="B175" s="2">
        <v>117</v>
      </c>
      <c r="C175" s="26" t="str">
        <f ca="1">VLOOKUP($B175,OFFSET(gachas!$A$1,0,0,COUNTA(gachas!$A:$A),MATCH(C$1,gachas!$1:$1,0)-MATCH($B$1,gachas!$1:$1,0)+1),MATCH(C$1,gachas!$1:$1,0)-MATCH($B$1,gachas!$1:$1,0)+1,FALSE)</f>
        <v>青アップ0１　最終日</v>
      </c>
      <c r="D175" s="10">
        <v>0</v>
      </c>
      <c r="E175" s="11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10">
        <v>1</v>
      </c>
      <c r="M175" s="10">
        <v>508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2"/>
        <v>01971</v>
      </c>
      <c r="B176" s="2">
        <v>117</v>
      </c>
      <c r="C176" s="26" t="str">
        <f ca="1">VLOOKUP($B176,OFFSET(gachas!$A$1,0,0,COUNTA(gachas!$A:$A),MATCH(C$1,gachas!$1:$1,0)-MATCH($B$1,gachas!$1:$1,0)+1),MATCH(C$1,gachas!$1:$1,0)-MATCH($B$1,gachas!$1:$1,0)+1,FALSE)</f>
        <v>青アップ0１　最終日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10"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2"/>
        <v>02001</v>
      </c>
      <c r="B177" s="2">
        <v>117</v>
      </c>
      <c r="C177" s="26" t="str">
        <f ca="1">VLOOKUP($B177,OFFSET(gachas!$A$1,0,0,COUNTA(gachas!$A:$A),MATCH(C$1,gachas!$1:$1,0)-MATCH($B$1,gachas!$1:$1,0)+1),MATCH(C$1,gachas!$1:$1,0)-MATCH($B$1,gachas!$1:$1,0)+1,FALSE)</f>
        <v>青アップ0１　最終日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89">
        <v>1863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2"/>
        <v>02031</v>
      </c>
      <c r="B178" s="2">
        <v>117</v>
      </c>
      <c r="C178" s="26" t="str">
        <f ca="1">VLOOKUP($B178,OFFSET(gachas!$A$1,0,0,COUNTA(gachas!$A:$A),MATCH(C$1,gachas!$1:$1,0)-MATCH($B$1,gachas!$1:$1,0)+1),MATCH(C$1,gachas!$1:$1,0)-MATCH($B$1,gachas!$1:$1,0)+1,FALSE)</f>
        <v>青アップ0１　最終日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10"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2"/>
        <v>02061</v>
      </c>
      <c r="B179" s="2">
        <v>117</v>
      </c>
      <c r="C179" s="26" t="str">
        <f ca="1">VLOOKUP($B179,OFFSET(gachas!$A$1,0,0,COUNTA(gachas!$A:$A),MATCH(C$1,gachas!$1:$1,0)-MATCH($B$1,gachas!$1:$1,0)+1),MATCH(C$1,gachas!$1:$1,0)-MATCH($B$1,gachas!$1:$1,0)+1,FALSE)</f>
        <v>青アップ0１　最終日</v>
      </c>
      <c r="D179" s="10">
        <v>0</v>
      </c>
      <c r="E179" s="11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10">
        <v>1</v>
      </c>
      <c r="M179" s="10">
        <v>508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2"/>
        <v>02091</v>
      </c>
      <c r="B180" s="2">
        <v>117</v>
      </c>
      <c r="C180" s="26" t="str">
        <f ca="1">VLOOKUP($B180,OFFSET(gachas!$A$1,0,0,COUNTA(gachas!$A:$A),MATCH(C$1,gachas!$1:$1,0)-MATCH($B$1,gachas!$1:$1,0)+1),MATCH(C$1,gachas!$1:$1,0)-MATCH($B$1,gachas!$1:$1,0)+1,FALSE)</f>
        <v>青アップ0１　最終日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89">
        <v>1863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2"/>
        <v>02121</v>
      </c>
      <c r="B181" s="2">
        <v>117</v>
      </c>
      <c r="C181" s="26" t="str">
        <f ca="1">VLOOKUP($B181,OFFSET(gachas!$A$1,0,0,COUNTA(gachas!$A:$A),MATCH(C$1,gachas!$1:$1,0)-MATCH($B$1,gachas!$1:$1,0)+1),MATCH(C$1,gachas!$1:$1,0)-MATCH($B$1,gachas!$1:$1,0)+1,FALSE)</f>
        <v>青アップ0１　最終日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10"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2"/>
        <v>02151</v>
      </c>
      <c r="B182" s="2">
        <v>117</v>
      </c>
      <c r="C182" s="26" t="str">
        <f ca="1">VLOOKUP($B182,OFFSET(gachas!$A$1,0,0,COUNTA(gachas!$A:$A),MATCH(C$1,gachas!$1:$1,0)-MATCH($B$1,gachas!$1:$1,0)+1),MATCH(C$1,gachas!$1:$1,0)-MATCH($B$1,gachas!$1:$1,0)+1,FALSE)</f>
        <v>青アップ0１　最終日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10"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2"/>
        <v>02181</v>
      </c>
      <c r="B183" s="2">
        <v>117</v>
      </c>
      <c r="C183" s="26" t="str">
        <f ca="1">VLOOKUP($B183,OFFSET(gachas!$A$1,0,0,COUNTA(gachas!$A:$A),MATCH(C$1,gachas!$1:$1,0)-MATCH($B$1,gachas!$1:$1,0)+1),MATCH(C$1,gachas!$1:$1,0)-MATCH($B$1,gachas!$1:$1,0)+1,FALSE)</f>
        <v>青アップ0１　最終日</v>
      </c>
      <c r="D183" s="10">
        <v>0</v>
      </c>
      <c r="E183" s="11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10">
        <v>1</v>
      </c>
      <c r="M183" s="10">
        <v>508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2"/>
        <v>02211</v>
      </c>
      <c r="B184" s="2">
        <v>117</v>
      </c>
      <c r="C184" s="26" t="str">
        <f ca="1">VLOOKUP($B184,OFFSET(gachas!$A$1,0,0,COUNTA(gachas!$A:$A),MATCH(C$1,gachas!$1:$1,0)-MATCH($B$1,gachas!$1:$1,0)+1),MATCH(C$1,gachas!$1:$1,0)-MATCH($B$1,gachas!$1:$1,0)+1,FALSE)</f>
        <v>青アップ0１　最終日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89">
        <v>1863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2"/>
        <v>02241</v>
      </c>
      <c r="B185" s="2">
        <v>117</v>
      </c>
      <c r="C185" s="26" t="str">
        <f ca="1">VLOOKUP($B185,OFFSET(gachas!$A$1,0,0,COUNTA(gachas!$A:$A),MATCH(C$1,gachas!$1:$1,0)-MATCH($B$1,gachas!$1:$1,0)+1),MATCH(C$1,gachas!$1:$1,0)-MATCH($B$1,gachas!$1:$1,0)+1,FALSE)</f>
        <v>青アップ0１　最終日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10"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2"/>
        <v>02271</v>
      </c>
      <c r="B186" s="2">
        <v>117</v>
      </c>
      <c r="C186" s="26" t="str">
        <f ca="1">VLOOKUP($B186,OFFSET(gachas!$A$1,0,0,COUNTA(gachas!$A:$A),MATCH(C$1,gachas!$1:$1,0)-MATCH($B$1,gachas!$1:$1,0)+1),MATCH(C$1,gachas!$1:$1,0)-MATCH($B$1,gachas!$1:$1,0)+1,FALSE)</f>
        <v>青アップ0１　最終日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10"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2"/>
        <v>02301</v>
      </c>
      <c r="B187" s="2">
        <v>117</v>
      </c>
      <c r="C187" s="26" t="str">
        <f ca="1">VLOOKUP($B187,OFFSET(gachas!$A$1,0,0,COUNTA(gachas!$A:$A),MATCH(C$1,gachas!$1:$1,0)-MATCH($B$1,gachas!$1:$1,0)+1),MATCH(C$1,gachas!$1:$1,0)-MATCH($B$1,gachas!$1:$1,0)+1,FALSE)</f>
        <v>青アップ0１　最終日</v>
      </c>
      <c r="D187" s="10">
        <v>0</v>
      </c>
      <c r="E187" s="11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10">
        <v>1</v>
      </c>
      <c r="M187" s="10">
        <v>95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2"/>
        <v>02331</v>
      </c>
      <c r="B188" s="2">
        <v>117</v>
      </c>
      <c r="C188" s="26" t="str">
        <f ca="1">VLOOKUP($B188,OFFSET(gachas!$A$1,0,0,COUNTA(gachas!$A:$A),MATCH(C$1,gachas!$1:$1,0)-MATCH($B$1,gachas!$1:$1,0)+1),MATCH(C$1,gachas!$1:$1,0)-MATCH($B$1,gachas!$1:$1,0)+1,FALSE)</f>
        <v>青アップ0１　最終日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89">
        <v>424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2"/>
        <v>02361</v>
      </c>
      <c r="B189" s="2">
        <v>117</v>
      </c>
      <c r="C189" s="26" t="str">
        <f ca="1">VLOOKUP($B189,OFFSET(gachas!$A$1,0,0,COUNTA(gachas!$A:$A),MATCH(C$1,gachas!$1:$1,0)-MATCH($B$1,gachas!$1:$1,0)+1),MATCH(C$1,gachas!$1:$1,0)-MATCH($B$1,gachas!$1:$1,0)+1,FALSE)</f>
        <v>青アップ0１　最終日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10"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2"/>
        <v>01681</v>
      </c>
      <c r="B190" s="2">
        <v>117</v>
      </c>
      <c r="C190" s="26" t="str">
        <f ca="1">VLOOKUP($B190,OFFSET(gachas!$A$1,0,0,COUNTA(gachas!$A:$A),MATCH(C$1,gachas!$1:$1,0)-MATCH($B$1,gachas!$1:$1,0)+1),MATCH(C$1,gachas!$1:$1,0)-MATCH($B$1,gachas!$1:$1,0)+1,FALSE)</f>
        <v>青アップ0１　最終日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10"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2"/>
        <v>01711</v>
      </c>
      <c r="B191" s="2">
        <v>117</v>
      </c>
      <c r="C191" s="26" t="str">
        <f ca="1">VLOOKUP($B191,OFFSET(gachas!$A$1,0,0,COUNTA(gachas!$A:$A),MATCH(C$1,gachas!$1:$1,0)-MATCH($B$1,gachas!$1:$1,0)+1),MATCH(C$1,gachas!$1:$1,0)-MATCH($B$1,gachas!$1:$1,0)+1,FALSE)</f>
        <v>青アップ0１　最終日</v>
      </c>
      <c r="D191" s="10">
        <v>0</v>
      </c>
      <c r="E191" s="11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10">
        <v>1</v>
      </c>
      <c r="M191" s="10">
        <v>164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2"/>
        <v>01741</v>
      </c>
      <c r="B192" s="2">
        <v>117</v>
      </c>
      <c r="C192" s="26" t="str">
        <f ca="1">VLOOKUP($B192,OFFSET(gachas!$A$1,0,0,COUNTA(gachas!$A:$A),MATCH(C$1,gachas!$1:$1,0)-MATCH($B$1,gachas!$1:$1,0)+1),MATCH(C$1,gachas!$1:$1,0)-MATCH($B$1,gachas!$1:$1,0)+1,FALSE)</f>
        <v>青アップ0１　最終日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89">
        <v>603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2"/>
        <v>01771</v>
      </c>
      <c r="B193" s="2">
        <v>117</v>
      </c>
      <c r="C193" s="26" t="str">
        <f ca="1">VLOOKUP($B193,OFFSET(gachas!$A$1,0,0,COUNTA(gachas!$A:$A),MATCH(C$1,gachas!$1:$1,0)-MATCH($B$1,gachas!$1:$1,0)+1),MATCH(C$1,gachas!$1:$1,0)-MATCH($B$1,gachas!$1:$1,0)+1,FALSE)</f>
        <v>青アップ0１　最終日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10"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2"/>
        <v>01801</v>
      </c>
      <c r="B194" s="2">
        <v>117</v>
      </c>
      <c r="C194" s="26" t="str">
        <f ca="1">VLOOKUP($B194,OFFSET(gachas!$A$1,0,0,COUNTA(gachas!$A:$A),MATCH(C$1,gachas!$1:$1,0)-MATCH($B$1,gachas!$1:$1,0)+1),MATCH(C$1,gachas!$1:$1,0)-MATCH($B$1,gachas!$1:$1,0)+1,FALSE)</f>
        <v>青アップ0１　最終日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10"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2"/>
        <v>01831</v>
      </c>
      <c r="B195" s="2">
        <v>117</v>
      </c>
      <c r="C195" s="26" t="str">
        <f ca="1">VLOOKUP($B195,OFFSET(gachas!$A$1,0,0,COUNTA(gachas!$A:$A),MATCH(C$1,gachas!$1:$1,0)-MATCH($B$1,gachas!$1:$1,0)+1),MATCH(C$1,gachas!$1:$1,0)-MATCH($B$1,gachas!$1:$1,0)+1,FALSE)</f>
        <v>青アップ0１　最終日</v>
      </c>
      <c r="D195" s="10">
        <v>0</v>
      </c>
      <c r="E195" s="11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10">
        <v>1</v>
      </c>
      <c r="M195" s="10">
        <v>164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2"/>
        <v>01861</v>
      </c>
      <c r="B196" s="2">
        <v>117</v>
      </c>
      <c r="C196" s="26" t="str">
        <f ca="1">VLOOKUP($B196,OFFSET(gachas!$A$1,0,0,COUNTA(gachas!$A:$A),MATCH(C$1,gachas!$1:$1,0)-MATCH($B$1,gachas!$1:$1,0)+1),MATCH(C$1,gachas!$1:$1,0)-MATCH($B$1,gachas!$1:$1,0)+1,FALSE)</f>
        <v>青アップ0１　最終日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89">
        <v>603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2"/>
        <v>01891</v>
      </c>
      <c r="B197" s="2">
        <v>117</v>
      </c>
      <c r="C197" s="26" t="str">
        <f ca="1">VLOOKUP($B197,OFFSET(gachas!$A$1,0,0,COUNTA(gachas!$A:$A),MATCH(C$1,gachas!$1:$1,0)-MATCH($B$1,gachas!$1:$1,0)+1),MATCH(C$1,gachas!$1:$1,0)-MATCH($B$1,gachas!$1:$1,0)+1,FALSE)</f>
        <v>青アップ0１　最終日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10"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2"/>
        <v>01921</v>
      </c>
      <c r="B198" s="2">
        <v>117</v>
      </c>
      <c r="C198" s="26" t="str">
        <f ca="1">VLOOKUP($B198,OFFSET(gachas!$A$1,0,0,COUNTA(gachas!$A:$A),MATCH(C$1,gachas!$1:$1,0)-MATCH($B$1,gachas!$1:$1,0)+1),MATCH(C$1,gachas!$1:$1,0)-MATCH($B$1,gachas!$1:$1,0)+1,FALSE)</f>
        <v>青アップ0１　最終日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10"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2"/>
        <v>01951</v>
      </c>
      <c r="B199" s="2">
        <v>117</v>
      </c>
      <c r="C199" s="26" t="str">
        <f ca="1">VLOOKUP($B199,OFFSET(gachas!$A$1,0,0,COUNTA(gachas!$A:$A),MATCH(C$1,gachas!$1:$1,0)-MATCH($B$1,gachas!$1:$1,0)+1),MATCH(C$1,gachas!$1:$1,0)-MATCH($B$1,gachas!$1:$1,0)+1,FALSE)</f>
        <v>青アップ0１　最終日</v>
      </c>
      <c r="D199" s="10">
        <v>0</v>
      </c>
      <c r="E199" s="11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10">
        <v>1</v>
      </c>
      <c r="M199" s="10">
        <v>164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2"/>
        <v>01981</v>
      </c>
      <c r="B200" s="2">
        <v>117</v>
      </c>
      <c r="C200" s="26" t="str">
        <f ca="1">VLOOKUP($B200,OFFSET(gachas!$A$1,0,0,COUNTA(gachas!$A:$A),MATCH(C$1,gachas!$1:$1,0)-MATCH($B$1,gachas!$1:$1,0)+1),MATCH(C$1,gachas!$1:$1,0)-MATCH($B$1,gachas!$1:$1,0)+1,FALSE)</f>
        <v>青アップ0１　最終日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10"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2"/>
        <v>02011</v>
      </c>
      <c r="B201" s="2">
        <v>117</v>
      </c>
      <c r="C201" s="26" t="str">
        <f ca="1">VLOOKUP($B201,OFFSET(gachas!$A$1,0,0,COUNTA(gachas!$A:$A),MATCH(C$1,gachas!$1:$1,0)-MATCH($B$1,gachas!$1:$1,0)+1),MATCH(C$1,gachas!$1:$1,0)-MATCH($B$1,gachas!$1:$1,0)+1,FALSE)</f>
        <v>青アップ0１　最終日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89">
        <v>603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2"/>
        <v>02041</v>
      </c>
      <c r="B202" s="2">
        <v>117</v>
      </c>
      <c r="C202" s="26" t="str">
        <f ca="1">VLOOKUP($B202,OFFSET(gachas!$A$1,0,0,COUNTA(gachas!$A:$A),MATCH(C$1,gachas!$1:$1,0)-MATCH($B$1,gachas!$1:$1,0)+1),MATCH(C$1,gachas!$1:$1,0)-MATCH($B$1,gachas!$1:$1,0)+1,FALSE)</f>
        <v>青アップ0１　最終日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10"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2"/>
        <v>02071</v>
      </c>
      <c r="B203" s="2">
        <v>117</v>
      </c>
      <c r="C203" s="26" t="str">
        <f ca="1">VLOOKUP($B203,OFFSET(gachas!$A$1,0,0,COUNTA(gachas!$A:$A),MATCH(C$1,gachas!$1:$1,0)-MATCH($B$1,gachas!$1:$1,0)+1),MATCH(C$1,gachas!$1:$1,0)-MATCH($B$1,gachas!$1:$1,0)+1,FALSE)</f>
        <v>青アップ0１　最終日</v>
      </c>
      <c r="D203" s="10">
        <v>0</v>
      </c>
      <c r="E203" s="11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10">
        <v>1</v>
      </c>
      <c r="M203" s="10">
        <v>164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2"/>
        <v>02101</v>
      </c>
      <c r="B204" s="2">
        <v>117</v>
      </c>
      <c r="C204" s="26" t="str">
        <f ca="1">VLOOKUP($B204,OFFSET(gachas!$A$1,0,0,COUNTA(gachas!$A:$A),MATCH(C$1,gachas!$1:$1,0)-MATCH($B$1,gachas!$1:$1,0)+1),MATCH(C$1,gachas!$1:$1,0)-MATCH($B$1,gachas!$1:$1,0)+1,FALSE)</f>
        <v>青アップ0１　最終日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89">
        <v>603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2"/>
        <v>02131</v>
      </c>
      <c r="B205" s="2">
        <v>117</v>
      </c>
      <c r="C205" s="26" t="str">
        <f ca="1">VLOOKUP($B205,OFFSET(gachas!$A$1,0,0,COUNTA(gachas!$A:$A),MATCH(C$1,gachas!$1:$1,0)-MATCH($B$1,gachas!$1:$1,0)+1),MATCH(C$1,gachas!$1:$1,0)-MATCH($B$1,gachas!$1:$1,0)+1,FALSE)</f>
        <v>青アップ0１　最終日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10"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2"/>
        <v>02161</v>
      </c>
      <c r="B206" s="2">
        <v>117</v>
      </c>
      <c r="C206" s="26" t="str">
        <f ca="1">VLOOKUP($B206,OFFSET(gachas!$A$1,0,0,COUNTA(gachas!$A:$A),MATCH(C$1,gachas!$1:$1,0)-MATCH($B$1,gachas!$1:$1,0)+1),MATCH(C$1,gachas!$1:$1,0)-MATCH($B$1,gachas!$1:$1,0)+1,FALSE)</f>
        <v>青アップ0１　最終日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10"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2"/>
        <v>02191</v>
      </c>
      <c r="B207" s="2">
        <v>117</v>
      </c>
      <c r="C207" s="26" t="str">
        <f ca="1">VLOOKUP($B207,OFFSET(gachas!$A$1,0,0,COUNTA(gachas!$A:$A),MATCH(C$1,gachas!$1:$1,0)-MATCH($B$1,gachas!$1:$1,0)+1),MATCH(C$1,gachas!$1:$1,0)-MATCH($B$1,gachas!$1:$1,0)+1,FALSE)</f>
        <v>青アップ0１　最終日</v>
      </c>
      <c r="D207" s="10">
        <v>0</v>
      </c>
      <c r="E207" s="11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10">
        <v>1</v>
      </c>
      <c r="M207" s="10">
        <v>164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2"/>
        <v>02221</v>
      </c>
      <c r="B208" s="2">
        <v>117</v>
      </c>
      <c r="C208" s="26" t="str">
        <f ca="1">VLOOKUP($B208,OFFSET(gachas!$A$1,0,0,COUNTA(gachas!$A:$A),MATCH(C$1,gachas!$1:$1,0)-MATCH($B$1,gachas!$1:$1,0)+1),MATCH(C$1,gachas!$1:$1,0)-MATCH($B$1,gachas!$1:$1,0)+1,FALSE)</f>
        <v>青アップ0１　最終日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89">
        <v>603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2"/>
        <v>02251</v>
      </c>
      <c r="B209" s="2">
        <v>117</v>
      </c>
      <c r="C209" s="26" t="str">
        <f ca="1">VLOOKUP($B209,OFFSET(gachas!$A$1,0,0,COUNTA(gachas!$A:$A),MATCH(C$1,gachas!$1:$1,0)-MATCH($B$1,gachas!$1:$1,0)+1),MATCH(C$1,gachas!$1:$1,0)-MATCH($B$1,gachas!$1:$1,0)+1,FALSE)</f>
        <v>青アップ0１　最終日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10"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2"/>
        <v>02281</v>
      </c>
      <c r="B210" s="2">
        <v>117</v>
      </c>
      <c r="C210" s="26" t="str">
        <f ca="1">VLOOKUP($B210,OFFSET(gachas!$A$1,0,0,COUNTA(gachas!$A:$A),MATCH(C$1,gachas!$1:$1,0)-MATCH($B$1,gachas!$1:$1,0)+1),MATCH(C$1,gachas!$1:$1,0)-MATCH($B$1,gachas!$1:$1,0)+1,FALSE)</f>
        <v>青アップ0１　最終日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10"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2"/>
        <v>02311</v>
      </c>
      <c r="B211" s="2">
        <v>117</v>
      </c>
      <c r="C211" s="26" t="str">
        <f ca="1">VLOOKUP($B211,OFFSET(gachas!$A$1,0,0,COUNTA(gachas!$A:$A),MATCH(C$1,gachas!$1:$1,0)-MATCH($B$1,gachas!$1:$1,0)+1),MATCH(C$1,gachas!$1:$1,0)-MATCH($B$1,gachas!$1:$1,0)+1,FALSE)</f>
        <v>青アップ0１　最終日</v>
      </c>
      <c r="D211" s="10">
        <v>0</v>
      </c>
      <c r="E211" s="11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10">
        <v>1</v>
      </c>
      <c r="M211" s="10">
        <v>15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2"/>
        <v>02341</v>
      </c>
      <c r="B212" s="2">
        <v>117</v>
      </c>
      <c r="C212" s="26" t="str">
        <f ca="1">VLOOKUP($B212,OFFSET(gachas!$A$1,0,0,COUNTA(gachas!$A:$A),MATCH(C$1,gachas!$1:$1,0)-MATCH($B$1,gachas!$1:$1,0)+1),MATCH(C$1,gachas!$1:$1,0)-MATCH($B$1,gachas!$1:$1,0)+1,FALSE)</f>
        <v>青アップ0１　最終日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89">
        <v>68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2"/>
        <v>02371</v>
      </c>
      <c r="B213" s="2">
        <v>117</v>
      </c>
      <c r="C213" s="26" t="str">
        <f ca="1">VLOOKUP($B213,OFFSET(gachas!$A$1,0,0,COUNTA(gachas!$A:$A),MATCH(C$1,gachas!$1:$1,0)-MATCH($B$1,gachas!$1:$1,0)+1),MATCH(C$1,gachas!$1:$1,0)-MATCH($B$1,gachas!$1:$1,0)+1,FALSE)</f>
        <v>青アップ0１　最終日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10"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2"/>
        <v>02381</v>
      </c>
      <c r="B214" s="2">
        <v>117</v>
      </c>
      <c r="C214" s="26" t="str">
        <f ca="1">VLOOKUP($B214,OFFSET(gachas!$A$1,0,0,COUNTA(gachas!$A:$A),MATCH(C$1,gachas!$1:$1,0)-MATCH($B$1,gachas!$1:$1,0)+1),MATCH(C$1,gachas!$1:$1,0)-MATCH($B$1,gachas!$1:$1,0)+1,FALSE)</f>
        <v>青アップ0１　最終日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10"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2"/>
        <v>02391</v>
      </c>
      <c r="B215" s="2">
        <v>117</v>
      </c>
      <c r="C215" s="26" t="str">
        <f ca="1">VLOOKUP($B215,OFFSET(gachas!$A$1,0,0,COUNTA(gachas!$A:$A),MATCH(C$1,gachas!$1:$1,0)-MATCH($B$1,gachas!$1:$1,0)+1),MATCH(C$1,gachas!$1:$1,0)-MATCH($B$1,gachas!$1:$1,0)+1,FALSE)</f>
        <v>青アップ0１　最終日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10"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2"/>
        <v>02401</v>
      </c>
      <c r="B216" s="2">
        <v>117</v>
      </c>
      <c r="C216" s="26" t="str">
        <f ca="1">VLOOKUP($B216,OFFSET(gachas!$A$1,0,0,COUNTA(gachas!$A:$A),MATCH(C$1,gachas!$1:$1,0)-MATCH($B$1,gachas!$1:$1,0)+1),MATCH(C$1,gachas!$1:$1,0)-MATCH($B$1,gachas!$1:$1,0)+1,FALSE)</f>
        <v>青アップ0１　最終日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10"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2"/>
        <v>02411</v>
      </c>
      <c r="B217" s="2">
        <v>117</v>
      </c>
      <c r="C217" s="26" t="str">
        <f ca="1">VLOOKUP($B217,OFFSET(gachas!$A$1,0,0,COUNTA(gachas!$A:$A),MATCH(C$1,gachas!$1:$1,0)-MATCH($B$1,gachas!$1:$1,0)+1),MATCH(C$1,gachas!$1:$1,0)-MATCH($B$1,gachas!$1:$1,0)+1,FALSE)</f>
        <v>青アップ0１　最終日</v>
      </c>
      <c r="D217" s="10">
        <v>0</v>
      </c>
      <c r="E217" s="44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10">
        <v>1</v>
      </c>
      <c r="M217" s="10">
        <v>268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2"/>
        <v>02421</v>
      </c>
      <c r="B218" s="2">
        <v>117</v>
      </c>
      <c r="C218" s="26" t="str">
        <f ca="1">VLOOKUP($B218,OFFSET(gachas!$A$1,0,0,COUNTA(gachas!$A:$A),MATCH(C$1,gachas!$1:$1,0)-MATCH($B$1,gachas!$1:$1,0)+1),MATCH(C$1,gachas!$1:$1,0)-MATCH($B$1,gachas!$1:$1,0)+1,FALSE)</f>
        <v>青アップ0１　最終日</v>
      </c>
      <c r="D218" s="10">
        <v>0</v>
      </c>
      <c r="E218" s="44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10">
        <v>1</v>
      </c>
      <c r="M218" s="10">
        <v>95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3">D219&amp;E219&amp;L219</f>
        <v>02431</v>
      </c>
      <c r="B219" s="2">
        <v>117</v>
      </c>
      <c r="C219" s="26" t="str">
        <f ca="1">VLOOKUP($B219,OFFSET(gachas!$A$1,0,0,COUNTA(gachas!$A:$A),MATCH(C$1,gachas!$1:$1,0)-MATCH($B$1,gachas!$1:$1,0)+1),MATCH(C$1,gachas!$1:$1,0)-MATCH($B$1,gachas!$1:$1,0)+1,FALSE)</f>
        <v>青アップ0１　最終日</v>
      </c>
      <c r="D219" s="10">
        <v>0</v>
      </c>
      <c r="E219" s="44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10">
        <v>1</v>
      </c>
      <c r="M219" s="10">
        <v>15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3"/>
        <v>02441</v>
      </c>
      <c r="B220" s="2">
        <v>117</v>
      </c>
      <c r="C220" s="26" t="str">
        <f ca="1">VLOOKUP($B220,OFFSET(gachas!$A$1,0,0,COUNTA(gachas!$A:$A),MATCH(C$1,gachas!$1:$1,0)-MATCH($B$1,gachas!$1:$1,0)+1),MATCH(C$1,gachas!$1:$1,0)-MATCH($B$1,gachas!$1:$1,0)+1,FALSE)</f>
        <v>青アップ0１　最終日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89">
        <v>1203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3"/>
        <v>02451</v>
      </c>
      <c r="B221" s="2">
        <v>117</v>
      </c>
      <c r="C221" s="26" t="str">
        <f ca="1">VLOOKUP($B221,OFFSET(gachas!$A$1,0,0,COUNTA(gachas!$A:$A),MATCH(C$1,gachas!$1:$1,0)-MATCH($B$1,gachas!$1:$1,0)+1),MATCH(C$1,gachas!$1:$1,0)-MATCH($B$1,gachas!$1:$1,0)+1,FALSE)</f>
        <v>青アップ0１　最終日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89">
        <v>424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3"/>
        <v>02461</v>
      </c>
      <c r="B222" s="2">
        <v>117</v>
      </c>
      <c r="C222" s="26" t="str">
        <f ca="1">VLOOKUP($B222,OFFSET(gachas!$A$1,0,0,COUNTA(gachas!$A:$A),MATCH(C$1,gachas!$1:$1,0)-MATCH($B$1,gachas!$1:$1,0)+1),MATCH(C$1,gachas!$1:$1,0)-MATCH($B$1,gachas!$1:$1,0)+1,FALSE)</f>
        <v>青アップ0１　最終日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89">
        <v>68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3"/>
        <v>02471</v>
      </c>
      <c r="B223" s="2">
        <v>117</v>
      </c>
      <c r="C223" s="26" t="str">
        <f ca="1">VLOOKUP($B223,OFFSET(gachas!$A$1,0,0,COUNTA(gachas!$A:$A),MATCH(C$1,gachas!$1:$1,0)-MATCH($B$1,gachas!$1:$1,0)+1),MATCH(C$1,gachas!$1:$1,0)-MATCH($B$1,gachas!$1:$1,0)+1,FALSE)</f>
        <v>青アップ0１　最終日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10"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3"/>
        <v>02481</v>
      </c>
      <c r="B224" s="2">
        <v>117</v>
      </c>
      <c r="C224" s="26" t="str">
        <f ca="1">VLOOKUP($B224,OFFSET(gachas!$A$1,0,0,COUNTA(gachas!$A:$A),MATCH(C$1,gachas!$1:$1,0)-MATCH($B$1,gachas!$1:$1,0)+1),MATCH(C$1,gachas!$1:$1,0)-MATCH($B$1,gachas!$1:$1,0)+1,FALSE)</f>
        <v>青アップ0１　最終日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10"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3"/>
        <v>02491</v>
      </c>
      <c r="B225" s="2">
        <v>117</v>
      </c>
      <c r="C225" s="26" t="str">
        <f ca="1">VLOOKUP($B225,OFFSET(gachas!$A$1,0,0,COUNTA(gachas!$A:$A),MATCH(C$1,gachas!$1:$1,0)-MATCH($B$1,gachas!$1:$1,0)+1),MATCH(C$1,gachas!$1:$1,0)-MATCH($B$1,gachas!$1:$1,0)+1,FALSE)</f>
        <v>青アップ0１　最終日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10"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3"/>
        <v>02501</v>
      </c>
      <c r="B226" s="2">
        <v>117</v>
      </c>
      <c r="C226" s="26" t="str">
        <f ca="1">VLOOKUP($B226,OFFSET(gachas!$A$1,0,0,COUNTA(gachas!$A:$A),MATCH(C$1,gachas!$1:$1,0)-MATCH($B$1,gachas!$1:$1,0)+1),MATCH(C$1,gachas!$1:$1,0)-MATCH($B$1,gachas!$1:$1,0)+1,FALSE)</f>
        <v>青アップ0１　最終日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10"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3"/>
        <v>02511</v>
      </c>
      <c r="B227" s="2">
        <v>117</v>
      </c>
      <c r="C227" s="26" t="str">
        <f ca="1">VLOOKUP($B227,OFFSET(gachas!$A$1,0,0,COUNTA(gachas!$A:$A),MATCH(C$1,gachas!$1:$1,0)-MATCH($B$1,gachas!$1:$1,0)+1),MATCH(C$1,gachas!$1:$1,0)-MATCH($B$1,gachas!$1:$1,0)+1,FALSE)</f>
        <v>青アップ0１　最終日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10"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3"/>
        <v>02521</v>
      </c>
      <c r="B228" s="2">
        <v>117</v>
      </c>
      <c r="C228" s="26" t="str">
        <f ca="1">VLOOKUP($B228,OFFSET(gachas!$A$1,0,0,COUNTA(gachas!$A:$A),MATCH(C$1,gachas!$1:$1,0)-MATCH($B$1,gachas!$1:$1,0)+1),MATCH(C$1,gachas!$1:$1,0)-MATCH($B$1,gachas!$1:$1,0)+1,FALSE)</f>
        <v>青アップ0１　最終日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10"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3"/>
        <v>02531</v>
      </c>
      <c r="B229" s="2">
        <v>117</v>
      </c>
      <c r="C229" s="26" t="str">
        <f ca="1">VLOOKUP($B229,OFFSET(gachas!$A$1,0,0,COUNTA(gachas!$A:$A),MATCH(C$1,gachas!$1:$1,0)-MATCH($B$1,gachas!$1:$1,0)+1),MATCH(C$1,gachas!$1:$1,0)-MATCH($B$1,gachas!$1:$1,0)+1,FALSE)</f>
        <v>青アップ0１　最終日</v>
      </c>
      <c r="D229" s="10">
        <v>0</v>
      </c>
      <c r="E229" s="11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10">
        <v>1</v>
      </c>
      <c r="M229" s="10">
        <v>268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3"/>
        <v>02541</v>
      </c>
      <c r="B230" s="2">
        <v>117</v>
      </c>
      <c r="C230" s="26" t="str">
        <f ca="1">VLOOKUP($B230,OFFSET(gachas!$A$1,0,0,COUNTA(gachas!$A:$A),MATCH(C$1,gachas!$1:$1,0)-MATCH($B$1,gachas!$1:$1,0)+1),MATCH(C$1,gachas!$1:$1,0)-MATCH($B$1,gachas!$1:$1,0)+1,FALSE)</f>
        <v>青アップ0１　最終日</v>
      </c>
      <c r="D230" s="10">
        <v>0</v>
      </c>
      <c r="E230" s="11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10">
        <v>1</v>
      </c>
      <c r="M230" s="10">
        <v>95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3"/>
        <v>02551</v>
      </c>
      <c r="B231" s="2">
        <v>117</v>
      </c>
      <c r="C231" s="26" t="str">
        <f ca="1">VLOOKUP($B231,OFFSET(gachas!$A$1,0,0,COUNTA(gachas!$A:$A),MATCH(C$1,gachas!$1:$1,0)-MATCH($B$1,gachas!$1:$1,0)+1),MATCH(C$1,gachas!$1:$1,0)-MATCH($B$1,gachas!$1:$1,0)+1,FALSE)</f>
        <v>青アップ0１　最終日</v>
      </c>
      <c r="D231" s="10">
        <v>0</v>
      </c>
      <c r="E231" s="11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10">
        <v>1</v>
      </c>
      <c r="M231" s="10">
        <v>15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3"/>
        <v>02561</v>
      </c>
      <c r="B232" s="2">
        <v>117</v>
      </c>
      <c r="C232" s="26" t="str">
        <f ca="1">VLOOKUP($B232,OFFSET(gachas!$A$1,0,0,COUNTA(gachas!$A:$A),MATCH(C$1,gachas!$1:$1,0)-MATCH($B$1,gachas!$1:$1,0)+1),MATCH(C$1,gachas!$1:$1,0)-MATCH($B$1,gachas!$1:$1,0)+1,FALSE)</f>
        <v>青アップ0１　最終日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89">
        <v>1203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3"/>
        <v>02571</v>
      </c>
      <c r="B233" s="2">
        <v>117</v>
      </c>
      <c r="C233" s="26" t="str">
        <f ca="1">VLOOKUP($B233,OFFSET(gachas!$A$1,0,0,COUNTA(gachas!$A:$A),MATCH(C$1,gachas!$1:$1,0)-MATCH($B$1,gachas!$1:$1,0)+1),MATCH(C$1,gachas!$1:$1,0)-MATCH($B$1,gachas!$1:$1,0)+1,FALSE)</f>
        <v>青アップ0１　最終日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89">
        <v>424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3"/>
        <v>02581</v>
      </c>
      <c r="B234" s="2">
        <v>117</v>
      </c>
      <c r="C234" s="26" t="str">
        <f ca="1">VLOOKUP($B234,OFFSET(gachas!$A$1,0,0,COUNTA(gachas!$A:$A),MATCH(C$1,gachas!$1:$1,0)-MATCH($B$1,gachas!$1:$1,0)+1),MATCH(C$1,gachas!$1:$1,0)-MATCH($B$1,gachas!$1:$1,0)+1,FALSE)</f>
        <v>青アップ0１　最終日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89">
        <v>68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3"/>
        <v>02591</v>
      </c>
      <c r="B235" s="2">
        <v>117</v>
      </c>
      <c r="C235" s="26" t="str">
        <f ca="1">VLOOKUP($B235,OFFSET(gachas!$A$1,0,0,COUNTA(gachas!$A:$A),MATCH(C$1,gachas!$1:$1,0)-MATCH($B$1,gachas!$1:$1,0)+1),MATCH(C$1,gachas!$1:$1,0)-MATCH($B$1,gachas!$1:$1,0)+1,FALSE)</f>
        <v>青アップ0１　最終日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10"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3"/>
        <v>02601</v>
      </c>
      <c r="B236" s="2">
        <v>117</v>
      </c>
      <c r="C236" s="26" t="str">
        <f ca="1">VLOOKUP($B236,OFFSET(gachas!$A$1,0,0,COUNTA(gachas!$A:$A),MATCH(C$1,gachas!$1:$1,0)-MATCH($B$1,gachas!$1:$1,0)+1),MATCH(C$1,gachas!$1:$1,0)-MATCH($B$1,gachas!$1:$1,0)+1,FALSE)</f>
        <v>青アップ0１　最終日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10"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3"/>
        <v>02611</v>
      </c>
      <c r="B237" s="2">
        <v>117</v>
      </c>
      <c r="C237" s="26" t="str">
        <f ca="1">VLOOKUP($B237,OFFSET(gachas!$A$1,0,0,COUNTA(gachas!$A:$A),MATCH(C$1,gachas!$1:$1,0)-MATCH($B$1,gachas!$1:$1,0)+1),MATCH(C$1,gachas!$1:$1,0)-MATCH($B$1,gachas!$1:$1,0)+1,FALSE)</f>
        <v>青アップ0１　最終日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10"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3"/>
        <v>03201</v>
      </c>
      <c r="B238" s="2">
        <v>117</v>
      </c>
      <c r="C238" s="26" t="str">
        <f ca="1">VLOOKUP($B238,OFFSET(gachas!$A$1,0,0,COUNTA(gachas!$A:$A),MATCH(C$1,gachas!$1:$1,0)-MATCH($B$1,gachas!$1:$1,0)+1),MATCH(C$1,gachas!$1:$1,0)-MATCH($B$1,gachas!$1:$1,0)+1,FALSE)</f>
        <v>青アップ0１　最終日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46"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3"/>
        <v>03211</v>
      </c>
      <c r="B239" s="2">
        <v>117</v>
      </c>
      <c r="C239" s="26" t="str">
        <f ca="1">VLOOKUP($B239,OFFSET(gachas!$A$1,0,0,COUNTA(gachas!$A:$A),MATCH(C$1,gachas!$1:$1,0)-MATCH($B$1,gachas!$1:$1,0)+1),MATCH(C$1,gachas!$1:$1,0)-MATCH($B$1,gachas!$1:$1,0)+1,FALSE)</f>
        <v>青アップ0１　最終日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10"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3"/>
        <v>03221</v>
      </c>
      <c r="B240" s="2">
        <v>117</v>
      </c>
      <c r="C240" s="26" t="str">
        <f ca="1">VLOOKUP($B240,OFFSET(gachas!$A$1,0,0,COUNTA(gachas!$A:$A),MATCH(C$1,gachas!$1:$1,0)-MATCH($B$1,gachas!$1:$1,0)+1),MATCH(C$1,gachas!$1:$1,0)-MATCH($B$1,gachas!$1:$1,0)+1,FALSE)</f>
        <v>青アップ0１　最終日</v>
      </c>
      <c r="D240" s="46">
        <v>0</v>
      </c>
      <c r="E240" s="11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10">
        <v>1</v>
      </c>
      <c r="M240" s="46">
        <v>303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3"/>
        <v>03231</v>
      </c>
      <c r="B241" s="2">
        <v>117</v>
      </c>
      <c r="C241" s="26" t="str">
        <f ca="1">VLOOKUP($B241,OFFSET(gachas!$A$1,0,0,COUNTA(gachas!$A:$A),MATCH(C$1,gachas!$1:$1,0)-MATCH($B$1,gachas!$1:$1,0)+1),MATCH(C$1,gachas!$1:$1,0)-MATCH($B$1,gachas!$1:$1,0)+1,FALSE)</f>
        <v>青アップ0１　最終日</v>
      </c>
      <c r="D241" s="46">
        <v>0</v>
      </c>
      <c r="E241" s="11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10">
        <v>1</v>
      </c>
      <c r="M241" s="10">
        <v>35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3"/>
        <v>03241</v>
      </c>
      <c r="B242" s="2">
        <v>117</v>
      </c>
      <c r="C242" s="26" t="str">
        <f ca="1">VLOOKUP($B242,OFFSET(gachas!$A$1,0,0,COUNTA(gachas!$A:$A),MATCH(C$1,gachas!$1:$1,0)-MATCH($B$1,gachas!$1:$1,0)+1),MATCH(C$1,gachas!$1:$1,0)-MATCH($B$1,gachas!$1:$1,0)+1,FALSE)</f>
        <v>青アップ0１　最終日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5">
        <v>741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3"/>
        <v>03251</v>
      </c>
      <c r="B243" s="2">
        <v>117</v>
      </c>
      <c r="C243" s="26" t="str">
        <f ca="1">VLOOKUP($B243,OFFSET(gachas!$A$1,0,0,COUNTA(gachas!$A:$A),MATCH(C$1,gachas!$1:$1,0)-MATCH($B$1,gachas!$1:$1,0)+1),MATCH(C$1,gachas!$1:$1,0)-MATCH($B$1,gachas!$1:$1,0)+1,FALSE)</f>
        <v>青アップ0１　最終日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89">
        <v>85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3"/>
        <v>03261</v>
      </c>
      <c r="B244" s="2">
        <v>117</v>
      </c>
      <c r="C244" s="26" t="str">
        <f ca="1">VLOOKUP($B244,OFFSET(gachas!$A$1,0,0,COUNTA(gachas!$A:$A),MATCH(C$1,gachas!$1:$1,0)-MATCH($B$1,gachas!$1:$1,0)+1),MATCH(C$1,gachas!$1:$1,0)-MATCH($B$1,gachas!$1:$1,0)+1,FALSE)</f>
        <v>青アップ0１　最終日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46"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3"/>
        <v>03271</v>
      </c>
      <c r="B245" s="2">
        <v>117</v>
      </c>
      <c r="C245" s="26" t="str">
        <f ca="1">VLOOKUP($B245,OFFSET(gachas!$A$1,0,0,COUNTA(gachas!$A:$A),MATCH(C$1,gachas!$1:$1,0)-MATCH($B$1,gachas!$1:$1,0)+1),MATCH(C$1,gachas!$1:$1,0)-MATCH($B$1,gachas!$1:$1,0)+1,FALSE)</f>
        <v>青アップ0１　最終日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10"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3"/>
        <v>03801</v>
      </c>
      <c r="B246" s="2">
        <v>117</v>
      </c>
      <c r="C246" s="26" t="str">
        <f ca="1">VLOOKUP($B246,OFFSET(gachas!$A$1,0,0,COUNTA(gachas!$A:$A),MATCH(C$1,gachas!$1:$1,0)-MATCH($B$1,gachas!$1:$1,0)+1),MATCH(C$1,gachas!$1:$1,0)-MATCH($B$1,gachas!$1:$1,0)+1,FALSE)</f>
        <v>青アップ0１　最終日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46"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3"/>
        <v>03811</v>
      </c>
      <c r="B247" s="2">
        <v>117</v>
      </c>
      <c r="C247" s="26" t="str">
        <f ca="1">VLOOKUP($B247,OFFSET(gachas!$A$1,0,0,COUNTA(gachas!$A:$A),MATCH(C$1,gachas!$1:$1,0)-MATCH($B$1,gachas!$1:$1,0)+1),MATCH(C$1,gachas!$1:$1,0)-MATCH($B$1,gachas!$1:$1,0)+1,FALSE)</f>
        <v>青アップ0１　最終日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10"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3"/>
        <v>03821</v>
      </c>
      <c r="B248" s="2">
        <v>117</v>
      </c>
      <c r="C248" s="26" t="str">
        <f ca="1">VLOOKUP($B248,OFFSET(gachas!$A$1,0,0,COUNTA(gachas!$A:$A),MATCH(C$1,gachas!$1:$1,0)-MATCH($B$1,gachas!$1:$1,0)+1),MATCH(C$1,gachas!$1:$1,0)-MATCH($B$1,gachas!$1:$1,0)+1,FALSE)</f>
        <v>青アップ0１　最終日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46"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3"/>
        <v>03831</v>
      </c>
      <c r="B249" s="2">
        <v>117</v>
      </c>
      <c r="C249" s="26" t="str">
        <f ca="1">VLOOKUP($B249,OFFSET(gachas!$A$1,0,0,COUNTA(gachas!$A:$A),MATCH(C$1,gachas!$1:$1,0)-MATCH($B$1,gachas!$1:$1,0)+1),MATCH(C$1,gachas!$1:$1,0)-MATCH($B$1,gachas!$1:$1,0)+1,FALSE)</f>
        <v>青アップ0１　最終日</v>
      </c>
      <c r="D249" s="88">
        <v>0</v>
      </c>
      <c r="E249" s="5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10">
        <v>1</v>
      </c>
      <c r="M249" s="10">
        <v>303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3"/>
        <v>03841</v>
      </c>
      <c r="B250" s="2">
        <v>117</v>
      </c>
      <c r="C250" s="26" t="str">
        <f ca="1">VLOOKUP($B250,OFFSET(gachas!$A$1,0,0,COUNTA(gachas!$A:$A),MATCH(C$1,gachas!$1:$1,0)-MATCH($B$1,gachas!$1:$1,0)+1),MATCH(C$1,gachas!$1:$1,0)-MATCH($B$1,gachas!$1:$1,0)+1,FALSE)</f>
        <v>青アップ0１　最終日</v>
      </c>
      <c r="D250" s="88">
        <v>0</v>
      </c>
      <c r="E250" s="5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10">
        <v>1</v>
      </c>
      <c r="M250" s="46">
        <v>35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3"/>
        <v>03851</v>
      </c>
      <c r="B251" s="2">
        <v>117</v>
      </c>
      <c r="C251" s="26" t="str">
        <f ca="1">VLOOKUP($B251,OFFSET(gachas!$A$1,0,0,COUNTA(gachas!$A:$A),MATCH(C$1,gachas!$1:$1,0)-MATCH($B$1,gachas!$1:$1,0)+1),MATCH(C$1,gachas!$1:$1,0)-MATCH($B$1,gachas!$1:$1,0)+1,FALSE)</f>
        <v>青アップ0１　最終日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89">
        <v>741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3"/>
        <v>03861</v>
      </c>
      <c r="B252" s="2">
        <v>117</v>
      </c>
      <c r="C252" s="26" t="str">
        <f ca="1">VLOOKUP($B252,OFFSET(gachas!$A$1,0,0,COUNTA(gachas!$A:$A),MATCH(C$1,gachas!$1:$1,0)-MATCH($B$1,gachas!$1:$1,0)+1),MATCH(C$1,gachas!$1:$1,0)-MATCH($B$1,gachas!$1:$1,0)+1,FALSE)</f>
        <v>青アップ0１　最終日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7">
        <v>85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3"/>
        <v>03871</v>
      </c>
      <c r="B253" s="2">
        <v>117</v>
      </c>
      <c r="C253" s="78" t="str">
        <f ca="1">VLOOKUP($B253,OFFSET(gachas!$A$1,0,0,COUNTA(gachas!$A:$A),MATCH(C$1,gachas!$1:$1,0)-MATCH($B$1,gachas!$1:$1,0)+1),MATCH(C$1,gachas!$1:$1,0)-MATCH($B$1,gachas!$1:$1,0)+1,FALSE)</f>
        <v>青アップ0１　最終日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46"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3"/>
        <v>03881</v>
      </c>
      <c r="B254" s="2">
        <v>117</v>
      </c>
      <c r="C254" s="84" t="str">
        <f ca="1">VLOOKUP($B254,OFFSET(gachas!$A$1,0,0,COUNTA(gachas!$A:$A),MATCH(C$1,gachas!$1:$1,0)-MATCH($B$1,gachas!$1:$1,0)+1),MATCH(C$1,gachas!$1:$1,0)-MATCH($B$1,gachas!$1:$1,0)+1,FALSE)</f>
        <v>青アップ0１　最終日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10"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3"/>
        <v>03891</v>
      </c>
      <c r="B255" s="2">
        <v>117</v>
      </c>
      <c r="C255" s="86" t="str">
        <f ca="1">VLOOKUP($B255,OFFSET(gachas!$A$1,0,0,COUNTA(gachas!$A:$A),MATCH(C$1,gachas!$1:$1,0)-MATCH($B$1,gachas!$1:$1,0)+1),MATCH(C$1,gachas!$1:$1,0)-MATCH($B$1,gachas!$1:$1,0)+1,FALSE)</f>
        <v>青アップ0１　最終日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46"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4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R255"/>
  <sheetViews>
    <sheetView showGridLines="0" workbookViewId="0">
      <pane ySplit="1" topLeftCell="A247" activePane="bottomLeft" state="frozen"/>
      <selection pane="bottomLeft" activeCell="J261" sqref="J261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118</v>
      </c>
      <c r="C2" s="26" t="str">
        <f ca="1">D2&amp;G2&amp;H2&amp;I2</f>
        <v>1PremiumW4red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9">
        <f ca="1">VLOOKUP(C2,gacha_118_base!A:B,2)</f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118</v>
      </c>
      <c r="C3" s="26" t="str">
        <f t="shared" ref="C3:C66" ca="1" si="1">D3&amp;G3&amp;H3&amp;I3</f>
        <v>1PremiumW4green</v>
      </c>
      <c r="D3" s="99">
        <v>1</v>
      </c>
      <c r="E3" s="100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99">
        <v>1</v>
      </c>
      <c r="M3" s="9">
        <f ca="1">VLOOKUP(C3,gacha_118_base!A:B,2)</f>
        <v>4752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118</v>
      </c>
      <c r="C4" s="26" t="str">
        <f t="shared" ca="1" si="1"/>
        <v>1PremiumW4blue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9">
        <f ca="1">VLOOKUP(C4,gacha_118_base!A:B,2)</f>
        <v>1296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118</v>
      </c>
      <c r="C5" s="26" t="str">
        <f t="shared" ca="1" si="1"/>
        <v>1PremiumW4yellow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9">
        <f ca="1">VLOOKUP(C5,gacha_118_base!A:B,2)</f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118</v>
      </c>
      <c r="C6" s="26" t="str">
        <f t="shared" ca="1" si="1"/>
        <v>1PremiumW4red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9">
        <f ca="1">VLOOKUP(C6,gacha_118_base!A:B,2)</f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118</v>
      </c>
      <c r="C7" s="26" t="str">
        <f t="shared" ca="1" si="1"/>
        <v>1PremiumW4green</v>
      </c>
      <c r="D7" s="99">
        <v>1</v>
      </c>
      <c r="E7" s="100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99">
        <v>1</v>
      </c>
      <c r="M7" s="9">
        <f ca="1">VLOOKUP(C7,gacha_118_base!A:B,2)</f>
        <v>4752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118</v>
      </c>
      <c r="C8" s="26" t="str">
        <f t="shared" ca="1" si="1"/>
        <v>1PremiumW4blue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9">
        <f ca="1">VLOOKUP(C8,gacha_118_base!A:B,2)</f>
        <v>1296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118</v>
      </c>
      <c r="C9" s="26" t="str">
        <f t="shared" ca="1" si="1"/>
        <v>1PremiumW4yellow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9">
        <f ca="1">VLOOKUP(C9,gacha_118_base!A:B,2)</f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118</v>
      </c>
      <c r="C10" s="26" t="str">
        <f t="shared" ca="1" si="1"/>
        <v>1PremiumW4red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9">
        <f ca="1">VLOOKUP(C10,gacha_118_base!A:B,2)</f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118</v>
      </c>
      <c r="C11" s="26" t="str">
        <f t="shared" ca="1" si="1"/>
        <v>1PremiumW4green</v>
      </c>
      <c r="D11" s="99">
        <v>1</v>
      </c>
      <c r="E11" s="100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99">
        <v>1</v>
      </c>
      <c r="M11" s="9">
        <f ca="1">VLOOKUP(C11,gacha_118_base!A:B,2)</f>
        <v>4752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118</v>
      </c>
      <c r="C12" s="26" t="str">
        <f t="shared" ca="1" si="1"/>
        <v>1PremiumW4blue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9">
        <f ca="1">VLOOKUP(C12,gacha_118_base!A:B,2)</f>
        <v>1296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118</v>
      </c>
      <c r="C13" s="26" t="str">
        <f t="shared" ca="1" si="1"/>
        <v>1PremiumW4yellow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9">
        <f ca="1">VLOOKUP(C13,gacha_118_base!A:B,2)</f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118</v>
      </c>
      <c r="C14" s="26" t="str">
        <f t="shared" ca="1" si="1"/>
        <v>1PremiumW4red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9">
        <f ca="1">VLOOKUP(C14,gacha_118_base!A:B,2)</f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118</v>
      </c>
      <c r="C15" s="26" t="str">
        <f t="shared" ca="1" si="1"/>
        <v>1PremiumW4green</v>
      </c>
      <c r="D15" s="99">
        <v>1</v>
      </c>
      <c r="E15" s="100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99">
        <v>1</v>
      </c>
      <c r="M15" s="9">
        <f ca="1">VLOOKUP(C15,gacha_118_base!A:B,2)</f>
        <v>4752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118</v>
      </c>
      <c r="C16" s="26" t="str">
        <f t="shared" ca="1" si="1"/>
        <v>1PremiumW4blue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9">
        <f ca="1">VLOOKUP(C16,gacha_118_base!A:B,2)</f>
        <v>1296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118</v>
      </c>
      <c r="C17" s="26" t="str">
        <f t="shared" ca="1" si="1"/>
        <v>1PremiumW4yellow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9">
        <f ca="1">VLOOKUP(C17,gacha_118_base!A:B,2)</f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118</v>
      </c>
      <c r="C18" s="26" t="str">
        <f t="shared" ca="1" si="1"/>
        <v>1PremiumW4red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9">
        <f ca="1">VLOOKUP(C18,gacha_118_base!A:B,2)</f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118</v>
      </c>
      <c r="C19" s="26" t="str">
        <f t="shared" ca="1" si="1"/>
        <v>1PremiumW4green</v>
      </c>
      <c r="D19" s="99">
        <v>1</v>
      </c>
      <c r="E19" s="100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99">
        <v>1</v>
      </c>
      <c r="M19" s="9">
        <f ca="1">VLOOKUP(C19,gacha_118_base!A:B,2)</f>
        <v>4752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118</v>
      </c>
      <c r="C20" s="26" t="str">
        <f t="shared" ca="1" si="1"/>
        <v>1PremiumW4blue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9">
        <f ca="1">VLOOKUP(C20,gacha_118_base!A:B,2)</f>
        <v>1296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118</v>
      </c>
      <c r="C21" s="26" t="str">
        <f t="shared" ca="1" si="1"/>
        <v>1PremiumW4yellow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9">
        <f ca="1">VLOOKUP(C21,gacha_118_base!A:B,2)</f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118</v>
      </c>
      <c r="C22" s="26" t="str">
        <f t="shared" ca="1" si="1"/>
        <v>1PremiumN4red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9">
        <f ca="1">VLOOKUP(C22,gacha_118_base!A:B,2)</f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118</v>
      </c>
      <c r="C23" s="26" t="str">
        <f t="shared" ca="1" si="1"/>
        <v>1PremiumN4green</v>
      </c>
      <c r="D23" s="99">
        <v>1</v>
      </c>
      <c r="E23" s="100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99">
        <v>1</v>
      </c>
      <c r="M23" s="9">
        <f ca="1">VLOOKUP(C23,gacha_118_base!A:B,2)</f>
        <v>4963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118</v>
      </c>
      <c r="C24" s="26" t="str">
        <f t="shared" ca="1" si="1"/>
        <v>1PremiumN4blue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9">
        <f ca="1">VLOOKUP(C24,gacha_118_base!A:B,2)</f>
        <v>1354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118</v>
      </c>
      <c r="C25" s="26" t="str">
        <f t="shared" ca="1" si="1"/>
        <v>1PremiumN4yellow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9">
        <f ca="1">VLOOKUP(C25,gacha_118_base!A:B,2)</f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118</v>
      </c>
      <c r="C26" s="26" t="str">
        <f t="shared" ca="1" si="1"/>
        <v>1PremiumN4red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9">
        <f ca="1">VLOOKUP(C26,gacha_118_base!A:B,2)</f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118</v>
      </c>
      <c r="C27" s="26" t="str">
        <f t="shared" ca="1" si="1"/>
        <v>1PremiumN4green</v>
      </c>
      <c r="D27" s="99">
        <v>1</v>
      </c>
      <c r="E27" s="100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99">
        <v>1</v>
      </c>
      <c r="M27" s="9">
        <f ca="1">VLOOKUP(C27,gacha_118_base!A:B,2)</f>
        <v>4963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118</v>
      </c>
      <c r="C28" s="26" t="str">
        <f t="shared" ca="1" si="1"/>
        <v>1PremiumN4blue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9">
        <f ca="1">VLOOKUP(C28,gacha_118_base!A:B,2)</f>
        <v>1354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118</v>
      </c>
      <c r="C29" s="26" t="str">
        <f t="shared" ca="1" si="1"/>
        <v>1PremiumN4yellow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9">
        <f ca="1">VLOOKUP(C29,gacha_118_base!A:B,2)</f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118</v>
      </c>
      <c r="C30" s="26" t="str">
        <f t="shared" ca="1" si="1"/>
        <v>1PremiumN4red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9">
        <f ca="1">VLOOKUP(C30,gacha_118_base!A:B,2)</f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118</v>
      </c>
      <c r="C31" s="26" t="str">
        <f t="shared" ca="1" si="1"/>
        <v>1PremiumN4green</v>
      </c>
      <c r="D31" s="99">
        <v>1</v>
      </c>
      <c r="E31" s="100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99">
        <v>1</v>
      </c>
      <c r="M31" s="9">
        <f ca="1">VLOOKUP(C31,gacha_118_base!A:B,2)</f>
        <v>4963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118</v>
      </c>
      <c r="C32" s="26" t="str">
        <f t="shared" ca="1" si="1"/>
        <v>1PremiumN4yellow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9">
        <f ca="1">VLOOKUP(C32,gacha_118_base!A:B,2)</f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118</v>
      </c>
      <c r="C33" s="26" t="str">
        <f t="shared" ca="1" si="1"/>
        <v>1PremiumN4blue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9">
        <f ca="1">VLOOKUP(C33,gacha_118_base!A:B,2)</f>
        <v>1354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118</v>
      </c>
      <c r="C34" s="26" t="str">
        <f t="shared" ca="1" si="1"/>
        <v>1PremiumN4red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9">
        <f ca="1">VLOOKUP(C34,gacha_118_base!A:B,2)</f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118</v>
      </c>
      <c r="C35" s="26" t="str">
        <f t="shared" ca="1" si="1"/>
        <v>1PremiumN4green</v>
      </c>
      <c r="D35" s="99">
        <v>1</v>
      </c>
      <c r="E35" s="100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99">
        <v>1</v>
      </c>
      <c r="M35" s="9">
        <f ca="1">VLOOKUP(C35,gacha_118_base!A:B,2)</f>
        <v>4963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118</v>
      </c>
      <c r="C36" s="26" t="str">
        <f t="shared" ca="1" si="1"/>
        <v>1PremiumN4blue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9">
        <f ca="1">VLOOKUP(C36,gacha_118_base!A:B,2)</f>
        <v>1354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118</v>
      </c>
      <c r="C37" s="26" t="str">
        <f t="shared" ca="1" si="1"/>
        <v>1PremiumN4yellow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9">
        <f ca="1">VLOOKUP(C37,gacha_118_base!A:B,2)</f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118</v>
      </c>
      <c r="C38" s="26" t="str">
        <f t="shared" ca="1" si="1"/>
        <v>1PremiumN4red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9">
        <f ca="1">VLOOKUP(C38,gacha_118_base!A:B,2)</f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118</v>
      </c>
      <c r="C39" s="26" t="str">
        <f t="shared" ca="1" si="1"/>
        <v>1PremiumN4green</v>
      </c>
      <c r="D39" s="99">
        <v>1</v>
      </c>
      <c r="E39" s="100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99">
        <v>1</v>
      </c>
      <c r="M39" s="9">
        <f ca="1">VLOOKUP(C39,gacha_118_base!A:B,2)</f>
        <v>4963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118</v>
      </c>
      <c r="C40" s="26" t="str">
        <f t="shared" ca="1" si="1"/>
        <v>1PremiumN4blue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9">
        <f ca="1">VLOOKUP(C40,gacha_118_base!A:B,2)</f>
        <v>1354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118</v>
      </c>
      <c r="C41" s="26" t="str">
        <f t="shared" ca="1" si="1"/>
        <v>1PremiumN4yellow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9">
        <f ca="1">VLOOKUP(C41,gacha_118_base!A:B,2)</f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118</v>
      </c>
      <c r="C42" s="26" t="str">
        <f t="shared" ca="1" si="1"/>
        <v>1PremiumS4red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9">
        <f ca="1">VLOOKUP(C42,gacha_118_base!A:B,2)</f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118</v>
      </c>
      <c r="C43" s="26" t="str">
        <f t="shared" ca="1" si="1"/>
        <v>1PremiumS4green</v>
      </c>
      <c r="D43" s="99">
        <v>1</v>
      </c>
      <c r="E43" s="100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99">
        <v>1</v>
      </c>
      <c r="M43" s="9">
        <f ca="1">VLOOKUP(C43,gacha_118_base!A:B,2)</f>
        <v>1056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118</v>
      </c>
      <c r="C44" s="26" t="str">
        <f t="shared" ca="1" si="1"/>
        <v>1PremiumS4blue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9">
        <f ca="1">VLOOKUP(C44,gacha_118_base!A:B,2)</f>
        <v>236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118</v>
      </c>
      <c r="C45" s="26" t="str">
        <f t="shared" ca="1" si="1"/>
        <v>1PremiumS4yellow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9">
        <f ca="1">VLOOKUP(C45,gacha_118_base!A:B,2)</f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118</v>
      </c>
      <c r="C46" s="26" t="str">
        <f t="shared" ca="1" si="1"/>
        <v>1PremiumN5red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9">
        <f ca="1">VLOOKUP(C46,gacha_118_base!A:B,2)</f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118</v>
      </c>
      <c r="C47" s="26" t="str">
        <f t="shared" ca="1" si="1"/>
        <v>1PremiumN5green</v>
      </c>
      <c r="D47" s="99">
        <v>1</v>
      </c>
      <c r="E47" s="100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99">
        <v>1</v>
      </c>
      <c r="M47" s="9">
        <f ca="1">VLOOKUP(C47,gacha_118_base!A:B,2)</f>
        <v>405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118</v>
      </c>
      <c r="C48" s="26" t="str">
        <f t="shared" ca="1" si="1"/>
        <v>1PremiumN5blue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9">
        <f ca="1">VLOOKUP(C48,gacha_118_base!A:B,2)</f>
        <v>110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118</v>
      </c>
      <c r="C49" s="26" t="str">
        <f t="shared" ca="1" si="1"/>
        <v>1PremiumN5yellow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9">
        <f ca="1">VLOOKUP(C49,gacha_118_base!A:B,2)</f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118</v>
      </c>
      <c r="C50" s="26" t="str">
        <f t="shared" ca="1" si="1"/>
        <v>1PremiumN5red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9">
        <f ca="1">VLOOKUP(C50,gacha_118_base!A:B,2)</f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118</v>
      </c>
      <c r="C51" s="26" t="str">
        <f t="shared" ca="1" si="1"/>
        <v>1PremiumN5green</v>
      </c>
      <c r="D51" s="99">
        <v>1</v>
      </c>
      <c r="E51" s="100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99">
        <v>1</v>
      </c>
      <c r="M51" s="9">
        <f ca="1">VLOOKUP(C51,gacha_118_base!A:B,2)</f>
        <v>405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118</v>
      </c>
      <c r="C52" s="26" t="str">
        <f t="shared" ca="1" si="1"/>
        <v>1PremiumN5blue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9">
        <f ca="1">VLOOKUP(C52,gacha_118_base!A:B,2)</f>
        <v>110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118</v>
      </c>
      <c r="C53" s="26" t="str">
        <f t="shared" ca="1" si="1"/>
        <v>1PremiumN5yellow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9">
        <f ca="1">VLOOKUP(C53,gacha_118_base!A:B,2)</f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118</v>
      </c>
      <c r="C54" s="26" t="str">
        <f t="shared" ca="1" si="1"/>
        <v>1PremiumN5red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9">
        <f ca="1">VLOOKUP(C54,gacha_118_base!A:B,2)</f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118</v>
      </c>
      <c r="C55" s="26" t="str">
        <f t="shared" ca="1" si="1"/>
        <v>1PremiumN5green</v>
      </c>
      <c r="D55" s="99">
        <v>1</v>
      </c>
      <c r="E55" s="100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99">
        <v>1</v>
      </c>
      <c r="M55" s="9">
        <f ca="1">VLOOKUP(C55,gacha_118_base!A:B,2)</f>
        <v>405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118</v>
      </c>
      <c r="C56" s="26" t="str">
        <f t="shared" ca="1" si="1"/>
        <v>1PremiumN5yellow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9">
        <f ca="1">VLOOKUP(C56,gacha_118_base!A:B,2)</f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118</v>
      </c>
      <c r="C57" s="26" t="str">
        <f t="shared" ca="1" si="1"/>
        <v>1PremiumN5blue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9">
        <f ca="1">VLOOKUP(C57,gacha_118_base!A:B,2)</f>
        <v>110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118</v>
      </c>
      <c r="C58" s="26" t="str">
        <f t="shared" ca="1" si="1"/>
        <v>1PremiumN5red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9">
        <f ca="1">VLOOKUP(C58,gacha_118_base!A:B,2)</f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118</v>
      </c>
      <c r="C59" s="26" t="str">
        <f t="shared" ca="1" si="1"/>
        <v>1PremiumN5green</v>
      </c>
      <c r="D59" s="99">
        <v>1</v>
      </c>
      <c r="E59" s="100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99">
        <v>1</v>
      </c>
      <c r="M59" s="9">
        <f ca="1">VLOOKUP(C59,gacha_118_base!A:B,2)</f>
        <v>405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118</v>
      </c>
      <c r="C60" s="26" t="str">
        <f t="shared" ca="1" si="1"/>
        <v>1PremiumN5blue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">
        <f ca="1">VLOOKUP(C60,gacha_118_base!A:B,2)</f>
        <v>110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118</v>
      </c>
      <c r="C61" s="26" t="str">
        <f t="shared" ca="1" si="1"/>
        <v>1PremiumN5yellow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9">
        <f ca="1">VLOOKUP(C61,gacha_118_base!A:B,2)</f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118</v>
      </c>
      <c r="C62" s="26" t="str">
        <f t="shared" ca="1" si="1"/>
        <v>1PremiumN5red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9">
        <f ca="1">VLOOKUP(C62,gacha_118_base!A:B,2)</f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118</v>
      </c>
      <c r="C63" s="26" t="str">
        <f t="shared" ca="1" si="1"/>
        <v>1PremiumN5green</v>
      </c>
      <c r="D63" s="99">
        <v>1</v>
      </c>
      <c r="E63" s="100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99">
        <v>1</v>
      </c>
      <c r="M63" s="9">
        <f ca="1">VLOOKUP(C63,gacha_118_base!A:B,2)</f>
        <v>405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118</v>
      </c>
      <c r="C64" s="26" t="str">
        <f t="shared" ca="1" si="1"/>
        <v>1PremiumN5blue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">
        <f ca="1">VLOOKUP(C64,gacha_118_base!A:B,2)</f>
        <v>110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118</v>
      </c>
      <c r="C65" s="26" t="str">
        <f t="shared" ca="1" si="1"/>
        <v>1PremiumN5yellow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9">
        <f ca="1">VLOOKUP(C65,gacha_118_base!A:B,2)</f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2">D66&amp;E66&amp;L66</f>
        <v>12281</v>
      </c>
      <c r="B66" s="2">
        <v>118</v>
      </c>
      <c r="C66" s="26" t="str">
        <f t="shared" ca="1" si="1"/>
        <v>1PremiumS5red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9">
        <f ca="1">VLOOKUP(C66,gacha_118_base!A:B,2)</f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2"/>
        <v>12311</v>
      </c>
      <c r="B67" s="2">
        <v>118</v>
      </c>
      <c r="C67" s="26" t="str">
        <f t="shared" ref="C67:C130" ca="1" si="3">D67&amp;G67&amp;H67&amp;I67</f>
        <v>1PremiumS5green</v>
      </c>
      <c r="D67" s="99">
        <v>1</v>
      </c>
      <c r="E67" s="100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99">
        <v>1</v>
      </c>
      <c r="M67" s="9">
        <f ca="1">VLOOKUP(C67,gacha_118_base!A:B,2)</f>
        <v>44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2"/>
        <v>12341</v>
      </c>
      <c r="B68" s="2">
        <v>118</v>
      </c>
      <c r="C68" s="26" t="str">
        <f t="shared" ca="1" si="3"/>
        <v>1PremiumS5blue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9">
        <f ca="1">VLOOKUP(C68,gacha_118_base!A:B,2)</f>
        <v>10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2"/>
        <v>12371</v>
      </c>
      <c r="B69" s="2">
        <v>118</v>
      </c>
      <c r="C69" s="26" t="str">
        <f t="shared" ca="1" si="3"/>
        <v>1PremiumS5yellow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9">
        <f ca="1">VLOOKUP(C69,gacha_118_base!A:B,2)</f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2"/>
        <v>12391</v>
      </c>
      <c r="B70" s="2">
        <v>118</v>
      </c>
      <c r="C70" s="26" t="str">
        <f t="shared" ca="1" si="3"/>
        <v>1PremiumS4red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9">
        <f ca="1">VLOOKUP(C70,gacha_118_base!A:B,2)</f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2"/>
        <v>12401</v>
      </c>
      <c r="B71" s="2">
        <v>118</v>
      </c>
      <c r="C71" s="26" t="str">
        <f t="shared" ca="1" si="3"/>
        <v>1PremiumS5red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9">
        <f ca="1">VLOOKUP(C71,gacha_118_base!A:B,2)</f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2"/>
        <v>12421</v>
      </c>
      <c r="B72" s="2">
        <v>118</v>
      </c>
      <c r="C72" s="26" t="str">
        <f t="shared" ca="1" si="3"/>
        <v>1PremiumS4green</v>
      </c>
      <c r="D72" s="99">
        <v>1</v>
      </c>
      <c r="E72" s="101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99">
        <v>1</v>
      </c>
      <c r="M72" s="9">
        <f ca="1">VLOOKUP(C72,gacha_118_base!A:B,2)</f>
        <v>1056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2"/>
        <v>12431</v>
      </c>
      <c r="B73" s="2">
        <v>118</v>
      </c>
      <c r="C73" s="26" t="str">
        <f t="shared" ca="1" si="3"/>
        <v>1PremiumS5green</v>
      </c>
      <c r="D73" s="99">
        <v>1</v>
      </c>
      <c r="E73" s="101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99">
        <v>1</v>
      </c>
      <c r="M73" s="9">
        <f ca="1">VLOOKUP(C73,gacha_118_base!A:B,2)</f>
        <v>44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2"/>
        <v>12451</v>
      </c>
      <c r="B74" s="2">
        <v>118</v>
      </c>
      <c r="C74" s="26" t="str">
        <f t="shared" ca="1" si="3"/>
        <v>1PremiumS4blue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9">
        <f ca="1">VLOOKUP(C74,gacha_118_base!A:B,2)</f>
        <v>236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2"/>
        <v>12461</v>
      </c>
      <c r="B75" s="2">
        <v>118</v>
      </c>
      <c r="C75" s="26" t="str">
        <f t="shared" ca="1" si="3"/>
        <v>1PremiumS5blue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9">
        <f ca="1">VLOOKUP(C75,gacha_118_base!A:B,2)</f>
        <v>10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2"/>
        <v>12481</v>
      </c>
      <c r="B76" s="2">
        <v>118</v>
      </c>
      <c r="C76" s="26" t="str">
        <f t="shared" ca="1" si="3"/>
        <v>1PremiumS4yellow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9">
        <f ca="1">VLOOKUP(C76,gacha_118_base!A:B,2)</f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2"/>
        <v>12491</v>
      </c>
      <c r="B77" s="2">
        <v>118</v>
      </c>
      <c r="C77" s="26" t="str">
        <f t="shared" ca="1" si="3"/>
        <v>1PremiumS5yellow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9">
        <f ca="1">VLOOKUP(C77,gacha_118_base!A:B,2)</f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2"/>
        <v>12511</v>
      </c>
      <c r="B78" s="2">
        <v>118</v>
      </c>
      <c r="C78" s="26" t="str">
        <f t="shared" ca="1" si="3"/>
        <v>1PremiumS4red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9">
        <f ca="1">VLOOKUP(C78,gacha_118_base!A:B,2)</f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2"/>
        <v>12521</v>
      </c>
      <c r="B79" s="2">
        <v>118</v>
      </c>
      <c r="C79" s="26" t="str">
        <f t="shared" ca="1" si="3"/>
        <v>1PremiumS5red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9">
        <f ca="1">VLOOKUP(C79,gacha_118_base!A:B,2)</f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2"/>
        <v>12541</v>
      </c>
      <c r="B80" s="2">
        <v>118</v>
      </c>
      <c r="C80" s="26" t="str">
        <f t="shared" ca="1" si="3"/>
        <v>1PremiumS4green</v>
      </c>
      <c r="D80" s="99">
        <v>1</v>
      </c>
      <c r="E80" s="100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99">
        <v>1</v>
      </c>
      <c r="M80" s="9">
        <f ca="1">VLOOKUP(C80,gacha_118_base!A:B,2)</f>
        <v>1056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2"/>
        <v>12551</v>
      </c>
      <c r="B81" s="2">
        <v>118</v>
      </c>
      <c r="C81" s="26" t="str">
        <f t="shared" ca="1" si="3"/>
        <v>1PremiumS5green</v>
      </c>
      <c r="D81" s="99">
        <v>1</v>
      </c>
      <c r="E81" s="100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99">
        <v>1</v>
      </c>
      <c r="M81" s="9">
        <f ca="1">VLOOKUP(C81,gacha_118_base!A:B,2)</f>
        <v>44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2"/>
        <v>12571</v>
      </c>
      <c r="B82" s="2">
        <v>118</v>
      </c>
      <c r="C82" s="26" t="str">
        <f t="shared" ca="1" si="3"/>
        <v>1PremiumS4blue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9">
        <f ca="1">VLOOKUP(C82,gacha_118_base!A:B,2)</f>
        <v>236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2"/>
        <v>12581</v>
      </c>
      <c r="B83" s="2">
        <v>118</v>
      </c>
      <c r="C83" s="26" t="str">
        <f t="shared" ca="1" si="3"/>
        <v>1PremiumS5blue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9">
        <f ca="1">VLOOKUP(C83,gacha_118_base!A:B,2)</f>
        <v>10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2"/>
        <v>12601</v>
      </c>
      <c r="B84" s="2">
        <v>118</v>
      </c>
      <c r="C84" s="26" t="str">
        <f t="shared" ca="1" si="3"/>
        <v>1PremiumS4yellow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9">
        <f ca="1">VLOOKUP(C84,gacha_118_base!A:B,2)</f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2"/>
        <v>12611</v>
      </c>
      <c r="B85" s="2">
        <v>118</v>
      </c>
      <c r="C85" s="26" t="str">
        <f t="shared" ca="1" si="3"/>
        <v>1PremiumS5yellow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9">
        <f ca="1">VLOOKUP(C85,gacha_118_base!A:B,2)</f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2"/>
        <v>13201</v>
      </c>
      <c r="B86" s="2">
        <v>118</v>
      </c>
      <c r="C86" s="26" t="str">
        <f t="shared" ca="1" si="3"/>
        <v>1PremiumSS4red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9">
        <f ca="1">VLOOKUP(C86,gacha_118_base!A:B,2)</f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2"/>
        <v>13211</v>
      </c>
      <c r="B87" s="2">
        <v>118</v>
      </c>
      <c r="C87" s="26" t="str">
        <f t="shared" ca="1" si="3"/>
        <v>1PremiumSS5red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9">
        <f ca="1">VLOOKUP(C87,gacha_118_base!A:B,2)</f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2"/>
        <v>13221</v>
      </c>
      <c r="B88" s="2">
        <v>118</v>
      </c>
      <c r="C88" s="26" t="str">
        <f t="shared" ca="1" si="3"/>
        <v>1PremiumSS4green</v>
      </c>
      <c r="D88" s="99">
        <v>1</v>
      </c>
      <c r="E88" s="100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99">
        <v>1</v>
      </c>
      <c r="M88" s="9">
        <f ca="1">VLOOKUP(C88,gacha_118_base!A:B,2)</f>
        <v>528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2"/>
        <v>13231</v>
      </c>
      <c r="B89" s="2">
        <v>118</v>
      </c>
      <c r="C89" s="26" t="str">
        <f t="shared" ca="1" si="3"/>
        <v>1PremiumSS5green</v>
      </c>
      <c r="D89" s="99">
        <v>1</v>
      </c>
      <c r="E89" s="100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99">
        <v>1</v>
      </c>
      <c r="M89" s="9">
        <f ca="1">VLOOKUP(C89,gacha_118_base!A:B,2)</f>
        <v>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2"/>
        <v>13241</v>
      </c>
      <c r="B90" s="2">
        <v>118</v>
      </c>
      <c r="C90" s="26" t="str">
        <f t="shared" ca="1" si="3"/>
        <v>1PremiumSS4blue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9">
        <f ca="1">VLOOKUP(C90,gacha_118_base!A:B,2)</f>
        <v>216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2"/>
        <v>13251</v>
      </c>
      <c r="B91" s="2">
        <v>118</v>
      </c>
      <c r="C91" s="26" t="str">
        <f t="shared" ca="1" si="3"/>
        <v>1PremiumSS5blue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9">
        <f ca="1">VLOOKUP(C91,gacha_118_base!A:B,2)</f>
        <v>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2"/>
        <v>13261</v>
      </c>
      <c r="B92" s="2">
        <v>118</v>
      </c>
      <c r="C92" s="26" t="str">
        <f t="shared" ca="1" si="3"/>
        <v>1PremiumSS4yellow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9">
        <f ca="1">VLOOKUP(C92,gacha_118_base!A:B,2)</f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2"/>
        <v>13271</v>
      </c>
      <c r="B93" s="2">
        <v>118</v>
      </c>
      <c r="C93" s="26" t="str">
        <f t="shared" ca="1" si="3"/>
        <v>1PremiumSS5yellow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9">
        <f ca="1">VLOOKUP(C93,gacha_118_base!A:B,2)</f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2"/>
        <v>13811</v>
      </c>
      <c r="B94" s="2">
        <v>118</v>
      </c>
      <c r="C94" s="26" t="str">
        <f t="shared" ca="1" si="3"/>
        <v>1PremiumS4red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9">
        <f ca="1">VLOOKUP(C94,gacha_118_base!A:B,2)</f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2"/>
        <v>13821</v>
      </c>
      <c r="B95" s="2">
        <v>118</v>
      </c>
      <c r="C95" s="26" t="str">
        <f t="shared" ca="1" si="3"/>
        <v>1PremiumS5red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9">
        <f ca="1">VLOOKUP(C95,gacha_118_base!A:B,2)</f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2"/>
        <v>13831</v>
      </c>
      <c r="B96" s="2">
        <v>118</v>
      </c>
      <c r="C96" s="26" t="str">
        <f t="shared" ca="1" si="3"/>
        <v>1PremiumSS4green</v>
      </c>
      <c r="D96" s="99">
        <v>1</v>
      </c>
      <c r="E96" s="10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99">
        <v>1</v>
      </c>
      <c r="M96" s="9">
        <f ca="1">VLOOKUP(C96,gacha_118_base!A:B,2)</f>
        <v>528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2"/>
        <v>13841</v>
      </c>
      <c r="B97" s="2">
        <v>118</v>
      </c>
      <c r="C97" s="26" t="str">
        <f t="shared" ca="1" si="3"/>
        <v>1PremiumSS5green</v>
      </c>
      <c r="D97" s="99">
        <v>1</v>
      </c>
      <c r="E97" s="10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99">
        <v>1</v>
      </c>
      <c r="M97" s="9">
        <f ca="1">VLOOKUP(C97,gacha_118_base!A:B,2)</f>
        <v>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2"/>
        <v>13851</v>
      </c>
      <c r="B98" s="2">
        <v>118</v>
      </c>
      <c r="C98" s="26" t="str">
        <f t="shared" ca="1" si="3"/>
        <v>1PremiumSS4blue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9">
        <f ca="1">VLOOKUP(C98,gacha_118_base!A:B,2)</f>
        <v>216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2"/>
        <v>13861</v>
      </c>
      <c r="B99" s="2">
        <v>118</v>
      </c>
      <c r="C99" s="26" t="str">
        <f t="shared" ca="1" si="3"/>
        <v>1PremiumSS5blue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">
        <f ca="1">VLOOKUP(C99,gacha_118_base!A:B,2)</f>
        <v>9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2"/>
        <v>13881</v>
      </c>
      <c r="B100" s="2">
        <v>118</v>
      </c>
      <c r="C100" s="26" t="str">
        <f t="shared" ca="1" si="3"/>
        <v>1PremiumS4yellow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9">
        <f ca="1">VLOOKUP(C100,gacha_118_base!A:B,2)</f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2"/>
        <v>13891</v>
      </c>
      <c r="B101" s="2">
        <v>118</v>
      </c>
      <c r="C101" s="26" t="str">
        <f t="shared" ca="1" si="3"/>
        <v>1PremiumS5yellow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9">
        <f ca="1">VLOOKUP(C101,gacha_118_base!A:B,2)</f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2"/>
        <v>01261</v>
      </c>
      <c r="B102" s="2">
        <v>118</v>
      </c>
      <c r="C102" s="26" t="str">
        <f t="shared" ca="1" si="3"/>
        <v>0PremiumW3red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9">
        <f ca="1">VLOOKUP(C102,gacha_118_base!A:B,2)</f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2"/>
        <v>01281</v>
      </c>
      <c r="B103" s="2">
        <v>118</v>
      </c>
      <c r="C103" s="26" t="str">
        <f t="shared" ca="1" si="3"/>
        <v>0PremiumW3green</v>
      </c>
      <c r="D103" s="103">
        <v>0</v>
      </c>
      <c r="E103" s="10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3">
        <v>1</v>
      </c>
      <c r="M103" s="9">
        <f ca="1">VLOOKUP(C103,gacha_118_base!A:B,2)</f>
        <v>5412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2"/>
        <v>01301</v>
      </c>
      <c r="B104" s="2">
        <v>118</v>
      </c>
      <c r="C104" s="26" t="str">
        <f t="shared" ca="1" si="3"/>
        <v>0PremiumW3blue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">
        <f ca="1">VLOOKUP(C104,gacha_118_base!A:B,2)</f>
        <v>1476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2"/>
        <v>01321</v>
      </c>
      <c r="B105" s="2">
        <v>118</v>
      </c>
      <c r="C105" s="26" t="str">
        <f t="shared" ca="1" si="3"/>
        <v>0PremiumW3yellow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9">
        <f ca="1">VLOOKUP(C105,gacha_118_base!A:B,2)</f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2"/>
        <v>01341</v>
      </c>
      <c r="B106" s="2">
        <v>118</v>
      </c>
      <c r="C106" s="26" t="str">
        <f t="shared" ca="1" si="3"/>
        <v>0PremiumW3red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9">
        <f ca="1">VLOOKUP(C106,gacha_118_base!A:B,2)</f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2"/>
        <v>01361</v>
      </c>
      <c r="B107" s="2">
        <v>118</v>
      </c>
      <c r="C107" s="26" t="str">
        <f t="shared" ca="1" si="3"/>
        <v>0PremiumW3green</v>
      </c>
      <c r="D107" s="99">
        <v>0</v>
      </c>
      <c r="E107" s="100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99">
        <v>1</v>
      </c>
      <c r="M107" s="9">
        <f ca="1">VLOOKUP(C107,gacha_118_base!A:B,2)</f>
        <v>5412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2"/>
        <v>01381</v>
      </c>
      <c r="B108" s="2">
        <v>118</v>
      </c>
      <c r="C108" s="26" t="str">
        <f t="shared" ca="1" si="3"/>
        <v>0PremiumW3blue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">
        <f ca="1">VLOOKUP(C108,gacha_118_base!A:B,2)</f>
        <v>1476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2"/>
        <v>01401</v>
      </c>
      <c r="B109" s="2">
        <v>118</v>
      </c>
      <c r="C109" s="26" t="str">
        <f t="shared" ca="1" si="3"/>
        <v>0PremiumW3yellow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9">
        <f ca="1">VLOOKUP(C109,gacha_118_base!A:B,2)</f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2"/>
        <v>01421</v>
      </c>
      <c r="B110" s="2">
        <v>118</v>
      </c>
      <c r="C110" s="26" t="str">
        <f t="shared" ca="1" si="3"/>
        <v>0PremiumW3red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9">
        <f ca="1">VLOOKUP(C110,gacha_118_base!A:B,2)</f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2"/>
        <v>01441</v>
      </c>
      <c r="B111" s="2">
        <v>118</v>
      </c>
      <c r="C111" s="26" t="str">
        <f t="shared" ca="1" si="3"/>
        <v>0PremiumW3green</v>
      </c>
      <c r="D111" s="99">
        <v>0</v>
      </c>
      <c r="E111" s="100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99">
        <v>1</v>
      </c>
      <c r="M111" s="9">
        <f ca="1">VLOOKUP(C111,gacha_118_base!A:B,2)</f>
        <v>5412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2"/>
        <v>01461</v>
      </c>
      <c r="B112" s="2">
        <v>118</v>
      </c>
      <c r="C112" s="26" t="str">
        <f t="shared" ca="1" si="3"/>
        <v>0PremiumW3blue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">
        <f ca="1">VLOOKUP(C112,gacha_118_base!A:B,2)</f>
        <v>1476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2"/>
        <v>01481</v>
      </c>
      <c r="B113" s="2">
        <v>118</v>
      </c>
      <c r="C113" s="26" t="str">
        <f t="shared" ca="1" si="3"/>
        <v>0PremiumW3yellow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9">
        <f ca="1">VLOOKUP(C113,gacha_118_base!A:B,2)</f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2"/>
        <v>01501</v>
      </c>
      <c r="B114" s="2">
        <v>118</v>
      </c>
      <c r="C114" s="26" t="str">
        <f t="shared" ca="1" si="3"/>
        <v>0PremiumW3red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9">
        <f ca="1">VLOOKUP(C114,gacha_118_base!A:B,2)</f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2"/>
        <v>01521</v>
      </c>
      <c r="B115" s="2">
        <v>118</v>
      </c>
      <c r="C115" s="26" t="str">
        <f t="shared" ca="1" si="3"/>
        <v>0PremiumW3green</v>
      </c>
      <c r="D115" s="99">
        <v>0</v>
      </c>
      <c r="E115" s="100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99">
        <v>1</v>
      </c>
      <c r="M115" s="9">
        <f ca="1">VLOOKUP(C115,gacha_118_base!A:B,2)</f>
        <v>5412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2"/>
        <v>01541</v>
      </c>
      <c r="B116" s="2">
        <v>118</v>
      </c>
      <c r="C116" s="26" t="str">
        <f t="shared" ca="1" si="3"/>
        <v>0PremiumW3blue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">
        <f ca="1">VLOOKUP(C116,gacha_118_base!A:B,2)</f>
        <v>1476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2"/>
        <v>01561</v>
      </c>
      <c r="B117" s="2">
        <v>118</v>
      </c>
      <c r="C117" s="26" t="str">
        <f t="shared" ca="1" si="3"/>
        <v>0PremiumW3yellow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9">
        <f ca="1">VLOOKUP(C117,gacha_118_base!A:B,2)</f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2"/>
        <v>01581</v>
      </c>
      <c r="B118" s="2">
        <v>118</v>
      </c>
      <c r="C118" s="26" t="str">
        <f t="shared" ca="1" si="3"/>
        <v>0PremiumW3red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9">
        <f ca="1">VLOOKUP(C118,gacha_118_base!A:B,2)</f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2"/>
        <v>01601</v>
      </c>
      <c r="B119" s="2">
        <v>118</v>
      </c>
      <c r="C119" s="26" t="str">
        <f t="shared" ca="1" si="3"/>
        <v>0PremiumW3green</v>
      </c>
      <c r="D119" s="99">
        <v>0</v>
      </c>
      <c r="E119" s="100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99">
        <v>1</v>
      </c>
      <c r="M119" s="9">
        <f ca="1">VLOOKUP(C119,gacha_118_base!A:B,2)</f>
        <v>5412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2"/>
        <v>01621</v>
      </c>
      <c r="B120" s="2">
        <v>118</v>
      </c>
      <c r="C120" s="26" t="str">
        <f t="shared" ca="1" si="3"/>
        <v>0PremiumW3blue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">
        <f ca="1">VLOOKUP(C120,gacha_118_base!A:B,2)</f>
        <v>1476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2"/>
        <v>01641</v>
      </c>
      <c r="B121" s="2">
        <v>118</v>
      </c>
      <c r="C121" s="26" t="str">
        <f t="shared" ca="1" si="3"/>
        <v>0PremiumW3yellow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9">
        <f ca="1">VLOOKUP(C121,gacha_118_base!A:B,2)</f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2"/>
        <v>01661</v>
      </c>
      <c r="B122" s="2">
        <v>118</v>
      </c>
      <c r="C122" s="26" t="str">
        <f t="shared" ca="1" si="3"/>
        <v>0PremiumN3red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9">
        <f ca="1">VLOOKUP(C122,gacha_118_base!A:B,2)</f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2"/>
        <v>01691</v>
      </c>
      <c r="B123" s="2">
        <v>118</v>
      </c>
      <c r="C123" s="26" t="str">
        <f t="shared" ca="1" si="3"/>
        <v>0PremiumN3green</v>
      </c>
      <c r="D123" s="99">
        <v>0</v>
      </c>
      <c r="E123" s="100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99">
        <v>1</v>
      </c>
      <c r="M123" s="9">
        <f ca="1">VLOOKUP(C123,gacha_118_base!A:B,2)</f>
        <v>5893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2"/>
        <v>01721</v>
      </c>
      <c r="B124" s="2">
        <v>118</v>
      </c>
      <c r="C124" s="26" t="str">
        <f t="shared" ca="1" si="3"/>
        <v>0PremiumN3blue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9">
        <f ca="1">VLOOKUP(C124,gacha_118_base!A:B,2)</f>
        <v>1607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2"/>
        <v>01751</v>
      </c>
      <c r="B125" s="2">
        <v>118</v>
      </c>
      <c r="C125" s="26" t="str">
        <f t="shared" ca="1" si="3"/>
        <v>0PremiumN3yellow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9">
        <f ca="1">VLOOKUP(C125,gacha_118_base!A:B,2)</f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2"/>
        <v>01781</v>
      </c>
      <c r="B126" s="2">
        <v>118</v>
      </c>
      <c r="C126" s="26" t="str">
        <f t="shared" ca="1" si="3"/>
        <v>0PremiumN3red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9">
        <f ca="1">VLOOKUP(C126,gacha_118_base!A:B,2)</f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2"/>
        <v>01811</v>
      </c>
      <c r="B127" s="2">
        <v>118</v>
      </c>
      <c r="C127" s="26" t="str">
        <f t="shared" ca="1" si="3"/>
        <v>0PremiumN3green</v>
      </c>
      <c r="D127" s="99">
        <v>0</v>
      </c>
      <c r="E127" s="100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99">
        <v>1</v>
      </c>
      <c r="M127" s="9">
        <f ca="1">VLOOKUP(C127,gacha_118_base!A:B,2)</f>
        <v>5893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2"/>
        <v>01841</v>
      </c>
      <c r="B128" s="2">
        <v>118</v>
      </c>
      <c r="C128" s="26" t="str">
        <f t="shared" ca="1" si="3"/>
        <v>0PremiumN3blue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9">
        <f ca="1">VLOOKUP(C128,gacha_118_base!A:B,2)</f>
        <v>1607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2"/>
        <v>01871</v>
      </c>
      <c r="B129" s="2">
        <v>118</v>
      </c>
      <c r="C129" s="26" t="str">
        <f t="shared" ca="1" si="3"/>
        <v>0PremiumN3yellow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9">
        <f ca="1">VLOOKUP(C129,gacha_118_base!A:B,2)</f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2"/>
        <v>01901</v>
      </c>
      <c r="B130" s="2">
        <v>118</v>
      </c>
      <c r="C130" s="26" t="str">
        <f t="shared" ca="1" si="3"/>
        <v>0PremiumN3red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9">
        <f ca="1">VLOOKUP(C130,gacha_118_base!A:B,2)</f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2"/>
        <v>01931</v>
      </c>
      <c r="B131" s="2">
        <v>118</v>
      </c>
      <c r="C131" s="26" t="str">
        <f t="shared" ref="C131:C194" ca="1" si="4">D131&amp;G131&amp;H131&amp;I131</f>
        <v>0PremiumN3green</v>
      </c>
      <c r="D131" s="99">
        <v>0</v>
      </c>
      <c r="E131" s="100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99">
        <v>1</v>
      </c>
      <c r="M131" s="9">
        <f ca="1">VLOOKUP(C131,gacha_118_base!A:B,2)</f>
        <v>5893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2"/>
        <v>01961</v>
      </c>
      <c r="B132" s="2">
        <v>118</v>
      </c>
      <c r="C132" s="26" t="str">
        <f t="shared" ca="1" si="4"/>
        <v>0PremiumN3yellow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9">
        <f ca="1">VLOOKUP(C132,gacha_118_base!A:B,2)</f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2"/>
        <v>01991</v>
      </c>
      <c r="B133" s="2">
        <v>118</v>
      </c>
      <c r="C133" s="26" t="str">
        <f t="shared" ca="1" si="4"/>
        <v>0PremiumN3blue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9">
        <f ca="1">VLOOKUP(C133,gacha_118_base!A:B,2)</f>
        <v>1607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02021</v>
      </c>
      <c r="B134" s="2">
        <v>118</v>
      </c>
      <c r="C134" s="26" t="str">
        <f t="shared" ca="1" si="4"/>
        <v>0PremiumN3red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9">
        <f ca="1">VLOOKUP(C134,gacha_118_base!A:B,2)</f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02051</v>
      </c>
      <c r="B135" s="2">
        <v>118</v>
      </c>
      <c r="C135" s="26" t="str">
        <f t="shared" ca="1" si="4"/>
        <v>0PremiumN3green</v>
      </c>
      <c r="D135" s="99">
        <v>0</v>
      </c>
      <c r="E135" s="100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99">
        <v>1</v>
      </c>
      <c r="M135" s="9">
        <f ca="1">VLOOKUP(C135,gacha_118_base!A:B,2)</f>
        <v>5893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02081</v>
      </c>
      <c r="B136" s="2">
        <v>118</v>
      </c>
      <c r="C136" s="26" t="str">
        <f t="shared" ca="1" si="4"/>
        <v>0PremiumN3blue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9">
        <f ca="1">VLOOKUP(C136,gacha_118_base!A:B,2)</f>
        <v>1607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02111</v>
      </c>
      <c r="B137" s="2">
        <v>118</v>
      </c>
      <c r="C137" s="26" t="str">
        <f t="shared" ca="1" si="4"/>
        <v>0PremiumN3yellow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9">
        <f ca="1">VLOOKUP(C137,gacha_118_base!A:B,2)</f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02141</v>
      </c>
      <c r="B138" s="2">
        <v>118</v>
      </c>
      <c r="C138" s="26" t="str">
        <f t="shared" ca="1" si="4"/>
        <v>0PremiumN3red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9">
        <f ca="1">VLOOKUP(C138,gacha_118_base!A:B,2)</f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02171</v>
      </c>
      <c r="B139" s="2">
        <v>118</v>
      </c>
      <c r="C139" s="26" t="str">
        <f t="shared" ca="1" si="4"/>
        <v>0PremiumN3green</v>
      </c>
      <c r="D139" s="99">
        <v>0</v>
      </c>
      <c r="E139" s="100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99">
        <v>1</v>
      </c>
      <c r="M139" s="9">
        <f ca="1">VLOOKUP(C139,gacha_118_base!A:B,2)</f>
        <v>5893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02201</v>
      </c>
      <c r="B140" s="2">
        <v>118</v>
      </c>
      <c r="C140" s="26" t="str">
        <f t="shared" ca="1" si="4"/>
        <v>0PremiumN3blue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9">
        <f ca="1">VLOOKUP(C140,gacha_118_base!A:B,2)</f>
        <v>1607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02231</v>
      </c>
      <c r="B141" s="2">
        <v>118</v>
      </c>
      <c r="C141" s="26" t="str">
        <f t="shared" ca="1" si="4"/>
        <v>0PremiumN3yellow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9">
        <f ca="1">VLOOKUP(C141,gacha_118_base!A:B,2)</f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02261</v>
      </c>
      <c r="B142" s="2">
        <v>118</v>
      </c>
      <c r="C142" s="26" t="str">
        <f t="shared" ca="1" si="4"/>
        <v>0PremiumS3red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9">
        <f ca="1">VLOOKUP(C142,gacha_118_base!A:B,2)</f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02291</v>
      </c>
      <c r="B143" s="2">
        <v>118</v>
      </c>
      <c r="C143" s="26" t="str">
        <f t="shared" ca="1" si="4"/>
        <v>0PremiumS3green</v>
      </c>
      <c r="D143" s="99">
        <v>0</v>
      </c>
      <c r="E143" s="100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99">
        <v>1</v>
      </c>
      <c r="M143" s="9">
        <f ca="1">VLOOKUP(C143,gacha_118_base!A:B,2)</f>
        <v>1203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02321</v>
      </c>
      <c r="B144" s="2">
        <v>118</v>
      </c>
      <c r="C144" s="26" t="str">
        <f t="shared" ca="1" si="4"/>
        <v>0PremiumS3blue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9">
        <f ca="1">VLOOKUP(C144,gacha_118_base!A:B,2)</f>
        <v>268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02351</v>
      </c>
      <c r="B145" s="2">
        <v>118</v>
      </c>
      <c r="C145" s="26" t="str">
        <f t="shared" ca="1" si="4"/>
        <v>0PremiumS3yellow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9">
        <f ca="1">VLOOKUP(C145,gacha_118_base!A:B,2)</f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01271</v>
      </c>
      <c r="B146" s="2">
        <v>118</v>
      </c>
      <c r="C146" s="26" t="str">
        <f t="shared" ca="1" si="4"/>
        <v>0PremiumW4red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9">
        <f ca="1">VLOOKUP(C146,gacha_118_base!A:B,2)</f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01291</v>
      </c>
      <c r="B147" s="2">
        <v>118</v>
      </c>
      <c r="C147" s="26" t="str">
        <f t="shared" ca="1" si="4"/>
        <v>0PremiumW4green</v>
      </c>
      <c r="D147" s="99">
        <v>0</v>
      </c>
      <c r="E147" s="100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99">
        <v>1</v>
      </c>
      <c r="M147" s="9">
        <f ca="1">VLOOKUP(C147,gacha_118_base!A:B,2)</f>
        <v>1821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01311</v>
      </c>
      <c r="B148" s="2">
        <v>118</v>
      </c>
      <c r="C148" s="26" t="str">
        <f t="shared" ca="1" si="4"/>
        <v>0PremiumW4blue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9">
        <f ca="1">VLOOKUP(C148,gacha_118_base!A:B,2)</f>
        <v>497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01331</v>
      </c>
      <c r="B149" s="2">
        <v>118</v>
      </c>
      <c r="C149" s="26" t="str">
        <f t="shared" ca="1" si="4"/>
        <v>0PremiumW4yellow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9">
        <f ca="1">VLOOKUP(C149,gacha_118_base!A:B,2)</f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01351</v>
      </c>
      <c r="B150" s="2">
        <v>118</v>
      </c>
      <c r="C150" s="26" t="str">
        <f t="shared" ca="1" si="4"/>
        <v>0PremiumW4red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9">
        <f ca="1">VLOOKUP(C150,gacha_118_base!A:B,2)</f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01371</v>
      </c>
      <c r="B151" s="2">
        <v>118</v>
      </c>
      <c r="C151" s="26" t="str">
        <f t="shared" ca="1" si="4"/>
        <v>0PremiumW4green</v>
      </c>
      <c r="D151" s="99">
        <v>0</v>
      </c>
      <c r="E151" s="100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99">
        <v>1</v>
      </c>
      <c r="M151" s="9">
        <f ca="1">VLOOKUP(C151,gacha_118_base!A:B,2)</f>
        <v>1821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01391</v>
      </c>
      <c r="B152" s="2">
        <v>118</v>
      </c>
      <c r="C152" s="26" t="str">
        <f t="shared" ca="1" si="4"/>
        <v>0PremiumW4blue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9">
        <f ca="1">VLOOKUP(C152,gacha_118_base!A:B,2)</f>
        <v>497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01411</v>
      </c>
      <c r="B153" s="2">
        <v>118</v>
      </c>
      <c r="C153" s="26" t="str">
        <f t="shared" ca="1" si="4"/>
        <v>0PremiumW4yellow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9">
        <f ca="1">VLOOKUP(C153,gacha_118_base!A:B,2)</f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01431</v>
      </c>
      <c r="B154" s="2">
        <v>118</v>
      </c>
      <c r="C154" s="26" t="str">
        <f t="shared" ca="1" si="4"/>
        <v>0PremiumW4red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9">
        <f ca="1">VLOOKUP(C154,gacha_118_base!A:B,2)</f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5">D155&amp;E155&amp;L155</f>
        <v>01451</v>
      </c>
      <c r="B155" s="2">
        <v>118</v>
      </c>
      <c r="C155" s="26" t="str">
        <f t="shared" ca="1" si="4"/>
        <v>0PremiumW4green</v>
      </c>
      <c r="D155" s="99">
        <v>0</v>
      </c>
      <c r="E155" s="100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99">
        <v>1</v>
      </c>
      <c r="M155" s="9">
        <f ca="1">VLOOKUP(C155,gacha_118_base!A:B,2)</f>
        <v>1821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5"/>
        <v>01471</v>
      </c>
      <c r="B156" s="2">
        <v>118</v>
      </c>
      <c r="C156" s="26" t="str">
        <f t="shared" ca="1" si="4"/>
        <v>0PremiumW4blue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9">
        <f ca="1">VLOOKUP(C156,gacha_118_base!A:B,2)</f>
        <v>497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5"/>
        <v>01491</v>
      </c>
      <c r="B157" s="2">
        <v>118</v>
      </c>
      <c r="C157" s="26" t="str">
        <f t="shared" ca="1" si="4"/>
        <v>0PremiumW4yellow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9">
        <f ca="1">VLOOKUP(C157,gacha_118_base!A:B,2)</f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5"/>
        <v>01511</v>
      </c>
      <c r="B158" s="2">
        <v>118</v>
      </c>
      <c r="C158" s="26" t="str">
        <f t="shared" ca="1" si="4"/>
        <v>0PremiumW4red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9">
        <f ca="1">VLOOKUP(C158,gacha_118_base!A:B,2)</f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5"/>
        <v>01531</v>
      </c>
      <c r="B159" s="2">
        <v>118</v>
      </c>
      <c r="C159" s="26" t="str">
        <f t="shared" ca="1" si="4"/>
        <v>0PremiumW4green</v>
      </c>
      <c r="D159" s="99">
        <v>0</v>
      </c>
      <c r="E159" s="100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99">
        <v>1</v>
      </c>
      <c r="M159" s="9">
        <f ca="1">VLOOKUP(C159,gacha_118_base!A:B,2)</f>
        <v>1821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5"/>
        <v>01551</v>
      </c>
      <c r="B160" s="2">
        <v>118</v>
      </c>
      <c r="C160" s="26" t="str">
        <f t="shared" ca="1" si="4"/>
        <v>0PremiumW4blue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9">
        <f ca="1">VLOOKUP(C160,gacha_118_base!A:B,2)</f>
        <v>497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5"/>
        <v>01571</v>
      </c>
      <c r="B161" s="2">
        <v>118</v>
      </c>
      <c r="C161" s="26" t="str">
        <f t="shared" ca="1" si="4"/>
        <v>0PremiumW4yellow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9">
        <f ca="1">VLOOKUP(C161,gacha_118_base!A:B,2)</f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5"/>
        <v>01591</v>
      </c>
      <c r="B162" s="2">
        <v>118</v>
      </c>
      <c r="C162" s="26" t="str">
        <f t="shared" ca="1" si="4"/>
        <v>0PremiumW4red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9">
        <f ca="1">VLOOKUP(C162,gacha_118_base!A:B,2)</f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5"/>
        <v>01611</v>
      </c>
      <c r="B163" s="2">
        <v>118</v>
      </c>
      <c r="C163" s="26" t="str">
        <f t="shared" ca="1" si="4"/>
        <v>0PremiumW4green</v>
      </c>
      <c r="D163" s="99">
        <v>0</v>
      </c>
      <c r="E163" s="100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99">
        <v>1</v>
      </c>
      <c r="M163" s="9">
        <f ca="1">VLOOKUP(C163,gacha_118_base!A:B,2)</f>
        <v>1821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5"/>
        <v>01631</v>
      </c>
      <c r="B164" s="2">
        <v>118</v>
      </c>
      <c r="C164" s="26" t="str">
        <f t="shared" ca="1" si="4"/>
        <v>0PremiumW4blue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9">
        <f ca="1">VLOOKUP(C164,gacha_118_base!A:B,2)</f>
        <v>497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5"/>
        <v>01651</v>
      </c>
      <c r="B165" s="2">
        <v>118</v>
      </c>
      <c r="C165" s="26" t="str">
        <f t="shared" ca="1" si="4"/>
        <v>0PremiumW4yellow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9">
        <f ca="1">VLOOKUP(C165,gacha_118_base!A:B,2)</f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5"/>
        <v>01671</v>
      </c>
      <c r="B166" s="2">
        <v>118</v>
      </c>
      <c r="C166" s="26" t="str">
        <f t="shared" ca="1" si="4"/>
        <v>0PremiumN4red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9">
        <f ca="1">VLOOKUP(C166,gacha_118_base!A:B,2)</f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5"/>
        <v>01701</v>
      </c>
      <c r="B167" s="2">
        <v>118</v>
      </c>
      <c r="C167" s="26" t="str">
        <f t="shared" ca="1" si="4"/>
        <v>0PremiumN4green</v>
      </c>
      <c r="D167" s="99">
        <v>0</v>
      </c>
      <c r="E167" s="100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99">
        <v>1</v>
      </c>
      <c r="M167" s="9">
        <f ca="1">VLOOKUP(C167,gacha_118_base!A:B,2)</f>
        <v>1863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5"/>
        <v>01731</v>
      </c>
      <c r="B168" s="2">
        <v>118</v>
      </c>
      <c r="C168" s="26" t="str">
        <f t="shared" ca="1" si="4"/>
        <v>0PremiumN4blue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9">
        <f ca="1">VLOOKUP(C168,gacha_118_base!A:B,2)</f>
        <v>508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5"/>
        <v>01761</v>
      </c>
      <c r="B169" s="2">
        <v>118</v>
      </c>
      <c r="C169" s="26" t="str">
        <f t="shared" ca="1" si="4"/>
        <v>0PremiumN4yellow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9">
        <f ca="1">VLOOKUP(C169,gacha_118_base!A:B,2)</f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5"/>
        <v>01791</v>
      </c>
      <c r="B170" s="2">
        <v>118</v>
      </c>
      <c r="C170" s="26" t="str">
        <f t="shared" ca="1" si="4"/>
        <v>0PremiumN4red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9">
        <f ca="1">VLOOKUP(C170,gacha_118_base!A:B,2)</f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5"/>
        <v>01821</v>
      </c>
      <c r="B171" s="2">
        <v>118</v>
      </c>
      <c r="C171" s="26" t="str">
        <f t="shared" ca="1" si="4"/>
        <v>0PremiumN4green</v>
      </c>
      <c r="D171" s="99">
        <v>0</v>
      </c>
      <c r="E171" s="100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99">
        <v>1</v>
      </c>
      <c r="M171" s="9">
        <f ca="1">VLOOKUP(C171,gacha_118_base!A:B,2)</f>
        <v>1863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5"/>
        <v>01851</v>
      </c>
      <c r="B172" s="2">
        <v>118</v>
      </c>
      <c r="C172" s="26" t="str">
        <f t="shared" ca="1" si="4"/>
        <v>0PremiumN4blue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9">
        <f ca="1">VLOOKUP(C172,gacha_118_base!A:B,2)</f>
        <v>508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5"/>
        <v>01881</v>
      </c>
      <c r="B173" s="2">
        <v>118</v>
      </c>
      <c r="C173" s="26" t="str">
        <f t="shared" ca="1" si="4"/>
        <v>0PremiumN4yellow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9">
        <f ca="1">VLOOKUP(C173,gacha_118_base!A:B,2)</f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5"/>
        <v>01911</v>
      </c>
      <c r="B174" s="2">
        <v>118</v>
      </c>
      <c r="C174" s="26" t="str">
        <f t="shared" ca="1" si="4"/>
        <v>0PremiumN4red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9">
        <f ca="1">VLOOKUP(C174,gacha_118_base!A:B,2)</f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5"/>
        <v>01941</v>
      </c>
      <c r="B175" s="2">
        <v>118</v>
      </c>
      <c r="C175" s="26" t="str">
        <f t="shared" ca="1" si="4"/>
        <v>0PremiumN4green</v>
      </c>
      <c r="D175" s="99">
        <v>0</v>
      </c>
      <c r="E175" s="100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99">
        <v>1</v>
      </c>
      <c r="M175" s="9">
        <f ca="1">VLOOKUP(C175,gacha_118_base!A:B,2)</f>
        <v>1863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5"/>
        <v>01971</v>
      </c>
      <c r="B176" s="2">
        <v>118</v>
      </c>
      <c r="C176" s="26" t="str">
        <f t="shared" ca="1" si="4"/>
        <v>0PremiumN4yellow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9">
        <f ca="1">VLOOKUP(C176,gacha_118_base!A:B,2)</f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5"/>
        <v>02001</v>
      </c>
      <c r="B177" s="2">
        <v>118</v>
      </c>
      <c r="C177" s="26" t="str">
        <f t="shared" ca="1" si="4"/>
        <v>0PremiumN4blue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9">
        <f ca="1">VLOOKUP(C177,gacha_118_base!A:B,2)</f>
        <v>508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5"/>
        <v>02031</v>
      </c>
      <c r="B178" s="2">
        <v>118</v>
      </c>
      <c r="C178" s="26" t="str">
        <f t="shared" ca="1" si="4"/>
        <v>0PremiumN4red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9">
        <f ca="1">VLOOKUP(C178,gacha_118_base!A:B,2)</f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5"/>
        <v>02061</v>
      </c>
      <c r="B179" s="2">
        <v>118</v>
      </c>
      <c r="C179" s="26" t="str">
        <f t="shared" ca="1" si="4"/>
        <v>0PremiumN4green</v>
      </c>
      <c r="D179" s="99">
        <v>0</v>
      </c>
      <c r="E179" s="100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99">
        <v>1</v>
      </c>
      <c r="M179" s="9">
        <f ca="1">VLOOKUP(C179,gacha_118_base!A:B,2)</f>
        <v>1863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5"/>
        <v>02091</v>
      </c>
      <c r="B180" s="2">
        <v>118</v>
      </c>
      <c r="C180" s="26" t="str">
        <f t="shared" ca="1" si="4"/>
        <v>0PremiumN4blue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9">
        <f ca="1">VLOOKUP(C180,gacha_118_base!A:B,2)</f>
        <v>508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5"/>
        <v>02121</v>
      </c>
      <c r="B181" s="2">
        <v>118</v>
      </c>
      <c r="C181" s="26" t="str">
        <f t="shared" ca="1" si="4"/>
        <v>0PremiumN4yellow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9">
        <f ca="1">VLOOKUP(C181,gacha_118_base!A:B,2)</f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5"/>
        <v>02151</v>
      </c>
      <c r="B182" s="2">
        <v>118</v>
      </c>
      <c r="C182" s="26" t="str">
        <f t="shared" ca="1" si="4"/>
        <v>0PremiumN4red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9">
        <f ca="1">VLOOKUP(C182,gacha_118_base!A:B,2)</f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5"/>
        <v>02181</v>
      </c>
      <c r="B183" s="2">
        <v>118</v>
      </c>
      <c r="C183" s="26" t="str">
        <f t="shared" ca="1" si="4"/>
        <v>0PremiumN4green</v>
      </c>
      <c r="D183" s="99">
        <v>0</v>
      </c>
      <c r="E183" s="100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99">
        <v>1</v>
      </c>
      <c r="M183" s="9">
        <f ca="1">VLOOKUP(C183,gacha_118_base!A:B,2)</f>
        <v>1863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5"/>
        <v>02211</v>
      </c>
      <c r="B184" s="2">
        <v>118</v>
      </c>
      <c r="C184" s="26" t="str">
        <f t="shared" ca="1" si="4"/>
        <v>0PremiumN4blue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9">
        <f ca="1">VLOOKUP(C184,gacha_118_base!A:B,2)</f>
        <v>508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5"/>
        <v>02241</v>
      </c>
      <c r="B185" s="2">
        <v>118</v>
      </c>
      <c r="C185" s="26" t="str">
        <f t="shared" ca="1" si="4"/>
        <v>0PremiumN4yellow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9">
        <f ca="1">VLOOKUP(C185,gacha_118_base!A:B,2)</f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5"/>
        <v>02271</v>
      </c>
      <c r="B186" s="2">
        <v>118</v>
      </c>
      <c r="C186" s="26" t="str">
        <f t="shared" ca="1" si="4"/>
        <v>0PremiumS4red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9">
        <f ca="1">VLOOKUP(C186,gacha_118_base!A:B,2)</f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5"/>
        <v>02301</v>
      </c>
      <c r="B187" s="2">
        <v>118</v>
      </c>
      <c r="C187" s="26" t="str">
        <f t="shared" ca="1" si="4"/>
        <v>0PremiumS4green</v>
      </c>
      <c r="D187" s="99">
        <v>0</v>
      </c>
      <c r="E187" s="100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99">
        <v>1</v>
      </c>
      <c r="M187" s="9">
        <f ca="1">VLOOKUP(C187,gacha_118_base!A:B,2)</f>
        <v>424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5"/>
        <v>02331</v>
      </c>
      <c r="B188" s="2">
        <v>118</v>
      </c>
      <c r="C188" s="26" t="str">
        <f t="shared" ca="1" si="4"/>
        <v>0PremiumS4blue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9">
        <f ca="1">VLOOKUP(C188,gacha_118_base!A:B,2)</f>
        <v>95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5"/>
        <v>02361</v>
      </c>
      <c r="B189" s="2">
        <v>118</v>
      </c>
      <c r="C189" s="26" t="str">
        <f t="shared" ca="1" si="4"/>
        <v>0PremiumS4yellow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9">
        <f ca="1">VLOOKUP(C189,gacha_118_base!A:B,2)</f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5"/>
        <v>01681</v>
      </c>
      <c r="B190" s="2">
        <v>118</v>
      </c>
      <c r="C190" s="26" t="str">
        <f t="shared" ca="1" si="4"/>
        <v>0PremiumN5red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9">
        <f ca="1">VLOOKUP(C190,gacha_118_base!A:B,2)</f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5"/>
        <v>01711</v>
      </c>
      <c r="B191" s="2">
        <v>118</v>
      </c>
      <c r="C191" s="26" t="str">
        <f t="shared" ca="1" si="4"/>
        <v>0PremiumN5green</v>
      </c>
      <c r="D191" s="99">
        <v>0</v>
      </c>
      <c r="E191" s="100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99">
        <v>1</v>
      </c>
      <c r="M191" s="9">
        <f ca="1">VLOOKUP(C191,gacha_118_base!A:B,2)</f>
        <v>603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5"/>
        <v>01741</v>
      </c>
      <c r="B192" s="2">
        <v>118</v>
      </c>
      <c r="C192" s="26" t="str">
        <f t="shared" ca="1" si="4"/>
        <v>0PremiumN5blue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9">
        <f ca="1">VLOOKUP(C192,gacha_118_base!A:B,2)</f>
        <v>164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5"/>
        <v>01771</v>
      </c>
      <c r="B193" s="2">
        <v>118</v>
      </c>
      <c r="C193" s="26" t="str">
        <f t="shared" ca="1" si="4"/>
        <v>0PremiumN5yellow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9">
        <f ca="1">VLOOKUP(C193,gacha_118_base!A:B,2)</f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5"/>
        <v>01801</v>
      </c>
      <c r="B194" s="2">
        <v>118</v>
      </c>
      <c r="C194" s="26" t="str">
        <f t="shared" ca="1" si="4"/>
        <v>0PremiumN5red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9">
        <f ca="1">VLOOKUP(C194,gacha_118_base!A:B,2)</f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5"/>
        <v>01831</v>
      </c>
      <c r="B195" s="2">
        <v>118</v>
      </c>
      <c r="C195" s="26" t="str">
        <f t="shared" ref="C195:C255" ca="1" si="6">D195&amp;G195&amp;H195&amp;I195</f>
        <v>0PremiumN5green</v>
      </c>
      <c r="D195" s="99">
        <v>0</v>
      </c>
      <c r="E195" s="100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99">
        <v>1</v>
      </c>
      <c r="M195" s="9">
        <f ca="1">VLOOKUP(C195,gacha_118_base!A:B,2)</f>
        <v>603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5"/>
        <v>01861</v>
      </c>
      <c r="B196" s="2">
        <v>118</v>
      </c>
      <c r="C196" s="26" t="str">
        <f t="shared" ca="1" si="6"/>
        <v>0PremiumN5blue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9">
        <f ca="1">VLOOKUP(C196,gacha_118_base!A:B,2)</f>
        <v>164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5"/>
        <v>01891</v>
      </c>
      <c r="B197" s="2">
        <v>118</v>
      </c>
      <c r="C197" s="26" t="str">
        <f t="shared" ca="1" si="6"/>
        <v>0PremiumN5yellow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9">
        <f ca="1">VLOOKUP(C197,gacha_118_base!A:B,2)</f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5"/>
        <v>01921</v>
      </c>
      <c r="B198" s="2">
        <v>118</v>
      </c>
      <c r="C198" s="26" t="str">
        <f t="shared" ca="1" si="6"/>
        <v>0PremiumN5red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9">
        <f ca="1">VLOOKUP(C198,gacha_118_base!A:B,2)</f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5"/>
        <v>01951</v>
      </c>
      <c r="B199" s="2">
        <v>118</v>
      </c>
      <c r="C199" s="26" t="str">
        <f t="shared" ca="1" si="6"/>
        <v>0PremiumN5green</v>
      </c>
      <c r="D199" s="99">
        <v>0</v>
      </c>
      <c r="E199" s="100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99">
        <v>1</v>
      </c>
      <c r="M199" s="9">
        <f ca="1">VLOOKUP(C199,gacha_118_base!A:B,2)</f>
        <v>603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5"/>
        <v>01981</v>
      </c>
      <c r="B200" s="2">
        <v>118</v>
      </c>
      <c r="C200" s="26" t="str">
        <f t="shared" ca="1" si="6"/>
        <v>0PremiumN5yellow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9">
        <f ca="1">VLOOKUP(C200,gacha_118_base!A:B,2)</f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5"/>
        <v>02011</v>
      </c>
      <c r="B201" s="2">
        <v>118</v>
      </c>
      <c r="C201" s="26" t="str">
        <f t="shared" ca="1" si="6"/>
        <v>0PremiumN5blue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9">
        <f ca="1">VLOOKUP(C201,gacha_118_base!A:B,2)</f>
        <v>164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5"/>
        <v>02041</v>
      </c>
      <c r="B202" s="2">
        <v>118</v>
      </c>
      <c r="C202" s="26" t="str">
        <f t="shared" ca="1" si="6"/>
        <v>0PremiumN5red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9">
        <f ca="1">VLOOKUP(C202,gacha_118_base!A:B,2)</f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5"/>
        <v>02071</v>
      </c>
      <c r="B203" s="2">
        <v>118</v>
      </c>
      <c r="C203" s="26" t="str">
        <f t="shared" ca="1" si="6"/>
        <v>0PremiumN5green</v>
      </c>
      <c r="D203" s="99">
        <v>0</v>
      </c>
      <c r="E203" s="100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99">
        <v>1</v>
      </c>
      <c r="M203" s="9">
        <f ca="1">VLOOKUP(C203,gacha_118_base!A:B,2)</f>
        <v>603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5"/>
        <v>02101</v>
      </c>
      <c r="B204" s="2">
        <v>118</v>
      </c>
      <c r="C204" s="26" t="str">
        <f t="shared" ca="1" si="6"/>
        <v>0PremiumN5blue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9">
        <f ca="1">VLOOKUP(C204,gacha_118_base!A:B,2)</f>
        <v>164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5"/>
        <v>02131</v>
      </c>
      <c r="B205" s="2">
        <v>118</v>
      </c>
      <c r="C205" s="26" t="str">
        <f t="shared" ca="1" si="6"/>
        <v>0PremiumN5yellow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9">
        <f ca="1">VLOOKUP(C205,gacha_118_base!A:B,2)</f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5"/>
        <v>02161</v>
      </c>
      <c r="B206" s="2">
        <v>118</v>
      </c>
      <c r="C206" s="26" t="str">
        <f t="shared" ca="1" si="6"/>
        <v>0PremiumN5red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9">
        <f ca="1">VLOOKUP(C206,gacha_118_base!A:B,2)</f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5"/>
        <v>02191</v>
      </c>
      <c r="B207" s="2">
        <v>118</v>
      </c>
      <c r="C207" s="26" t="str">
        <f t="shared" ca="1" si="6"/>
        <v>0PremiumN5green</v>
      </c>
      <c r="D207" s="99">
        <v>0</v>
      </c>
      <c r="E207" s="100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99">
        <v>1</v>
      </c>
      <c r="M207" s="9">
        <f ca="1">VLOOKUP(C207,gacha_118_base!A:B,2)</f>
        <v>603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5"/>
        <v>02221</v>
      </c>
      <c r="B208" s="2">
        <v>118</v>
      </c>
      <c r="C208" s="26" t="str">
        <f t="shared" ca="1" si="6"/>
        <v>0PremiumN5blue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9">
        <f ca="1">VLOOKUP(C208,gacha_118_base!A:B,2)</f>
        <v>164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5"/>
        <v>02251</v>
      </c>
      <c r="B209" s="2">
        <v>118</v>
      </c>
      <c r="C209" s="26" t="str">
        <f t="shared" ca="1" si="6"/>
        <v>0PremiumN5yellow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9">
        <f ca="1">VLOOKUP(C209,gacha_118_base!A:B,2)</f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5"/>
        <v>02281</v>
      </c>
      <c r="B210" s="2">
        <v>118</v>
      </c>
      <c r="C210" s="26" t="str">
        <f t="shared" ca="1" si="6"/>
        <v>0PremiumS5red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9">
        <f ca="1">VLOOKUP(C210,gacha_118_base!A:B,2)</f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5"/>
        <v>02311</v>
      </c>
      <c r="B211" s="2">
        <v>118</v>
      </c>
      <c r="C211" s="26" t="str">
        <f t="shared" ca="1" si="6"/>
        <v>0PremiumS5green</v>
      </c>
      <c r="D211" s="99">
        <v>0</v>
      </c>
      <c r="E211" s="100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99">
        <v>1</v>
      </c>
      <c r="M211" s="9">
        <f ca="1">VLOOKUP(C211,gacha_118_base!A:B,2)</f>
        <v>68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5"/>
        <v>02341</v>
      </c>
      <c r="B212" s="2">
        <v>118</v>
      </c>
      <c r="C212" s="26" t="str">
        <f t="shared" ca="1" si="6"/>
        <v>0PremiumS5blue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9">
        <f ca="1">VLOOKUP(C212,gacha_118_base!A:B,2)</f>
        <v>15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5"/>
        <v>02371</v>
      </c>
      <c r="B213" s="2">
        <v>118</v>
      </c>
      <c r="C213" s="26" t="str">
        <f t="shared" ca="1" si="6"/>
        <v>0PremiumS5yellow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9">
        <f ca="1">VLOOKUP(C213,gacha_118_base!A:B,2)</f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5"/>
        <v>02381</v>
      </c>
      <c r="B214" s="2">
        <v>118</v>
      </c>
      <c r="C214" s="26" t="str">
        <f t="shared" ca="1" si="6"/>
        <v>0PremiumS3red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9">
        <f ca="1">VLOOKUP(C214,gacha_118_base!A:B,2)</f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5"/>
        <v>02391</v>
      </c>
      <c r="B215" s="2">
        <v>118</v>
      </c>
      <c r="C215" s="26" t="str">
        <f t="shared" ca="1" si="6"/>
        <v>0PremiumS4red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9">
        <f ca="1">VLOOKUP(C215,gacha_118_base!A:B,2)</f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5"/>
        <v>02401</v>
      </c>
      <c r="B216" s="2">
        <v>118</v>
      </c>
      <c r="C216" s="26" t="str">
        <f t="shared" ca="1" si="6"/>
        <v>0PremiumS5red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9">
        <f ca="1">VLOOKUP(C216,gacha_118_base!A:B,2)</f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5"/>
        <v>02411</v>
      </c>
      <c r="B217" s="2">
        <v>118</v>
      </c>
      <c r="C217" s="26" t="str">
        <f t="shared" ca="1" si="6"/>
        <v>0PremiumS3green</v>
      </c>
      <c r="D217" s="99">
        <v>0</v>
      </c>
      <c r="E217" s="101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99">
        <v>1</v>
      </c>
      <c r="M217" s="9">
        <f ca="1">VLOOKUP(C217,gacha_118_base!A:B,2)</f>
        <v>1203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5"/>
        <v>02421</v>
      </c>
      <c r="B218" s="2">
        <v>118</v>
      </c>
      <c r="C218" s="26" t="str">
        <f t="shared" ca="1" si="6"/>
        <v>0PremiumS4green</v>
      </c>
      <c r="D218" s="99">
        <v>0</v>
      </c>
      <c r="E218" s="101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99">
        <v>1</v>
      </c>
      <c r="M218" s="9">
        <f ca="1">VLOOKUP(C218,gacha_118_base!A:B,2)</f>
        <v>424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7">D219&amp;E219&amp;L219</f>
        <v>02431</v>
      </c>
      <c r="B219" s="2">
        <v>118</v>
      </c>
      <c r="C219" s="26" t="str">
        <f t="shared" ca="1" si="6"/>
        <v>0PremiumS5green</v>
      </c>
      <c r="D219" s="99">
        <v>0</v>
      </c>
      <c r="E219" s="101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99">
        <v>1</v>
      </c>
      <c r="M219" s="9">
        <f ca="1">VLOOKUP(C219,gacha_118_base!A:B,2)</f>
        <v>68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7"/>
        <v>02441</v>
      </c>
      <c r="B220" s="2">
        <v>118</v>
      </c>
      <c r="C220" s="26" t="str">
        <f t="shared" ca="1" si="6"/>
        <v>0PremiumS3blue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9">
        <f ca="1">VLOOKUP(C220,gacha_118_base!A:B,2)</f>
        <v>268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7"/>
        <v>02451</v>
      </c>
      <c r="B221" s="2">
        <v>118</v>
      </c>
      <c r="C221" s="26" t="str">
        <f t="shared" ca="1" si="6"/>
        <v>0PremiumS4blue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9">
        <f ca="1">VLOOKUP(C221,gacha_118_base!A:B,2)</f>
        <v>95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7"/>
        <v>02461</v>
      </c>
      <c r="B222" s="2">
        <v>118</v>
      </c>
      <c r="C222" s="26" t="str">
        <f t="shared" ca="1" si="6"/>
        <v>0PremiumS5blue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9">
        <f ca="1">VLOOKUP(C222,gacha_118_base!A:B,2)</f>
        <v>15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7"/>
        <v>02471</v>
      </c>
      <c r="B223" s="2">
        <v>118</v>
      </c>
      <c r="C223" s="26" t="str">
        <f t="shared" ca="1" si="6"/>
        <v>0PremiumS3yellow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9">
        <f ca="1">VLOOKUP(C223,gacha_118_base!A:B,2)</f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7"/>
        <v>02481</v>
      </c>
      <c r="B224" s="2">
        <v>118</v>
      </c>
      <c r="C224" s="26" t="str">
        <f t="shared" ca="1" si="6"/>
        <v>0PremiumS4yellow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9">
        <f ca="1">VLOOKUP(C224,gacha_118_base!A:B,2)</f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7"/>
        <v>02491</v>
      </c>
      <c r="B225" s="2">
        <v>118</v>
      </c>
      <c r="C225" s="26" t="str">
        <f t="shared" ca="1" si="6"/>
        <v>0PremiumS5yellow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9">
        <f ca="1">VLOOKUP(C225,gacha_118_base!A:B,2)</f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7"/>
        <v>02501</v>
      </c>
      <c r="B226" s="2">
        <v>118</v>
      </c>
      <c r="C226" s="26" t="str">
        <f t="shared" ca="1" si="6"/>
        <v>0PremiumS3red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9">
        <f ca="1">VLOOKUP(C226,gacha_118_base!A:B,2)</f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7"/>
        <v>02511</v>
      </c>
      <c r="B227" s="2">
        <v>118</v>
      </c>
      <c r="C227" s="26" t="str">
        <f t="shared" ca="1" si="6"/>
        <v>0PremiumS4red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9">
        <f ca="1">VLOOKUP(C227,gacha_118_base!A:B,2)</f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7"/>
        <v>02521</v>
      </c>
      <c r="B228" s="2">
        <v>118</v>
      </c>
      <c r="C228" s="26" t="str">
        <f t="shared" ca="1" si="6"/>
        <v>0PremiumS5red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9">
        <f ca="1">VLOOKUP(C228,gacha_118_base!A:B,2)</f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7"/>
        <v>02531</v>
      </c>
      <c r="B229" s="2">
        <v>118</v>
      </c>
      <c r="C229" s="26" t="str">
        <f t="shared" ca="1" si="6"/>
        <v>0PremiumS3green</v>
      </c>
      <c r="D229" s="99">
        <v>0</v>
      </c>
      <c r="E229" s="100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99">
        <v>1</v>
      </c>
      <c r="M229" s="9">
        <f ca="1">VLOOKUP(C229,gacha_118_base!A:B,2)</f>
        <v>1203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7"/>
        <v>02541</v>
      </c>
      <c r="B230" s="2">
        <v>118</v>
      </c>
      <c r="C230" s="26" t="str">
        <f t="shared" ca="1" si="6"/>
        <v>0PremiumS4green</v>
      </c>
      <c r="D230" s="99">
        <v>0</v>
      </c>
      <c r="E230" s="100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99">
        <v>1</v>
      </c>
      <c r="M230" s="9">
        <f ca="1">VLOOKUP(C230,gacha_118_base!A:B,2)</f>
        <v>424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7"/>
        <v>02551</v>
      </c>
      <c r="B231" s="2">
        <v>118</v>
      </c>
      <c r="C231" s="26" t="str">
        <f t="shared" ca="1" si="6"/>
        <v>0PremiumS5green</v>
      </c>
      <c r="D231" s="99">
        <v>0</v>
      </c>
      <c r="E231" s="100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99">
        <v>1</v>
      </c>
      <c r="M231" s="9">
        <f ca="1">VLOOKUP(C231,gacha_118_base!A:B,2)</f>
        <v>68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7"/>
        <v>02561</v>
      </c>
      <c r="B232" s="2">
        <v>118</v>
      </c>
      <c r="C232" s="26" t="str">
        <f t="shared" ca="1" si="6"/>
        <v>0PremiumS3blue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9">
        <f ca="1">VLOOKUP(C232,gacha_118_base!A:B,2)</f>
        <v>268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7"/>
        <v>02571</v>
      </c>
      <c r="B233" s="2">
        <v>118</v>
      </c>
      <c r="C233" s="26" t="str">
        <f t="shared" ca="1" si="6"/>
        <v>0PremiumS4blue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9">
        <f ca="1">VLOOKUP(C233,gacha_118_base!A:B,2)</f>
        <v>95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7"/>
        <v>02581</v>
      </c>
      <c r="B234" s="2">
        <v>118</v>
      </c>
      <c r="C234" s="26" t="str">
        <f t="shared" ca="1" si="6"/>
        <v>0PremiumS5blue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9">
        <f ca="1">VLOOKUP(C234,gacha_118_base!A:B,2)</f>
        <v>15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7"/>
        <v>02591</v>
      </c>
      <c r="B235" s="2">
        <v>118</v>
      </c>
      <c r="C235" s="26" t="str">
        <f t="shared" ca="1" si="6"/>
        <v>0PremiumS3yellow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9">
        <f ca="1">VLOOKUP(C235,gacha_118_base!A:B,2)</f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7"/>
        <v>02601</v>
      </c>
      <c r="B236" s="2">
        <v>118</v>
      </c>
      <c r="C236" s="26" t="str">
        <f t="shared" ca="1" si="6"/>
        <v>0PremiumS4yellow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9">
        <f ca="1">VLOOKUP(C236,gacha_118_base!A:B,2)</f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7"/>
        <v>02611</v>
      </c>
      <c r="B237" s="2">
        <v>118</v>
      </c>
      <c r="C237" s="26" t="str">
        <f t="shared" ca="1" si="6"/>
        <v>0PremiumS5yellow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9">
        <f ca="1">VLOOKUP(C237,gacha_118_base!A:B,2)</f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7"/>
        <v>03201</v>
      </c>
      <c r="B238" s="2">
        <v>118</v>
      </c>
      <c r="C238" s="26" t="str">
        <f t="shared" ca="1" si="6"/>
        <v>0PremiumSS4red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9">
        <f ca="1">VLOOKUP(C238,gacha_118_base!A:B,2)</f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7"/>
        <v>03211</v>
      </c>
      <c r="B239" s="2">
        <v>118</v>
      </c>
      <c r="C239" s="26" t="str">
        <f t="shared" ca="1" si="6"/>
        <v>0PremiumSS5red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9">
        <f ca="1">VLOOKUP(C239,gacha_118_base!A:B,2)</f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7"/>
        <v>03221</v>
      </c>
      <c r="B240" s="2">
        <v>118</v>
      </c>
      <c r="C240" s="26" t="str">
        <f t="shared" ca="1" si="6"/>
        <v>0PremiumSS4green</v>
      </c>
      <c r="D240" s="103">
        <v>0</v>
      </c>
      <c r="E240" s="100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99">
        <v>1</v>
      </c>
      <c r="M240" s="9">
        <f ca="1">VLOOKUP(C240,gacha_118_base!A:B,2)</f>
        <v>741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7"/>
        <v>03231</v>
      </c>
      <c r="B241" s="2">
        <v>118</v>
      </c>
      <c r="C241" s="26" t="str">
        <f t="shared" ca="1" si="6"/>
        <v>0PremiumSS5green</v>
      </c>
      <c r="D241" s="103">
        <v>0</v>
      </c>
      <c r="E241" s="100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99">
        <v>1</v>
      </c>
      <c r="M241" s="9">
        <f ca="1">VLOOKUP(C241,gacha_118_base!A:B,2)</f>
        <v>85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7"/>
        <v>03241</v>
      </c>
      <c r="B242" s="2">
        <v>118</v>
      </c>
      <c r="C242" s="26" t="str">
        <f t="shared" ca="1" si="6"/>
        <v>0PremiumSS4blue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">
        <f ca="1">VLOOKUP(C242,gacha_118_base!A:B,2)</f>
        <v>303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7"/>
        <v>03251</v>
      </c>
      <c r="B243" s="2">
        <v>118</v>
      </c>
      <c r="C243" s="26" t="str">
        <f t="shared" ca="1" si="6"/>
        <v>0PremiumSS5blue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9">
        <f ca="1">VLOOKUP(C243,gacha_118_base!A:B,2)</f>
        <v>35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7"/>
        <v>03261</v>
      </c>
      <c r="B244" s="2">
        <v>118</v>
      </c>
      <c r="C244" s="26" t="str">
        <f t="shared" ca="1" si="6"/>
        <v>0PremiumSS4yellow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9">
        <f ca="1">VLOOKUP(C244,gacha_118_base!A:B,2)</f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7"/>
        <v>03271</v>
      </c>
      <c r="B245" s="2">
        <v>118</v>
      </c>
      <c r="C245" s="26" t="str">
        <f t="shared" ca="1" si="6"/>
        <v>0PremiumSS5yellow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9">
        <f ca="1">VLOOKUP(C245,gacha_118_base!A:B,2)</f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7"/>
        <v>03801</v>
      </c>
      <c r="B246" s="2">
        <v>118</v>
      </c>
      <c r="C246" s="26" t="str">
        <f t="shared" ca="1" si="6"/>
        <v>0PremiumS3red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9">
        <f ca="1">VLOOKUP(C246,gacha_118_base!A:B,2)</f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7"/>
        <v>03811</v>
      </c>
      <c r="B247" s="2">
        <v>118</v>
      </c>
      <c r="C247" s="26" t="str">
        <f t="shared" ca="1" si="6"/>
        <v>0PremiumS4red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9">
        <f ca="1">VLOOKUP(C247,gacha_118_base!A:B,2)</f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7"/>
        <v>03821</v>
      </c>
      <c r="B248" s="2">
        <v>118</v>
      </c>
      <c r="C248" s="26" t="str">
        <f t="shared" ca="1" si="6"/>
        <v>0PremiumS5red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9">
        <f ca="1">VLOOKUP(C248,gacha_118_base!A:B,2)</f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7"/>
        <v>03831</v>
      </c>
      <c r="B249" s="2">
        <v>118</v>
      </c>
      <c r="C249" s="26" t="str">
        <f t="shared" ca="1" si="6"/>
        <v>0PremiumSS4green</v>
      </c>
      <c r="D249" s="104">
        <v>0</v>
      </c>
      <c r="E249" s="10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99">
        <v>1</v>
      </c>
      <c r="M249" s="9">
        <f ca="1">VLOOKUP(C249,gacha_118_base!A:B,2)</f>
        <v>741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7"/>
        <v>03841</v>
      </c>
      <c r="B250" s="2">
        <v>118</v>
      </c>
      <c r="C250" s="26" t="str">
        <f t="shared" ca="1" si="6"/>
        <v>0PremiumSS5green</v>
      </c>
      <c r="D250" s="104">
        <v>0</v>
      </c>
      <c r="E250" s="10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99">
        <v>1</v>
      </c>
      <c r="M250" s="9">
        <f ca="1">VLOOKUP(C250,gacha_118_base!A:B,2)</f>
        <v>85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7"/>
        <v>03851</v>
      </c>
      <c r="B251" s="2">
        <v>118</v>
      </c>
      <c r="C251" s="26" t="str">
        <f t="shared" ca="1" si="6"/>
        <v>0PremiumSS4blue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9">
        <f ca="1">VLOOKUP(C251,gacha_118_base!A:B,2)</f>
        <v>303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7"/>
        <v>03861</v>
      </c>
      <c r="B252" s="2">
        <v>118</v>
      </c>
      <c r="C252" s="26" t="str">
        <f t="shared" ca="1" si="6"/>
        <v>0PremiumSS5blue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">
        <f ca="1">VLOOKUP(C252,gacha_118_base!A:B,2)</f>
        <v>35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7"/>
        <v>03871</v>
      </c>
      <c r="B253" s="2">
        <v>118</v>
      </c>
      <c r="C253" s="26" t="str">
        <f t="shared" ca="1" si="6"/>
        <v>0PremiumS3yellow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9">
        <f ca="1">VLOOKUP(C253,gacha_118_base!A:B,2)</f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7"/>
        <v>03881</v>
      </c>
      <c r="B254" s="2">
        <v>118</v>
      </c>
      <c r="C254" s="26" t="str">
        <f t="shared" ca="1" si="6"/>
        <v>0PremiumS4yellow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9">
        <f ca="1">VLOOKUP(C254,gacha_118_base!A:B,2)</f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7"/>
        <v>03891</v>
      </c>
      <c r="B255" s="2">
        <v>118</v>
      </c>
      <c r="C255" s="26" t="str">
        <f t="shared" ca="1" si="6"/>
        <v>0PremiumS5yellow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9">
        <f ca="1">VLOOKUP(C255,gacha_118_base!A:B,2)</f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R255"/>
  <sheetViews>
    <sheetView showGridLines="0" workbookViewId="0">
      <pane ySplit="1" topLeftCell="A195" activePane="bottomLeft" state="frozen"/>
      <selection pane="bottomLeft" activeCell="B212" sqref="B21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119</v>
      </c>
      <c r="C2" s="26" t="str">
        <f ca="1">D2&amp;G2&amp;H2&amp;I2</f>
        <v>1PremiumW4red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9">
        <f ca="1">VLOOKUP(C2,gacha_118_base!A:B,2)</f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119</v>
      </c>
      <c r="C3" s="26" t="str">
        <f t="shared" ref="C3:C66" ca="1" si="1">D3&amp;G3&amp;H3&amp;I3</f>
        <v>1PremiumW4green</v>
      </c>
      <c r="D3" s="99">
        <v>1</v>
      </c>
      <c r="E3" s="100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99">
        <v>1</v>
      </c>
      <c r="M3" s="9">
        <f ca="1">VLOOKUP(C3,gacha_118_base!A:B,2)</f>
        <v>4752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119</v>
      </c>
      <c r="C4" s="26" t="str">
        <f t="shared" ca="1" si="1"/>
        <v>1PremiumW4blue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9">
        <f ca="1">VLOOKUP(C4,gacha_118_base!A:B,2)</f>
        <v>1296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119</v>
      </c>
      <c r="C5" s="26" t="str">
        <f t="shared" ca="1" si="1"/>
        <v>1PremiumW4yellow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9">
        <f ca="1">VLOOKUP(C5,gacha_118_base!A:B,2)</f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119</v>
      </c>
      <c r="C6" s="26" t="str">
        <f t="shared" ca="1" si="1"/>
        <v>1PremiumW4red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9">
        <f ca="1">VLOOKUP(C6,gacha_118_base!A:B,2)</f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119</v>
      </c>
      <c r="C7" s="26" t="str">
        <f t="shared" ca="1" si="1"/>
        <v>1PremiumW4green</v>
      </c>
      <c r="D7" s="99">
        <v>1</v>
      </c>
      <c r="E7" s="100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99">
        <v>1</v>
      </c>
      <c r="M7" s="9">
        <f ca="1">VLOOKUP(C7,gacha_118_base!A:B,2)</f>
        <v>4752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119</v>
      </c>
      <c r="C8" s="26" t="str">
        <f t="shared" ca="1" si="1"/>
        <v>1PremiumW4blue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9">
        <f ca="1">VLOOKUP(C8,gacha_118_base!A:B,2)</f>
        <v>1296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119</v>
      </c>
      <c r="C9" s="26" t="str">
        <f t="shared" ca="1" si="1"/>
        <v>1PremiumW4yellow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9">
        <f ca="1">VLOOKUP(C9,gacha_118_base!A:B,2)</f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119</v>
      </c>
      <c r="C10" s="26" t="str">
        <f t="shared" ca="1" si="1"/>
        <v>1PremiumW4red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9">
        <f ca="1">VLOOKUP(C10,gacha_118_base!A:B,2)</f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119</v>
      </c>
      <c r="C11" s="26" t="str">
        <f t="shared" ca="1" si="1"/>
        <v>1PremiumW4green</v>
      </c>
      <c r="D11" s="99">
        <v>1</v>
      </c>
      <c r="E11" s="100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99">
        <v>1</v>
      </c>
      <c r="M11" s="9">
        <f ca="1">VLOOKUP(C11,gacha_118_base!A:B,2)</f>
        <v>4752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119</v>
      </c>
      <c r="C12" s="26" t="str">
        <f t="shared" ca="1" si="1"/>
        <v>1PremiumW4blue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9">
        <f ca="1">VLOOKUP(C12,gacha_118_base!A:B,2)</f>
        <v>1296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119</v>
      </c>
      <c r="C13" s="26" t="str">
        <f t="shared" ca="1" si="1"/>
        <v>1PremiumW4yellow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9">
        <f ca="1">VLOOKUP(C13,gacha_118_base!A:B,2)</f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119</v>
      </c>
      <c r="C14" s="26" t="str">
        <f t="shared" ca="1" si="1"/>
        <v>1PremiumW4red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9">
        <f ca="1">VLOOKUP(C14,gacha_118_base!A:B,2)</f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119</v>
      </c>
      <c r="C15" s="26" t="str">
        <f t="shared" ca="1" si="1"/>
        <v>1PremiumW4green</v>
      </c>
      <c r="D15" s="99">
        <v>1</v>
      </c>
      <c r="E15" s="100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99">
        <v>1</v>
      </c>
      <c r="M15" s="9">
        <f ca="1">VLOOKUP(C15,gacha_118_base!A:B,2)</f>
        <v>4752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119</v>
      </c>
      <c r="C16" s="26" t="str">
        <f t="shared" ca="1" si="1"/>
        <v>1PremiumW4blue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9">
        <f ca="1">VLOOKUP(C16,gacha_118_base!A:B,2)</f>
        <v>1296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119</v>
      </c>
      <c r="C17" s="26" t="str">
        <f t="shared" ca="1" si="1"/>
        <v>1PremiumW4yellow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9">
        <f ca="1">VLOOKUP(C17,gacha_118_base!A:B,2)</f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119</v>
      </c>
      <c r="C18" s="26" t="str">
        <f t="shared" ca="1" si="1"/>
        <v>1PremiumW4red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9">
        <f ca="1">VLOOKUP(C18,gacha_118_base!A:B,2)</f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119</v>
      </c>
      <c r="C19" s="26" t="str">
        <f t="shared" ca="1" si="1"/>
        <v>1PremiumW4green</v>
      </c>
      <c r="D19" s="99">
        <v>1</v>
      </c>
      <c r="E19" s="100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99">
        <v>1</v>
      </c>
      <c r="M19" s="9">
        <f ca="1">VLOOKUP(C19,gacha_118_base!A:B,2)</f>
        <v>4752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119</v>
      </c>
      <c r="C20" s="26" t="str">
        <f t="shared" ca="1" si="1"/>
        <v>1PremiumW4blue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9">
        <f ca="1">VLOOKUP(C20,gacha_118_base!A:B,2)</f>
        <v>1296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119</v>
      </c>
      <c r="C21" s="26" t="str">
        <f t="shared" ca="1" si="1"/>
        <v>1PremiumW4yellow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9">
        <f ca="1">VLOOKUP(C21,gacha_118_base!A:B,2)</f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119</v>
      </c>
      <c r="C22" s="26" t="str">
        <f t="shared" ca="1" si="1"/>
        <v>1PremiumN4red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9">
        <f ca="1">VLOOKUP(C22,gacha_118_base!A:B,2)</f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119</v>
      </c>
      <c r="C23" s="26" t="str">
        <f t="shared" ca="1" si="1"/>
        <v>1PremiumN4green</v>
      </c>
      <c r="D23" s="99">
        <v>1</v>
      </c>
      <c r="E23" s="100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99">
        <v>1</v>
      </c>
      <c r="M23" s="9">
        <f ca="1">VLOOKUP(C23,gacha_118_base!A:B,2)</f>
        <v>4963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119</v>
      </c>
      <c r="C24" s="26" t="str">
        <f t="shared" ca="1" si="1"/>
        <v>1PremiumN4blue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9">
        <f ca="1">VLOOKUP(C24,gacha_118_base!A:B,2)</f>
        <v>1354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119</v>
      </c>
      <c r="C25" s="26" t="str">
        <f t="shared" ca="1" si="1"/>
        <v>1PremiumN4yellow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9">
        <f ca="1">VLOOKUP(C25,gacha_118_base!A:B,2)</f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119</v>
      </c>
      <c r="C26" s="26" t="str">
        <f t="shared" ca="1" si="1"/>
        <v>1PremiumN4red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9">
        <f ca="1">VLOOKUP(C26,gacha_118_base!A:B,2)</f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119</v>
      </c>
      <c r="C27" s="26" t="str">
        <f t="shared" ca="1" si="1"/>
        <v>1PremiumN4green</v>
      </c>
      <c r="D27" s="99">
        <v>1</v>
      </c>
      <c r="E27" s="100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99">
        <v>1</v>
      </c>
      <c r="M27" s="9">
        <f ca="1">VLOOKUP(C27,gacha_118_base!A:B,2)</f>
        <v>4963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119</v>
      </c>
      <c r="C28" s="26" t="str">
        <f t="shared" ca="1" si="1"/>
        <v>1PremiumN4blue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9">
        <f ca="1">VLOOKUP(C28,gacha_118_base!A:B,2)</f>
        <v>1354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119</v>
      </c>
      <c r="C29" s="26" t="str">
        <f t="shared" ca="1" si="1"/>
        <v>1PremiumN4yellow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9">
        <f ca="1">VLOOKUP(C29,gacha_118_base!A:B,2)</f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119</v>
      </c>
      <c r="C30" s="26" t="str">
        <f t="shared" ca="1" si="1"/>
        <v>1PremiumN4red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9">
        <f ca="1">VLOOKUP(C30,gacha_118_base!A:B,2)</f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119</v>
      </c>
      <c r="C31" s="26" t="str">
        <f t="shared" ca="1" si="1"/>
        <v>1PremiumN4green</v>
      </c>
      <c r="D31" s="99">
        <v>1</v>
      </c>
      <c r="E31" s="100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99">
        <v>1</v>
      </c>
      <c r="M31" s="9">
        <f ca="1">VLOOKUP(C31,gacha_118_base!A:B,2)</f>
        <v>4963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119</v>
      </c>
      <c r="C32" s="26" t="str">
        <f t="shared" ca="1" si="1"/>
        <v>1PremiumN4yellow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9">
        <f ca="1">VLOOKUP(C32,gacha_118_base!A:B,2)</f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119</v>
      </c>
      <c r="C33" s="26" t="str">
        <f t="shared" ca="1" si="1"/>
        <v>1PremiumN4blue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9">
        <f ca="1">VLOOKUP(C33,gacha_118_base!A:B,2)</f>
        <v>1354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119</v>
      </c>
      <c r="C34" s="26" t="str">
        <f t="shared" ca="1" si="1"/>
        <v>1PremiumN4red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9">
        <f ca="1">VLOOKUP(C34,gacha_118_base!A:B,2)</f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119</v>
      </c>
      <c r="C35" s="26" t="str">
        <f t="shared" ca="1" si="1"/>
        <v>1PremiumN4green</v>
      </c>
      <c r="D35" s="99">
        <v>1</v>
      </c>
      <c r="E35" s="100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99">
        <v>1</v>
      </c>
      <c r="M35" s="9">
        <f ca="1">VLOOKUP(C35,gacha_118_base!A:B,2)</f>
        <v>4963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119</v>
      </c>
      <c r="C36" s="26" t="str">
        <f t="shared" ca="1" si="1"/>
        <v>1PremiumN4blue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9">
        <f ca="1">VLOOKUP(C36,gacha_118_base!A:B,2)</f>
        <v>1354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119</v>
      </c>
      <c r="C37" s="26" t="str">
        <f t="shared" ca="1" si="1"/>
        <v>1PremiumN4yellow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9">
        <f ca="1">VLOOKUP(C37,gacha_118_base!A:B,2)</f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119</v>
      </c>
      <c r="C38" s="26" t="str">
        <f t="shared" ca="1" si="1"/>
        <v>1PremiumN4red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9">
        <f ca="1">VLOOKUP(C38,gacha_118_base!A:B,2)</f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119</v>
      </c>
      <c r="C39" s="26" t="str">
        <f t="shared" ca="1" si="1"/>
        <v>1PremiumN4green</v>
      </c>
      <c r="D39" s="99">
        <v>1</v>
      </c>
      <c r="E39" s="100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99">
        <v>1</v>
      </c>
      <c r="M39" s="9">
        <f ca="1">VLOOKUP(C39,gacha_118_base!A:B,2)</f>
        <v>4963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119</v>
      </c>
      <c r="C40" s="26" t="str">
        <f t="shared" ca="1" si="1"/>
        <v>1PremiumN4blue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9">
        <f ca="1">VLOOKUP(C40,gacha_118_base!A:B,2)</f>
        <v>1354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119</v>
      </c>
      <c r="C41" s="26" t="str">
        <f t="shared" ca="1" si="1"/>
        <v>1PremiumN4yellow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9">
        <f ca="1">VLOOKUP(C41,gacha_118_base!A:B,2)</f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119</v>
      </c>
      <c r="C42" s="26" t="str">
        <f t="shared" ca="1" si="1"/>
        <v>1PremiumS4red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9">
        <f ca="1">VLOOKUP(C42,gacha_118_base!A:B,2)</f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119</v>
      </c>
      <c r="C43" s="26" t="str">
        <f t="shared" ca="1" si="1"/>
        <v>1PremiumS4green</v>
      </c>
      <c r="D43" s="99">
        <v>1</v>
      </c>
      <c r="E43" s="100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99">
        <v>1</v>
      </c>
      <c r="M43" s="9">
        <f ca="1">VLOOKUP(C43,gacha_118_base!A:B,2)</f>
        <v>1056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119</v>
      </c>
      <c r="C44" s="26" t="str">
        <f t="shared" ca="1" si="1"/>
        <v>1PremiumS4blue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9">
        <f ca="1">VLOOKUP(C44,gacha_118_base!A:B,2)</f>
        <v>236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119</v>
      </c>
      <c r="C45" s="26" t="str">
        <f t="shared" ca="1" si="1"/>
        <v>1PremiumS4yellow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9">
        <f ca="1">VLOOKUP(C45,gacha_118_base!A:B,2)</f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119</v>
      </c>
      <c r="C46" s="26" t="str">
        <f t="shared" ca="1" si="1"/>
        <v>1PremiumN5red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9">
        <f ca="1">VLOOKUP(C46,gacha_118_base!A:B,2)</f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119</v>
      </c>
      <c r="C47" s="26" t="str">
        <f t="shared" ca="1" si="1"/>
        <v>1PremiumN5green</v>
      </c>
      <c r="D47" s="99">
        <v>1</v>
      </c>
      <c r="E47" s="100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99">
        <v>1</v>
      </c>
      <c r="M47" s="9">
        <f ca="1">VLOOKUP(C47,gacha_118_base!A:B,2)</f>
        <v>405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119</v>
      </c>
      <c r="C48" s="26" t="str">
        <f t="shared" ca="1" si="1"/>
        <v>1PremiumN5blue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9">
        <f ca="1">VLOOKUP(C48,gacha_118_base!A:B,2)</f>
        <v>110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119</v>
      </c>
      <c r="C49" s="26" t="str">
        <f t="shared" ca="1" si="1"/>
        <v>1PremiumN5yellow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9">
        <f ca="1">VLOOKUP(C49,gacha_118_base!A:B,2)</f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119</v>
      </c>
      <c r="C50" s="26" t="str">
        <f t="shared" ca="1" si="1"/>
        <v>1PremiumN5red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9">
        <f ca="1">VLOOKUP(C50,gacha_118_base!A:B,2)</f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119</v>
      </c>
      <c r="C51" s="26" t="str">
        <f t="shared" ca="1" si="1"/>
        <v>1PremiumN5green</v>
      </c>
      <c r="D51" s="99">
        <v>1</v>
      </c>
      <c r="E51" s="100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99">
        <v>1</v>
      </c>
      <c r="M51" s="9">
        <f ca="1">VLOOKUP(C51,gacha_118_base!A:B,2)</f>
        <v>405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119</v>
      </c>
      <c r="C52" s="26" t="str">
        <f t="shared" ca="1" si="1"/>
        <v>1PremiumN5blue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9">
        <f ca="1">VLOOKUP(C52,gacha_118_base!A:B,2)</f>
        <v>110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119</v>
      </c>
      <c r="C53" s="26" t="str">
        <f t="shared" ca="1" si="1"/>
        <v>1PremiumN5yellow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9">
        <f ca="1">VLOOKUP(C53,gacha_118_base!A:B,2)</f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119</v>
      </c>
      <c r="C54" s="26" t="str">
        <f t="shared" ca="1" si="1"/>
        <v>1PremiumN5red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9">
        <f ca="1">VLOOKUP(C54,gacha_118_base!A:B,2)</f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119</v>
      </c>
      <c r="C55" s="26" t="str">
        <f t="shared" ca="1" si="1"/>
        <v>1PremiumN5green</v>
      </c>
      <c r="D55" s="99">
        <v>1</v>
      </c>
      <c r="E55" s="100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99">
        <v>1</v>
      </c>
      <c r="M55" s="9">
        <f ca="1">VLOOKUP(C55,gacha_118_base!A:B,2)</f>
        <v>405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119</v>
      </c>
      <c r="C56" s="26" t="str">
        <f t="shared" ca="1" si="1"/>
        <v>1PremiumN5yellow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9">
        <f ca="1">VLOOKUP(C56,gacha_118_base!A:B,2)</f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119</v>
      </c>
      <c r="C57" s="26" t="str">
        <f t="shared" ca="1" si="1"/>
        <v>1PremiumN5blue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9">
        <f ca="1">VLOOKUP(C57,gacha_118_base!A:B,2)</f>
        <v>110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119</v>
      </c>
      <c r="C58" s="26" t="str">
        <f t="shared" ca="1" si="1"/>
        <v>1PremiumN5red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9">
        <f ca="1">VLOOKUP(C58,gacha_118_base!A:B,2)</f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119</v>
      </c>
      <c r="C59" s="26" t="str">
        <f t="shared" ca="1" si="1"/>
        <v>1PremiumN5green</v>
      </c>
      <c r="D59" s="99">
        <v>1</v>
      </c>
      <c r="E59" s="100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99">
        <v>1</v>
      </c>
      <c r="M59" s="9">
        <f ca="1">VLOOKUP(C59,gacha_118_base!A:B,2)</f>
        <v>405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119</v>
      </c>
      <c r="C60" s="26" t="str">
        <f t="shared" ca="1" si="1"/>
        <v>1PremiumN5blue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">
        <f ca="1">VLOOKUP(C60,gacha_118_base!A:B,2)</f>
        <v>110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119</v>
      </c>
      <c r="C61" s="26" t="str">
        <f t="shared" ca="1" si="1"/>
        <v>1PremiumN5yellow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9">
        <f ca="1">VLOOKUP(C61,gacha_118_base!A:B,2)</f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119</v>
      </c>
      <c r="C62" s="26" t="str">
        <f t="shared" ca="1" si="1"/>
        <v>1PremiumN5red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9">
        <f ca="1">VLOOKUP(C62,gacha_118_base!A:B,2)</f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119</v>
      </c>
      <c r="C63" s="26" t="str">
        <f t="shared" ca="1" si="1"/>
        <v>1PremiumN5green</v>
      </c>
      <c r="D63" s="99">
        <v>1</v>
      </c>
      <c r="E63" s="100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99">
        <v>1</v>
      </c>
      <c r="M63" s="9">
        <f ca="1">VLOOKUP(C63,gacha_118_base!A:B,2)</f>
        <v>405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119</v>
      </c>
      <c r="C64" s="26" t="str">
        <f t="shared" ca="1" si="1"/>
        <v>1PremiumN5blue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">
        <f ca="1">VLOOKUP(C64,gacha_118_base!A:B,2)</f>
        <v>110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119</v>
      </c>
      <c r="C65" s="26" t="str">
        <f t="shared" ca="1" si="1"/>
        <v>1PremiumN5yellow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9">
        <f ca="1">VLOOKUP(C65,gacha_118_base!A:B,2)</f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2">D66&amp;E66&amp;L66</f>
        <v>12281</v>
      </c>
      <c r="B66" s="2">
        <v>119</v>
      </c>
      <c r="C66" s="26" t="str">
        <f t="shared" ca="1" si="1"/>
        <v>1PremiumS5red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9">
        <f ca="1">VLOOKUP(C66,gacha_118_base!A:B,2)</f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2"/>
        <v>12311</v>
      </c>
      <c r="B67" s="2">
        <v>119</v>
      </c>
      <c r="C67" s="26" t="str">
        <f t="shared" ref="C67:C130" ca="1" si="3">D67&amp;G67&amp;H67&amp;I67</f>
        <v>1PremiumS5green</v>
      </c>
      <c r="D67" s="99">
        <v>1</v>
      </c>
      <c r="E67" s="100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99">
        <v>1</v>
      </c>
      <c r="M67" s="9">
        <f ca="1">VLOOKUP(C67,gacha_118_base!A:B,2)</f>
        <v>44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2"/>
        <v>12341</v>
      </c>
      <c r="B68" s="2">
        <v>119</v>
      </c>
      <c r="C68" s="26" t="str">
        <f t="shared" ca="1" si="3"/>
        <v>1PremiumS5blue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9">
        <f ca="1">VLOOKUP(C68,gacha_118_base!A:B,2)</f>
        <v>10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2"/>
        <v>12371</v>
      </c>
      <c r="B69" s="2">
        <v>119</v>
      </c>
      <c r="C69" s="26" t="str">
        <f t="shared" ca="1" si="3"/>
        <v>1PremiumS5yellow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9">
        <f ca="1">VLOOKUP(C69,gacha_118_base!A:B,2)</f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2"/>
        <v>12391</v>
      </c>
      <c r="B70" s="2">
        <v>119</v>
      </c>
      <c r="C70" s="26" t="str">
        <f t="shared" ca="1" si="3"/>
        <v>1PremiumS4red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9">
        <f ca="1">VLOOKUP(C70,gacha_118_base!A:B,2)</f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2"/>
        <v>12401</v>
      </c>
      <c r="B71" s="2">
        <v>119</v>
      </c>
      <c r="C71" s="26" t="str">
        <f t="shared" ca="1" si="3"/>
        <v>1PremiumS5red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9">
        <f ca="1">VLOOKUP(C71,gacha_118_base!A:B,2)</f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2"/>
        <v>12421</v>
      </c>
      <c r="B72" s="2">
        <v>119</v>
      </c>
      <c r="C72" s="26" t="str">
        <f t="shared" ca="1" si="3"/>
        <v>1PremiumS4green</v>
      </c>
      <c r="D72" s="99">
        <v>1</v>
      </c>
      <c r="E72" s="101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99">
        <v>1</v>
      </c>
      <c r="M72" s="9">
        <f ca="1">VLOOKUP(C72,gacha_118_base!A:B,2)</f>
        <v>1056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2"/>
        <v>12431</v>
      </c>
      <c r="B73" s="2">
        <v>119</v>
      </c>
      <c r="C73" s="26" t="str">
        <f t="shared" ca="1" si="3"/>
        <v>1PremiumS5green</v>
      </c>
      <c r="D73" s="99">
        <v>1</v>
      </c>
      <c r="E73" s="101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99">
        <v>1</v>
      </c>
      <c r="M73" s="9">
        <f ca="1">VLOOKUP(C73,gacha_118_base!A:B,2)</f>
        <v>44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2"/>
        <v>12451</v>
      </c>
      <c r="B74" s="2">
        <v>119</v>
      </c>
      <c r="C74" s="26" t="str">
        <f t="shared" ca="1" si="3"/>
        <v>1PremiumS4blue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9">
        <f ca="1">VLOOKUP(C74,gacha_118_base!A:B,2)</f>
        <v>236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2"/>
        <v>12461</v>
      </c>
      <c r="B75" s="2">
        <v>119</v>
      </c>
      <c r="C75" s="26" t="str">
        <f t="shared" ca="1" si="3"/>
        <v>1PremiumS5blue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9">
        <f ca="1">VLOOKUP(C75,gacha_118_base!A:B,2)</f>
        <v>10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2"/>
        <v>12481</v>
      </c>
      <c r="B76" s="2">
        <v>119</v>
      </c>
      <c r="C76" s="26" t="str">
        <f t="shared" ca="1" si="3"/>
        <v>1PremiumS4yellow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9">
        <f ca="1">VLOOKUP(C76,gacha_118_base!A:B,2)</f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2"/>
        <v>12491</v>
      </c>
      <c r="B77" s="2">
        <v>119</v>
      </c>
      <c r="C77" s="26" t="str">
        <f t="shared" ca="1" si="3"/>
        <v>1PremiumS5yellow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9">
        <f ca="1">VLOOKUP(C77,gacha_118_base!A:B,2)</f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2"/>
        <v>12511</v>
      </c>
      <c r="B78" s="2">
        <v>119</v>
      </c>
      <c r="C78" s="26" t="str">
        <f t="shared" ca="1" si="3"/>
        <v>1PremiumS4red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9">
        <f ca="1">VLOOKUP(C78,gacha_118_base!A:B,2)</f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2"/>
        <v>12521</v>
      </c>
      <c r="B79" s="2">
        <v>119</v>
      </c>
      <c r="C79" s="26" t="str">
        <f t="shared" ca="1" si="3"/>
        <v>1PremiumS5red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9">
        <f ca="1">VLOOKUP(C79,gacha_118_base!A:B,2)</f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2"/>
        <v>12541</v>
      </c>
      <c r="B80" s="2">
        <v>119</v>
      </c>
      <c r="C80" s="26" t="str">
        <f t="shared" ca="1" si="3"/>
        <v>1PremiumS4green</v>
      </c>
      <c r="D80" s="99">
        <v>1</v>
      </c>
      <c r="E80" s="100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99">
        <v>1</v>
      </c>
      <c r="M80" s="9">
        <f ca="1">VLOOKUP(C80,gacha_118_base!A:B,2)</f>
        <v>1056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2"/>
        <v>12551</v>
      </c>
      <c r="B81" s="2">
        <v>119</v>
      </c>
      <c r="C81" s="26" t="str">
        <f t="shared" ca="1" si="3"/>
        <v>1PremiumS5green</v>
      </c>
      <c r="D81" s="99">
        <v>1</v>
      </c>
      <c r="E81" s="100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99">
        <v>1</v>
      </c>
      <c r="M81" s="9">
        <f ca="1">VLOOKUP(C81,gacha_118_base!A:B,2)</f>
        <v>44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2"/>
        <v>12571</v>
      </c>
      <c r="B82" s="2">
        <v>119</v>
      </c>
      <c r="C82" s="26" t="str">
        <f t="shared" ca="1" si="3"/>
        <v>1PremiumS4blue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9">
        <f ca="1">VLOOKUP(C82,gacha_118_base!A:B,2)</f>
        <v>236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2"/>
        <v>12581</v>
      </c>
      <c r="B83" s="2">
        <v>119</v>
      </c>
      <c r="C83" s="26" t="str">
        <f t="shared" ca="1" si="3"/>
        <v>1PremiumS5blue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9">
        <f ca="1">VLOOKUP(C83,gacha_118_base!A:B,2)</f>
        <v>10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2"/>
        <v>12601</v>
      </c>
      <c r="B84" s="2">
        <v>119</v>
      </c>
      <c r="C84" s="26" t="str">
        <f t="shared" ca="1" si="3"/>
        <v>1PremiumS4yellow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9">
        <f ca="1">VLOOKUP(C84,gacha_118_base!A:B,2)</f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2"/>
        <v>12611</v>
      </c>
      <c r="B85" s="2">
        <v>119</v>
      </c>
      <c r="C85" s="26" t="str">
        <f t="shared" ca="1" si="3"/>
        <v>1PremiumS5yellow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9">
        <f ca="1">VLOOKUP(C85,gacha_118_base!A:B,2)</f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2"/>
        <v>13201</v>
      </c>
      <c r="B86" s="2">
        <v>119</v>
      </c>
      <c r="C86" s="26" t="str">
        <f t="shared" ca="1" si="3"/>
        <v>1PremiumSS4red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9">
        <f ca="1">VLOOKUP(C86,gacha_118_base!A:B,2)</f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2"/>
        <v>13211</v>
      </c>
      <c r="B87" s="2">
        <v>119</v>
      </c>
      <c r="C87" s="26" t="str">
        <f t="shared" ca="1" si="3"/>
        <v>1PremiumSS5red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9">
        <f ca="1">VLOOKUP(C87,gacha_118_base!A:B,2)</f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2"/>
        <v>13221</v>
      </c>
      <c r="B88" s="2">
        <v>119</v>
      </c>
      <c r="C88" s="26" t="str">
        <f t="shared" ca="1" si="3"/>
        <v>1PremiumSS4green</v>
      </c>
      <c r="D88" s="99">
        <v>1</v>
      </c>
      <c r="E88" s="100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99">
        <v>1</v>
      </c>
      <c r="M88" s="9">
        <f ca="1">VLOOKUP(C88,gacha_118_base!A:B,2)</f>
        <v>528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2"/>
        <v>13231</v>
      </c>
      <c r="B89" s="2">
        <v>119</v>
      </c>
      <c r="C89" s="26" t="str">
        <f t="shared" ca="1" si="3"/>
        <v>1PremiumSS5green</v>
      </c>
      <c r="D89" s="99">
        <v>1</v>
      </c>
      <c r="E89" s="100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99">
        <v>1</v>
      </c>
      <c r="M89" s="9">
        <f ca="1">VLOOKUP(C89,gacha_118_base!A:B,2)</f>
        <v>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2"/>
        <v>13241</v>
      </c>
      <c r="B90" s="2">
        <v>119</v>
      </c>
      <c r="C90" s="26" t="str">
        <f t="shared" ca="1" si="3"/>
        <v>1PremiumSS4blue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9">
        <f ca="1">VLOOKUP(C90,gacha_118_base!A:B,2)</f>
        <v>216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2"/>
        <v>13251</v>
      </c>
      <c r="B91" s="2">
        <v>119</v>
      </c>
      <c r="C91" s="26" t="str">
        <f t="shared" ca="1" si="3"/>
        <v>1PremiumSS5blue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9">
        <f ca="1">VLOOKUP(C91,gacha_118_base!A:B,2)</f>
        <v>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2"/>
        <v>13261</v>
      </c>
      <c r="B92" s="2">
        <v>119</v>
      </c>
      <c r="C92" s="26" t="str">
        <f t="shared" ca="1" si="3"/>
        <v>1PremiumSS4yellow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9">
        <f ca="1">VLOOKUP(C92,gacha_118_base!A:B,2)</f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2"/>
        <v>13271</v>
      </c>
      <c r="B93" s="2">
        <v>119</v>
      </c>
      <c r="C93" s="26" t="str">
        <f t="shared" ca="1" si="3"/>
        <v>1PremiumSS5yellow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9">
        <f ca="1">VLOOKUP(C93,gacha_118_base!A:B,2)</f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2"/>
        <v>13811</v>
      </c>
      <c r="B94" s="2">
        <v>119</v>
      </c>
      <c r="C94" s="26" t="str">
        <f t="shared" ca="1" si="3"/>
        <v>1PremiumS4red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9">
        <f ca="1">VLOOKUP(C94,gacha_118_base!A:B,2)</f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2"/>
        <v>13821</v>
      </c>
      <c r="B95" s="2">
        <v>119</v>
      </c>
      <c r="C95" s="26" t="str">
        <f t="shared" ca="1" si="3"/>
        <v>1PremiumS5red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9">
        <f ca="1">VLOOKUP(C95,gacha_118_base!A:B,2)</f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2"/>
        <v>13831</v>
      </c>
      <c r="B96" s="2">
        <v>119</v>
      </c>
      <c r="C96" s="26" t="str">
        <f t="shared" ca="1" si="3"/>
        <v>1PremiumSS4green</v>
      </c>
      <c r="D96" s="99">
        <v>1</v>
      </c>
      <c r="E96" s="10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99">
        <v>1</v>
      </c>
      <c r="M96" s="9">
        <f ca="1">VLOOKUP(C96,gacha_118_base!A:B,2)</f>
        <v>528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2"/>
        <v>13841</v>
      </c>
      <c r="B97" s="2">
        <v>119</v>
      </c>
      <c r="C97" s="26" t="str">
        <f t="shared" ca="1" si="3"/>
        <v>1PremiumSS5green</v>
      </c>
      <c r="D97" s="99">
        <v>1</v>
      </c>
      <c r="E97" s="10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99">
        <v>1</v>
      </c>
      <c r="M97" s="9">
        <f ca="1">VLOOKUP(C97,gacha_118_base!A:B,2)</f>
        <v>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2"/>
        <v>13851</v>
      </c>
      <c r="B98" s="2">
        <v>119</v>
      </c>
      <c r="C98" s="26" t="str">
        <f t="shared" ca="1" si="3"/>
        <v>1PremiumSS4blue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9">
        <f ca="1">VLOOKUP(C98,gacha_118_base!A:B,2)</f>
        <v>216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2"/>
        <v>13861</v>
      </c>
      <c r="B99" s="2">
        <v>119</v>
      </c>
      <c r="C99" s="26" t="str">
        <f t="shared" ca="1" si="3"/>
        <v>1PremiumSS5blue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">
        <f ca="1">VLOOKUP(C99,gacha_118_base!A:B,2)</f>
        <v>9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2"/>
        <v>13881</v>
      </c>
      <c r="B100" s="2">
        <v>119</v>
      </c>
      <c r="C100" s="26" t="str">
        <f t="shared" ca="1" si="3"/>
        <v>1PremiumS4yellow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9">
        <f ca="1">VLOOKUP(C100,gacha_118_base!A:B,2)</f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2"/>
        <v>13891</v>
      </c>
      <c r="B101" s="2">
        <v>119</v>
      </c>
      <c r="C101" s="26" t="str">
        <f t="shared" ca="1" si="3"/>
        <v>1PremiumS5yellow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9">
        <f ca="1">VLOOKUP(C101,gacha_118_base!A:B,2)</f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2"/>
        <v>01261</v>
      </c>
      <c r="B102" s="2">
        <v>119</v>
      </c>
      <c r="C102" s="26" t="str">
        <f t="shared" ca="1" si="3"/>
        <v>0PremiumW3red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9">
        <f ca="1">VLOOKUP(C102,gacha_118_base!A:B,2)</f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2"/>
        <v>01281</v>
      </c>
      <c r="B103" s="2">
        <v>119</v>
      </c>
      <c r="C103" s="26" t="str">
        <f t="shared" ca="1" si="3"/>
        <v>0PremiumW3green</v>
      </c>
      <c r="D103" s="103">
        <v>0</v>
      </c>
      <c r="E103" s="10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3">
        <v>1</v>
      </c>
      <c r="M103" s="9">
        <f ca="1">VLOOKUP(C103,gacha_118_base!A:B,2)</f>
        <v>5412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2"/>
        <v>01301</v>
      </c>
      <c r="B104" s="2">
        <v>119</v>
      </c>
      <c r="C104" s="26" t="str">
        <f t="shared" ca="1" si="3"/>
        <v>0PremiumW3blue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">
        <f ca="1">VLOOKUP(C104,gacha_118_base!A:B,2)</f>
        <v>1476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2"/>
        <v>01321</v>
      </c>
      <c r="B105" s="2">
        <v>119</v>
      </c>
      <c r="C105" s="26" t="str">
        <f t="shared" ca="1" si="3"/>
        <v>0PremiumW3yellow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9">
        <f ca="1">VLOOKUP(C105,gacha_118_base!A:B,2)</f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2"/>
        <v>01341</v>
      </c>
      <c r="B106" s="2">
        <v>119</v>
      </c>
      <c r="C106" s="26" t="str">
        <f t="shared" ca="1" si="3"/>
        <v>0PremiumW3red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9">
        <f ca="1">VLOOKUP(C106,gacha_118_base!A:B,2)</f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2"/>
        <v>01361</v>
      </c>
      <c r="B107" s="2">
        <v>119</v>
      </c>
      <c r="C107" s="26" t="str">
        <f t="shared" ca="1" si="3"/>
        <v>0PremiumW3green</v>
      </c>
      <c r="D107" s="99">
        <v>0</v>
      </c>
      <c r="E107" s="100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99">
        <v>1</v>
      </c>
      <c r="M107" s="9">
        <f ca="1">VLOOKUP(C107,gacha_118_base!A:B,2)</f>
        <v>5412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2"/>
        <v>01381</v>
      </c>
      <c r="B108" s="2">
        <v>119</v>
      </c>
      <c r="C108" s="26" t="str">
        <f t="shared" ca="1" si="3"/>
        <v>0PremiumW3blue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">
        <f ca="1">VLOOKUP(C108,gacha_118_base!A:B,2)</f>
        <v>1476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2"/>
        <v>01401</v>
      </c>
      <c r="B109" s="2">
        <v>119</v>
      </c>
      <c r="C109" s="26" t="str">
        <f t="shared" ca="1" si="3"/>
        <v>0PremiumW3yellow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9">
        <f ca="1">VLOOKUP(C109,gacha_118_base!A:B,2)</f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2"/>
        <v>01421</v>
      </c>
      <c r="B110" s="2">
        <v>119</v>
      </c>
      <c r="C110" s="26" t="str">
        <f t="shared" ca="1" si="3"/>
        <v>0PremiumW3red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9">
        <f ca="1">VLOOKUP(C110,gacha_118_base!A:B,2)</f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2"/>
        <v>01441</v>
      </c>
      <c r="B111" s="2">
        <v>119</v>
      </c>
      <c r="C111" s="26" t="str">
        <f t="shared" ca="1" si="3"/>
        <v>0PremiumW3green</v>
      </c>
      <c r="D111" s="99">
        <v>0</v>
      </c>
      <c r="E111" s="100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99">
        <v>1</v>
      </c>
      <c r="M111" s="9">
        <f ca="1">VLOOKUP(C111,gacha_118_base!A:B,2)</f>
        <v>5412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2"/>
        <v>01461</v>
      </c>
      <c r="B112" s="2">
        <v>119</v>
      </c>
      <c r="C112" s="26" t="str">
        <f t="shared" ca="1" si="3"/>
        <v>0PremiumW3blue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">
        <f ca="1">VLOOKUP(C112,gacha_118_base!A:B,2)</f>
        <v>1476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2"/>
        <v>01481</v>
      </c>
      <c r="B113" s="2">
        <v>119</v>
      </c>
      <c r="C113" s="26" t="str">
        <f t="shared" ca="1" si="3"/>
        <v>0PremiumW3yellow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9">
        <f ca="1">VLOOKUP(C113,gacha_118_base!A:B,2)</f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2"/>
        <v>01501</v>
      </c>
      <c r="B114" s="2">
        <v>119</v>
      </c>
      <c r="C114" s="26" t="str">
        <f t="shared" ca="1" si="3"/>
        <v>0PremiumW3red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9">
        <f ca="1">VLOOKUP(C114,gacha_118_base!A:B,2)</f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2"/>
        <v>01521</v>
      </c>
      <c r="B115" s="2">
        <v>119</v>
      </c>
      <c r="C115" s="26" t="str">
        <f t="shared" ca="1" si="3"/>
        <v>0PremiumW3green</v>
      </c>
      <c r="D115" s="99">
        <v>0</v>
      </c>
      <c r="E115" s="100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99">
        <v>1</v>
      </c>
      <c r="M115" s="9">
        <f ca="1">VLOOKUP(C115,gacha_118_base!A:B,2)</f>
        <v>5412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2"/>
        <v>01541</v>
      </c>
      <c r="B116" s="2">
        <v>119</v>
      </c>
      <c r="C116" s="26" t="str">
        <f t="shared" ca="1" si="3"/>
        <v>0PremiumW3blue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">
        <f ca="1">VLOOKUP(C116,gacha_118_base!A:B,2)</f>
        <v>1476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2"/>
        <v>01561</v>
      </c>
      <c r="B117" s="2">
        <v>119</v>
      </c>
      <c r="C117" s="26" t="str">
        <f t="shared" ca="1" si="3"/>
        <v>0PremiumW3yellow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9">
        <f ca="1">VLOOKUP(C117,gacha_118_base!A:B,2)</f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2"/>
        <v>01581</v>
      </c>
      <c r="B118" s="2">
        <v>119</v>
      </c>
      <c r="C118" s="26" t="str">
        <f t="shared" ca="1" si="3"/>
        <v>0PremiumW3red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9">
        <f ca="1">VLOOKUP(C118,gacha_118_base!A:B,2)</f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2"/>
        <v>01601</v>
      </c>
      <c r="B119" s="2">
        <v>119</v>
      </c>
      <c r="C119" s="26" t="str">
        <f t="shared" ca="1" si="3"/>
        <v>0PremiumW3green</v>
      </c>
      <c r="D119" s="99">
        <v>0</v>
      </c>
      <c r="E119" s="100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99">
        <v>1</v>
      </c>
      <c r="M119" s="9">
        <f ca="1">VLOOKUP(C119,gacha_118_base!A:B,2)</f>
        <v>5412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2"/>
        <v>01621</v>
      </c>
      <c r="B120" s="2">
        <v>119</v>
      </c>
      <c r="C120" s="26" t="str">
        <f t="shared" ca="1" si="3"/>
        <v>0PremiumW3blue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">
        <f ca="1">VLOOKUP(C120,gacha_118_base!A:B,2)</f>
        <v>1476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2"/>
        <v>01641</v>
      </c>
      <c r="B121" s="2">
        <v>119</v>
      </c>
      <c r="C121" s="26" t="str">
        <f t="shared" ca="1" si="3"/>
        <v>0PremiumW3yellow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9">
        <f ca="1">VLOOKUP(C121,gacha_118_base!A:B,2)</f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2"/>
        <v>01661</v>
      </c>
      <c r="B122" s="2">
        <v>119</v>
      </c>
      <c r="C122" s="26" t="str">
        <f t="shared" ca="1" si="3"/>
        <v>0PremiumN3red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9">
        <f ca="1">VLOOKUP(C122,gacha_118_base!A:B,2)</f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2"/>
        <v>01691</v>
      </c>
      <c r="B123" s="2">
        <v>119</v>
      </c>
      <c r="C123" s="26" t="str">
        <f t="shared" ca="1" si="3"/>
        <v>0PremiumN3green</v>
      </c>
      <c r="D123" s="99">
        <v>0</v>
      </c>
      <c r="E123" s="100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99">
        <v>1</v>
      </c>
      <c r="M123" s="9">
        <f ca="1">VLOOKUP(C123,gacha_118_base!A:B,2)</f>
        <v>5893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2"/>
        <v>01721</v>
      </c>
      <c r="B124" s="2">
        <v>119</v>
      </c>
      <c r="C124" s="26" t="str">
        <f t="shared" ca="1" si="3"/>
        <v>0PremiumN3blue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9">
        <f ca="1">VLOOKUP(C124,gacha_118_base!A:B,2)</f>
        <v>1607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2"/>
        <v>01751</v>
      </c>
      <c r="B125" s="2">
        <v>119</v>
      </c>
      <c r="C125" s="26" t="str">
        <f t="shared" ca="1" si="3"/>
        <v>0PremiumN3yellow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9">
        <f ca="1">VLOOKUP(C125,gacha_118_base!A:B,2)</f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2"/>
        <v>01781</v>
      </c>
      <c r="B126" s="2">
        <v>119</v>
      </c>
      <c r="C126" s="26" t="str">
        <f t="shared" ca="1" si="3"/>
        <v>0PremiumN3red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9">
        <f ca="1">VLOOKUP(C126,gacha_118_base!A:B,2)</f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2"/>
        <v>01811</v>
      </c>
      <c r="B127" s="2">
        <v>119</v>
      </c>
      <c r="C127" s="26" t="str">
        <f t="shared" ca="1" si="3"/>
        <v>0PremiumN3green</v>
      </c>
      <c r="D127" s="99">
        <v>0</v>
      </c>
      <c r="E127" s="100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99">
        <v>1</v>
      </c>
      <c r="M127" s="9">
        <f ca="1">VLOOKUP(C127,gacha_118_base!A:B,2)</f>
        <v>5893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2"/>
        <v>01841</v>
      </c>
      <c r="B128" s="2">
        <v>119</v>
      </c>
      <c r="C128" s="26" t="str">
        <f t="shared" ca="1" si="3"/>
        <v>0PremiumN3blue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9">
        <f ca="1">VLOOKUP(C128,gacha_118_base!A:B,2)</f>
        <v>1607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2"/>
        <v>01871</v>
      </c>
      <c r="B129" s="2">
        <v>119</v>
      </c>
      <c r="C129" s="26" t="str">
        <f t="shared" ca="1" si="3"/>
        <v>0PremiumN3yellow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9">
        <f ca="1">VLOOKUP(C129,gacha_118_base!A:B,2)</f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2"/>
        <v>01901</v>
      </c>
      <c r="B130" s="2">
        <v>119</v>
      </c>
      <c r="C130" s="26" t="str">
        <f t="shared" ca="1" si="3"/>
        <v>0PremiumN3red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9">
        <f ca="1">VLOOKUP(C130,gacha_118_base!A:B,2)</f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2"/>
        <v>01931</v>
      </c>
      <c r="B131" s="2">
        <v>119</v>
      </c>
      <c r="C131" s="26" t="str">
        <f t="shared" ref="C131:C194" ca="1" si="4">D131&amp;G131&amp;H131&amp;I131</f>
        <v>0PremiumN3green</v>
      </c>
      <c r="D131" s="99">
        <v>0</v>
      </c>
      <c r="E131" s="100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99">
        <v>1</v>
      </c>
      <c r="M131" s="9">
        <f ca="1">VLOOKUP(C131,gacha_118_base!A:B,2)</f>
        <v>5893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2"/>
        <v>01961</v>
      </c>
      <c r="B132" s="2">
        <v>119</v>
      </c>
      <c r="C132" s="26" t="str">
        <f t="shared" ca="1" si="4"/>
        <v>0PremiumN3yellow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9">
        <f ca="1">VLOOKUP(C132,gacha_118_base!A:B,2)</f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2"/>
        <v>01991</v>
      </c>
      <c r="B133" s="2">
        <v>119</v>
      </c>
      <c r="C133" s="26" t="str">
        <f t="shared" ca="1" si="4"/>
        <v>0PremiumN3blue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9">
        <f ca="1">VLOOKUP(C133,gacha_118_base!A:B,2)</f>
        <v>1607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02021</v>
      </c>
      <c r="B134" s="2">
        <v>119</v>
      </c>
      <c r="C134" s="26" t="str">
        <f t="shared" ca="1" si="4"/>
        <v>0PremiumN3red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9">
        <f ca="1">VLOOKUP(C134,gacha_118_base!A:B,2)</f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02051</v>
      </c>
      <c r="B135" s="2">
        <v>119</v>
      </c>
      <c r="C135" s="26" t="str">
        <f t="shared" ca="1" si="4"/>
        <v>0PremiumN3green</v>
      </c>
      <c r="D135" s="99">
        <v>0</v>
      </c>
      <c r="E135" s="100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99">
        <v>1</v>
      </c>
      <c r="M135" s="9">
        <f ca="1">VLOOKUP(C135,gacha_118_base!A:B,2)</f>
        <v>5893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02081</v>
      </c>
      <c r="B136" s="2">
        <v>119</v>
      </c>
      <c r="C136" s="26" t="str">
        <f t="shared" ca="1" si="4"/>
        <v>0PremiumN3blue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9">
        <f ca="1">VLOOKUP(C136,gacha_118_base!A:B,2)</f>
        <v>1607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02111</v>
      </c>
      <c r="B137" s="2">
        <v>119</v>
      </c>
      <c r="C137" s="26" t="str">
        <f t="shared" ca="1" si="4"/>
        <v>0PremiumN3yellow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9">
        <f ca="1">VLOOKUP(C137,gacha_118_base!A:B,2)</f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02141</v>
      </c>
      <c r="B138" s="2">
        <v>119</v>
      </c>
      <c r="C138" s="26" t="str">
        <f t="shared" ca="1" si="4"/>
        <v>0PremiumN3red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9">
        <f ca="1">VLOOKUP(C138,gacha_118_base!A:B,2)</f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02171</v>
      </c>
      <c r="B139" s="2">
        <v>119</v>
      </c>
      <c r="C139" s="26" t="str">
        <f t="shared" ca="1" si="4"/>
        <v>0PremiumN3green</v>
      </c>
      <c r="D139" s="99">
        <v>0</v>
      </c>
      <c r="E139" s="100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99">
        <v>1</v>
      </c>
      <c r="M139" s="9">
        <f ca="1">VLOOKUP(C139,gacha_118_base!A:B,2)</f>
        <v>5893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02201</v>
      </c>
      <c r="B140" s="2">
        <v>119</v>
      </c>
      <c r="C140" s="26" t="str">
        <f t="shared" ca="1" si="4"/>
        <v>0PremiumN3blue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9">
        <f ca="1">VLOOKUP(C140,gacha_118_base!A:B,2)</f>
        <v>1607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02231</v>
      </c>
      <c r="B141" s="2">
        <v>119</v>
      </c>
      <c r="C141" s="26" t="str">
        <f t="shared" ca="1" si="4"/>
        <v>0PremiumN3yellow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9">
        <f ca="1">VLOOKUP(C141,gacha_118_base!A:B,2)</f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02261</v>
      </c>
      <c r="B142" s="2">
        <v>119</v>
      </c>
      <c r="C142" s="26" t="str">
        <f t="shared" ca="1" si="4"/>
        <v>0PremiumS3red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9">
        <f ca="1">VLOOKUP(C142,gacha_118_base!A:B,2)</f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02291</v>
      </c>
      <c r="B143" s="2">
        <v>119</v>
      </c>
      <c r="C143" s="26" t="str">
        <f t="shared" ca="1" si="4"/>
        <v>0PremiumS3green</v>
      </c>
      <c r="D143" s="99">
        <v>0</v>
      </c>
      <c r="E143" s="100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99">
        <v>1</v>
      </c>
      <c r="M143" s="9">
        <f ca="1">VLOOKUP(C143,gacha_118_base!A:B,2)</f>
        <v>1203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02321</v>
      </c>
      <c r="B144" s="2">
        <v>119</v>
      </c>
      <c r="C144" s="26" t="str">
        <f t="shared" ca="1" si="4"/>
        <v>0PremiumS3blue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9">
        <f ca="1">VLOOKUP(C144,gacha_118_base!A:B,2)</f>
        <v>268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02351</v>
      </c>
      <c r="B145" s="2">
        <v>119</v>
      </c>
      <c r="C145" s="26" t="str">
        <f t="shared" ca="1" si="4"/>
        <v>0PremiumS3yellow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9">
        <f ca="1">VLOOKUP(C145,gacha_118_base!A:B,2)</f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01271</v>
      </c>
      <c r="B146" s="2">
        <v>119</v>
      </c>
      <c r="C146" s="26" t="str">
        <f t="shared" ca="1" si="4"/>
        <v>0PremiumW4red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9">
        <f ca="1">VLOOKUP(C146,gacha_118_base!A:B,2)</f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01291</v>
      </c>
      <c r="B147" s="2">
        <v>119</v>
      </c>
      <c r="C147" s="26" t="str">
        <f t="shared" ca="1" si="4"/>
        <v>0PremiumW4green</v>
      </c>
      <c r="D147" s="99">
        <v>0</v>
      </c>
      <c r="E147" s="100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99">
        <v>1</v>
      </c>
      <c r="M147" s="9">
        <f ca="1">VLOOKUP(C147,gacha_118_base!A:B,2)</f>
        <v>1821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01311</v>
      </c>
      <c r="B148" s="2">
        <v>119</v>
      </c>
      <c r="C148" s="26" t="str">
        <f t="shared" ca="1" si="4"/>
        <v>0PremiumW4blue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9">
        <f ca="1">VLOOKUP(C148,gacha_118_base!A:B,2)</f>
        <v>497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01331</v>
      </c>
      <c r="B149" s="2">
        <v>119</v>
      </c>
      <c r="C149" s="26" t="str">
        <f t="shared" ca="1" si="4"/>
        <v>0PremiumW4yellow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9">
        <f ca="1">VLOOKUP(C149,gacha_118_base!A:B,2)</f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01351</v>
      </c>
      <c r="B150" s="2">
        <v>119</v>
      </c>
      <c r="C150" s="26" t="str">
        <f t="shared" ca="1" si="4"/>
        <v>0PremiumW4red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9">
        <f ca="1">VLOOKUP(C150,gacha_118_base!A:B,2)</f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01371</v>
      </c>
      <c r="B151" s="2">
        <v>119</v>
      </c>
      <c r="C151" s="26" t="str">
        <f t="shared" ca="1" si="4"/>
        <v>0PremiumW4green</v>
      </c>
      <c r="D151" s="99">
        <v>0</v>
      </c>
      <c r="E151" s="100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99">
        <v>1</v>
      </c>
      <c r="M151" s="9">
        <f ca="1">VLOOKUP(C151,gacha_118_base!A:B,2)</f>
        <v>1821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01391</v>
      </c>
      <c r="B152" s="2">
        <v>119</v>
      </c>
      <c r="C152" s="26" t="str">
        <f t="shared" ca="1" si="4"/>
        <v>0PremiumW4blue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9">
        <f ca="1">VLOOKUP(C152,gacha_118_base!A:B,2)</f>
        <v>497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01411</v>
      </c>
      <c r="B153" s="2">
        <v>119</v>
      </c>
      <c r="C153" s="26" t="str">
        <f t="shared" ca="1" si="4"/>
        <v>0PremiumW4yellow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9">
        <f ca="1">VLOOKUP(C153,gacha_118_base!A:B,2)</f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01431</v>
      </c>
      <c r="B154" s="2">
        <v>119</v>
      </c>
      <c r="C154" s="26" t="str">
        <f t="shared" ca="1" si="4"/>
        <v>0PremiumW4red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9">
        <f ca="1">VLOOKUP(C154,gacha_118_base!A:B,2)</f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5">D155&amp;E155&amp;L155</f>
        <v>01451</v>
      </c>
      <c r="B155" s="2">
        <v>119</v>
      </c>
      <c r="C155" s="26" t="str">
        <f t="shared" ca="1" si="4"/>
        <v>0PremiumW4green</v>
      </c>
      <c r="D155" s="99">
        <v>0</v>
      </c>
      <c r="E155" s="100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99">
        <v>1</v>
      </c>
      <c r="M155" s="9">
        <f ca="1">VLOOKUP(C155,gacha_118_base!A:B,2)</f>
        <v>1821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5"/>
        <v>01471</v>
      </c>
      <c r="B156" s="2">
        <v>119</v>
      </c>
      <c r="C156" s="26" t="str">
        <f t="shared" ca="1" si="4"/>
        <v>0PremiumW4blue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9">
        <f ca="1">VLOOKUP(C156,gacha_118_base!A:B,2)</f>
        <v>497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5"/>
        <v>01491</v>
      </c>
      <c r="B157" s="2">
        <v>119</v>
      </c>
      <c r="C157" s="26" t="str">
        <f t="shared" ca="1" si="4"/>
        <v>0PremiumW4yellow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9">
        <f ca="1">VLOOKUP(C157,gacha_118_base!A:B,2)</f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5"/>
        <v>01511</v>
      </c>
      <c r="B158" s="2">
        <v>119</v>
      </c>
      <c r="C158" s="26" t="str">
        <f t="shared" ca="1" si="4"/>
        <v>0PremiumW4red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9">
        <f ca="1">VLOOKUP(C158,gacha_118_base!A:B,2)</f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5"/>
        <v>01531</v>
      </c>
      <c r="B159" s="2">
        <v>119</v>
      </c>
      <c r="C159" s="26" t="str">
        <f t="shared" ca="1" si="4"/>
        <v>0PremiumW4green</v>
      </c>
      <c r="D159" s="99">
        <v>0</v>
      </c>
      <c r="E159" s="100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99">
        <v>1</v>
      </c>
      <c r="M159" s="9">
        <f ca="1">VLOOKUP(C159,gacha_118_base!A:B,2)</f>
        <v>1821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5"/>
        <v>01551</v>
      </c>
      <c r="B160" s="2">
        <v>119</v>
      </c>
      <c r="C160" s="26" t="str">
        <f t="shared" ca="1" si="4"/>
        <v>0PremiumW4blue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9">
        <f ca="1">VLOOKUP(C160,gacha_118_base!A:B,2)</f>
        <v>497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5"/>
        <v>01571</v>
      </c>
      <c r="B161" s="2">
        <v>119</v>
      </c>
      <c r="C161" s="26" t="str">
        <f t="shared" ca="1" si="4"/>
        <v>0PremiumW4yellow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9">
        <f ca="1">VLOOKUP(C161,gacha_118_base!A:B,2)</f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5"/>
        <v>01591</v>
      </c>
      <c r="B162" s="2">
        <v>119</v>
      </c>
      <c r="C162" s="26" t="str">
        <f t="shared" ca="1" si="4"/>
        <v>0PremiumW4red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9">
        <f ca="1">VLOOKUP(C162,gacha_118_base!A:B,2)</f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5"/>
        <v>01611</v>
      </c>
      <c r="B163" s="2">
        <v>119</v>
      </c>
      <c r="C163" s="26" t="str">
        <f t="shared" ca="1" si="4"/>
        <v>0PremiumW4green</v>
      </c>
      <c r="D163" s="99">
        <v>0</v>
      </c>
      <c r="E163" s="100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99">
        <v>1</v>
      </c>
      <c r="M163" s="9">
        <f ca="1">VLOOKUP(C163,gacha_118_base!A:B,2)</f>
        <v>1821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5"/>
        <v>01631</v>
      </c>
      <c r="B164" s="2">
        <v>119</v>
      </c>
      <c r="C164" s="26" t="str">
        <f t="shared" ca="1" si="4"/>
        <v>0PremiumW4blue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9">
        <f ca="1">VLOOKUP(C164,gacha_118_base!A:B,2)</f>
        <v>497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5"/>
        <v>01651</v>
      </c>
      <c r="B165" s="2">
        <v>119</v>
      </c>
      <c r="C165" s="26" t="str">
        <f t="shared" ca="1" si="4"/>
        <v>0PremiumW4yellow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9">
        <f ca="1">VLOOKUP(C165,gacha_118_base!A:B,2)</f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5"/>
        <v>01671</v>
      </c>
      <c r="B166" s="2">
        <v>119</v>
      </c>
      <c r="C166" s="26" t="str">
        <f t="shared" ca="1" si="4"/>
        <v>0PremiumN4red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9">
        <f ca="1">VLOOKUP(C166,gacha_118_base!A:B,2)</f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5"/>
        <v>01701</v>
      </c>
      <c r="B167" s="2">
        <v>119</v>
      </c>
      <c r="C167" s="26" t="str">
        <f t="shared" ca="1" si="4"/>
        <v>0PremiumN4green</v>
      </c>
      <c r="D167" s="99">
        <v>0</v>
      </c>
      <c r="E167" s="100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99">
        <v>1</v>
      </c>
      <c r="M167" s="9">
        <f ca="1">VLOOKUP(C167,gacha_118_base!A:B,2)</f>
        <v>1863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5"/>
        <v>01731</v>
      </c>
      <c r="B168" s="2">
        <v>119</v>
      </c>
      <c r="C168" s="26" t="str">
        <f t="shared" ca="1" si="4"/>
        <v>0PremiumN4blue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9">
        <f ca="1">VLOOKUP(C168,gacha_118_base!A:B,2)</f>
        <v>508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5"/>
        <v>01761</v>
      </c>
      <c r="B169" s="2">
        <v>119</v>
      </c>
      <c r="C169" s="26" t="str">
        <f t="shared" ca="1" si="4"/>
        <v>0PremiumN4yellow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9">
        <f ca="1">VLOOKUP(C169,gacha_118_base!A:B,2)</f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5"/>
        <v>01791</v>
      </c>
      <c r="B170" s="2">
        <v>119</v>
      </c>
      <c r="C170" s="26" t="str">
        <f t="shared" ca="1" si="4"/>
        <v>0PremiumN4red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9">
        <f ca="1">VLOOKUP(C170,gacha_118_base!A:B,2)</f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5"/>
        <v>01821</v>
      </c>
      <c r="B171" s="2">
        <v>119</v>
      </c>
      <c r="C171" s="26" t="str">
        <f t="shared" ca="1" si="4"/>
        <v>0PremiumN4green</v>
      </c>
      <c r="D171" s="99">
        <v>0</v>
      </c>
      <c r="E171" s="100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99">
        <v>1</v>
      </c>
      <c r="M171" s="9">
        <f ca="1">VLOOKUP(C171,gacha_118_base!A:B,2)</f>
        <v>1863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5"/>
        <v>01851</v>
      </c>
      <c r="B172" s="2">
        <v>119</v>
      </c>
      <c r="C172" s="26" t="str">
        <f t="shared" ca="1" si="4"/>
        <v>0PremiumN4blue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9">
        <f ca="1">VLOOKUP(C172,gacha_118_base!A:B,2)</f>
        <v>508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5"/>
        <v>01881</v>
      </c>
      <c r="B173" s="2">
        <v>119</v>
      </c>
      <c r="C173" s="26" t="str">
        <f t="shared" ca="1" si="4"/>
        <v>0PremiumN4yellow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9">
        <f ca="1">VLOOKUP(C173,gacha_118_base!A:B,2)</f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5"/>
        <v>01911</v>
      </c>
      <c r="B174" s="2">
        <v>119</v>
      </c>
      <c r="C174" s="26" t="str">
        <f t="shared" ca="1" si="4"/>
        <v>0PremiumN4red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9">
        <f ca="1">VLOOKUP(C174,gacha_118_base!A:B,2)</f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5"/>
        <v>01941</v>
      </c>
      <c r="B175" s="2">
        <v>119</v>
      </c>
      <c r="C175" s="26" t="str">
        <f t="shared" ca="1" si="4"/>
        <v>0PremiumN4green</v>
      </c>
      <c r="D175" s="99">
        <v>0</v>
      </c>
      <c r="E175" s="100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99">
        <v>1</v>
      </c>
      <c r="M175" s="9">
        <f ca="1">VLOOKUP(C175,gacha_118_base!A:B,2)</f>
        <v>1863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5"/>
        <v>01971</v>
      </c>
      <c r="B176" s="2">
        <v>119</v>
      </c>
      <c r="C176" s="26" t="str">
        <f t="shared" ca="1" si="4"/>
        <v>0PremiumN4yellow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9">
        <f ca="1">VLOOKUP(C176,gacha_118_base!A:B,2)</f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5"/>
        <v>02001</v>
      </c>
      <c r="B177" s="2">
        <v>119</v>
      </c>
      <c r="C177" s="26" t="str">
        <f t="shared" ca="1" si="4"/>
        <v>0PremiumN4blue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9">
        <f ca="1">VLOOKUP(C177,gacha_118_base!A:B,2)</f>
        <v>508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5"/>
        <v>02031</v>
      </c>
      <c r="B178" s="2">
        <v>119</v>
      </c>
      <c r="C178" s="26" t="str">
        <f t="shared" ca="1" si="4"/>
        <v>0PremiumN4red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9">
        <f ca="1">VLOOKUP(C178,gacha_118_base!A:B,2)</f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5"/>
        <v>02061</v>
      </c>
      <c r="B179" s="2">
        <v>119</v>
      </c>
      <c r="C179" s="26" t="str">
        <f t="shared" ca="1" si="4"/>
        <v>0PremiumN4green</v>
      </c>
      <c r="D179" s="99">
        <v>0</v>
      </c>
      <c r="E179" s="100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99">
        <v>1</v>
      </c>
      <c r="M179" s="9">
        <f ca="1">VLOOKUP(C179,gacha_118_base!A:B,2)</f>
        <v>1863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5"/>
        <v>02091</v>
      </c>
      <c r="B180" s="2">
        <v>119</v>
      </c>
      <c r="C180" s="26" t="str">
        <f t="shared" ca="1" si="4"/>
        <v>0PremiumN4blue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9">
        <f ca="1">VLOOKUP(C180,gacha_118_base!A:B,2)</f>
        <v>508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5"/>
        <v>02121</v>
      </c>
      <c r="B181" s="2">
        <v>119</v>
      </c>
      <c r="C181" s="26" t="str">
        <f t="shared" ca="1" si="4"/>
        <v>0PremiumN4yellow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9">
        <f ca="1">VLOOKUP(C181,gacha_118_base!A:B,2)</f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5"/>
        <v>02151</v>
      </c>
      <c r="B182" s="2">
        <v>119</v>
      </c>
      <c r="C182" s="26" t="str">
        <f t="shared" ca="1" si="4"/>
        <v>0PremiumN4red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9">
        <f ca="1">VLOOKUP(C182,gacha_118_base!A:B,2)</f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5"/>
        <v>02181</v>
      </c>
      <c r="B183" s="2">
        <v>119</v>
      </c>
      <c r="C183" s="26" t="str">
        <f t="shared" ca="1" si="4"/>
        <v>0PremiumN4green</v>
      </c>
      <c r="D183" s="99">
        <v>0</v>
      </c>
      <c r="E183" s="100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99">
        <v>1</v>
      </c>
      <c r="M183" s="9">
        <f ca="1">VLOOKUP(C183,gacha_118_base!A:B,2)</f>
        <v>1863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5"/>
        <v>02211</v>
      </c>
      <c r="B184" s="2">
        <v>119</v>
      </c>
      <c r="C184" s="26" t="str">
        <f t="shared" ca="1" si="4"/>
        <v>0PremiumN4blue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9">
        <f ca="1">VLOOKUP(C184,gacha_118_base!A:B,2)</f>
        <v>508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5"/>
        <v>02241</v>
      </c>
      <c r="B185" s="2">
        <v>119</v>
      </c>
      <c r="C185" s="26" t="str">
        <f t="shared" ca="1" si="4"/>
        <v>0PremiumN4yellow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9">
        <f ca="1">VLOOKUP(C185,gacha_118_base!A:B,2)</f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5"/>
        <v>02271</v>
      </c>
      <c r="B186" s="2">
        <v>119</v>
      </c>
      <c r="C186" s="26" t="str">
        <f t="shared" ca="1" si="4"/>
        <v>0PremiumS4red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9">
        <f ca="1">VLOOKUP(C186,gacha_118_base!A:B,2)</f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5"/>
        <v>02301</v>
      </c>
      <c r="B187" s="2">
        <v>119</v>
      </c>
      <c r="C187" s="26" t="str">
        <f t="shared" ca="1" si="4"/>
        <v>0PremiumS4green</v>
      </c>
      <c r="D187" s="99">
        <v>0</v>
      </c>
      <c r="E187" s="100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99">
        <v>1</v>
      </c>
      <c r="M187" s="9">
        <f ca="1">VLOOKUP(C187,gacha_118_base!A:B,2)</f>
        <v>424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5"/>
        <v>02331</v>
      </c>
      <c r="B188" s="2">
        <v>119</v>
      </c>
      <c r="C188" s="26" t="str">
        <f t="shared" ca="1" si="4"/>
        <v>0PremiumS4blue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9">
        <f ca="1">VLOOKUP(C188,gacha_118_base!A:B,2)</f>
        <v>95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5"/>
        <v>02361</v>
      </c>
      <c r="B189" s="2">
        <v>119</v>
      </c>
      <c r="C189" s="26" t="str">
        <f t="shared" ca="1" si="4"/>
        <v>0PremiumS4yellow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9">
        <f ca="1">VLOOKUP(C189,gacha_118_base!A:B,2)</f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5"/>
        <v>01681</v>
      </c>
      <c r="B190" s="2">
        <v>119</v>
      </c>
      <c r="C190" s="26" t="str">
        <f t="shared" ca="1" si="4"/>
        <v>0PremiumN5red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9">
        <f ca="1">VLOOKUP(C190,gacha_118_base!A:B,2)</f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5"/>
        <v>01711</v>
      </c>
      <c r="B191" s="2">
        <v>119</v>
      </c>
      <c r="C191" s="26" t="str">
        <f t="shared" ca="1" si="4"/>
        <v>0PremiumN5green</v>
      </c>
      <c r="D191" s="99">
        <v>0</v>
      </c>
      <c r="E191" s="100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99">
        <v>1</v>
      </c>
      <c r="M191" s="9">
        <f ca="1">VLOOKUP(C191,gacha_118_base!A:B,2)</f>
        <v>603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5"/>
        <v>01741</v>
      </c>
      <c r="B192" s="2">
        <v>119</v>
      </c>
      <c r="C192" s="26" t="str">
        <f t="shared" ca="1" si="4"/>
        <v>0PremiumN5blue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9">
        <f ca="1">VLOOKUP(C192,gacha_118_base!A:B,2)</f>
        <v>164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5"/>
        <v>01771</v>
      </c>
      <c r="B193" s="2">
        <v>119</v>
      </c>
      <c r="C193" s="26" t="str">
        <f t="shared" ca="1" si="4"/>
        <v>0PremiumN5yellow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9">
        <f ca="1">VLOOKUP(C193,gacha_118_base!A:B,2)</f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5"/>
        <v>01801</v>
      </c>
      <c r="B194" s="2">
        <v>119</v>
      </c>
      <c r="C194" s="26" t="str">
        <f t="shared" ca="1" si="4"/>
        <v>0PremiumN5red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9">
        <f ca="1">VLOOKUP(C194,gacha_118_base!A:B,2)</f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5"/>
        <v>01831</v>
      </c>
      <c r="B195" s="2">
        <v>119</v>
      </c>
      <c r="C195" s="26" t="str">
        <f t="shared" ref="C195:C255" ca="1" si="6">D195&amp;G195&amp;H195&amp;I195</f>
        <v>0PremiumN5green</v>
      </c>
      <c r="D195" s="99">
        <v>0</v>
      </c>
      <c r="E195" s="100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99">
        <v>1</v>
      </c>
      <c r="M195" s="9">
        <f ca="1">VLOOKUP(C195,gacha_118_base!A:B,2)</f>
        <v>603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5"/>
        <v>01861</v>
      </c>
      <c r="B196" s="2">
        <v>119</v>
      </c>
      <c r="C196" s="26" t="str">
        <f t="shared" ca="1" si="6"/>
        <v>0PremiumN5blue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9">
        <f ca="1">VLOOKUP(C196,gacha_118_base!A:B,2)</f>
        <v>164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5"/>
        <v>01891</v>
      </c>
      <c r="B197" s="2">
        <v>119</v>
      </c>
      <c r="C197" s="26" t="str">
        <f t="shared" ca="1" si="6"/>
        <v>0PremiumN5yellow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9">
        <f ca="1">VLOOKUP(C197,gacha_118_base!A:B,2)</f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5"/>
        <v>01921</v>
      </c>
      <c r="B198" s="2">
        <v>119</v>
      </c>
      <c r="C198" s="26" t="str">
        <f t="shared" ca="1" si="6"/>
        <v>0PremiumN5red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9">
        <f ca="1">VLOOKUP(C198,gacha_118_base!A:B,2)</f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5"/>
        <v>01951</v>
      </c>
      <c r="B199" s="2">
        <v>119</v>
      </c>
      <c r="C199" s="26" t="str">
        <f t="shared" ca="1" si="6"/>
        <v>0PremiumN5green</v>
      </c>
      <c r="D199" s="99">
        <v>0</v>
      </c>
      <c r="E199" s="100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99">
        <v>1</v>
      </c>
      <c r="M199" s="9">
        <f ca="1">VLOOKUP(C199,gacha_118_base!A:B,2)</f>
        <v>603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5"/>
        <v>01981</v>
      </c>
      <c r="B200" s="2">
        <v>119</v>
      </c>
      <c r="C200" s="26" t="str">
        <f t="shared" ca="1" si="6"/>
        <v>0PremiumN5yellow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9">
        <f ca="1">VLOOKUP(C200,gacha_118_base!A:B,2)</f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5"/>
        <v>02011</v>
      </c>
      <c r="B201" s="2">
        <v>119</v>
      </c>
      <c r="C201" s="26" t="str">
        <f t="shared" ca="1" si="6"/>
        <v>0PremiumN5blue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9">
        <f ca="1">VLOOKUP(C201,gacha_118_base!A:B,2)</f>
        <v>164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5"/>
        <v>02041</v>
      </c>
      <c r="B202" s="2">
        <v>119</v>
      </c>
      <c r="C202" s="26" t="str">
        <f t="shared" ca="1" si="6"/>
        <v>0PremiumN5red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9">
        <f ca="1">VLOOKUP(C202,gacha_118_base!A:B,2)</f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5"/>
        <v>02071</v>
      </c>
      <c r="B203" s="2">
        <v>119</v>
      </c>
      <c r="C203" s="26" t="str">
        <f t="shared" ca="1" si="6"/>
        <v>0PremiumN5green</v>
      </c>
      <c r="D203" s="99">
        <v>0</v>
      </c>
      <c r="E203" s="100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99">
        <v>1</v>
      </c>
      <c r="M203" s="9">
        <f ca="1">VLOOKUP(C203,gacha_118_base!A:B,2)</f>
        <v>603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5"/>
        <v>02101</v>
      </c>
      <c r="B204" s="2">
        <v>119</v>
      </c>
      <c r="C204" s="26" t="str">
        <f t="shared" ca="1" si="6"/>
        <v>0PremiumN5blue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9">
        <f ca="1">VLOOKUP(C204,gacha_118_base!A:B,2)</f>
        <v>164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5"/>
        <v>02131</v>
      </c>
      <c r="B205" s="2">
        <v>119</v>
      </c>
      <c r="C205" s="26" t="str">
        <f t="shared" ca="1" si="6"/>
        <v>0PremiumN5yellow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9">
        <f ca="1">VLOOKUP(C205,gacha_118_base!A:B,2)</f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5"/>
        <v>02161</v>
      </c>
      <c r="B206" s="2">
        <v>119</v>
      </c>
      <c r="C206" s="26" t="str">
        <f t="shared" ca="1" si="6"/>
        <v>0PremiumN5red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9">
        <f ca="1">VLOOKUP(C206,gacha_118_base!A:B,2)</f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5"/>
        <v>02191</v>
      </c>
      <c r="B207" s="2">
        <v>119</v>
      </c>
      <c r="C207" s="26" t="str">
        <f t="shared" ca="1" si="6"/>
        <v>0PremiumN5green</v>
      </c>
      <c r="D207" s="99">
        <v>0</v>
      </c>
      <c r="E207" s="100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99">
        <v>1</v>
      </c>
      <c r="M207" s="9">
        <f ca="1">VLOOKUP(C207,gacha_118_base!A:B,2)</f>
        <v>603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5"/>
        <v>02221</v>
      </c>
      <c r="B208" s="2">
        <v>119</v>
      </c>
      <c r="C208" s="26" t="str">
        <f t="shared" ca="1" si="6"/>
        <v>0PremiumN5blue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9">
        <f ca="1">VLOOKUP(C208,gacha_118_base!A:B,2)</f>
        <v>164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5"/>
        <v>02251</v>
      </c>
      <c r="B209" s="2">
        <v>119</v>
      </c>
      <c r="C209" s="26" t="str">
        <f t="shared" ca="1" si="6"/>
        <v>0PremiumN5yellow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9">
        <f ca="1">VLOOKUP(C209,gacha_118_base!A:B,2)</f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5"/>
        <v>02281</v>
      </c>
      <c r="B210" s="2">
        <v>119</v>
      </c>
      <c r="C210" s="26" t="str">
        <f t="shared" ca="1" si="6"/>
        <v>0PremiumS5red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9">
        <f ca="1">VLOOKUP(C210,gacha_118_base!A:B,2)</f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5"/>
        <v>02311</v>
      </c>
      <c r="B211" s="2">
        <v>119</v>
      </c>
      <c r="C211" s="26" t="str">
        <f t="shared" ca="1" si="6"/>
        <v>0PremiumS5green</v>
      </c>
      <c r="D211" s="99">
        <v>0</v>
      </c>
      <c r="E211" s="100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99">
        <v>1</v>
      </c>
      <c r="M211" s="9">
        <f ca="1">VLOOKUP(C211,gacha_118_base!A:B,2)</f>
        <v>68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5"/>
        <v>02341</v>
      </c>
      <c r="B212" s="2">
        <v>119</v>
      </c>
      <c r="C212" s="26" t="str">
        <f t="shared" ca="1" si="6"/>
        <v>0PremiumS5blue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9">
        <f ca="1">VLOOKUP(C212,gacha_118_base!A:B,2)</f>
        <v>15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5"/>
        <v>02371</v>
      </c>
      <c r="B213" s="2">
        <v>119</v>
      </c>
      <c r="C213" s="26" t="str">
        <f t="shared" ca="1" si="6"/>
        <v>0PremiumS5yellow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9">
        <f ca="1">VLOOKUP(C213,gacha_118_base!A:B,2)</f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5"/>
        <v>02381</v>
      </c>
      <c r="B214" s="2">
        <v>119</v>
      </c>
      <c r="C214" s="26" t="str">
        <f t="shared" ca="1" si="6"/>
        <v>0PremiumS3red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9">
        <f ca="1">VLOOKUP(C214,gacha_118_base!A:B,2)</f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5"/>
        <v>02391</v>
      </c>
      <c r="B215" s="2">
        <v>119</v>
      </c>
      <c r="C215" s="26" t="str">
        <f t="shared" ca="1" si="6"/>
        <v>0PremiumS4red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9">
        <f ca="1">VLOOKUP(C215,gacha_118_base!A:B,2)</f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5"/>
        <v>02401</v>
      </c>
      <c r="B216" s="2">
        <v>119</v>
      </c>
      <c r="C216" s="26" t="str">
        <f t="shared" ca="1" si="6"/>
        <v>0PremiumS5red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9">
        <f ca="1">VLOOKUP(C216,gacha_118_base!A:B,2)</f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5"/>
        <v>02411</v>
      </c>
      <c r="B217" s="2">
        <v>119</v>
      </c>
      <c r="C217" s="26" t="str">
        <f t="shared" ca="1" si="6"/>
        <v>0PremiumS3green</v>
      </c>
      <c r="D217" s="99">
        <v>0</v>
      </c>
      <c r="E217" s="101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99">
        <v>1</v>
      </c>
      <c r="M217" s="9">
        <f ca="1">VLOOKUP(C217,gacha_118_base!A:B,2)</f>
        <v>1203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5"/>
        <v>02421</v>
      </c>
      <c r="B218" s="2">
        <v>119</v>
      </c>
      <c r="C218" s="26" t="str">
        <f t="shared" ca="1" si="6"/>
        <v>0PremiumS4green</v>
      </c>
      <c r="D218" s="99">
        <v>0</v>
      </c>
      <c r="E218" s="101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99">
        <v>1</v>
      </c>
      <c r="M218" s="9">
        <f ca="1">VLOOKUP(C218,gacha_118_base!A:B,2)</f>
        <v>424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7">D219&amp;E219&amp;L219</f>
        <v>02431</v>
      </c>
      <c r="B219" s="2">
        <v>119</v>
      </c>
      <c r="C219" s="26" t="str">
        <f t="shared" ca="1" si="6"/>
        <v>0PremiumS5green</v>
      </c>
      <c r="D219" s="99">
        <v>0</v>
      </c>
      <c r="E219" s="101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99">
        <v>1</v>
      </c>
      <c r="M219" s="9">
        <f ca="1">VLOOKUP(C219,gacha_118_base!A:B,2)</f>
        <v>68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7"/>
        <v>02441</v>
      </c>
      <c r="B220" s="2">
        <v>119</v>
      </c>
      <c r="C220" s="26" t="str">
        <f t="shared" ca="1" si="6"/>
        <v>0PremiumS3blue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9">
        <f ca="1">VLOOKUP(C220,gacha_118_base!A:B,2)</f>
        <v>268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7"/>
        <v>02451</v>
      </c>
      <c r="B221" s="2">
        <v>119</v>
      </c>
      <c r="C221" s="26" t="str">
        <f t="shared" ca="1" si="6"/>
        <v>0PremiumS4blue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9">
        <f ca="1">VLOOKUP(C221,gacha_118_base!A:B,2)</f>
        <v>95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7"/>
        <v>02461</v>
      </c>
      <c r="B222" s="2">
        <v>119</v>
      </c>
      <c r="C222" s="26" t="str">
        <f t="shared" ca="1" si="6"/>
        <v>0PremiumS5blue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9">
        <f ca="1">VLOOKUP(C222,gacha_118_base!A:B,2)</f>
        <v>15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7"/>
        <v>02471</v>
      </c>
      <c r="B223" s="2">
        <v>119</v>
      </c>
      <c r="C223" s="26" t="str">
        <f t="shared" ca="1" si="6"/>
        <v>0PremiumS3yellow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9">
        <f ca="1">VLOOKUP(C223,gacha_118_base!A:B,2)</f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7"/>
        <v>02481</v>
      </c>
      <c r="B224" s="2">
        <v>119</v>
      </c>
      <c r="C224" s="26" t="str">
        <f t="shared" ca="1" si="6"/>
        <v>0PremiumS4yellow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9">
        <f ca="1">VLOOKUP(C224,gacha_118_base!A:B,2)</f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7"/>
        <v>02491</v>
      </c>
      <c r="B225" s="2">
        <v>119</v>
      </c>
      <c r="C225" s="26" t="str">
        <f t="shared" ca="1" si="6"/>
        <v>0PremiumS5yellow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9">
        <f ca="1">VLOOKUP(C225,gacha_118_base!A:B,2)</f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7"/>
        <v>02501</v>
      </c>
      <c r="B226" s="2">
        <v>119</v>
      </c>
      <c r="C226" s="26" t="str">
        <f t="shared" ca="1" si="6"/>
        <v>0PremiumS3red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9">
        <f ca="1">VLOOKUP(C226,gacha_118_base!A:B,2)</f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7"/>
        <v>02511</v>
      </c>
      <c r="B227" s="2">
        <v>119</v>
      </c>
      <c r="C227" s="26" t="str">
        <f t="shared" ca="1" si="6"/>
        <v>0PremiumS4red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9">
        <f ca="1">VLOOKUP(C227,gacha_118_base!A:B,2)</f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7"/>
        <v>02521</v>
      </c>
      <c r="B228" s="2">
        <v>119</v>
      </c>
      <c r="C228" s="26" t="str">
        <f t="shared" ca="1" si="6"/>
        <v>0PremiumS5red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9">
        <f ca="1">VLOOKUP(C228,gacha_118_base!A:B,2)</f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7"/>
        <v>02531</v>
      </c>
      <c r="B229" s="2">
        <v>119</v>
      </c>
      <c r="C229" s="26" t="str">
        <f t="shared" ca="1" si="6"/>
        <v>0PremiumS3green</v>
      </c>
      <c r="D229" s="99">
        <v>0</v>
      </c>
      <c r="E229" s="100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99">
        <v>1</v>
      </c>
      <c r="M229" s="9">
        <f ca="1">VLOOKUP(C229,gacha_118_base!A:B,2)</f>
        <v>1203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7"/>
        <v>02541</v>
      </c>
      <c r="B230" s="2">
        <v>119</v>
      </c>
      <c r="C230" s="26" t="str">
        <f t="shared" ca="1" si="6"/>
        <v>0PremiumS4green</v>
      </c>
      <c r="D230" s="99">
        <v>0</v>
      </c>
      <c r="E230" s="100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99">
        <v>1</v>
      </c>
      <c r="M230" s="9">
        <f ca="1">VLOOKUP(C230,gacha_118_base!A:B,2)</f>
        <v>424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7"/>
        <v>02551</v>
      </c>
      <c r="B231" s="2">
        <v>119</v>
      </c>
      <c r="C231" s="26" t="str">
        <f t="shared" ca="1" si="6"/>
        <v>0PremiumS5green</v>
      </c>
      <c r="D231" s="99">
        <v>0</v>
      </c>
      <c r="E231" s="100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99">
        <v>1</v>
      </c>
      <c r="M231" s="9">
        <f ca="1">VLOOKUP(C231,gacha_118_base!A:B,2)</f>
        <v>68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7"/>
        <v>02561</v>
      </c>
      <c r="B232" s="2">
        <v>119</v>
      </c>
      <c r="C232" s="26" t="str">
        <f t="shared" ca="1" si="6"/>
        <v>0PremiumS3blue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9">
        <f ca="1">VLOOKUP(C232,gacha_118_base!A:B,2)</f>
        <v>268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7"/>
        <v>02571</v>
      </c>
      <c r="B233" s="2">
        <v>119</v>
      </c>
      <c r="C233" s="26" t="str">
        <f t="shared" ca="1" si="6"/>
        <v>0PremiumS4blue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9">
        <f ca="1">VLOOKUP(C233,gacha_118_base!A:B,2)</f>
        <v>95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7"/>
        <v>02581</v>
      </c>
      <c r="B234" s="2">
        <v>119</v>
      </c>
      <c r="C234" s="26" t="str">
        <f t="shared" ca="1" si="6"/>
        <v>0PremiumS5blue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9">
        <f ca="1">VLOOKUP(C234,gacha_118_base!A:B,2)</f>
        <v>15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7"/>
        <v>02591</v>
      </c>
      <c r="B235" s="2">
        <v>119</v>
      </c>
      <c r="C235" s="26" t="str">
        <f t="shared" ca="1" si="6"/>
        <v>0PremiumS3yellow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9">
        <f ca="1">VLOOKUP(C235,gacha_118_base!A:B,2)</f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7"/>
        <v>02601</v>
      </c>
      <c r="B236" s="2">
        <v>119</v>
      </c>
      <c r="C236" s="26" t="str">
        <f t="shared" ca="1" si="6"/>
        <v>0PremiumS4yellow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9">
        <f ca="1">VLOOKUP(C236,gacha_118_base!A:B,2)</f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7"/>
        <v>02611</v>
      </c>
      <c r="B237" s="2">
        <v>119</v>
      </c>
      <c r="C237" s="26" t="str">
        <f t="shared" ca="1" si="6"/>
        <v>0PremiumS5yellow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9">
        <f ca="1">VLOOKUP(C237,gacha_118_base!A:B,2)</f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7"/>
        <v>03201</v>
      </c>
      <c r="B238" s="2">
        <v>119</v>
      </c>
      <c r="C238" s="26" t="str">
        <f t="shared" ca="1" si="6"/>
        <v>0PremiumSS4red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9">
        <f ca="1">VLOOKUP(C238,gacha_118_base!A:B,2)</f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7"/>
        <v>03211</v>
      </c>
      <c r="B239" s="2">
        <v>119</v>
      </c>
      <c r="C239" s="26" t="str">
        <f t="shared" ca="1" si="6"/>
        <v>0PremiumSS5red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9">
        <f ca="1">VLOOKUP(C239,gacha_118_base!A:B,2)</f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7"/>
        <v>03221</v>
      </c>
      <c r="B240" s="2">
        <v>119</v>
      </c>
      <c r="C240" s="26" t="str">
        <f t="shared" ca="1" si="6"/>
        <v>0PremiumSS4green</v>
      </c>
      <c r="D240" s="103">
        <v>0</v>
      </c>
      <c r="E240" s="100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99">
        <v>1</v>
      </c>
      <c r="M240" s="9">
        <f ca="1">VLOOKUP(C240,gacha_118_base!A:B,2)</f>
        <v>741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7"/>
        <v>03231</v>
      </c>
      <c r="B241" s="2">
        <v>119</v>
      </c>
      <c r="C241" s="26" t="str">
        <f t="shared" ca="1" si="6"/>
        <v>0PremiumSS5green</v>
      </c>
      <c r="D241" s="103">
        <v>0</v>
      </c>
      <c r="E241" s="100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99">
        <v>1</v>
      </c>
      <c r="M241" s="9">
        <f ca="1">VLOOKUP(C241,gacha_118_base!A:B,2)</f>
        <v>85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7"/>
        <v>03241</v>
      </c>
      <c r="B242" s="2">
        <v>119</v>
      </c>
      <c r="C242" s="26" t="str">
        <f t="shared" ca="1" si="6"/>
        <v>0PremiumSS4blue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">
        <f ca="1">VLOOKUP(C242,gacha_118_base!A:B,2)</f>
        <v>303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7"/>
        <v>03251</v>
      </c>
      <c r="B243" s="2">
        <v>119</v>
      </c>
      <c r="C243" s="26" t="str">
        <f t="shared" ca="1" si="6"/>
        <v>0PremiumSS5blue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9">
        <f ca="1">VLOOKUP(C243,gacha_118_base!A:B,2)</f>
        <v>35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7"/>
        <v>03261</v>
      </c>
      <c r="B244" s="2">
        <v>119</v>
      </c>
      <c r="C244" s="26" t="str">
        <f t="shared" ca="1" si="6"/>
        <v>0PremiumSS4yellow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9">
        <f ca="1">VLOOKUP(C244,gacha_118_base!A:B,2)</f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7"/>
        <v>03271</v>
      </c>
      <c r="B245" s="2">
        <v>119</v>
      </c>
      <c r="C245" s="26" t="str">
        <f t="shared" ca="1" si="6"/>
        <v>0PremiumSS5yellow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9">
        <f ca="1">VLOOKUP(C245,gacha_118_base!A:B,2)</f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7"/>
        <v>03801</v>
      </c>
      <c r="B246" s="2">
        <v>119</v>
      </c>
      <c r="C246" s="26" t="str">
        <f t="shared" ca="1" si="6"/>
        <v>0PremiumS3red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9">
        <f ca="1">VLOOKUP(C246,gacha_118_base!A:B,2)</f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7"/>
        <v>03811</v>
      </c>
      <c r="B247" s="2">
        <v>119</v>
      </c>
      <c r="C247" s="26" t="str">
        <f t="shared" ca="1" si="6"/>
        <v>0PremiumS4red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9">
        <f ca="1">VLOOKUP(C247,gacha_118_base!A:B,2)</f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7"/>
        <v>03821</v>
      </c>
      <c r="B248" s="2">
        <v>119</v>
      </c>
      <c r="C248" s="26" t="str">
        <f t="shared" ca="1" si="6"/>
        <v>0PremiumS5red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9">
        <f ca="1">VLOOKUP(C248,gacha_118_base!A:B,2)</f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7"/>
        <v>03831</v>
      </c>
      <c r="B249" s="2">
        <v>119</v>
      </c>
      <c r="C249" s="26" t="str">
        <f t="shared" ca="1" si="6"/>
        <v>0PremiumSS4green</v>
      </c>
      <c r="D249" s="104">
        <v>0</v>
      </c>
      <c r="E249" s="10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99">
        <v>1</v>
      </c>
      <c r="M249" s="9">
        <f ca="1">VLOOKUP(C249,gacha_118_base!A:B,2)</f>
        <v>741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7"/>
        <v>03841</v>
      </c>
      <c r="B250" s="2">
        <v>119</v>
      </c>
      <c r="C250" s="26" t="str">
        <f t="shared" ca="1" si="6"/>
        <v>0PremiumSS5green</v>
      </c>
      <c r="D250" s="104">
        <v>0</v>
      </c>
      <c r="E250" s="10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99">
        <v>1</v>
      </c>
      <c r="M250" s="9">
        <f ca="1">VLOOKUP(C250,gacha_118_base!A:B,2)</f>
        <v>85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7"/>
        <v>03851</v>
      </c>
      <c r="B251" s="2">
        <v>119</v>
      </c>
      <c r="C251" s="26" t="str">
        <f t="shared" ca="1" si="6"/>
        <v>0PremiumSS4blue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9">
        <f ca="1">VLOOKUP(C251,gacha_118_base!A:B,2)</f>
        <v>303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7"/>
        <v>03861</v>
      </c>
      <c r="B252" s="2">
        <v>119</v>
      </c>
      <c r="C252" s="26" t="str">
        <f t="shared" ca="1" si="6"/>
        <v>0PremiumSS5blue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">
        <f ca="1">VLOOKUP(C252,gacha_118_base!A:B,2)</f>
        <v>35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7"/>
        <v>03871</v>
      </c>
      <c r="B253" s="2">
        <v>119</v>
      </c>
      <c r="C253" s="26" t="str">
        <f t="shared" ca="1" si="6"/>
        <v>0PremiumS3yellow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9">
        <f ca="1">VLOOKUP(C253,gacha_118_base!A:B,2)</f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7"/>
        <v>03881</v>
      </c>
      <c r="B254" s="2">
        <v>119</v>
      </c>
      <c r="C254" s="26" t="str">
        <f t="shared" ca="1" si="6"/>
        <v>0PremiumS4yellow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9">
        <f ca="1">VLOOKUP(C254,gacha_118_base!A:B,2)</f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7"/>
        <v>03891</v>
      </c>
      <c r="B255" s="2">
        <v>119</v>
      </c>
      <c r="C255" s="26" t="str">
        <f t="shared" ca="1" si="6"/>
        <v>0PremiumS5yellow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9">
        <f ca="1">VLOOKUP(C255,gacha_118_base!A:B,2)</f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R255"/>
  <sheetViews>
    <sheetView showGridLines="0" workbookViewId="0">
      <pane ySplit="1" topLeftCell="A245" activePane="bottomLeft" state="frozen"/>
      <selection pane="bottomLeft" activeCell="M254" sqref="M254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2">
        <v>120</v>
      </c>
      <c r="C2" s="26" t="str">
        <f ca="1">D2&amp;G2&amp;H2&amp;I2</f>
        <v>1PremiumW4red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9">
        <f ca="1">VLOOKUP(C2,gacha_118_base!A:B,2)</f>
        <v>1296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2">
        <v>120</v>
      </c>
      <c r="C3" s="26" t="str">
        <f t="shared" ref="C3:C66" ca="1" si="1">D3&amp;G3&amp;H3&amp;I3</f>
        <v>1PremiumW4green</v>
      </c>
      <c r="D3" s="99">
        <v>1</v>
      </c>
      <c r="E3" s="100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99">
        <v>1</v>
      </c>
      <c r="M3" s="9">
        <f ca="1">VLOOKUP(C3,gacha_118_base!A:B,2)</f>
        <v>4752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2">
        <v>120</v>
      </c>
      <c r="C4" s="26" t="str">
        <f t="shared" ca="1" si="1"/>
        <v>1PremiumW4blue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9">
        <f ca="1">VLOOKUP(C4,gacha_118_base!A:B,2)</f>
        <v>1296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2">
        <v>120</v>
      </c>
      <c r="C5" s="26" t="str">
        <f t="shared" ca="1" si="1"/>
        <v>1PremiumW4yellow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9">
        <f ca="1">VLOOKUP(C5,gacha_118_base!A:B,2)</f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2">
        <v>120</v>
      </c>
      <c r="C6" s="26" t="str">
        <f t="shared" ca="1" si="1"/>
        <v>1PremiumW4red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9">
        <f ca="1">VLOOKUP(C6,gacha_118_base!A:B,2)</f>
        <v>1296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2">
        <v>120</v>
      </c>
      <c r="C7" s="26" t="str">
        <f t="shared" ca="1" si="1"/>
        <v>1PremiumW4green</v>
      </c>
      <c r="D7" s="99">
        <v>1</v>
      </c>
      <c r="E7" s="100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99">
        <v>1</v>
      </c>
      <c r="M7" s="9">
        <f ca="1">VLOOKUP(C7,gacha_118_base!A:B,2)</f>
        <v>4752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2">
        <v>120</v>
      </c>
      <c r="C8" s="26" t="str">
        <f t="shared" ca="1" si="1"/>
        <v>1PremiumW4blue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9">
        <f ca="1">VLOOKUP(C8,gacha_118_base!A:B,2)</f>
        <v>1296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2">
        <v>120</v>
      </c>
      <c r="C9" s="26" t="str">
        <f t="shared" ca="1" si="1"/>
        <v>1PremiumW4yellow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9">
        <f ca="1">VLOOKUP(C9,gacha_118_base!A:B,2)</f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2">
        <v>120</v>
      </c>
      <c r="C10" s="26" t="str">
        <f t="shared" ca="1" si="1"/>
        <v>1PremiumW4red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9">
        <f ca="1">VLOOKUP(C10,gacha_118_base!A:B,2)</f>
        <v>1296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2">
        <v>120</v>
      </c>
      <c r="C11" s="26" t="str">
        <f t="shared" ca="1" si="1"/>
        <v>1PremiumW4green</v>
      </c>
      <c r="D11" s="99">
        <v>1</v>
      </c>
      <c r="E11" s="100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99">
        <v>1</v>
      </c>
      <c r="M11" s="9">
        <f ca="1">VLOOKUP(C11,gacha_118_base!A:B,2)</f>
        <v>4752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2">
        <v>120</v>
      </c>
      <c r="C12" s="26" t="str">
        <f t="shared" ca="1" si="1"/>
        <v>1PremiumW4blue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9">
        <f ca="1">VLOOKUP(C12,gacha_118_base!A:B,2)</f>
        <v>1296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2">
        <v>120</v>
      </c>
      <c r="C13" s="26" t="str">
        <f t="shared" ca="1" si="1"/>
        <v>1PremiumW4yellow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9">
        <f ca="1">VLOOKUP(C13,gacha_118_base!A:B,2)</f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2">
        <v>120</v>
      </c>
      <c r="C14" s="26" t="str">
        <f t="shared" ca="1" si="1"/>
        <v>1PremiumW4red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9">
        <f ca="1">VLOOKUP(C14,gacha_118_base!A:B,2)</f>
        <v>1296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2">
        <v>120</v>
      </c>
      <c r="C15" s="26" t="str">
        <f t="shared" ca="1" si="1"/>
        <v>1PremiumW4green</v>
      </c>
      <c r="D15" s="99">
        <v>1</v>
      </c>
      <c r="E15" s="100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99">
        <v>1</v>
      </c>
      <c r="M15" s="9">
        <f ca="1">VLOOKUP(C15,gacha_118_base!A:B,2)</f>
        <v>4752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2">
        <v>120</v>
      </c>
      <c r="C16" s="26" t="str">
        <f t="shared" ca="1" si="1"/>
        <v>1PremiumW4blue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9">
        <f ca="1">VLOOKUP(C16,gacha_118_base!A:B,2)</f>
        <v>1296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2">
        <v>120</v>
      </c>
      <c r="C17" s="26" t="str">
        <f t="shared" ca="1" si="1"/>
        <v>1PremiumW4yellow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9">
        <f ca="1">VLOOKUP(C17,gacha_118_base!A:B,2)</f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2">
        <v>120</v>
      </c>
      <c r="C18" s="26" t="str">
        <f t="shared" ca="1" si="1"/>
        <v>1PremiumW4red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9">
        <f ca="1">VLOOKUP(C18,gacha_118_base!A:B,2)</f>
        <v>1296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2">
        <v>120</v>
      </c>
      <c r="C19" s="26" t="str">
        <f t="shared" ca="1" si="1"/>
        <v>1PremiumW4green</v>
      </c>
      <c r="D19" s="99">
        <v>1</v>
      </c>
      <c r="E19" s="100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99">
        <v>1</v>
      </c>
      <c r="M19" s="9">
        <f ca="1">VLOOKUP(C19,gacha_118_base!A:B,2)</f>
        <v>4752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2">
        <v>120</v>
      </c>
      <c r="C20" s="26" t="str">
        <f t="shared" ca="1" si="1"/>
        <v>1PremiumW4blue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9">
        <f ca="1">VLOOKUP(C20,gacha_118_base!A:B,2)</f>
        <v>1296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2">
        <v>120</v>
      </c>
      <c r="C21" s="26" t="str">
        <f t="shared" ca="1" si="1"/>
        <v>1PremiumW4yellow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9">
        <f ca="1">VLOOKUP(C21,gacha_118_base!A:B,2)</f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2">
        <v>120</v>
      </c>
      <c r="C22" s="26" t="str">
        <f t="shared" ca="1" si="1"/>
        <v>1PremiumN4red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9">
        <f ca="1">VLOOKUP(C22,gacha_118_base!A:B,2)</f>
        <v>1354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2">
        <v>120</v>
      </c>
      <c r="C23" s="26" t="str">
        <f t="shared" ca="1" si="1"/>
        <v>1PremiumN4green</v>
      </c>
      <c r="D23" s="99">
        <v>1</v>
      </c>
      <c r="E23" s="100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99">
        <v>1</v>
      </c>
      <c r="M23" s="9">
        <f ca="1">VLOOKUP(C23,gacha_118_base!A:B,2)</f>
        <v>4963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2">
        <v>120</v>
      </c>
      <c r="C24" s="26" t="str">
        <f t="shared" ca="1" si="1"/>
        <v>1PremiumN4blue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9">
        <f ca="1">VLOOKUP(C24,gacha_118_base!A:B,2)</f>
        <v>1354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2">
        <v>120</v>
      </c>
      <c r="C25" s="26" t="str">
        <f t="shared" ca="1" si="1"/>
        <v>1PremiumN4yellow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9">
        <f ca="1">VLOOKUP(C25,gacha_118_base!A:B,2)</f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2">
        <v>120</v>
      </c>
      <c r="C26" s="26" t="str">
        <f t="shared" ca="1" si="1"/>
        <v>1PremiumN4red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9">
        <f ca="1">VLOOKUP(C26,gacha_118_base!A:B,2)</f>
        <v>1354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2">
        <v>120</v>
      </c>
      <c r="C27" s="26" t="str">
        <f t="shared" ca="1" si="1"/>
        <v>1PremiumN4green</v>
      </c>
      <c r="D27" s="99">
        <v>1</v>
      </c>
      <c r="E27" s="100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99">
        <v>1</v>
      </c>
      <c r="M27" s="9">
        <f ca="1">VLOOKUP(C27,gacha_118_base!A:B,2)</f>
        <v>4963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2">
        <v>120</v>
      </c>
      <c r="C28" s="26" t="str">
        <f t="shared" ca="1" si="1"/>
        <v>1PremiumN4blue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9">
        <f ca="1">VLOOKUP(C28,gacha_118_base!A:B,2)</f>
        <v>1354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2">
        <v>120</v>
      </c>
      <c r="C29" s="26" t="str">
        <f t="shared" ca="1" si="1"/>
        <v>1PremiumN4yellow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9">
        <f ca="1">VLOOKUP(C29,gacha_118_base!A:B,2)</f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2">
        <v>120</v>
      </c>
      <c r="C30" s="26" t="str">
        <f t="shared" ca="1" si="1"/>
        <v>1PremiumN4red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9">
        <f ca="1">VLOOKUP(C30,gacha_118_base!A:B,2)</f>
        <v>1354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2">
        <v>120</v>
      </c>
      <c r="C31" s="26" t="str">
        <f t="shared" ca="1" si="1"/>
        <v>1PremiumN4green</v>
      </c>
      <c r="D31" s="99">
        <v>1</v>
      </c>
      <c r="E31" s="100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99">
        <v>1</v>
      </c>
      <c r="M31" s="9">
        <f ca="1">VLOOKUP(C31,gacha_118_base!A:B,2)</f>
        <v>4963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2">
        <v>120</v>
      </c>
      <c r="C32" s="26" t="str">
        <f t="shared" ca="1" si="1"/>
        <v>1PremiumN4yellow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9">
        <f ca="1">VLOOKUP(C32,gacha_118_base!A:B,2)</f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2">
        <v>120</v>
      </c>
      <c r="C33" s="26" t="str">
        <f t="shared" ca="1" si="1"/>
        <v>1PremiumN4blue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9">
        <f ca="1">VLOOKUP(C33,gacha_118_base!A:B,2)</f>
        <v>1354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2">
        <v>120</v>
      </c>
      <c r="C34" s="26" t="str">
        <f t="shared" ca="1" si="1"/>
        <v>1PremiumN4red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9">
        <f ca="1">VLOOKUP(C34,gacha_118_base!A:B,2)</f>
        <v>1354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2">
        <v>120</v>
      </c>
      <c r="C35" s="26" t="str">
        <f t="shared" ca="1" si="1"/>
        <v>1PremiumN4green</v>
      </c>
      <c r="D35" s="99">
        <v>1</v>
      </c>
      <c r="E35" s="100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99">
        <v>1</v>
      </c>
      <c r="M35" s="9">
        <f ca="1">VLOOKUP(C35,gacha_118_base!A:B,2)</f>
        <v>4963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2">
        <v>120</v>
      </c>
      <c r="C36" s="26" t="str">
        <f t="shared" ca="1" si="1"/>
        <v>1PremiumN4blue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9">
        <f ca="1">VLOOKUP(C36,gacha_118_base!A:B,2)</f>
        <v>1354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2">
        <v>120</v>
      </c>
      <c r="C37" s="26" t="str">
        <f t="shared" ca="1" si="1"/>
        <v>1PremiumN4yellow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9">
        <f ca="1">VLOOKUP(C37,gacha_118_base!A:B,2)</f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2">
        <v>120</v>
      </c>
      <c r="C38" s="26" t="str">
        <f t="shared" ca="1" si="1"/>
        <v>1PremiumN4red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9">
        <f ca="1">VLOOKUP(C38,gacha_118_base!A:B,2)</f>
        <v>1354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2">
        <v>120</v>
      </c>
      <c r="C39" s="26" t="str">
        <f t="shared" ca="1" si="1"/>
        <v>1PremiumN4green</v>
      </c>
      <c r="D39" s="99">
        <v>1</v>
      </c>
      <c r="E39" s="100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99">
        <v>1</v>
      </c>
      <c r="M39" s="9">
        <f ca="1">VLOOKUP(C39,gacha_118_base!A:B,2)</f>
        <v>4963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2">
        <v>120</v>
      </c>
      <c r="C40" s="26" t="str">
        <f t="shared" ca="1" si="1"/>
        <v>1PremiumN4blue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9">
        <f ca="1">VLOOKUP(C40,gacha_118_base!A:B,2)</f>
        <v>1354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2">
        <v>120</v>
      </c>
      <c r="C41" s="26" t="str">
        <f t="shared" ca="1" si="1"/>
        <v>1PremiumN4yellow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9">
        <f ca="1">VLOOKUP(C41,gacha_118_base!A:B,2)</f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2">
        <v>120</v>
      </c>
      <c r="C42" s="26" t="str">
        <f t="shared" ca="1" si="1"/>
        <v>1PremiumS4red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9">
        <f ca="1">VLOOKUP(C42,gacha_118_base!A:B,2)</f>
        <v>236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2">
        <v>120</v>
      </c>
      <c r="C43" s="26" t="str">
        <f t="shared" ca="1" si="1"/>
        <v>1PremiumS4green</v>
      </c>
      <c r="D43" s="99">
        <v>1</v>
      </c>
      <c r="E43" s="100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99">
        <v>1</v>
      </c>
      <c r="M43" s="9">
        <f ca="1">VLOOKUP(C43,gacha_118_base!A:B,2)</f>
        <v>1056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2">
        <v>120</v>
      </c>
      <c r="C44" s="26" t="str">
        <f t="shared" ca="1" si="1"/>
        <v>1PremiumS4blue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9">
        <f ca="1">VLOOKUP(C44,gacha_118_base!A:B,2)</f>
        <v>236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2">
        <v>120</v>
      </c>
      <c r="C45" s="26" t="str">
        <f t="shared" ca="1" si="1"/>
        <v>1PremiumS4yellow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9">
        <f ca="1">VLOOKUP(C45,gacha_118_base!A:B,2)</f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2">
        <v>120</v>
      </c>
      <c r="C46" s="26" t="str">
        <f t="shared" ca="1" si="1"/>
        <v>1PremiumN5red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9">
        <f ca="1">VLOOKUP(C46,gacha_118_base!A:B,2)</f>
        <v>110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2">
        <v>120</v>
      </c>
      <c r="C47" s="26" t="str">
        <f t="shared" ca="1" si="1"/>
        <v>1PremiumN5green</v>
      </c>
      <c r="D47" s="99">
        <v>1</v>
      </c>
      <c r="E47" s="100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99">
        <v>1</v>
      </c>
      <c r="M47" s="9">
        <f ca="1">VLOOKUP(C47,gacha_118_base!A:B,2)</f>
        <v>405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2">
        <v>120</v>
      </c>
      <c r="C48" s="26" t="str">
        <f t="shared" ca="1" si="1"/>
        <v>1PremiumN5blue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9">
        <f ca="1">VLOOKUP(C48,gacha_118_base!A:B,2)</f>
        <v>110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2">
        <v>120</v>
      </c>
      <c r="C49" s="26" t="str">
        <f t="shared" ca="1" si="1"/>
        <v>1PremiumN5yellow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9">
        <f ca="1">VLOOKUP(C49,gacha_118_base!A:B,2)</f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2">
        <v>120</v>
      </c>
      <c r="C50" s="26" t="str">
        <f t="shared" ca="1" si="1"/>
        <v>1PremiumN5red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9">
        <f ca="1">VLOOKUP(C50,gacha_118_base!A:B,2)</f>
        <v>110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2">
        <v>120</v>
      </c>
      <c r="C51" s="26" t="str">
        <f t="shared" ca="1" si="1"/>
        <v>1PremiumN5green</v>
      </c>
      <c r="D51" s="99">
        <v>1</v>
      </c>
      <c r="E51" s="100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99">
        <v>1</v>
      </c>
      <c r="M51" s="9">
        <f ca="1">VLOOKUP(C51,gacha_118_base!A:B,2)</f>
        <v>405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2">
        <v>120</v>
      </c>
      <c r="C52" s="26" t="str">
        <f t="shared" ca="1" si="1"/>
        <v>1PremiumN5blue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9">
        <f ca="1">VLOOKUP(C52,gacha_118_base!A:B,2)</f>
        <v>110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2">
        <v>120</v>
      </c>
      <c r="C53" s="26" t="str">
        <f t="shared" ca="1" si="1"/>
        <v>1PremiumN5yellow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9">
        <f ca="1">VLOOKUP(C53,gacha_118_base!A:B,2)</f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2">
        <v>120</v>
      </c>
      <c r="C54" s="26" t="str">
        <f t="shared" ca="1" si="1"/>
        <v>1PremiumN5red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9">
        <f ca="1">VLOOKUP(C54,gacha_118_base!A:B,2)</f>
        <v>110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2">
        <v>120</v>
      </c>
      <c r="C55" s="26" t="str">
        <f t="shared" ca="1" si="1"/>
        <v>1PremiumN5green</v>
      </c>
      <c r="D55" s="99">
        <v>1</v>
      </c>
      <c r="E55" s="100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99">
        <v>1</v>
      </c>
      <c r="M55" s="9">
        <f ca="1">VLOOKUP(C55,gacha_118_base!A:B,2)</f>
        <v>405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2">
        <v>120</v>
      </c>
      <c r="C56" s="26" t="str">
        <f t="shared" ca="1" si="1"/>
        <v>1PremiumN5yellow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9">
        <f ca="1">VLOOKUP(C56,gacha_118_base!A:B,2)</f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2">
        <v>120</v>
      </c>
      <c r="C57" s="26" t="str">
        <f t="shared" ca="1" si="1"/>
        <v>1PremiumN5blue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9">
        <f ca="1">VLOOKUP(C57,gacha_118_base!A:B,2)</f>
        <v>110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2">
        <v>120</v>
      </c>
      <c r="C58" s="26" t="str">
        <f t="shared" ca="1" si="1"/>
        <v>1PremiumN5red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9">
        <f ca="1">VLOOKUP(C58,gacha_118_base!A:B,2)</f>
        <v>110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2">
        <v>120</v>
      </c>
      <c r="C59" s="26" t="str">
        <f t="shared" ca="1" si="1"/>
        <v>1PremiumN5green</v>
      </c>
      <c r="D59" s="99">
        <v>1</v>
      </c>
      <c r="E59" s="100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99">
        <v>1</v>
      </c>
      <c r="M59" s="9">
        <f ca="1">VLOOKUP(C59,gacha_118_base!A:B,2)</f>
        <v>405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2">
        <v>120</v>
      </c>
      <c r="C60" s="26" t="str">
        <f t="shared" ca="1" si="1"/>
        <v>1PremiumN5blue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">
        <f ca="1">VLOOKUP(C60,gacha_118_base!A:B,2)</f>
        <v>110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2">
        <v>120</v>
      </c>
      <c r="C61" s="26" t="str">
        <f t="shared" ca="1" si="1"/>
        <v>1PremiumN5yellow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9">
        <f ca="1">VLOOKUP(C61,gacha_118_base!A:B,2)</f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2">
        <v>120</v>
      </c>
      <c r="C62" s="26" t="str">
        <f t="shared" ca="1" si="1"/>
        <v>1PremiumN5red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9">
        <f ca="1">VLOOKUP(C62,gacha_118_base!A:B,2)</f>
        <v>110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2">
        <v>120</v>
      </c>
      <c r="C63" s="26" t="str">
        <f t="shared" ca="1" si="1"/>
        <v>1PremiumN5green</v>
      </c>
      <c r="D63" s="99">
        <v>1</v>
      </c>
      <c r="E63" s="100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99">
        <v>1</v>
      </c>
      <c r="M63" s="9">
        <f ca="1">VLOOKUP(C63,gacha_118_base!A:B,2)</f>
        <v>405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2">
        <v>120</v>
      </c>
      <c r="C64" s="26" t="str">
        <f t="shared" ca="1" si="1"/>
        <v>1PremiumN5blue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">
        <f ca="1">VLOOKUP(C64,gacha_118_base!A:B,2)</f>
        <v>110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2">
        <v>120</v>
      </c>
      <c r="C65" s="26" t="str">
        <f t="shared" ca="1" si="1"/>
        <v>1PremiumN5yellow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9">
        <f ca="1">VLOOKUP(C65,gacha_118_base!A:B,2)</f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2">D66&amp;E66&amp;L66</f>
        <v>12281</v>
      </c>
      <c r="B66" s="2">
        <v>120</v>
      </c>
      <c r="C66" s="26" t="str">
        <f t="shared" ca="1" si="1"/>
        <v>1PremiumS5red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9">
        <f ca="1">VLOOKUP(C66,gacha_118_base!A:B,2)</f>
        <v>10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2"/>
        <v>12311</v>
      </c>
      <c r="B67" s="2">
        <v>120</v>
      </c>
      <c r="C67" s="26" t="str">
        <f t="shared" ref="C67:C130" ca="1" si="3">D67&amp;G67&amp;H67&amp;I67</f>
        <v>1PremiumS5green</v>
      </c>
      <c r="D67" s="99">
        <v>1</v>
      </c>
      <c r="E67" s="100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99">
        <v>1</v>
      </c>
      <c r="M67" s="9">
        <f ca="1">VLOOKUP(C67,gacha_118_base!A:B,2)</f>
        <v>44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2"/>
        <v>12341</v>
      </c>
      <c r="B68" s="2">
        <v>120</v>
      </c>
      <c r="C68" s="26" t="str">
        <f t="shared" ca="1" si="3"/>
        <v>1PremiumS5blue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9">
        <f ca="1">VLOOKUP(C68,gacha_118_base!A:B,2)</f>
        <v>10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2"/>
        <v>12371</v>
      </c>
      <c r="B69" s="2">
        <v>120</v>
      </c>
      <c r="C69" s="26" t="str">
        <f t="shared" ca="1" si="3"/>
        <v>1PremiumS5yellow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9">
        <f ca="1">VLOOKUP(C69,gacha_118_base!A:B,2)</f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2"/>
        <v>12391</v>
      </c>
      <c r="B70" s="2">
        <v>120</v>
      </c>
      <c r="C70" s="26" t="str">
        <f t="shared" ca="1" si="3"/>
        <v>1PremiumS4red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9">
        <f ca="1">VLOOKUP(C70,gacha_118_base!A:B,2)</f>
        <v>236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2"/>
        <v>12401</v>
      </c>
      <c r="B71" s="2">
        <v>120</v>
      </c>
      <c r="C71" s="26" t="str">
        <f t="shared" ca="1" si="3"/>
        <v>1PremiumS5red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9">
        <f ca="1">VLOOKUP(C71,gacha_118_base!A:B,2)</f>
        <v>10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2"/>
        <v>12421</v>
      </c>
      <c r="B72" s="2">
        <v>120</v>
      </c>
      <c r="C72" s="26" t="str">
        <f t="shared" ca="1" si="3"/>
        <v>1PremiumS4green</v>
      </c>
      <c r="D72" s="99">
        <v>1</v>
      </c>
      <c r="E72" s="101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99">
        <v>1</v>
      </c>
      <c r="M72" s="9">
        <f ca="1">VLOOKUP(C72,gacha_118_base!A:B,2)</f>
        <v>1056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2"/>
        <v>12431</v>
      </c>
      <c r="B73" s="2">
        <v>120</v>
      </c>
      <c r="C73" s="26" t="str">
        <f t="shared" ca="1" si="3"/>
        <v>1PremiumS5green</v>
      </c>
      <c r="D73" s="99">
        <v>1</v>
      </c>
      <c r="E73" s="101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99">
        <v>1</v>
      </c>
      <c r="M73" s="9">
        <f ca="1">VLOOKUP(C73,gacha_118_base!A:B,2)</f>
        <v>44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2"/>
        <v>12451</v>
      </c>
      <c r="B74" s="2">
        <v>120</v>
      </c>
      <c r="C74" s="26" t="str">
        <f t="shared" ca="1" si="3"/>
        <v>1PremiumS4blue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9">
        <f ca="1">VLOOKUP(C74,gacha_118_base!A:B,2)</f>
        <v>236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2"/>
        <v>12461</v>
      </c>
      <c r="B75" s="2">
        <v>120</v>
      </c>
      <c r="C75" s="26" t="str">
        <f t="shared" ca="1" si="3"/>
        <v>1PremiumS5blue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9">
        <f ca="1">VLOOKUP(C75,gacha_118_base!A:B,2)</f>
        <v>10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2"/>
        <v>12481</v>
      </c>
      <c r="B76" s="2">
        <v>120</v>
      </c>
      <c r="C76" s="26" t="str">
        <f t="shared" ca="1" si="3"/>
        <v>1PremiumS4yellow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9">
        <f ca="1">VLOOKUP(C76,gacha_118_base!A:B,2)</f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2"/>
        <v>12491</v>
      </c>
      <c r="B77" s="2">
        <v>120</v>
      </c>
      <c r="C77" s="26" t="str">
        <f t="shared" ca="1" si="3"/>
        <v>1PremiumS5yellow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9">
        <f ca="1">VLOOKUP(C77,gacha_118_base!A:B,2)</f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2"/>
        <v>12511</v>
      </c>
      <c r="B78" s="2">
        <v>120</v>
      </c>
      <c r="C78" s="26" t="str">
        <f t="shared" ca="1" si="3"/>
        <v>1PremiumS4red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9">
        <f ca="1">VLOOKUP(C78,gacha_118_base!A:B,2)</f>
        <v>236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2"/>
        <v>12521</v>
      </c>
      <c r="B79" s="2">
        <v>120</v>
      </c>
      <c r="C79" s="26" t="str">
        <f t="shared" ca="1" si="3"/>
        <v>1PremiumS5red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9">
        <f ca="1">VLOOKUP(C79,gacha_118_base!A:B,2)</f>
        <v>10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2"/>
        <v>12541</v>
      </c>
      <c r="B80" s="2">
        <v>120</v>
      </c>
      <c r="C80" s="26" t="str">
        <f t="shared" ca="1" si="3"/>
        <v>1PremiumS4green</v>
      </c>
      <c r="D80" s="99">
        <v>1</v>
      </c>
      <c r="E80" s="100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99">
        <v>1</v>
      </c>
      <c r="M80" s="9">
        <f ca="1">VLOOKUP(C80,gacha_118_base!A:B,2)</f>
        <v>1056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2"/>
        <v>12551</v>
      </c>
      <c r="B81" s="2">
        <v>120</v>
      </c>
      <c r="C81" s="26" t="str">
        <f t="shared" ca="1" si="3"/>
        <v>1PremiumS5green</v>
      </c>
      <c r="D81" s="99">
        <v>1</v>
      </c>
      <c r="E81" s="100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99">
        <v>1</v>
      </c>
      <c r="M81" s="9">
        <f ca="1">VLOOKUP(C81,gacha_118_base!A:B,2)</f>
        <v>44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2"/>
        <v>12571</v>
      </c>
      <c r="B82" s="2">
        <v>120</v>
      </c>
      <c r="C82" s="26" t="str">
        <f t="shared" ca="1" si="3"/>
        <v>1PremiumS4blue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9">
        <f ca="1">VLOOKUP(C82,gacha_118_base!A:B,2)</f>
        <v>236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2"/>
        <v>12581</v>
      </c>
      <c r="B83" s="2">
        <v>120</v>
      </c>
      <c r="C83" s="26" t="str">
        <f t="shared" ca="1" si="3"/>
        <v>1PremiumS5blue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9">
        <f ca="1">VLOOKUP(C83,gacha_118_base!A:B,2)</f>
        <v>10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2"/>
        <v>12601</v>
      </c>
      <c r="B84" s="2">
        <v>120</v>
      </c>
      <c r="C84" s="26" t="str">
        <f t="shared" ca="1" si="3"/>
        <v>1PremiumS4yellow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9">
        <f ca="1">VLOOKUP(C84,gacha_118_base!A:B,2)</f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2"/>
        <v>12611</v>
      </c>
      <c r="B85" s="2">
        <v>120</v>
      </c>
      <c r="C85" s="26" t="str">
        <f t="shared" ca="1" si="3"/>
        <v>1PremiumS5yellow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9">
        <f ca="1">VLOOKUP(C85,gacha_118_base!A:B,2)</f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2"/>
        <v>13201</v>
      </c>
      <c r="B86" s="2">
        <v>120</v>
      </c>
      <c r="C86" s="26" t="str">
        <f t="shared" ca="1" si="3"/>
        <v>1PremiumSS4red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9">
        <f ca="1">VLOOKUP(C86,gacha_118_base!A:B,2)</f>
        <v>216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2"/>
        <v>13211</v>
      </c>
      <c r="B87" s="2">
        <v>120</v>
      </c>
      <c r="C87" s="26" t="str">
        <f t="shared" ca="1" si="3"/>
        <v>1PremiumSS5red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9">
        <f ca="1">VLOOKUP(C87,gacha_118_base!A:B,2)</f>
        <v>9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2"/>
        <v>13221</v>
      </c>
      <c r="B88" s="2">
        <v>120</v>
      </c>
      <c r="C88" s="26" t="str">
        <f t="shared" ca="1" si="3"/>
        <v>1PremiumSS4green</v>
      </c>
      <c r="D88" s="99">
        <v>1</v>
      </c>
      <c r="E88" s="100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99">
        <v>1</v>
      </c>
      <c r="M88" s="9">
        <f ca="1">VLOOKUP(C88,gacha_118_base!A:B,2)</f>
        <v>528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2"/>
        <v>13231</v>
      </c>
      <c r="B89" s="2">
        <v>120</v>
      </c>
      <c r="C89" s="26" t="str">
        <f t="shared" ca="1" si="3"/>
        <v>1PremiumSS5green</v>
      </c>
      <c r="D89" s="99">
        <v>1</v>
      </c>
      <c r="E89" s="100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99">
        <v>1</v>
      </c>
      <c r="M89" s="9">
        <f ca="1">VLOOKUP(C89,gacha_118_base!A:B,2)</f>
        <v>22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2"/>
        <v>13241</v>
      </c>
      <c r="B90" s="2">
        <v>120</v>
      </c>
      <c r="C90" s="26" t="str">
        <f t="shared" ca="1" si="3"/>
        <v>1PremiumSS4blue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9">
        <f ca="1">VLOOKUP(C90,gacha_118_base!A:B,2)</f>
        <v>216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2"/>
        <v>13251</v>
      </c>
      <c r="B91" s="2">
        <v>120</v>
      </c>
      <c r="C91" s="26" t="str">
        <f t="shared" ca="1" si="3"/>
        <v>1PremiumSS5blue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9">
        <f ca="1">VLOOKUP(C91,gacha_118_base!A:B,2)</f>
        <v>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2"/>
        <v>13261</v>
      </c>
      <c r="B92" s="2">
        <v>120</v>
      </c>
      <c r="C92" s="26" t="str">
        <f t="shared" ca="1" si="3"/>
        <v>1PremiumSS4yellow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9">
        <f ca="1">VLOOKUP(C92,gacha_118_base!A:B,2)</f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2"/>
        <v>13271</v>
      </c>
      <c r="B93" s="2">
        <v>120</v>
      </c>
      <c r="C93" s="26" t="str">
        <f t="shared" ca="1" si="3"/>
        <v>1PremiumSS5yellow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9">
        <f ca="1">VLOOKUP(C93,gacha_118_base!A:B,2)</f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2"/>
        <v>13811</v>
      </c>
      <c r="B94" s="2">
        <v>120</v>
      </c>
      <c r="C94" s="26" t="str">
        <f t="shared" ca="1" si="3"/>
        <v>1PremiumS4red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9">
        <f ca="1">VLOOKUP(C94,gacha_118_base!A:B,2)</f>
        <v>236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2"/>
        <v>13821</v>
      </c>
      <c r="B95" s="2">
        <v>120</v>
      </c>
      <c r="C95" s="26" t="str">
        <f t="shared" ca="1" si="3"/>
        <v>1PremiumS5red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9">
        <f ca="1">VLOOKUP(C95,gacha_118_base!A:B,2)</f>
        <v>10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2"/>
        <v>13831</v>
      </c>
      <c r="B96" s="2">
        <v>120</v>
      </c>
      <c r="C96" s="26" t="str">
        <f t="shared" ca="1" si="3"/>
        <v>1PremiumSS4green</v>
      </c>
      <c r="D96" s="99">
        <v>1</v>
      </c>
      <c r="E96" s="10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99">
        <v>1</v>
      </c>
      <c r="M96" s="9">
        <f ca="1">VLOOKUP(C96,gacha_118_base!A:B,2)</f>
        <v>528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2"/>
        <v>13841</v>
      </c>
      <c r="B97" s="2">
        <v>120</v>
      </c>
      <c r="C97" s="26" t="str">
        <f t="shared" ca="1" si="3"/>
        <v>1PremiumSS5green</v>
      </c>
      <c r="D97" s="99">
        <v>1</v>
      </c>
      <c r="E97" s="10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99">
        <v>1</v>
      </c>
      <c r="M97" s="9">
        <f ca="1">VLOOKUP(C97,gacha_118_base!A:B,2)</f>
        <v>22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2"/>
        <v>13851</v>
      </c>
      <c r="B98" s="2">
        <v>120</v>
      </c>
      <c r="C98" s="26" t="str">
        <f t="shared" ca="1" si="3"/>
        <v>1PremiumSS4blue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9">
        <f ca="1">VLOOKUP(C98,gacha_118_base!A:B,2)</f>
        <v>216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2"/>
        <v>13861</v>
      </c>
      <c r="B99" s="2">
        <v>120</v>
      </c>
      <c r="C99" s="26" t="str">
        <f t="shared" ca="1" si="3"/>
        <v>1PremiumSS5blue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">
        <f ca="1">VLOOKUP(C99,gacha_118_base!A:B,2)</f>
        <v>9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2"/>
        <v>13881</v>
      </c>
      <c r="B100" s="2">
        <v>120</v>
      </c>
      <c r="C100" s="26" t="str">
        <f t="shared" ca="1" si="3"/>
        <v>1PremiumS4yellow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9">
        <f ca="1">VLOOKUP(C100,gacha_118_base!A:B,2)</f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2"/>
        <v>13891</v>
      </c>
      <c r="B101" s="2">
        <v>120</v>
      </c>
      <c r="C101" s="26" t="str">
        <f t="shared" ca="1" si="3"/>
        <v>1PremiumS5yellow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9">
        <f ca="1">VLOOKUP(C101,gacha_118_base!A:B,2)</f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2"/>
        <v>01261</v>
      </c>
      <c r="B102" s="2">
        <v>120</v>
      </c>
      <c r="C102" s="26" t="str">
        <f t="shared" ca="1" si="3"/>
        <v>0PremiumW3red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9">
        <f ca="1">VLOOKUP(C102,gacha_118_base!A:B,2)</f>
        <v>1476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2"/>
        <v>01281</v>
      </c>
      <c r="B103" s="2">
        <v>120</v>
      </c>
      <c r="C103" s="26" t="str">
        <f t="shared" ca="1" si="3"/>
        <v>0PremiumW3green</v>
      </c>
      <c r="D103" s="103">
        <v>0</v>
      </c>
      <c r="E103" s="10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3">
        <v>1</v>
      </c>
      <c r="M103" s="9">
        <f ca="1">VLOOKUP(C103,gacha_118_base!A:B,2)</f>
        <v>5412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2"/>
        <v>01301</v>
      </c>
      <c r="B104" s="2">
        <v>120</v>
      </c>
      <c r="C104" s="26" t="str">
        <f t="shared" ca="1" si="3"/>
        <v>0PremiumW3blue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">
        <f ca="1">VLOOKUP(C104,gacha_118_base!A:B,2)</f>
        <v>1476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2"/>
        <v>01321</v>
      </c>
      <c r="B105" s="2">
        <v>120</v>
      </c>
      <c r="C105" s="26" t="str">
        <f t="shared" ca="1" si="3"/>
        <v>0PremiumW3yellow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9">
        <f ca="1">VLOOKUP(C105,gacha_118_base!A:B,2)</f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2"/>
        <v>01341</v>
      </c>
      <c r="B106" s="2">
        <v>120</v>
      </c>
      <c r="C106" s="26" t="str">
        <f t="shared" ca="1" si="3"/>
        <v>0PremiumW3red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9">
        <f ca="1">VLOOKUP(C106,gacha_118_base!A:B,2)</f>
        <v>1476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2"/>
        <v>01361</v>
      </c>
      <c r="B107" s="2">
        <v>120</v>
      </c>
      <c r="C107" s="26" t="str">
        <f t="shared" ca="1" si="3"/>
        <v>0PremiumW3green</v>
      </c>
      <c r="D107" s="99">
        <v>0</v>
      </c>
      <c r="E107" s="100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99">
        <v>1</v>
      </c>
      <c r="M107" s="9">
        <f ca="1">VLOOKUP(C107,gacha_118_base!A:B,2)</f>
        <v>5412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2"/>
        <v>01381</v>
      </c>
      <c r="B108" s="2">
        <v>120</v>
      </c>
      <c r="C108" s="26" t="str">
        <f t="shared" ca="1" si="3"/>
        <v>0PremiumW3blue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">
        <f ca="1">VLOOKUP(C108,gacha_118_base!A:B,2)</f>
        <v>1476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2"/>
        <v>01401</v>
      </c>
      <c r="B109" s="2">
        <v>120</v>
      </c>
      <c r="C109" s="26" t="str">
        <f t="shared" ca="1" si="3"/>
        <v>0PremiumW3yellow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9">
        <f ca="1">VLOOKUP(C109,gacha_118_base!A:B,2)</f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2"/>
        <v>01421</v>
      </c>
      <c r="B110" s="2">
        <v>120</v>
      </c>
      <c r="C110" s="26" t="str">
        <f t="shared" ca="1" si="3"/>
        <v>0PremiumW3red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9">
        <f ca="1">VLOOKUP(C110,gacha_118_base!A:B,2)</f>
        <v>1476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2"/>
        <v>01441</v>
      </c>
      <c r="B111" s="2">
        <v>120</v>
      </c>
      <c r="C111" s="26" t="str">
        <f t="shared" ca="1" si="3"/>
        <v>0PremiumW3green</v>
      </c>
      <c r="D111" s="99">
        <v>0</v>
      </c>
      <c r="E111" s="100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99">
        <v>1</v>
      </c>
      <c r="M111" s="9">
        <f ca="1">VLOOKUP(C111,gacha_118_base!A:B,2)</f>
        <v>5412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2"/>
        <v>01461</v>
      </c>
      <c r="B112" s="2">
        <v>120</v>
      </c>
      <c r="C112" s="26" t="str">
        <f t="shared" ca="1" si="3"/>
        <v>0PremiumW3blue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">
        <f ca="1">VLOOKUP(C112,gacha_118_base!A:B,2)</f>
        <v>1476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2"/>
        <v>01481</v>
      </c>
      <c r="B113" s="2">
        <v>120</v>
      </c>
      <c r="C113" s="26" t="str">
        <f t="shared" ca="1" si="3"/>
        <v>0PremiumW3yellow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9">
        <f ca="1">VLOOKUP(C113,gacha_118_base!A:B,2)</f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2"/>
        <v>01501</v>
      </c>
      <c r="B114" s="2">
        <v>120</v>
      </c>
      <c r="C114" s="26" t="str">
        <f t="shared" ca="1" si="3"/>
        <v>0PremiumW3red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9">
        <f ca="1">VLOOKUP(C114,gacha_118_base!A:B,2)</f>
        <v>1476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2"/>
        <v>01521</v>
      </c>
      <c r="B115" s="2">
        <v>120</v>
      </c>
      <c r="C115" s="26" t="str">
        <f t="shared" ca="1" si="3"/>
        <v>0PremiumW3green</v>
      </c>
      <c r="D115" s="99">
        <v>0</v>
      </c>
      <c r="E115" s="100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99">
        <v>1</v>
      </c>
      <c r="M115" s="9">
        <f ca="1">VLOOKUP(C115,gacha_118_base!A:B,2)</f>
        <v>5412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2"/>
        <v>01541</v>
      </c>
      <c r="B116" s="2">
        <v>120</v>
      </c>
      <c r="C116" s="26" t="str">
        <f t="shared" ca="1" si="3"/>
        <v>0PremiumW3blue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">
        <f ca="1">VLOOKUP(C116,gacha_118_base!A:B,2)</f>
        <v>1476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2"/>
        <v>01561</v>
      </c>
      <c r="B117" s="2">
        <v>120</v>
      </c>
      <c r="C117" s="26" t="str">
        <f t="shared" ca="1" si="3"/>
        <v>0PremiumW3yellow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9">
        <f ca="1">VLOOKUP(C117,gacha_118_base!A:B,2)</f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2"/>
        <v>01581</v>
      </c>
      <c r="B118" s="2">
        <v>120</v>
      </c>
      <c r="C118" s="26" t="str">
        <f t="shared" ca="1" si="3"/>
        <v>0PremiumW3red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9">
        <f ca="1">VLOOKUP(C118,gacha_118_base!A:B,2)</f>
        <v>1476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2"/>
        <v>01601</v>
      </c>
      <c r="B119" s="2">
        <v>120</v>
      </c>
      <c r="C119" s="26" t="str">
        <f t="shared" ca="1" si="3"/>
        <v>0PremiumW3green</v>
      </c>
      <c r="D119" s="99">
        <v>0</v>
      </c>
      <c r="E119" s="100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99">
        <v>1</v>
      </c>
      <c r="M119" s="9">
        <f ca="1">VLOOKUP(C119,gacha_118_base!A:B,2)</f>
        <v>5412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2"/>
        <v>01621</v>
      </c>
      <c r="B120" s="2">
        <v>120</v>
      </c>
      <c r="C120" s="26" t="str">
        <f t="shared" ca="1" si="3"/>
        <v>0PremiumW3blue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">
        <f ca="1">VLOOKUP(C120,gacha_118_base!A:B,2)</f>
        <v>1476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2"/>
        <v>01641</v>
      </c>
      <c r="B121" s="2">
        <v>120</v>
      </c>
      <c r="C121" s="26" t="str">
        <f t="shared" ca="1" si="3"/>
        <v>0PremiumW3yellow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9">
        <f ca="1">VLOOKUP(C121,gacha_118_base!A:B,2)</f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2"/>
        <v>01661</v>
      </c>
      <c r="B122" s="2">
        <v>120</v>
      </c>
      <c r="C122" s="26" t="str">
        <f t="shared" ca="1" si="3"/>
        <v>0PremiumN3red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9">
        <f ca="1">VLOOKUP(C122,gacha_118_base!A:B,2)</f>
        <v>1607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2"/>
        <v>01691</v>
      </c>
      <c r="B123" s="2">
        <v>120</v>
      </c>
      <c r="C123" s="26" t="str">
        <f t="shared" ca="1" si="3"/>
        <v>0PremiumN3green</v>
      </c>
      <c r="D123" s="99">
        <v>0</v>
      </c>
      <c r="E123" s="100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99">
        <v>1</v>
      </c>
      <c r="M123" s="9">
        <f ca="1">VLOOKUP(C123,gacha_118_base!A:B,2)</f>
        <v>5893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2"/>
        <v>01721</v>
      </c>
      <c r="B124" s="2">
        <v>120</v>
      </c>
      <c r="C124" s="26" t="str">
        <f t="shared" ca="1" si="3"/>
        <v>0PremiumN3blue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9">
        <f ca="1">VLOOKUP(C124,gacha_118_base!A:B,2)</f>
        <v>1607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2"/>
        <v>01751</v>
      </c>
      <c r="B125" s="2">
        <v>120</v>
      </c>
      <c r="C125" s="26" t="str">
        <f t="shared" ca="1" si="3"/>
        <v>0PremiumN3yellow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9">
        <f ca="1">VLOOKUP(C125,gacha_118_base!A:B,2)</f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2"/>
        <v>01781</v>
      </c>
      <c r="B126" s="2">
        <v>120</v>
      </c>
      <c r="C126" s="26" t="str">
        <f t="shared" ca="1" si="3"/>
        <v>0PremiumN3red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9">
        <f ca="1">VLOOKUP(C126,gacha_118_base!A:B,2)</f>
        <v>1607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2"/>
        <v>01811</v>
      </c>
      <c r="B127" s="2">
        <v>120</v>
      </c>
      <c r="C127" s="26" t="str">
        <f t="shared" ca="1" si="3"/>
        <v>0PremiumN3green</v>
      </c>
      <c r="D127" s="99">
        <v>0</v>
      </c>
      <c r="E127" s="100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99">
        <v>1</v>
      </c>
      <c r="M127" s="9">
        <f ca="1">VLOOKUP(C127,gacha_118_base!A:B,2)</f>
        <v>5893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2"/>
        <v>01841</v>
      </c>
      <c r="B128" s="2">
        <v>120</v>
      </c>
      <c r="C128" s="26" t="str">
        <f t="shared" ca="1" si="3"/>
        <v>0PremiumN3blue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9">
        <f ca="1">VLOOKUP(C128,gacha_118_base!A:B,2)</f>
        <v>1607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2"/>
        <v>01871</v>
      </c>
      <c r="B129" s="2">
        <v>120</v>
      </c>
      <c r="C129" s="26" t="str">
        <f t="shared" ca="1" si="3"/>
        <v>0PremiumN3yellow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9">
        <f ca="1">VLOOKUP(C129,gacha_118_base!A:B,2)</f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2"/>
        <v>01901</v>
      </c>
      <c r="B130" s="2">
        <v>120</v>
      </c>
      <c r="C130" s="26" t="str">
        <f t="shared" ca="1" si="3"/>
        <v>0PremiumN3red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9">
        <f ca="1">VLOOKUP(C130,gacha_118_base!A:B,2)</f>
        <v>1607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2"/>
        <v>01931</v>
      </c>
      <c r="B131" s="2">
        <v>120</v>
      </c>
      <c r="C131" s="26" t="str">
        <f t="shared" ref="C131:C194" ca="1" si="4">D131&amp;G131&amp;H131&amp;I131</f>
        <v>0PremiumN3green</v>
      </c>
      <c r="D131" s="99">
        <v>0</v>
      </c>
      <c r="E131" s="100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99">
        <v>1</v>
      </c>
      <c r="M131" s="9">
        <f ca="1">VLOOKUP(C131,gacha_118_base!A:B,2)</f>
        <v>5893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2"/>
        <v>01961</v>
      </c>
      <c r="B132" s="2">
        <v>120</v>
      </c>
      <c r="C132" s="26" t="str">
        <f t="shared" ca="1" si="4"/>
        <v>0PremiumN3yellow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9">
        <f ca="1">VLOOKUP(C132,gacha_118_base!A:B,2)</f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2"/>
        <v>01991</v>
      </c>
      <c r="B133" s="2">
        <v>120</v>
      </c>
      <c r="C133" s="26" t="str">
        <f t="shared" ca="1" si="4"/>
        <v>0PremiumN3blue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9">
        <f ca="1">VLOOKUP(C133,gacha_118_base!A:B,2)</f>
        <v>1607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2"/>
        <v>02021</v>
      </c>
      <c r="B134" s="2">
        <v>120</v>
      </c>
      <c r="C134" s="26" t="str">
        <f t="shared" ca="1" si="4"/>
        <v>0PremiumN3red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9">
        <f ca="1">VLOOKUP(C134,gacha_118_base!A:B,2)</f>
        <v>1607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2"/>
        <v>02051</v>
      </c>
      <c r="B135" s="2">
        <v>120</v>
      </c>
      <c r="C135" s="26" t="str">
        <f t="shared" ca="1" si="4"/>
        <v>0PremiumN3green</v>
      </c>
      <c r="D135" s="99">
        <v>0</v>
      </c>
      <c r="E135" s="100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99">
        <v>1</v>
      </c>
      <c r="M135" s="9">
        <f ca="1">VLOOKUP(C135,gacha_118_base!A:B,2)</f>
        <v>5893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2"/>
        <v>02081</v>
      </c>
      <c r="B136" s="2">
        <v>120</v>
      </c>
      <c r="C136" s="26" t="str">
        <f t="shared" ca="1" si="4"/>
        <v>0PremiumN3blue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9">
        <f ca="1">VLOOKUP(C136,gacha_118_base!A:B,2)</f>
        <v>1607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2"/>
        <v>02111</v>
      </c>
      <c r="B137" s="2">
        <v>120</v>
      </c>
      <c r="C137" s="26" t="str">
        <f t="shared" ca="1" si="4"/>
        <v>0PremiumN3yellow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9">
        <f ca="1">VLOOKUP(C137,gacha_118_base!A:B,2)</f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2"/>
        <v>02141</v>
      </c>
      <c r="B138" s="2">
        <v>120</v>
      </c>
      <c r="C138" s="26" t="str">
        <f t="shared" ca="1" si="4"/>
        <v>0PremiumN3red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9">
        <f ca="1">VLOOKUP(C138,gacha_118_base!A:B,2)</f>
        <v>1607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2"/>
        <v>02171</v>
      </c>
      <c r="B139" s="2">
        <v>120</v>
      </c>
      <c r="C139" s="26" t="str">
        <f t="shared" ca="1" si="4"/>
        <v>0PremiumN3green</v>
      </c>
      <c r="D139" s="99">
        <v>0</v>
      </c>
      <c r="E139" s="100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99">
        <v>1</v>
      </c>
      <c r="M139" s="9">
        <f ca="1">VLOOKUP(C139,gacha_118_base!A:B,2)</f>
        <v>5893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2"/>
        <v>02201</v>
      </c>
      <c r="B140" s="2">
        <v>120</v>
      </c>
      <c r="C140" s="26" t="str">
        <f t="shared" ca="1" si="4"/>
        <v>0PremiumN3blue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9">
        <f ca="1">VLOOKUP(C140,gacha_118_base!A:B,2)</f>
        <v>1607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2"/>
        <v>02231</v>
      </c>
      <c r="B141" s="2">
        <v>120</v>
      </c>
      <c r="C141" s="26" t="str">
        <f t="shared" ca="1" si="4"/>
        <v>0PremiumN3yellow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9">
        <f ca="1">VLOOKUP(C141,gacha_118_base!A:B,2)</f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2"/>
        <v>02261</v>
      </c>
      <c r="B142" s="2">
        <v>120</v>
      </c>
      <c r="C142" s="26" t="str">
        <f t="shared" ca="1" si="4"/>
        <v>0PremiumS3red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9">
        <f ca="1">VLOOKUP(C142,gacha_118_base!A:B,2)</f>
        <v>268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2"/>
        <v>02291</v>
      </c>
      <c r="B143" s="2">
        <v>120</v>
      </c>
      <c r="C143" s="26" t="str">
        <f t="shared" ca="1" si="4"/>
        <v>0PremiumS3green</v>
      </c>
      <c r="D143" s="99">
        <v>0</v>
      </c>
      <c r="E143" s="100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99">
        <v>1</v>
      </c>
      <c r="M143" s="9">
        <f ca="1">VLOOKUP(C143,gacha_118_base!A:B,2)</f>
        <v>1203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2"/>
        <v>02321</v>
      </c>
      <c r="B144" s="2">
        <v>120</v>
      </c>
      <c r="C144" s="26" t="str">
        <f t="shared" ca="1" si="4"/>
        <v>0PremiumS3blue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9">
        <f ca="1">VLOOKUP(C144,gacha_118_base!A:B,2)</f>
        <v>268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2"/>
        <v>02351</v>
      </c>
      <c r="B145" s="2">
        <v>120</v>
      </c>
      <c r="C145" s="26" t="str">
        <f t="shared" ca="1" si="4"/>
        <v>0PremiumS3yellow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9">
        <f ca="1">VLOOKUP(C145,gacha_118_base!A:B,2)</f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2"/>
        <v>01271</v>
      </c>
      <c r="B146" s="2">
        <v>120</v>
      </c>
      <c r="C146" s="26" t="str">
        <f t="shared" ca="1" si="4"/>
        <v>0PremiumW4red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9">
        <f ca="1">VLOOKUP(C146,gacha_118_base!A:B,2)</f>
        <v>497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2"/>
        <v>01291</v>
      </c>
      <c r="B147" s="2">
        <v>120</v>
      </c>
      <c r="C147" s="26" t="str">
        <f t="shared" ca="1" si="4"/>
        <v>0PremiumW4green</v>
      </c>
      <c r="D147" s="99">
        <v>0</v>
      </c>
      <c r="E147" s="100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99">
        <v>1</v>
      </c>
      <c r="M147" s="9">
        <f ca="1">VLOOKUP(C147,gacha_118_base!A:B,2)</f>
        <v>1821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2"/>
        <v>01311</v>
      </c>
      <c r="B148" s="2">
        <v>120</v>
      </c>
      <c r="C148" s="26" t="str">
        <f t="shared" ca="1" si="4"/>
        <v>0PremiumW4blue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9">
        <f ca="1">VLOOKUP(C148,gacha_118_base!A:B,2)</f>
        <v>497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2"/>
        <v>01331</v>
      </c>
      <c r="B149" s="2">
        <v>120</v>
      </c>
      <c r="C149" s="26" t="str">
        <f t="shared" ca="1" si="4"/>
        <v>0PremiumW4yellow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9">
        <f ca="1">VLOOKUP(C149,gacha_118_base!A:B,2)</f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2"/>
        <v>01351</v>
      </c>
      <c r="B150" s="2">
        <v>120</v>
      </c>
      <c r="C150" s="26" t="str">
        <f t="shared" ca="1" si="4"/>
        <v>0PremiumW4red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9">
        <f ca="1">VLOOKUP(C150,gacha_118_base!A:B,2)</f>
        <v>497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2"/>
        <v>01371</v>
      </c>
      <c r="B151" s="2">
        <v>120</v>
      </c>
      <c r="C151" s="26" t="str">
        <f t="shared" ca="1" si="4"/>
        <v>0PremiumW4green</v>
      </c>
      <c r="D151" s="99">
        <v>0</v>
      </c>
      <c r="E151" s="100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99">
        <v>1</v>
      </c>
      <c r="M151" s="9">
        <f ca="1">VLOOKUP(C151,gacha_118_base!A:B,2)</f>
        <v>1821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2"/>
        <v>01391</v>
      </c>
      <c r="B152" s="2">
        <v>120</v>
      </c>
      <c r="C152" s="26" t="str">
        <f t="shared" ca="1" si="4"/>
        <v>0PremiumW4blue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9">
        <f ca="1">VLOOKUP(C152,gacha_118_base!A:B,2)</f>
        <v>497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2"/>
        <v>01411</v>
      </c>
      <c r="B153" s="2">
        <v>120</v>
      </c>
      <c r="C153" s="26" t="str">
        <f t="shared" ca="1" si="4"/>
        <v>0PremiumW4yellow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9">
        <f ca="1">VLOOKUP(C153,gacha_118_base!A:B,2)</f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2"/>
        <v>01431</v>
      </c>
      <c r="B154" s="2">
        <v>120</v>
      </c>
      <c r="C154" s="26" t="str">
        <f t="shared" ca="1" si="4"/>
        <v>0PremiumW4red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9">
        <f ca="1">VLOOKUP(C154,gacha_118_base!A:B,2)</f>
        <v>497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5">D155&amp;E155&amp;L155</f>
        <v>01451</v>
      </c>
      <c r="B155" s="2">
        <v>120</v>
      </c>
      <c r="C155" s="26" t="str">
        <f t="shared" ca="1" si="4"/>
        <v>0PremiumW4green</v>
      </c>
      <c r="D155" s="99">
        <v>0</v>
      </c>
      <c r="E155" s="100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99">
        <v>1</v>
      </c>
      <c r="M155" s="9">
        <f ca="1">VLOOKUP(C155,gacha_118_base!A:B,2)</f>
        <v>1821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5"/>
        <v>01471</v>
      </c>
      <c r="B156" s="2">
        <v>120</v>
      </c>
      <c r="C156" s="26" t="str">
        <f t="shared" ca="1" si="4"/>
        <v>0PremiumW4blue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9">
        <f ca="1">VLOOKUP(C156,gacha_118_base!A:B,2)</f>
        <v>497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5"/>
        <v>01491</v>
      </c>
      <c r="B157" s="2">
        <v>120</v>
      </c>
      <c r="C157" s="26" t="str">
        <f t="shared" ca="1" si="4"/>
        <v>0PremiumW4yellow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9">
        <f ca="1">VLOOKUP(C157,gacha_118_base!A:B,2)</f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5"/>
        <v>01511</v>
      </c>
      <c r="B158" s="2">
        <v>120</v>
      </c>
      <c r="C158" s="26" t="str">
        <f t="shared" ca="1" si="4"/>
        <v>0PremiumW4red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9">
        <f ca="1">VLOOKUP(C158,gacha_118_base!A:B,2)</f>
        <v>497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5"/>
        <v>01531</v>
      </c>
      <c r="B159" s="2">
        <v>120</v>
      </c>
      <c r="C159" s="26" t="str">
        <f t="shared" ca="1" si="4"/>
        <v>0PremiumW4green</v>
      </c>
      <c r="D159" s="99">
        <v>0</v>
      </c>
      <c r="E159" s="100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99">
        <v>1</v>
      </c>
      <c r="M159" s="9">
        <f ca="1">VLOOKUP(C159,gacha_118_base!A:B,2)</f>
        <v>1821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5"/>
        <v>01551</v>
      </c>
      <c r="B160" s="2">
        <v>120</v>
      </c>
      <c r="C160" s="26" t="str">
        <f t="shared" ca="1" si="4"/>
        <v>0PremiumW4blue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9">
        <f ca="1">VLOOKUP(C160,gacha_118_base!A:B,2)</f>
        <v>497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5"/>
        <v>01571</v>
      </c>
      <c r="B161" s="2">
        <v>120</v>
      </c>
      <c r="C161" s="26" t="str">
        <f t="shared" ca="1" si="4"/>
        <v>0PremiumW4yellow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9">
        <f ca="1">VLOOKUP(C161,gacha_118_base!A:B,2)</f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5"/>
        <v>01591</v>
      </c>
      <c r="B162" s="2">
        <v>120</v>
      </c>
      <c r="C162" s="26" t="str">
        <f t="shared" ca="1" si="4"/>
        <v>0PremiumW4red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9">
        <f ca="1">VLOOKUP(C162,gacha_118_base!A:B,2)</f>
        <v>497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5"/>
        <v>01611</v>
      </c>
      <c r="B163" s="2">
        <v>120</v>
      </c>
      <c r="C163" s="26" t="str">
        <f t="shared" ca="1" si="4"/>
        <v>0PremiumW4green</v>
      </c>
      <c r="D163" s="99">
        <v>0</v>
      </c>
      <c r="E163" s="100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99">
        <v>1</v>
      </c>
      <c r="M163" s="9">
        <f ca="1">VLOOKUP(C163,gacha_118_base!A:B,2)</f>
        <v>1821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5"/>
        <v>01631</v>
      </c>
      <c r="B164" s="2">
        <v>120</v>
      </c>
      <c r="C164" s="26" t="str">
        <f t="shared" ca="1" si="4"/>
        <v>0PremiumW4blue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9">
        <f ca="1">VLOOKUP(C164,gacha_118_base!A:B,2)</f>
        <v>497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5"/>
        <v>01651</v>
      </c>
      <c r="B165" s="2">
        <v>120</v>
      </c>
      <c r="C165" s="26" t="str">
        <f t="shared" ca="1" si="4"/>
        <v>0PremiumW4yellow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9">
        <f ca="1">VLOOKUP(C165,gacha_118_base!A:B,2)</f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5"/>
        <v>01671</v>
      </c>
      <c r="B166" s="2">
        <v>120</v>
      </c>
      <c r="C166" s="26" t="str">
        <f t="shared" ca="1" si="4"/>
        <v>0PremiumN4red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9">
        <f ca="1">VLOOKUP(C166,gacha_118_base!A:B,2)</f>
        <v>508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5"/>
        <v>01701</v>
      </c>
      <c r="B167" s="2">
        <v>120</v>
      </c>
      <c r="C167" s="26" t="str">
        <f t="shared" ca="1" si="4"/>
        <v>0PremiumN4green</v>
      </c>
      <c r="D167" s="99">
        <v>0</v>
      </c>
      <c r="E167" s="100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99">
        <v>1</v>
      </c>
      <c r="M167" s="9">
        <f ca="1">VLOOKUP(C167,gacha_118_base!A:B,2)</f>
        <v>1863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5"/>
        <v>01731</v>
      </c>
      <c r="B168" s="2">
        <v>120</v>
      </c>
      <c r="C168" s="26" t="str">
        <f t="shared" ca="1" si="4"/>
        <v>0PremiumN4blue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9">
        <f ca="1">VLOOKUP(C168,gacha_118_base!A:B,2)</f>
        <v>508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5"/>
        <v>01761</v>
      </c>
      <c r="B169" s="2">
        <v>120</v>
      </c>
      <c r="C169" s="26" t="str">
        <f t="shared" ca="1" si="4"/>
        <v>0PremiumN4yellow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9">
        <f ca="1">VLOOKUP(C169,gacha_118_base!A:B,2)</f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5"/>
        <v>01791</v>
      </c>
      <c r="B170" s="2">
        <v>120</v>
      </c>
      <c r="C170" s="26" t="str">
        <f t="shared" ca="1" si="4"/>
        <v>0PremiumN4red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9">
        <f ca="1">VLOOKUP(C170,gacha_118_base!A:B,2)</f>
        <v>508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5"/>
        <v>01821</v>
      </c>
      <c r="B171" s="2">
        <v>120</v>
      </c>
      <c r="C171" s="26" t="str">
        <f t="shared" ca="1" si="4"/>
        <v>0PremiumN4green</v>
      </c>
      <c r="D171" s="99">
        <v>0</v>
      </c>
      <c r="E171" s="100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99">
        <v>1</v>
      </c>
      <c r="M171" s="9">
        <f ca="1">VLOOKUP(C171,gacha_118_base!A:B,2)</f>
        <v>1863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5"/>
        <v>01851</v>
      </c>
      <c r="B172" s="2">
        <v>120</v>
      </c>
      <c r="C172" s="26" t="str">
        <f t="shared" ca="1" si="4"/>
        <v>0PremiumN4blue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9">
        <f ca="1">VLOOKUP(C172,gacha_118_base!A:B,2)</f>
        <v>508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5"/>
        <v>01881</v>
      </c>
      <c r="B173" s="2">
        <v>120</v>
      </c>
      <c r="C173" s="26" t="str">
        <f t="shared" ca="1" si="4"/>
        <v>0PremiumN4yellow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9">
        <f ca="1">VLOOKUP(C173,gacha_118_base!A:B,2)</f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5"/>
        <v>01911</v>
      </c>
      <c r="B174" s="2">
        <v>120</v>
      </c>
      <c r="C174" s="26" t="str">
        <f t="shared" ca="1" si="4"/>
        <v>0PremiumN4red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9">
        <f ca="1">VLOOKUP(C174,gacha_118_base!A:B,2)</f>
        <v>508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5"/>
        <v>01941</v>
      </c>
      <c r="B175" s="2">
        <v>120</v>
      </c>
      <c r="C175" s="26" t="str">
        <f t="shared" ca="1" si="4"/>
        <v>0PremiumN4green</v>
      </c>
      <c r="D175" s="99">
        <v>0</v>
      </c>
      <c r="E175" s="100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99">
        <v>1</v>
      </c>
      <c r="M175" s="9">
        <f ca="1">VLOOKUP(C175,gacha_118_base!A:B,2)</f>
        <v>1863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5"/>
        <v>01971</v>
      </c>
      <c r="B176" s="2">
        <v>120</v>
      </c>
      <c r="C176" s="26" t="str">
        <f t="shared" ca="1" si="4"/>
        <v>0PremiumN4yellow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9">
        <f ca="1">VLOOKUP(C176,gacha_118_base!A:B,2)</f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5"/>
        <v>02001</v>
      </c>
      <c r="B177" s="2">
        <v>120</v>
      </c>
      <c r="C177" s="26" t="str">
        <f t="shared" ca="1" si="4"/>
        <v>0PremiumN4blue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9">
        <f ca="1">VLOOKUP(C177,gacha_118_base!A:B,2)</f>
        <v>508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5"/>
        <v>02031</v>
      </c>
      <c r="B178" s="2">
        <v>120</v>
      </c>
      <c r="C178" s="26" t="str">
        <f t="shared" ca="1" si="4"/>
        <v>0PremiumN4red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9">
        <f ca="1">VLOOKUP(C178,gacha_118_base!A:B,2)</f>
        <v>508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5"/>
        <v>02061</v>
      </c>
      <c r="B179" s="2">
        <v>120</v>
      </c>
      <c r="C179" s="26" t="str">
        <f t="shared" ca="1" si="4"/>
        <v>0PremiumN4green</v>
      </c>
      <c r="D179" s="99">
        <v>0</v>
      </c>
      <c r="E179" s="100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99">
        <v>1</v>
      </c>
      <c r="M179" s="9">
        <f ca="1">VLOOKUP(C179,gacha_118_base!A:B,2)</f>
        <v>1863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5"/>
        <v>02091</v>
      </c>
      <c r="B180" s="2">
        <v>120</v>
      </c>
      <c r="C180" s="26" t="str">
        <f t="shared" ca="1" si="4"/>
        <v>0PremiumN4blue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9">
        <f ca="1">VLOOKUP(C180,gacha_118_base!A:B,2)</f>
        <v>508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5"/>
        <v>02121</v>
      </c>
      <c r="B181" s="2">
        <v>120</v>
      </c>
      <c r="C181" s="26" t="str">
        <f t="shared" ca="1" si="4"/>
        <v>0PremiumN4yellow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9">
        <f ca="1">VLOOKUP(C181,gacha_118_base!A:B,2)</f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5"/>
        <v>02151</v>
      </c>
      <c r="B182" s="2">
        <v>120</v>
      </c>
      <c r="C182" s="26" t="str">
        <f t="shared" ca="1" si="4"/>
        <v>0PremiumN4red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9">
        <f ca="1">VLOOKUP(C182,gacha_118_base!A:B,2)</f>
        <v>508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5"/>
        <v>02181</v>
      </c>
      <c r="B183" s="2">
        <v>120</v>
      </c>
      <c r="C183" s="26" t="str">
        <f t="shared" ca="1" si="4"/>
        <v>0PremiumN4green</v>
      </c>
      <c r="D183" s="99">
        <v>0</v>
      </c>
      <c r="E183" s="100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99">
        <v>1</v>
      </c>
      <c r="M183" s="9">
        <f ca="1">VLOOKUP(C183,gacha_118_base!A:B,2)</f>
        <v>1863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5"/>
        <v>02211</v>
      </c>
      <c r="B184" s="2">
        <v>120</v>
      </c>
      <c r="C184" s="26" t="str">
        <f t="shared" ca="1" si="4"/>
        <v>0PremiumN4blue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9">
        <f ca="1">VLOOKUP(C184,gacha_118_base!A:B,2)</f>
        <v>508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5"/>
        <v>02241</v>
      </c>
      <c r="B185" s="2">
        <v>120</v>
      </c>
      <c r="C185" s="26" t="str">
        <f t="shared" ca="1" si="4"/>
        <v>0PremiumN4yellow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9">
        <f ca="1">VLOOKUP(C185,gacha_118_base!A:B,2)</f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5"/>
        <v>02271</v>
      </c>
      <c r="B186" s="2">
        <v>120</v>
      </c>
      <c r="C186" s="26" t="str">
        <f t="shared" ca="1" si="4"/>
        <v>0PremiumS4red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9">
        <f ca="1">VLOOKUP(C186,gacha_118_base!A:B,2)</f>
        <v>95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5"/>
        <v>02301</v>
      </c>
      <c r="B187" s="2">
        <v>120</v>
      </c>
      <c r="C187" s="26" t="str">
        <f t="shared" ca="1" si="4"/>
        <v>0PremiumS4green</v>
      </c>
      <c r="D187" s="99">
        <v>0</v>
      </c>
      <c r="E187" s="100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99">
        <v>1</v>
      </c>
      <c r="M187" s="9">
        <f ca="1">VLOOKUP(C187,gacha_118_base!A:B,2)</f>
        <v>424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5"/>
        <v>02331</v>
      </c>
      <c r="B188" s="2">
        <v>120</v>
      </c>
      <c r="C188" s="26" t="str">
        <f t="shared" ca="1" si="4"/>
        <v>0PremiumS4blue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9">
        <f ca="1">VLOOKUP(C188,gacha_118_base!A:B,2)</f>
        <v>95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5"/>
        <v>02361</v>
      </c>
      <c r="B189" s="2">
        <v>120</v>
      </c>
      <c r="C189" s="26" t="str">
        <f t="shared" ca="1" si="4"/>
        <v>0PremiumS4yellow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9">
        <f ca="1">VLOOKUP(C189,gacha_118_base!A:B,2)</f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5"/>
        <v>01681</v>
      </c>
      <c r="B190" s="2">
        <v>120</v>
      </c>
      <c r="C190" s="26" t="str">
        <f t="shared" ca="1" si="4"/>
        <v>0PremiumN5red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9">
        <f ca="1">VLOOKUP(C190,gacha_118_base!A:B,2)</f>
        <v>164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5"/>
        <v>01711</v>
      </c>
      <c r="B191" s="2">
        <v>120</v>
      </c>
      <c r="C191" s="26" t="str">
        <f t="shared" ca="1" si="4"/>
        <v>0PremiumN5green</v>
      </c>
      <c r="D191" s="99">
        <v>0</v>
      </c>
      <c r="E191" s="100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99">
        <v>1</v>
      </c>
      <c r="M191" s="9">
        <f ca="1">VLOOKUP(C191,gacha_118_base!A:B,2)</f>
        <v>603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5"/>
        <v>01741</v>
      </c>
      <c r="B192" s="2">
        <v>120</v>
      </c>
      <c r="C192" s="26" t="str">
        <f t="shared" ca="1" si="4"/>
        <v>0PremiumN5blue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9">
        <f ca="1">VLOOKUP(C192,gacha_118_base!A:B,2)</f>
        <v>164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5"/>
        <v>01771</v>
      </c>
      <c r="B193" s="2">
        <v>120</v>
      </c>
      <c r="C193" s="26" t="str">
        <f t="shared" ca="1" si="4"/>
        <v>0PremiumN5yellow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9">
        <f ca="1">VLOOKUP(C193,gacha_118_base!A:B,2)</f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5"/>
        <v>01801</v>
      </c>
      <c r="B194" s="2">
        <v>120</v>
      </c>
      <c r="C194" s="26" t="str">
        <f t="shared" ca="1" si="4"/>
        <v>0PremiumN5red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9">
        <f ca="1">VLOOKUP(C194,gacha_118_base!A:B,2)</f>
        <v>164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5"/>
        <v>01831</v>
      </c>
      <c r="B195" s="2">
        <v>120</v>
      </c>
      <c r="C195" s="26" t="str">
        <f t="shared" ref="C195:C255" ca="1" si="6">D195&amp;G195&amp;H195&amp;I195</f>
        <v>0PremiumN5green</v>
      </c>
      <c r="D195" s="99">
        <v>0</v>
      </c>
      <c r="E195" s="100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99">
        <v>1</v>
      </c>
      <c r="M195" s="9">
        <f ca="1">VLOOKUP(C195,gacha_118_base!A:B,2)</f>
        <v>603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5"/>
        <v>01861</v>
      </c>
      <c r="B196" s="2">
        <v>120</v>
      </c>
      <c r="C196" s="26" t="str">
        <f t="shared" ca="1" si="6"/>
        <v>0PremiumN5blue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9">
        <f ca="1">VLOOKUP(C196,gacha_118_base!A:B,2)</f>
        <v>164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5"/>
        <v>01891</v>
      </c>
      <c r="B197" s="2">
        <v>120</v>
      </c>
      <c r="C197" s="26" t="str">
        <f t="shared" ca="1" si="6"/>
        <v>0PremiumN5yellow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9">
        <f ca="1">VLOOKUP(C197,gacha_118_base!A:B,2)</f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5"/>
        <v>01921</v>
      </c>
      <c r="B198" s="2">
        <v>120</v>
      </c>
      <c r="C198" s="26" t="str">
        <f t="shared" ca="1" si="6"/>
        <v>0PremiumN5red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9">
        <f ca="1">VLOOKUP(C198,gacha_118_base!A:B,2)</f>
        <v>164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5"/>
        <v>01951</v>
      </c>
      <c r="B199" s="2">
        <v>120</v>
      </c>
      <c r="C199" s="26" t="str">
        <f t="shared" ca="1" si="6"/>
        <v>0PremiumN5green</v>
      </c>
      <c r="D199" s="99">
        <v>0</v>
      </c>
      <c r="E199" s="100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99">
        <v>1</v>
      </c>
      <c r="M199" s="9">
        <f ca="1">VLOOKUP(C199,gacha_118_base!A:B,2)</f>
        <v>603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5"/>
        <v>01981</v>
      </c>
      <c r="B200" s="2">
        <v>120</v>
      </c>
      <c r="C200" s="26" t="str">
        <f t="shared" ca="1" si="6"/>
        <v>0PremiumN5yellow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9">
        <f ca="1">VLOOKUP(C200,gacha_118_base!A:B,2)</f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5"/>
        <v>02011</v>
      </c>
      <c r="B201" s="2">
        <v>120</v>
      </c>
      <c r="C201" s="26" t="str">
        <f t="shared" ca="1" si="6"/>
        <v>0PremiumN5blue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9">
        <f ca="1">VLOOKUP(C201,gacha_118_base!A:B,2)</f>
        <v>164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5"/>
        <v>02041</v>
      </c>
      <c r="B202" s="2">
        <v>120</v>
      </c>
      <c r="C202" s="26" t="str">
        <f t="shared" ca="1" si="6"/>
        <v>0PremiumN5red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9">
        <f ca="1">VLOOKUP(C202,gacha_118_base!A:B,2)</f>
        <v>164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5"/>
        <v>02071</v>
      </c>
      <c r="B203" s="2">
        <v>120</v>
      </c>
      <c r="C203" s="26" t="str">
        <f t="shared" ca="1" si="6"/>
        <v>0PremiumN5green</v>
      </c>
      <c r="D203" s="99">
        <v>0</v>
      </c>
      <c r="E203" s="100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99">
        <v>1</v>
      </c>
      <c r="M203" s="9">
        <f ca="1">VLOOKUP(C203,gacha_118_base!A:B,2)</f>
        <v>603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5"/>
        <v>02101</v>
      </c>
      <c r="B204" s="2">
        <v>120</v>
      </c>
      <c r="C204" s="26" t="str">
        <f t="shared" ca="1" si="6"/>
        <v>0PremiumN5blue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9">
        <f ca="1">VLOOKUP(C204,gacha_118_base!A:B,2)</f>
        <v>164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5"/>
        <v>02131</v>
      </c>
      <c r="B205" s="2">
        <v>120</v>
      </c>
      <c r="C205" s="26" t="str">
        <f t="shared" ca="1" si="6"/>
        <v>0PremiumN5yellow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9">
        <f ca="1">VLOOKUP(C205,gacha_118_base!A:B,2)</f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5"/>
        <v>02161</v>
      </c>
      <c r="B206" s="2">
        <v>120</v>
      </c>
      <c r="C206" s="26" t="str">
        <f t="shared" ca="1" si="6"/>
        <v>0PremiumN5red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9">
        <f ca="1">VLOOKUP(C206,gacha_118_base!A:B,2)</f>
        <v>164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5"/>
        <v>02191</v>
      </c>
      <c r="B207" s="2">
        <v>120</v>
      </c>
      <c r="C207" s="26" t="str">
        <f t="shared" ca="1" si="6"/>
        <v>0PremiumN5green</v>
      </c>
      <c r="D207" s="99">
        <v>0</v>
      </c>
      <c r="E207" s="100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99">
        <v>1</v>
      </c>
      <c r="M207" s="9">
        <f ca="1">VLOOKUP(C207,gacha_118_base!A:B,2)</f>
        <v>603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5"/>
        <v>02221</v>
      </c>
      <c r="B208" s="2">
        <v>120</v>
      </c>
      <c r="C208" s="26" t="str">
        <f t="shared" ca="1" si="6"/>
        <v>0PremiumN5blue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9">
        <f ca="1">VLOOKUP(C208,gacha_118_base!A:B,2)</f>
        <v>164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5"/>
        <v>02251</v>
      </c>
      <c r="B209" s="2">
        <v>120</v>
      </c>
      <c r="C209" s="26" t="str">
        <f t="shared" ca="1" si="6"/>
        <v>0PremiumN5yellow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9">
        <f ca="1">VLOOKUP(C209,gacha_118_base!A:B,2)</f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5"/>
        <v>02281</v>
      </c>
      <c r="B210" s="2">
        <v>120</v>
      </c>
      <c r="C210" s="26" t="str">
        <f t="shared" ca="1" si="6"/>
        <v>0PremiumS5red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9">
        <f ca="1">VLOOKUP(C210,gacha_118_base!A:B,2)</f>
        <v>15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5"/>
        <v>02311</v>
      </c>
      <c r="B211" s="2">
        <v>120</v>
      </c>
      <c r="C211" s="26" t="str">
        <f t="shared" ca="1" si="6"/>
        <v>0PremiumS5green</v>
      </c>
      <c r="D211" s="99">
        <v>0</v>
      </c>
      <c r="E211" s="100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99">
        <v>1</v>
      </c>
      <c r="M211" s="9">
        <f ca="1">VLOOKUP(C211,gacha_118_base!A:B,2)</f>
        <v>68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5"/>
        <v>02341</v>
      </c>
      <c r="B212" s="2">
        <v>120</v>
      </c>
      <c r="C212" s="26" t="str">
        <f t="shared" ca="1" si="6"/>
        <v>0PremiumS5blue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9">
        <f ca="1">VLOOKUP(C212,gacha_118_base!A:B,2)</f>
        <v>15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5"/>
        <v>02371</v>
      </c>
      <c r="B213" s="2">
        <v>120</v>
      </c>
      <c r="C213" s="26" t="str">
        <f t="shared" ca="1" si="6"/>
        <v>0PremiumS5yellow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9">
        <f ca="1">VLOOKUP(C213,gacha_118_base!A:B,2)</f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5"/>
        <v>02381</v>
      </c>
      <c r="B214" s="2">
        <v>120</v>
      </c>
      <c r="C214" s="26" t="str">
        <f t="shared" ca="1" si="6"/>
        <v>0PremiumS3red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9">
        <f ca="1">VLOOKUP(C214,gacha_118_base!A:B,2)</f>
        <v>268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5"/>
        <v>02391</v>
      </c>
      <c r="B215" s="2">
        <v>120</v>
      </c>
      <c r="C215" s="26" t="str">
        <f t="shared" ca="1" si="6"/>
        <v>0PremiumS4red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9">
        <f ca="1">VLOOKUP(C215,gacha_118_base!A:B,2)</f>
        <v>95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5"/>
        <v>02401</v>
      </c>
      <c r="B216" s="2">
        <v>120</v>
      </c>
      <c r="C216" s="26" t="str">
        <f t="shared" ca="1" si="6"/>
        <v>0PremiumS5red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9">
        <f ca="1">VLOOKUP(C216,gacha_118_base!A:B,2)</f>
        <v>15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5"/>
        <v>02411</v>
      </c>
      <c r="B217" s="2">
        <v>120</v>
      </c>
      <c r="C217" s="26" t="str">
        <f t="shared" ca="1" si="6"/>
        <v>0PremiumS3green</v>
      </c>
      <c r="D217" s="99">
        <v>0</v>
      </c>
      <c r="E217" s="101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99">
        <v>1</v>
      </c>
      <c r="M217" s="9">
        <f ca="1">VLOOKUP(C217,gacha_118_base!A:B,2)</f>
        <v>1203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5"/>
        <v>02421</v>
      </c>
      <c r="B218" s="2">
        <v>120</v>
      </c>
      <c r="C218" s="26" t="str">
        <f t="shared" ca="1" si="6"/>
        <v>0PremiumS4green</v>
      </c>
      <c r="D218" s="99">
        <v>0</v>
      </c>
      <c r="E218" s="101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99">
        <v>1</v>
      </c>
      <c r="M218" s="9">
        <f ca="1">VLOOKUP(C218,gacha_118_base!A:B,2)</f>
        <v>424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7">D219&amp;E219&amp;L219</f>
        <v>02431</v>
      </c>
      <c r="B219" s="2">
        <v>120</v>
      </c>
      <c r="C219" s="26" t="str">
        <f t="shared" ca="1" si="6"/>
        <v>0PremiumS5green</v>
      </c>
      <c r="D219" s="99">
        <v>0</v>
      </c>
      <c r="E219" s="101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99">
        <v>1</v>
      </c>
      <c r="M219" s="9">
        <f ca="1">VLOOKUP(C219,gacha_118_base!A:B,2)</f>
        <v>68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7"/>
        <v>02441</v>
      </c>
      <c r="B220" s="2">
        <v>120</v>
      </c>
      <c r="C220" s="26" t="str">
        <f t="shared" ca="1" si="6"/>
        <v>0PremiumS3blue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9">
        <f ca="1">VLOOKUP(C220,gacha_118_base!A:B,2)</f>
        <v>268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7"/>
        <v>02451</v>
      </c>
      <c r="B221" s="2">
        <v>120</v>
      </c>
      <c r="C221" s="26" t="str">
        <f t="shared" ca="1" si="6"/>
        <v>0PremiumS4blue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9">
        <f ca="1">VLOOKUP(C221,gacha_118_base!A:B,2)</f>
        <v>95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7"/>
        <v>02461</v>
      </c>
      <c r="B222" s="2">
        <v>120</v>
      </c>
      <c r="C222" s="26" t="str">
        <f t="shared" ca="1" si="6"/>
        <v>0PremiumS5blue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9">
        <f ca="1">VLOOKUP(C222,gacha_118_base!A:B,2)</f>
        <v>15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7"/>
        <v>02471</v>
      </c>
      <c r="B223" s="2">
        <v>120</v>
      </c>
      <c r="C223" s="26" t="str">
        <f t="shared" ca="1" si="6"/>
        <v>0PremiumS3yellow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9">
        <f ca="1">VLOOKUP(C223,gacha_118_base!A:B,2)</f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7"/>
        <v>02481</v>
      </c>
      <c r="B224" s="2">
        <v>120</v>
      </c>
      <c r="C224" s="26" t="str">
        <f t="shared" ca="1" si="6"/>
        <v>0PremiumS4yellow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9">
        <f ca="1">VLOOKUP(C224,gacha_118_base!A:B,2)</f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7"/>
        <v>02491</v>
      </c>
      <c r="B225" s="2">
        <v>120</v>
      </c>
      <c r="C225" s="26" t="str">
        <f t="shared" ca="1" si="6"/>
        <v>0PremiumS5yellow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9">
        <f ca="1">VLOOKUP(C225,gacha_118_base!A:B,2)</f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7"/>
        <v>02501</v>
      </c>
      <c r="B226" s="2">
        <v>120</v>
      </c>
      <c r="C226" s="26" t="str">
        <f t="shared" ca="1" si="6"/>
        <v>0PremiumS3red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9">
        <f ca="1">VLOOKUP(C226,gacha_118_base!A:B,2)</f>
        <v>268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7"/>
        <v>02511</v>
      </c>
      <c r="B227" s="2">
        <v>120</v>
      </c>
      <c r="C227" s="26" t="str">
        <f t="shared" ca="1" si="6"/>
        <v>0PremiumS4red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9">
        <f ca="1">VLOOKUP(C227,gacha_118_base!A:B,2)</f>
        <v>95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7"/>
        <v>02521</v>
      </c>
      <c r="B228" s="2">
        <v>120</v>
      </c>
      <c r="C228" s="26" t="str">
        <f t="shared" ca="1" si="6"/>
        <v>0PremiumS5red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9">
        <f ca="1">VLOOKUP(C228,gacha_118_base!A:B,2)</f>
        <v>15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7"/>
        <v>02531</v>
      </c>
      <c r="B229" s="2">
        <v>120</v>
      </c>
      <c r="C229" s="26" t="str">
        <f t="shared" ca="1" si="6"/>
        <v>0PremiumS3green</v>
      </c>
      <c r="D229" s="99">
        <v>0</v>
      </c>
      <c r="E229" s="100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99">
        <v>1</v>
      </c>
      <c r="M229" s="9">
        <f ca="1">VLOOKUP(C229,gacha_118_base!A:B,2)</f>
        <v>1203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7"/>
        <v>02541</v>
      </c>
      <c r="B230" s="2">
        <v>120</v>
      </c>
      <c r="C230" s="26" t="str">
        <f t="shared" ca="1" si="6"/>
        <v>0PremiumS4green</v>
      </c>
      <c r="D230" s="99">
        <v>0</v>
      </c>
      <c r="E230" s="100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99">
        <v>1</v>
      </c>
      <c r="M230" s="9">
        <f ca="1">VLOOKUP(C230,gacha_118_base!A:B,2)</f>
        <v>424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7"/>
        <v>02551</v>
      </c>
      <c r="B231" s="2">
        <v>120</v>
      </c>
      <c r="C231" s="26" t="str">
        <f t="shared" ca="1" si="6"/>
        <v>0PremiumS5green</v>
      </c>
      <c r="D231" s="99">
        <v>0</v>
      </c>
      <c r="E231" s="100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99">
        <v>1</v>
      </c>
      <c r="M231" s="9">
        <f ca="1">VLOOKUP(C231,gacha_118_base!A:B,2)</f>
        <v>68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7"/>
        <v>02561</v>
      </c>
      <c r="B232" s="2">
        <v>120</v>
      </c>
      <c r="C232" s="26" t="str">
        <f t="shared" ca="1" si="6"/>
        <v>0PremiumS3blue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9">
        <f ca="1">VLOOKUP(C232,gacha_118_base!A:B,2)</f>
        <v>268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7"/>
        <v>02571</v>
      </c>
      <c r="B233" s="2">
        <v>120</v>
      </c>
      <c r="C233" s="26" t="str">
        <f t="shared" ca="1" si="6"/>
        <v>0PremiumS4blue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9">
        <f ca="1">VLOOKUP(C233,gacha_118_base!A:B,2)</f>
        <v>95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7"/>
        <v>02581</v>
      </c>
      <c r="B234" s="2">
        <v>120</v>
      </c>
      <c r="C234" s="26" t="str">
        <f t="shared" ca="1" si="6"/>
        <v>0PremiumS5blue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9">
        <f ca="1">VLOOKUP(C234,gacha_118_base!A:B,2)</f>
        <v>15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7"/>
        <v>02591</v>
      </c>
      <c r="B235" s="2">
        <v>120</v>
      </c>
      <c r="C235" s="26" t="str">
        <f t="shared" ca="1" si="6"/>
        <v>0PremiumS3yellow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9">
        <f ca="1">VLOOKUP(C235,gacha_118_base!A:B,2)</f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7"/>
        <v>02601</v>
      </c>
      <c r="B236" s="2">
        <v>120</v>
      </c>
      <c r="C236" s="26" t="str">
        <f t="shared" ca="1" si="6"/>
        <v>0PremiumS4yellow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9">
        <f ca="1">VLOOKUP(C236,gacha_118_base!A:B,2)</f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7"/>
        <v>02611</v>
      </c>
      <c r="B237" s="2">
        <v>120</v>
      </c>
      <c r="C237" s="26" t="str">
        <f t="shared" ca="1" si="6"/>
        <v>0PremiumS5yellow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9">
        <f ca="1">VLOOKUP(C237,gacha_118_base!A:B,2)</f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7"/>
        <v>03201</v>
      </c>
      <c r="B238" s="2">
        <v>120</v>
      </c>
      <c r="C238" s="26" t="str">
        <f t="shared" ca="1" si="6"/>
        <v>0PremiumSS4red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9">
        <f ca="1">VLOOKUP(C238,gacha_118_base!A:B,2)</f>
        <v>303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7"/>
        <v>03211</v>
      </c>
      <c r="B239" s="2">
        <v>120</v>
      </c>
      <c r="C239" s="26" t="str">
        <f t="shared" ca="1" si="6"/>
        <v>0PremiumSS5red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9">
        <f ca="1">VLOOKUP(C239,gacha_118_base!A:B,2)</f>
        <v>35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7"/>
        <v>03221</v>
      </c>
      <c r="B240" s="2">
        <v>120</v>
      </c>
      <c r="C240" s="26" t="str">
        <f t="shared" ca="1" si="6"/>
        <v>0PremiumSS4green</v>
      </c>
      <c r="D240" s="103">
        <v>0</v>
      </c>
      <c r="E240" s="100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99">
        <v>1</v>
      </c>
      <c r="M240" s="9">
        <f ca="1">VLOOKUP(C240,gacha_118_base!A:B,2)</f>
        <v>741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7"/>
        <v>03231</v>
      </c>
      <c r="B241" s="2">
        <v>120</v>
      </c>
      <c r="C241" s="26" t="str">
        <f t="shared" ca="1" si="6"/>
        <v>0PremiumSS5green</v>
      </c>
      <c r="D241" s="103">
        <v>0</v>
      </c>
      <c r="E241" s="100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99">
        <v>1</v>
      </c>
      <c r="M241" s="9">
        <f ca="1">VLOOKUP(C241,gacha_118_base!A:B,2)</f>
        <v>85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7"/>
        <v>03241</v>
      </c>
      <c r="B242" s="2">
        <v>120</v>
      </c>
      <c r="C242" s="26" t="str">
        <f t="shared" ca="1" si="6"/>
        <v>0PremiumSS4blue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">
        <f ca="1">VLOOKUP(C242,gacha_118_base!A:B,2)</f>
        <v>303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7"/>
        <v>03251</v>
      </c>
      <c r="B243" s="2">
        <v>120</v>
      </c>
      <c r="C243" s="26" t="str">
        <f t="shared" ca="1" si="6"/>
        <v>0PremiumSS5blue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9">
        <f ca="1">VLOOKUP(C243,gacha_118_base!A:B,2)</f>
        <v>35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7"/>
        <v>03261</v>
      </c>
      <c r="B244" s="2">
        <v>120</v>
      </c>
      <c r="C244" s="26" t="str">
        <f t="shared" ca="1" si="6"/>
        <v>0PremiumSS4yellow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9">
        <f ca="1">VLOOKUP(C244,gacha_118_base!A:B,2)</f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7"/>
        <v>03271</v>
      </c>
      <c r="B245" s="2">
        <v>120</v>
      </c>
      <c r="C245" s="26" t="str">
        <f t="shared" ca="1" si="6"/>
        <v>0PremiumSS5yellow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9">
        <f ca="1">VLOOKUP(C245,gacha_118_base!A:B,2)</f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7"/>
        <v>03801</v>
      </c>
      <c r="B246" s="2">
        <v>120</v>
      </c>
      <c r="C246" s="26" t="str">
        <f t="shared" ca="1" si="6"/>
        <v>0PremiumS3red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9">
        <f ca="1">VLOOKUP(C246,gacha_118_base!A:B,2)</f>
        <v>268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7"/>
        <v>03811</v>
      </c>
      <c r="B247" s="2">
        <v>120</v>
      </c>
      <c r="C247" s="26" t="str">
        <f t="shared" ca="1" si="6"/>
        <v>0PremiumS4red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9">
        <f ca="1">VLOOKUP(C247,gacha_118_base!A:B,2)</f>
        <v>95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7"/>
        <v>03821</v>
      </c>
      <c r="B248" s="2">
        <v>120</v>
      </c>
      <c r="C248" s="26" t="str">
        <f t="shared" ca="1" si="6"/>
        <v>0PremiumS5red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9">
        <f ca="1">VLOOKUP(C248,gacha_118_base!A:B,2)</f>
        <v>15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7"/>
        <v>03831</v>
      </c>
      <c r="B249" s="2">
        <v>120</v>
      </c>
      <c r="C249" s="26" t="str">
        <f t="shared" ca="1" si="6"/>
        <v>0PremiumSS4green</v>
      </c>
      <c r="D249" s="104">
        <v>0</v>
      </c>
      <c r="E249" s="10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99">
        <v>1</v>
      </c>
      <c r="M249" s="9">
        <f ca="1">VLOOKUP(C249,gacha_118_base!A:B,2)</f>
        <v>741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7"/>
        <v>03841</v>
      </c>
      <c r="B250" s="2">
        <v>120</v>
      </c>
      <c r="C250" s="26" t="str">
        <f t="shared" ca="1" si="6"/>
        <v>0PremiumSS5green</v>
      </c>
      <c r="D250" s="104">
        <v>0</v>
      </c>
      <c r="E250" s="10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99">
        <v>1</v>
      </c>
      <c r="M250" s="9">
        <f ca="1">VLOOKUP(C250,gacha_118_base!A:B,2)</f>
        <v>85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7"/>
        <v>03851</v>
      </c>
      <c r="B251" s="2">
        <v>120</v>
      </c>
      <c r="C251" s="26" t="str">
        <f t="shared" ca="1" si="6"/>
        <v>0PremiumSS4blue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9">
        <f ca="1">VLOOKUP(C251,gacha_118_base!A:B,2)</f>
        <v>303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7"/>
        <v>03861</v>
      </c>
      <c r="B252" s="2">
        <v>120</v>
      </c>
      <c r="C252" s="26" t="str">
        <f t="shared" ca="1" si="6"/>
        <v>0PremiumSS5blue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">
        <f ca="1">VLOOKUP(C252,gacha_118_base!A:B,2)</f>
        <v>35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7"/>
        <v>03871</v>
      </c>
      <c r="B253" s="2">
        <v>120</v>
      </c>
      <c r="C253" s="26" t="str">
        <f t="shared" ca="1" si="6"/>
        <v>0PremiumS3yellow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9">
        <f ca="1">VLOOKUP(C253,gacha_118_base!A:B,2)</f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7"/>
        <v>03881</v>
      </c>
      <c r="B254" s="2">
        <v>120</v>
      </c>
      <c r="C254" s="26" t="str">
        <f t="shared" ca="1" si="6"/>
        <v>0PremiumS4yellow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9">
        <f ca="1">VLOOKUP(C254,gacha_118_base!A:B,2)</f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7"/>
        <v>03891</v>
      </c>
      <c r="B255" s="2">
        <v>120</v>
      </c>
      <c r="C255" s="26" t="str">
        <f t="shared" ca="1" si="6"/>
        <v>0PremiumS5yellow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9">
        <f ca="1">VLOOKUP(C255,gacha_118_base!A:B,2)</f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69"/>
  <sheetViews>
    <sheetView workbookViewId="0">
      <selection activeCell="D18" sqref="D18"/>
    </sheetView>
  </sheetViews>
  <sheetFormatPr baseColWidth="12" defaultRowHeight="14" x14ac:dyDescent="0"/>
  <cols>
    <col min="1" max="1" width="15.6640625" bestFit="1" customWidth="1"/>
  </cols>
  <sheetData>
    <row r="1" spans="1:2">
      <c r="A1" t="s">
        <v>177</v>
      </c>
      <c r="B1" t="s">
        <v>54</v>
      </c>
    </row>
    <row r="2" spans="1:2">
      <c r="A2" t="s">
        <v>143</v>
      </c>
      <c r="B2">
        <v>1607</v>
      </c>
    </row>
    <row r="3" spans="1:2">
      <c r="A3" t="s">
        <v>142</v>
      </c>
      <c r="B3">
        <v>5893</v>
      </c>
    </row>
    <row r="4" spans="1:2">
      <c r="A4" t="s">
        <v>141</v>
      </c>
      <c r="B4">
        <v>1607</v>
      </c>
    </row>
    <row r="5" spans="1:2">
      <c r="A5" t="s">
        <v>144</v>
      </c>
      <c r="B5">
        <v>1607</v>
      </c>
    </row>
    <row r="6" spans="1:2">
      <c r="A6" t="s">
        <v>155</v>
      </c>
      <c r="B6">
        <v>508</v>
      </c>
    </row>
    <row r="7" spans="1:2">
      <c r="A7" t="s">
        <v>154</v>
      </c>
      <c r="B7">
        <v>1863</v>
      </c>
    </row>
    <row r="8" spans="1:2">
      <c r="A8" t="s">
        <v>153</v>
      </c>
      <c r="B8">
        <v>508</v>
      </c>
    </row>
    <row r="9" spans="1:2">
      <c r="A9" t="s">
        <v>156</v>
      </c>
      <c r="B9">
        <v>508</v>
      </c>
    </row>
    <row r="10" spans="1:2">
      <c r="A10" t="s">
        <v>163</v>
      </c>
      <c r="B10">
        <v>164</v>
      </c>
    </row>
    <row r="11" spans="1:2">
      <c r="A11" t="s">
        <v>162</v>
      </c>
      <c r="B11">
        <v>603</v>
      </c>
    </row>
    <row r="12" spans="1:2">
      <c r="A12" t="s">
        <v>161</v>
      </c>
      <c r="B12">
        <v>164</v>
      </c>
    </row>
    <row r="13" spans="1:2">
      <c r="A13" t="s">
        <v>164</v>
      </c>
      <c r="B13">
        <v>164</v>
      </c>
    </row>
    <row r="14" spans="1:2">
      <c r="A14" t="s">
        <v>147</v>
      </c>
      <c r="B14">
        <v>268</v>
      </c>
    </row>
    <row r="15" spans="1:2">
      <c r="A15" t="s">
        <v>146</v>
      </c>
      <c r="B15">
        <v>1203</v>
      </c>
    </row>
    <row r="16" spans="1:2">
      <c r="A16" t="s">
        <v>145</v>
      </c>
      <c r="B16">
        <v>268</v>
      </c>
    </row>
    <row r="17" spans="1:2">
      <c r="A17" t="s">
        <v>148</v>
      </c>
      <c r="B17">
        <v>268</v>
      </c>
    </row>
    <row r="18" spans="1:2">
      <c r="A18" t="s">
        <v>159</v>
      </c>
      <c r="B18">
        <v>95</v>
      </c>
    </row>
    <row r="19" spans="1:2">
      <c r="A19" t="s">
        <v>158</v>
      </c>
      <c r="B19">
        <v>424</v>
      </c>
    </row>
    <row r="20" spans="1:2">
      <c r="A20" t="s">
        <v>157</v>
      </c>
      <c r="B20">
        <v>95</v>
      </c>
    </row>
    <row r="21" spans="1:2">
      <c r="A21" t="s">
        <v>160</v>
      </c>
      <c r="B21">
        <v>95</v>
      </c>
    </row>
    <row r="22" spans="1:2">
      <c r="A22" t="s">
        <v>167</v>
      </c>
      <c r="B22">
        <v>15</v>
      </c>
    </row>
    <row r="23" spans="1:2">
      <c r="A23" t="s">
        <v>166</v>
      </c>
      <c r="B23">
        <v>68</v>
      </c>
    </row>
    <row r="24" spans="1:2">
      <c r="A24" t="s">
        <v>165</v>
      </c>
      <c r="B24">
        <v>15</v>
      </c>
    </row>
    <row r="25" spans="1:2">
      <c r="A25" t="s">
        <v>168</v>
      </c>
      <c r="B25">
        <v>15</v>
      </c>
    </row>
    <row r="26" spans="1:2">
      <c r="A26" t="s">
        <v>173</v>
      </c>
      <c r="B26">
        <v>303</v>
      </c>
    </row>
    <row r="27" spans="1:2">
      <c r="A27" t="s">
        <v>171</v>
      </c>
      <c r="B27">
        <v>741</v>
      </c>
    </row>
    <row r="28" spans="1:2">
      <c r="A28" t="s">
        <v>169</v>
      </c>
      <c r="B28">
        <v>303</v>
      </c>
    </row>
    <row r="29" spans="1:2">
      <c r="A29" t="s">
        <v>175</v>
      </c>
      <c r="B29">
        <v>303</v>
      </c>
    </row>
    <row r="30" spans="1:2">
      <c r="A30" t="s">
        <v>174</v>
      </c>
      <c r="B30">
        <v>35</v>
      </c>
    </row>
    <row r="31" spans="1:2">
      <c r="A31" t="s">
        <v>172</v>
      </c>
      <c r="B31">
        <v>85</v>
      </c>
    </row>
    <row r="32" spans="1:2">
      <c r="A32" t="s">
        <v>170</v>
      </c>
      <c r="B32">
        <v>35</v>
      </c>
    </row>
    <row r="33" spans="1:2">
      <c r="A33" t="s">
        <v>176</v>
      </c>
      <c r="B33">
        <v>35</v>
      </c>
    </row>
    <row r="34" spans="1:2">
      <c r="A34" t="s">
        <v>139</v>
      </c>
      <c r="B34">
        <v>1476</v>
      </c>
    </row>
    <row r="35" spans="1:2">
      <c r="A35" t="s">
        <v>138</v>
      </c>
      <c r="B35">
        <v>5412</v>
      </c>
    </row>
    <row r="36" spans="1:2">
      <c r="A36" t="s">
        <v>137</v>
      </c>
      <c r="B36">
        <v>1476</v>
      </c>
    </row>
    <row r="37" spans="1:2">
      <c r="A37" t="s">
        <v>140</v>
      </c>
      <c r="B37">
        <v>1476</v>
      </c>
    </row>
    <row r="38" spans="1:2">
      <c r="A38" t="s">
        <v>151</v>
      </c>
      <c r="B38">
        <v>497</v>
      </c>
    </row>
    <row r="39" spans="1:2">
      <c r="A39" t="s">
        <v>150</v>
      </c>
      <c r="B39">
        <v>1821</v>
      </c>
    </row>
    <row r="40" spans="1:2">
      <c r="A40" t="s">
        <v>149</v>
      </c>
      <c r="B40">
        <v>497</v>
      </c>
    </row>
    <row r="41" spans="1:2">
      <c r="A41" t="s">
        <v>152</v>
      </c>
      <c r="B41">
        <v>497</v>
      </c>
    </row>
    <row r="42" spans="1:2">
      <c r="A42" t="s">
        <v>115</v>
      </c>
      <c r="B42">
        <v>1354</v>
      </c>
    </row>
    <row r="43" spans="1:2">
      <c r="A43" t="s">
        <v>114</v>
      </c>
      <c r="B43">
        <v>4963</v>
      </c>
    </row>
    <row r="44" spans="1:2">
      <c r="A44" t="s">
        <v>113</v>
      </c>
      <c r="B44">
        <v>1354</v>
      </c>
    </row>
    <row r="45" spans="1:2">
      <c r="A45" t="s">
        <v>116</v>
      </c>
      <c r="B45">
        <v>1354</v>
      </c>
    </row>
    <row r="46" spans="1:2">
      <c r="A46" t="s">
        <v>123</v>
      </c>
      <c r="B46">
        <v>110</v>
      </c>
    </row>
    <row r="47" spans="1:2">
      <c r="A47" t="s">
        <v>122</v>
      </c>
      <c r="B47">
        <v>405</v>
      </c>
    </row>
    <row r="48" spans="1:2">
      <c r="A48" t="s">
        <v>121</v>
      </c>
      <c r="B48">
        <v>110</v>
      </c>
    </row>
    <row r="49" spans="1:2">
      <c r="A49" t="s">
        <v>124</v>
      </c>
      <c r="B49">
        <v>110</v>
      </c>
    </row>
    <row r="50" spans="1:2">
      <c r="A50" t="s">
        <v>119</v>
      </c>
      <c r="B50">
        <v>236</v>
      </c>
    </row>
    <row r="51" spans="1:2">
      <c r="A51" t="s">
        <v>118</v>
      </c>
      <c r="B51">
        <v>1056</v>
      </c>
    </row>
    <row r="52" spans="1:2">
      <c r="A52" t="s">
        <v>117</v>
      </c>
      <c r="B52">
        <v>236</v>
      </c>
    </row>
    <row r="53" spans="1:2">
      <c r="A53" t="s">
        <v>120</v>
      </c>
      <c r="B53">
        <v>236</v>
      </c>
    </row>
    <row r="54" spans="1:2">
      <c r="A54" t="s">
        <v>127</v>
      </c>
      <c r="B54">
        <v>10</v>
      </c>
    </row>
    <row r="55" spans="1:2">
      <c r="A55" t="s">
        <v>126</v>
      </c>
      <c r="B55">
        <v>44</v>
      </c>
    </row>
    <row r="56" spans="1:2">
      <c r="A56" t="s">
        <v>125</v>
      </c>
      <c r="B56">
        <v>10</v>
      </c>
    </row>
    <row r="57" spans="1:2">
      <c r="A57" t="s">
        <v>128</v>
      </c>
      <c r="B57">
        <v>10</v>
      </c>
    </row>
    <row r="58" spans="1:2">
      <c r="A58" t="s">
        <v>133</v>
      </c>
      <c r="B58">
        <v>216</v>
      </c>
    </row>
    <row r="59" spans="1:2">
      <c r="A59" t="s">
        <v>131</v>
      </c>
      <c r="B59">
        <v>528</v>
      </c>
    </row>
    <row r="60" spans="1:2">
      <c r="A60" t="s">
        <v>129</v>
      </c>
      <c r="B60">
        <v>216</v>
      </c>
    </row>
    <row r="61" spans="1:2">
      <c r="A61" t="s">
        <v>135</v>
      </c>
      <c r="B61">
        <v>216</v>
      </c>
    </row>
    <row r="62" spans="1:2">
      <c r="A62" t="s">
        <v>134</v>
      </c>
      <c r="B62">
        <v>9</v>
      </c>
    </row>
    <row r="63" spans="1:2">
      <c r="A63" t="s">
        <v>132</v>
      </c>
      <c r="B63">
        <v>22</v>
      </c>
    </row>
    <row r="64" spans="1:2">
      <c r="A64" t="s">
        <v>130</v>
      </c>
      <c r="B64">
        <v>9</v>
      </c>
    </row>
    <row r="65" spans="1:2">
      <c r="A65" t="s">
        <v>136</v>
      </c>
      <c r="B65">
        <v>9</v>
      </c>
    </row>
    <row r="66" spans="1:2">
      <c r="A66" t="s">
        <v>111</v>
      </c>
      <c r="B66">
        <v>1296</v>
      </c>
    </row>
    <row r="67" spans="1:2">
      <c r="A67" t="s">
        <v>110</v>
      </c>
      <c r="B67">
        <v>4752</v>
      </c>
    </row>
    <row r="68" spans="1:2">
      <c r="A68" t="s">
        <v>109</v>
      </c>
      <c r="B68">
        <v>1296</v>
      </c>
    </row>
    <row r="69" spans="1:2">
      <c r="A69" t="s">
        <v>112</v>
      </c>
      <c r="B69">
        <v>1296</v>
      </c>
    </row>
  </sheetData>
  <autoFilter ref="A1:B1">
    <sortState ref="A2:B207">
      <sortCondition ref="A1:A207"/>
    </sortState>
  </autoFilter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R255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6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17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5" t="s">
        <v>63</v>
      </c>
      <c r="P1" s="35" t="s">
        <v>64</v>
      </c>
      <c r="Q1" s="35" t="s">
        <v>65</v>
      </c>
      <c r="R1" s="35" t="s">
        <v>66</v>
      </c>
    </row>
    <row r="2" spans="1:18" ht="21" customHeight="1">
      <c r="A2" s="15" t="str">
        <f t="shared" ref="A2:A65" si="0">D2&amp;E2&amp;L2</f>
        <v>11271</v>
      </c>
      <c r="B2" s="105" t="str">
        <f ca="1">RIGHT(CELL("filename"),3)</f>
        <v>tmp</v>
      </c>
      <c r="C2" s="26" t="str">
        <f ca="1">D2&amp;G2&amp;H2&amp;I2</f>
        <v>1PremiumW4red</v>
      </c>
      <c r="D2" s="10">
        <v>1</v>
      </c>
      <c r="E2" s="11">
        <v>127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狂喜の賢者 ユノ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PremiumW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4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VLOOKUP($E2,OFFSET([2]characters!$A$2,0,0,COUNTA([2]characters!$A:$A),MATCH($K$1,[2]characters!$1:$1,0)-MATCH($E$1,[2]characters!$2:$2,0)+2),MATCH($K$1,[2]characters!$1:$1,0)-MATCH($E$1,[2]characters!$2:$2,0)+2,FALSE)</f>
        <v>ヒューマン</v>
      </c>
      <c r="L2" s="10">
        <v>1</v>
      </c>
      <c r="M2" s="9">
        <f ca="1">VLOOKUP(C2,gacha_121_base!A:B,2)</f>
        <v>4752</v>
      </c>
      <c r="N2" s="54">
        <v>0</v>
      </c>
      <c r="O2" s="54">
        <v>0</v>
      </c>
      <c r="P2" s="54">
        <v>0</v>
      </c>
      <c r="Q2" s="54">
        <v>0</v>
      </c>
      <c r="R2" s="54">
        <v>1</v>
      </c>
    </row>
    <row r="3" spans="1:18" ht="21" customHeight="1">
      <c r="A3" s="15" t="str">
        <f t="shared" si="0"/>
        <v>11291</v>
      </c>
      <c r="B3" s="105" t="str">
        <f t="shared" ref="B3:B66" ca="1" si="1">RIGHT(CELL("filename"),3)</f>
        <v>tmp</v>
      </c>
      <c r="C3" s="26" t="str">
        <f t="shared" ref="C3:C66" ca="1" si="2">D3&amp;G3&amp;H3&amp;I3</f>
        <v>1PremiumW4green</v>
      </c>
      <c r="D3" s="99">
        <v>1</v>
      </c>
      <c r="E3" s="100">
        <v>129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孤高の狼憑き アマラ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PremiumW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4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" s="26" t="str">
        <f ca="1">VLOOKUP($E3,OFFSET([2]characters!$A$2,0,0,COUNTA([2]characters!$A:$A),MATCH($K$1,[2]characters!$1:$1,0)-MATCH($E$1,[2]characters!$2:$2,0)+2),MATCH($K$1,[2]characters!$1:$1,0)-MATCH($E$1,[2]characters!$2:$2,0)+2,FALSE)</f>
        <v>ヒューマン</v>
      </c>
      <c r="L3" s="99">
        <v>1</v>
      </c>
      <c r="M3" s="9">
        <f ca="1">VLOOKUP(C3,gacha_121_base!A:B,2)</f>
        <v>1296</v>
      </c>
      <c r="N3" s="54">
        <v>0</v>
      </c>
      <c r="O3" s="54">
        <v>0</v>
      </c>
      <c r="P3" s="54">
        <v>0</v>
      </c>
      <c r="Q3" s="54">
        <v>0</v>
      </c>
      <c r="R3" s="54">
        <v>1</v>
      </c>
    </row>
    <row r="4" spans="1:18" ht="21" customHeight="1">
      <c r="A4" s="15" t="str">
        <f t="shared" si="0"/>
        <v>11311</v>
      </c>
      <c r="B4" s="105" t="str">
        <f t="shared" ca="1" si="1"/>
        <v>tmp</v>
      </c>
      <c r="C4" s="26" t="str">
        <f t="shared" ca="1" si="2"/>
        <v>1PremiumW4blue</v>
      </c>
      <c r="D4" s="89">
        <v>1</v>
      </c>
      <c r="E4" s="90">
        <v>131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PremiumW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4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" s="26" t="str">
        <f ca="1">VLOOKUP($E4,OFFSET([2]characters!$A$2,0,0,COUNTA([2]characters!$A:$A),MATCH($K$1,[2]characters!$1:$1,0)-MATCH($E$1,[2]characters!$2:$2,0)+2),MATCH($K$1,[2]characters!$1:$1,0)-MATCH($E$1,[2]characters!$2:$2,0)+2,FALSE)</f>
        <v>アニマル</v>
      </c>
      <c r="L4" s="89">
        <v>1</v>
      </c>
      <c r="M4" s="9">
        <f ca="1">VLOOKUP(C4,gacha_121_base!A:B,2)</f>
        <v>1296</v>
      </c>
      <c r="N4" s="54">
        <v>0</v>
      </c>
      <c r="O4" s="54">
        <v>0</v>
      </c>
      <c r="P4" s="54">
        <v>0</v>
      </c>
      <c r="Q4" s="54">
        <v>0</v>
      </c>
      <c r="R4" s="54">
        <v>1</v>
      </c>
    </row>
    <row r="5" spans="1:18" ht="21" customHeight="1">
      <c r="A5" s="15" t="str">
        <f t="shared" si="0"/>
        <v>11331</v>
      </c>
      <c r="B5" s="105" t="str">
        <f t="shared" ca="1" si="1"/>
        <v>tmp</v>
      </c>
      <c r="C5" s="26" t="str">
        <f t="shared" ca="1" si="2"/>
        <v>1PremiumW4yellow</v>
      </c>
      <c r="D5" s="10">
        <v>1</v>
      </c>
      <c r="E5" s="11">
        <v>133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迅雷の刀剣 ハヤト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PremiumW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4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VLOOKUP($E5,OFFSET([2]characters!$A$2,0,0,COUNTA([2]characters!$A:$A),MATCH($K$1,[2]characters!$1:$1,0)-MATCH($E$1,[2]characters!$2:$2,0)+2),MATCH($K$1,[2]characters!$1:$1,0)-MATCH($E$1,[2]characters!$2:$2,0)+2,FALSE)</f>
        <v>ヒューマン</v>
      </c>
      <c r="L5" s="10">
        <v>1</v>
      </c>
      <c r="M5" s="9">
        <f ca="1">VLOOKUP(C5,gacha_121_base!A:B,2)</f>
        <v>1296</v>
      </c>
      <c r="N5" s="54">
        <v>0</v>
      </c>
      <c r="O5" s="54">
        <v>0</v>
      </c>
      <c r="P5" s="54">
        <v>0</v>
      </c>
      <c r="Q5" s="54">
        <v>0</v>
      </c>
      <c r="R5" s="54">
        <v>1</v>
      </c>
    </row>
    <row r="6" spans="1:18" ht="21" customHeight="1">
      <c r="A6" s="15" t="str">
        <f t="shared" si="0"/>
        <v>11351</v>
      </c>
      <c r="B6" s="105" t="str">
        <f t="shared" ca="1" si="1"/>
        <v>tmp</v>
      </c>
      <c r="C6" s="26" t="str">
        <f t="shared" ca="1" si="2"/>
        <v>1PremiumW4red</v>
      </c>
      <c r="D6" s="10">
        <v>1</v>
      </c>
      <c r="E6" s="11">
        <v>135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京の炎華夕霧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PremiumW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4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" s="26" t="str">
        <f ca="1">VLOOKUP($E6,OFFSET([2]characters!$A$2,0,0,COUNTA([2]characters!$A:$A),MATCH($K$1,[2]characters!$1:$1,0)-MATCH($E$1,[2]characters!$2:$2,0)+2),MATCH($K$1,[2]characters!$1:$1,0)-MATCH($E$1,[2]characters!$2:$2,0)+2,FALSE)</f>
        <v>ヒューマン</v>
      </c>
      <c r="L6" s="10">
        <v>1</v>
      </c>
      <c r="M6" s="9">
        <f ca="1">VLOOKUP(C6,gacha_121_base!A:B,2)</f>
        <v>4752</v>
      </c>
      <c r="N6" s="54">
        <v>0</v>
      </c>
      <c r="O6" s="54">
        <v>0</v>
      </c>
      <c r="P6" s="54">
        <v>0</v>
      </c>
      <c r="Q6" s="54">
        <v>0</v>
      </c>
      <c r="R6" s="54">
        <v>1</v>
      </c>
    </row>
    <row r="7" spans="1:18" ht="21" customHeight="1">
      <c r="A7" s="15" t="str">
        <f t="shared" si="0"/>
        <v>11371</v>
      </c>
      <c r="B7" s="105" t="str">
        <f t="shared" ca="1" si="1"/>
        <v>tmp</v>
      </c>
      <c r="C7" s="26" t="str">
        <f t="shared" ca="1" si="2"/>
        <v>1PremiumW4green</v>
      </c>
      <c r="D7" s="99">
        <v>1</v>
      </c>
      <c r="E7" s="100">
        <v>137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清福の仕立屋 チハヤ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PremiumW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4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" s="26" t="str">
        <f ca="1">VLOOKUP($E7,OFFSET([2]characters!$A$2,0,0,COUNTA([2]characters!$A:$A),MATCH($K$1,[2]characters!$1:$1,0)-MATCH($E$1,[2]characters!$2:$2,0)+2),MATCH($K$1,[2]characters!$1:$1,0)-MATCH($E$1,[2]characters!$2:$2,0)+2,FALSE)</f>
        <v>ヒューマン</v>
      </c>
      <c r="L7" s="99">
        <v>1</v>
      </c>
      <c r="M7" s="9">
        <f ca="1">VLOOKUP(C7,gacha_121_base!A:B,2)</f>
        <v>1296</v>
      </c>
      <c r="N7" s="54">
        <v>0</v>
      </c>
      <c r="O7" s="54">
        <v>0</v>
      </c>
      <c r="P7" s="54">
        <v>0</v>
      </c>
      <c r="Q7" s="54">
        <v>0</v>
      </c>
      <c r="R7" s="54">
        <v>1</v>
      </c>
    </row>
    <row r="8" spans="1:18" ht="21" customHeight="1">
      <c r="A8" s="15" t="str">
        <f t="shared" si="0"/>
        <v>11391</v>
      </c>
      <c r="B8" s="105" t="str">
        <f t="shared" ca="1" si="1"/>
        <v>tmp</v>
      </c>
      <c r="C8" s="26" t="str">
        <f t="shared" ca="1" si="2"/>
        <v>1PremiumW4blue</v>
      </c>
      <c r="D8" s="89">
        <v>1</v>
      </c>
      <c r="E8" s="90">
        <v>139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蒼昇刃姫 トモエ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PremiumW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4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blue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" s="26" t="str">
        <f ca="1">VLOOKUP($E8,OFFSET([2]characters!$A$2,0,0,COUNTA([2]characters!$A:$A),MATCH($K$1,[2]characters!$1:$1,0)-MATCH($E$1,[2]characters!$2:$2,0)+2),MATCH($K$1,[2]characters!$1:$1,0)-MATCH($E$1,[2]characters!$2:$2,0)+2,FALSE)</f>
        <v>ヒューマン</v>
      </c>
      <c r="L8" s="89">
        <v>1</v>
      </c>
      <c r="M8" s="9">
        <f ca="1">VLOOKUP(C8,gacha_121_base!A:B,2)</f>
        <v>1296</v>
      </c>
      <c r="N8" s="54">
        <v>0</v>
      </c>
      <c r="O8" s="54">
        <v>0</v>
      </c>
      <c r="P8" s="54">
        <v>0</v>
      </c>
      <c r="Q8" s="54">
        <v>0</v>
      </c>
      <c r="R8" s="54">
        <v>1</v>
      </c>
    </row>
    <row r="9" spans="1:18" ht="21" customHeight="1">
      <c r="A9" s="15" t="str">
        <f t="shared" si="0"/>
        <v>11411</v>
      </c>
      <c r="B9" s="105" t="str">
        <f t="shared" ca="1" si="1"/>
        <v>tmp</v>
      </c>
      <c r="C9" s="26" t="str">
        <f t="shared" ca="1" si="2"/>
        <v>1PremiumW4yellow</v>
      </c>
      <c r="D9" s="10">
        <v>1</v>
      </c>
      <c r="E9" s="11">
        <v>141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妖狐演舞 タマモ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PremiumW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4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yellow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VLOOKUP($E9,OFFSET([2]characters!$A$2,0,0,COUNTA([2]characters!$A:$A),MATCH($K$1,[2]characters!$1:$1,0)-MATCH($E$1,[2]characters!$2:$2,0)+2),MATCH($K$1,[2]characters!$1:$1,0)-MATCH($E$1,[2]characters!$2:$2,0)+2,FALSE)</f>
        <v>アニマル</v>
      </c>
      <c r="L9" s="10">
        <v>1</v>
      </c>
      <c r="M9" s="9">
        <f ca="1">VLOOKUP(C9,gacha_121_base!A:B,2)</f>
        <v>1296</v>
      </c>
      <c r="N9" s="54">
        <v>0</v>
      </c>
      <c r="O9" s="54">
        <v>0</v>
      </c>
      <c r="P9" s="54">
        <v>0</v>
      </c>
      <c r="Q9" s="54">
        <v>0</v>
      </c>
      <c r="R9" s="54">
        <v>1</v>
      </c>
    </row>
    <row r="10" spans="1:18" ht="21" customHeight="1">
      <c r="A10" s="15" t="str">
        <f t="shared" si="0"/>
        <v>11431</v>
      </c>
      <c r="B10" s="105" t="str">
        <f t="shared" ca="1" si="1"/>
        <v>tmp</v>
      </c>
      <c r="C10" s="26" t="str">
        <f t="shared" ca="1" si="2"/>
        <v>1PremiumW4red</v>
      </c>
      <c r="D10" s="10">
        <v>1</v>
      </c>
      <c r="E10" s="11">
        <v>143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深紅の死神 赤ずきん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PremiumW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4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red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VLOOKUP($E10,OFFSET([2]characters!$A$2,0,0,COUNTA([2]characters!$A:$A),MATCH($K$1,[2]characters!$1:$1,0)-MATCH($E$1,[2]characters!$2:$2,0)+2),MATCH($K$1,[2]characters!$1:$1,0)-MATCH($E$1,[2]characters!$2:$2,0)+2,FALSE)</f>
        <v>ヒューマン</v>
      </c>
      <c r="L10" s="10">
        <v>1</v>
      </c>
      <c r="M10" s="9">
        <f ca="1">VLOOKUP(C10,gacha_121_base!A:B,2)</f>
        <v>4752</v>
      </c>
      <c r="N10" s="54">
        <v>0</v>
      </c>
      <c r="O10" s="54">
        <v>0</v>
      </c>
      <c r="P10" s="54">
        <v>0</v>
      </c>
      <c r="Q10" s="54">
        <v>0</v>
      </c>
      <c r="R10" s="54">
        <v>1</v>
      </c>
    </row>
    <row r="11" spans="1:18" ht="21" customHeight="1">
      <c r="A11" s="15" t="str">
        <f t="shared" si="0"/>
        <v>11451</v>
      </c>
      <c r="B11" s="105" t="str">
        <f t="shared" ca="1" si="1"/>
        <v>tmp</v>
      </c>
      <c r="C11" s="26" t="str">
        <f t="shared" ca="1" si="2"/>
        <v>1PremiumW4green</v>
      </c>
      <c r="D11" s="99">
        <v>1</v>
      </c>
      <c r="E11" s="100">
        <v>145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魔性妖艶 かぐや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PremiumW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4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green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" s="26" t="str">
        <f ca="1">VLOOKUP($E11,OFFSET([2]characters!$A$2,0,0,COUNTA([2]characters!$A:$A),MATCH($K$1,[2]characters!$1:$1,0)-MATCH($E$1,[2]characters!$2:$2,0)+2),MATCH($K$1,[2]characters!$1:$1,0)-MATCH($E$1,[2]characters!$2:$2,0)+2,FALSE)</f>
        <v>ヒューマン</v>
      </c>
      <c r="L11" s="99">
        <v>1</v>
      </c>
      <c r="M11" s="9">
        <f ca="1">VLOOKUP(C11,gacha_121_base!A:B,2)</f>
        <v>1296</v>
      </c>
      <c r="N11" s="54">
        <v>0</v>
      </c>
      <c r="O11" s="54">
        <v>0</v>
      </c>
      <c r="P11" s="54">
        <v>0</v>
      </c>
      <c r="Q11" s="54">
        <v>0</v>
      </c>
      <c r="R11" s="54">
        <v>1</v>
      </c>
    </row>
    <row r="12" spans="1:18" ht="21" customHeight="1">
      <c r="A12" s="15" t="str">
        <f t="shared" si="0"/>
        <v>11471</v>
      </c>
      <c r="B12" s="105" t="str">
        <f t="shared" ca="1" si="1"/>
        <v>tmp</v>
      </c>
      <c r="C12" s="26" t="str">
        <f t="shared" ca="1" si="2"/>
        <v>1PremiumW4blue</v>
      </c>
      <c r="D12" s="89">
        <v>1</v>
      </c>
      <c r="E12" s="90">
        <v>147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PremiumW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4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blue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VLOOKUP($E12,OFFSET([2]characters!$A$2,0,0,COUNTA([2]characters!$A:$A),MATCH($K$1,[2]characters!$1:$1,0)-MATCH($E$1,[2]characters!$2:$2,0)+2),MATCH($K$1,[2]characters!$1:$1,0)-MATCH($E$1,[2]characters!$2:$2,0)+2,FALSE)</f>
        <v>ヒューマン</v>
      </c>
      <c r="L12" s="89">
        <v>1</v>
      </c>
      <c r="M12" s="9">
        <f ca="1">VLOOKUP(C12,gacha_121_base!A:B,2)</f>
        <v>1296</v>
      </c>
      <c r="N12" s="54">
        <v>0</v>
      </c>
      <c r="O12" s="54">
        <v>0</v>
      </c>
      <c r="P12" s="54">
        <v>0</v>
      </c>
      <c r="Q12" s="54">
        <v>0</v>
      </c>
      <c r="R12" s="54">
        <v>1</v>
      </c>
    </row>
    <row r="13" spans="1:18" ht="21" customHeight="1">
      <c r="A13" s="15" t="str">
        <f t="shared" si="0"/>
        <v>11491</v>
      </c>
      <c r="B13" s="105" t="str">
        <f t="shared" ca="1" si="1"/>
        <v>tmp</v>
      </c>
      <c r="C13" s="26" t="str">
        <f t="shared" ca="1" si="2"/>
        <v>1PremiumW4yellow</v>
      </c>
      <c r="D13" s="10">
        <v>1</v>
      </c>
      <c r="E13" s="11">
        <v>149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PremiumW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4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yellow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" s="26" t="str">
        <f ca="1">VLOOKUP($E13,OFFSET([2]characters!$A$2,0,0,COUNTA([2]characters!$A:$A),MATCH($K$1,[2]characters!$1:$1,0)-MATCH($E$1,[2]characters!$2:$2,0)+2),MATCH($K$1,[2]characters!$1:$1,0)-MATCH($E$1,[2]characters!$2:$2,0)+2,FALSE)</f>
        <v>ヒューマン</v>
      </c>
      <c r="L13" s="10">
        <v>1</v>
      </c>
      <c r="M13" s="9">
        <f ca="1">VLOOKUP(C13,gacha_121_base!A:B,2)</f>
        <v>1296</v>
      </c>
      <c r="N13" s="54">
        <v>0</v>
      </c>
      <c r="O13" s="54">
        <v>0</v>
      </c>
      <c r="P13" s="54">
        <v>0</v>
      </c>
      <c r="Q13" s="54">
        <v>0</v>
      </c>
      <c r="R13" s="54">
        <v>1</v>
      </c>
    </row>
    <row r="14" spans="1:18" ht="21" customHeight="1">
      <c r="A14" s="15" t="str">
        <f t="shared" si="0"/>
        <v>11511</v>
      </c>
      <c r="B14" s="105" t="str">
        <f t="shared" ca="1" si="1"/>
        <v>tmp</v>
      </c>
      <c r="C14" s="26" t="str">
        <f t="shared" ca="1" si="2"/>
        <v>1PremiumW4red</v>
      </c>
      <c r="D14" s="10">
        <v>1</v>
      </c>
      <c r="E14" s="11">
        <v>151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毒煙の処刑人サキ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PremiumW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4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red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" s="26" t="str">
        <f ca="1">VLOOKUP($E14,OFFSET([2]characters!$A$2,0,0,COUNTA([2]characters!$A:$A),MATCH($K$1,[2]characters!$1:$1,0)-MATCH($E$1,[2]characters!$2:$2,0)+2),MATCH($K$1,[2]characters!$1:$1,0)-MATCH($E$1,[2]characters!$2:$2,0)+2,FALSE)</f>
        <v>ヒューマン</v>
      </c>
      <c r="L14" s="10">
        <v>1</v>
      </c>
      <c r="M14" s="9">
        <f ca="1">VLOOKUP(C14,gacha_121_base!A:B,2)</f>
        <v>4752</v>
      </c>
      <c r="N14" s="54">
        <v>0</v>
      </c>
      <c r="O14" s="54">
        <v>0</v>
      </c>
      <c r="P14" s="54">
        <v>0</v>
      </c>
      <c r="Q14" s="54">
        <v>0</v>
      </c>
      <c r="R14" s="54">
        <v>1</v>
      </c>
    </row>
    <row r="15" spans="1:18" ht="21" customHeight="1">
      <c r="A15" s="15" t="str">
        <f t="shared" si="0"/>
        <v>11531</v>
      </c>
      <c r="B15" s="105" t="str">
        <f t="shared" ca="1" si="1"/>
        <v>tmp</v>
      </c>
      <c r="C15" s="26" t="str">
        <f t="shared" ca="1" si="2"/>
        <v>1PremiumW4green</v>
      </c>
      <c r="D15" s="99">
        <v>1</v>
      </c>
      <c r="E15" s="100">
        <v>153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拳聖ランラン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PremiumW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4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VLOOKUP($E15,OFFSET([2]characters!$A$2,0,0,COUNTA([2]characters!$A:$A),MATCH($K$1,[2]characters!$1:$1,0)-MATCH($E$1,[2]characters!$2:$2,0)+2),MATCH($K$1,[2]characters!$1:$1,0)-MATCH($E$1,[2]characters!$2:$2,0)+2,FALSE)</f>
        <v>ヒューマン</v>
      </c>
      <c r="L15" s="99">
        <v>1</v>
      </c>
      <c r="M15" s="9">
        <f ca="1">VLOOKUP(C15,gacha_121_base!A:B,2)</f>
        <v>1296</v>
      </c>
      <c r="N15" s="54">
        <v>0</v>
      </c>
      <c r="O15" s="54">
        <v>0</v>
      </c>
      <c r="P15" s="54">
        <v>0</v>
      </c>
      <c r="Q15" s="54">
        <v>0</v>
      </c>
      <c r="R15" s="54">
        <v>1</v>
      </c>
    </row>
    <row r="16" spans="1:18" ht="21" customHeight="1">
      <c r="A16" s="15" t="str">
        <f t="shared" si="0"/>
        <v>11551</v>
      </c>
      <c r="B16" s="105" t="str">
        <f t="shared" ca="1" si="1"/>
        <v>tmp</v>
      </c>
      <c r="C16" s="26" t="str">
        <f t="shared" ca="1" si="2"/>
        <v>1PremiumW4blue</v>
      </c>
      <c r="D16" s="89">
        <v>1</v>
      </c>
      <c r="E16" s="90">
        <v>155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隻眼の掃除屋 ハンナ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PremiumW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4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VLOOKUP($E16,OFFSET([2]characters!$A$2,0,0,COUNTA([2]characters!$A:$A),MATCH($K$1,[2]characters!$1:$1,0)-MATCH($E$1,[2]characters!$2:$2,0)+2),MATCH($K$1,[2]characters!$1:$1,0)-MATCH($E$1,[2]characters!$2:$2,0)+2,FALSE)</f>
        <v>ヒューマン</v>
      </c>
      <c r="L16" s="89">
        <v>1</v>
      </c>
      <c r="M16" s="9">
        <f ca="1">VLOOKUP(C16,gacha_121_base!A:B,2)</f>
        <v>1296</v>
      </c>
      <c r="N16" s="54">
        <v>0</v>
      </c>
      <c r="O16" s="54">
        <v>0</v>
      </c>
      <c r="P16" s="54">
        <v>0</v>
      </c>
      <c r="Q16" s="54">
        <v>0</v>
      </c>
      <c r="R16" s="54">
        <v>1</v>
      </c>
    </row>
    <row r="17" spans="1:18" ht="21" customHeight="1">
      <c r="A17" s="15" t="str">
        <f t="shared" si="0"/>
        <v>11571</v>
      </c>
      <c r="B17" s="105" t="str">
        <f t="shared" ca="1" si="1"/>
        <v>tmp</v>
      </c>
      <c r="C17" s="26" t="str">
        <f t="shared" ca="1" si="2"/>
        <v>1PremiumW4yellow</v>
      </c>
      <c r="D17" s="10">
        <v>1</v>
      </c>
      <c r="E17" s="11">
        <v>157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雷光舞姫 エレナ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PremiumW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4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" s="26" t="str">
        <f ca="1">VLOOKUP($E17,OFFSET([2]characters!$A$2,0,0,COUNTA([2]characters!$A:$A),MATCH($K$1,[2]characters!$1:$1,0)-MATCH($E$1,[2]characters!$2:$2,0)+2),MATCH($K$1,[2]characters!$1:$1,0)-MATCH($E$1,[2]characters!$2:$2,0)+2,FALSE)</f>
        <v>ヒューマン</v>
      </c>
      <c r="L17" s="10">
        <v>1</v>
      </c>
      <c r="M17" s="9">
        <f ca="1">VLOOKUP(C17,gacha_121_base!A:B,2)</f>
        <v>1296</v>
      </c>
      <c r="N17" s="54">
        <v>0</v>
      </c>
      <c r="O17" s="54">
        <v>0</v>
      </c>
      <c r="P17" s="54">
        <v>0</v>
      </c>
      <c r="Q17" s="54">
        <v>0</v>
      </c>
      <c r="R17" s="54">
        <v>1</v>
      </c>
    </row>
    <row r="18" spans="1:18" ht="21" customHeight="1">
      <c r="A18" s="15" t="str">
        <f t="shared" si="0"/>
        <v>11591</v>
      </c>
      <c r="B18" s="105" t="str">
        <f t="shared" ca="1" si="1"/>
        <v>tmp</v>
      </c>
      <c r="C18" s="26" t="str">
        <f t="shared" ca="1" si="2"/>
        <v>1PremiumW4red</v>
      </c>
      <c r="D18" s="10">
        <v>1</v>
      </c>
      <c r="E18" s="11">
        <v>159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PremiumW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4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8" s="26" t="str">
        <f ca="1">VLOOKUP($E18,OFFSET([2]characters!$A$2,0,0,COUNTA([2]characters!$A:$A),MATCH($K$1,[2]characters!$1:$1,0)-MATCH($E$1,[2]characters!$2:$2,0)+2),MATCH($K$1,[2]characters!$1:$1,0)-MATCH($E$1,[2]characters!$2:$2,0)+2,FALSE)</f>
        <v>ヒューマン</v>
      </c>
      <c r="L18" s="10">
        <v>1</v>
      </c>
      <c r="M18" s="9">
        <f ca="1">VLOOKUP(C18,gacha_121_base!A:B,2)</f>
        <v>4752</v>
      </c>
      <c r="N18" s="54">
        <v>0</v>
      </c>
      <c r="O18" s="54">
        <v>0</v>
      </c>
      <c r="P18" s="54">
        <v>0</v>
      </c>
      <c r="Q18" s="54">
        <v>0</v>
      </c>
      <c r="R18" s="54">
        <v>1</v>
      </c>
    </row>
    <row r="19" spans="1:18" ht="21" customHeight="1">
      <c r="A19" s="15" t="str">
        <f t="shared" si="0"/>
        <v>11611</v>
      </c>
      <c r="B19" s="105" t="str">
        <f t="shared" ca="1" si="1"/>
        <v>tmp</v>
      </c>
      <c r="C19" s="26" t="str">
        <f t="shared" ca="1" si="2"/>
        <v>1PremiumW4green</v>
      </c>
      <c r="D19" s="99">
        <v>1</v>
      </c>
      <c r="E19" s="100">
        <v>161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咆哮の先導者 クリエ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PremiumW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4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" s="26" t="str">
        <f ca="1">VLOOKUP($E19,OFFSET([2]characters!$A$2,0,0,COUNTA([2]characters!$A:$A),MATCH($K$1,[2]characters!$1:$1,0)-MATCH($E$1,[2]characters!$2:$2,0)+2),MATCH($K$1,[2]characters!$1:$1,0)-MATCH($E$1,[2]characters!$2:$2,0)+2,FALSE)</f>
        <v>ヒューマン</v>
      </c>
      <c r="L19" s="99">
        <v>1</v>
      </c>
      <c r="M19" s="9">
        <f ca="1">VLOOKUP(C19,gacha_121_base!A:B,2)</f>
        <v>1296</v>
      </c>
      <c r="N19" s="54">
        <v>0</v>
      </c>
      <c r="O19" s="54">
        <v>0</v>
      </c>
      <c r="P19" s="54">
        <v>0</v>
      </c>
      <c r="Q19" s="54">
        <v>0</v>
      </c>
      <c r="R19" s="54">
        <v>1</v>
      </c>
    </row>
    <row r="20" spans="1:18" ht="21" customHeight="1">
      <c r="A20" s="15" t="str">
        <f t="shared" si="0"/>
        <v>11631</v>
      </c>
      <c r="B20" s="105" t="str">
        <f t="shared" ca="1" si="1"/>
        <v>tmp</v>
      </c>
      <c r="C20" s="26" t="str">
        <f t="shared" ca="1" si="2"/>
        <v>1PremiumW4blue</v>
      </c>
      <c r="D20" s="89">
        <v>1</v>
      </c>
      <c r="E20" s="90">
        <v>163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冷酷な狂嬢 クララ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PremiumW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4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0" s="26" t="str">
        <f ca="1">VLOOKUP($E20,OFFSET([2]characters!$A$2,0,0,COUNTA([2]characters!$A:$A),MATCH($K$1,[2]characters!$1:$1,0)-MATCH($E$1,[2]characters!$2:$2,0)+2),MATCH($K$1,[2]characters!$1:$1,0)-MATCH($E$1,[2]characters!$2:$2,0)+2,FALSE)</f>
        <v>ヒューマン</v>
      </c>
      <c r="L20" s="89">
        <v>1</v>
      </c>
      <c r="M20" s="9">
        <f ca="1">VLOOKUP(C20,gacha_121_base!A:B,2)</f>
        <v>1296</v>
      </c>
      <c r="N20" s="54">
        <v>0</v>
      </c>
      <c r="O20" s="54">
        <v>0</v>
      </c>
      <c r="P20" s="54">
        <v>0</v>
      </c>
      <c r="Q20" s="54">
        <v>0</v>
      </c>
      <c r="R20" s="54">
        <v>1</v>
      </c>
    </row>
    <row r="21" spans="1:18" ht="21" customHeight="1">
      <c r="A21" s="15" t="str">
        <f t="shared" si="0"/>
        <v>11651</v>
      </c>
      <c r="B21" s="105" t="str">
        <f t="shared" ca="1" si="1"/>
        <v>tmp</v>
      </c>
      <c r="C21" s="26" t="str">
        <f t="shared" ca="1" si="2"/>
        <v>1PremiumW4yellow</v>
      </c>
      <c r="D21" s="10">
        <v>1</v>
      </c>
      <c r="E21" s="11">
        <v>165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PremiumW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4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" s="26" t="str">
        <f ca="1">VLOOKUP($E21,OFFSET([2]characters!$A$2,0,0,COUNTA([2]characters!$A:$A),MATCH($K$1,[2]characters!$1:$1,0)-MATCH($E$1,[2]characters!$2:$2,0)+2),MATCH($K$1,[2]characters!$1:$1,0)-MATCH($E$1,[2]characters!$2:$2,0)+2,FALSE)</f>
        <v>ヒューマン</v>
      </c>
      <c r="L21" s="10">
        <v>1</v>
      </c>
      <c r="M21" s="9">
        <f ca="1">VLOOKUP(C21,gacha_121_base!A:B,2)</f>
        <v>1296</v>
      </c>
      <c r="N21" s="54">
        <v>0</v>
      </c>
      <c r="O21" s="54">
        <v>0</v>
      </c>
      <c r="P21" s="54">
        <v>0</v>
      </c>
      <c r="Q21" s="54">
        <v>0</v>
      </c>
      <c r="R21" s="54">
        <v>1</v>
      </c>
    </row>
    <row r="22" spans="1:18" ht="21" customHeight="1">
      <c r="A22" s="15" t="str">
        <f t="shared" si="0"/>
        <v>11671</v>
      </c>
      <c r="B22" s="105" t="str">
        <f t="shared" ca="1" si="1"/>
        <v>tmp</v>
      </c>
      <c r="C22" s="26" t="str">
        <f t="shared" ca="1" si="2"/>
        <v>1PremiumN4red</v>
      </c>
      <c r="D22" s="10">
        <v>1</v>
      </c>
      <c r="E22" s="11">
        <v>167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逆徒 ベリアル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PremiumN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4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VLOOKUP($E22,OFFSET([2]characters!$A$2,0,0,COUNTA([2]characters!$A:$A),MATCH($K$1,[2]characters!$1:$1,0)-MATCH($E$1,[2]characters!$2:$2,0)+2),MATCH($K$1,[2]characters!$1:$1,0)-MATCH($E$1,[2]characters!$2:$2,0)+2,FALSE)</f>
        <v>ゴッド</v>
      </c>
      <c r="L22" s="10">
        <v>1</v>
      </c>
      <c r="M22" s="9">
        <f ca="1">VLOOKUP(C22,gacha_121_base!A:B,2)</f>
        <v>4963</v>
      </c>
      <c r="N22" s="54">
        <v>0</v>
      </c>
      <c r="O22" s="54">
        <v>0</v>
      </c>
      <c r="P22" s="54">
        <v>0</v>
      </c>
      <c r="Q22" s="54">
        <v>0</v>
      </c>
      <c r="R22" s="54">
        <v>1</v>
      </c>
    </row>
    <row r="23" spans="1:18" ht="21" customHeight="1">
      <c r="A23" s="15" t="str">
        <f t="shared" si="0"/>
        <v>11701</v>
      </c>
      <c r="B23" s="105" t="str">
        <f t="shared" ca="1" si="1"/>
        <v>tmp</v>
      </c>
      <c r="C23" s="26" t="str">
        <f t="shared" ca="1" si="2"/>
        <v>1PremiumN4green</v>
      </c>
      <c r="D23" s="99">
        <v>1</v>
      </c>
      <c r="E23" s="100">
        <v>170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識徒 オセ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PremiumN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4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" s="26" t="str">
        <f ca="1">VLOOKUP($E23,OFFSET([2]characters!$A$2,0,0,COUNTA([2]characters!$A:$A),MATCH($K$1,[2]characters!$1:$1,0)-MATCH($E$1,[2]characters!$2:$2,0)+2),MATCH($K$1,[2]characters!$1:$1,0)-MATCH($E$1,[2]characters!$2:$2,0)+2,FALSE)</f>
        <v>ゴッド</v>
      </c>
      <c r="L23" s="99">
        <v>1</v>
      </c>
      <c r="M23" s="9">
        <f ca="1">VLOOKUP(C23,gacha_121_base!A:B,2)</f>
        <v>1354</v>
      </c>
      <c r="N23" s="54">
        <v>0</v>
      </c>
      <c r="O23" s="54">
        <v>0</v>
      </c>
      <c r="P23" s="54">
        <v>0</v>
      </c>
      <c r="Q23" s="54">
        <v>0</v>
      </c>
      <c r="R23" s="54">
        <v>1</v>
      </c>
    </row>
    <row r="24" spans="1:18" ht="21" customHeight="1">
      <c r="A24" s="15" t="str">
        <f t="shared" si="0"/>
        <v>11731</v>
      </c>
      <c r="B24" s="105" t="str">
        <f t="shared" ca="1" si="1"/>
        <v>tmp</v>
      </c>
      <c r="C24" s="26" t="str">
        <f t="shared" ca="1" si="2"/>
        <v>1PremiumN4blue</v>
      </c>
      <c r="D24" s="89">
        <v>1</v>
      </c>
      <c r="E24" s="90">
        <v>173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公爵 フォルネウス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PremiumN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4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" s="26" t="str">
        <f ca="1">VLOOKUP($E24,OFFSET([2]characters!$A$2,0,0,COUNTA([2]characters!$A:$A),MATCH($K$1,[2]characters!$1:$1,0)-MATCH($E$1,[2]characters!$2:$2,0)+2),MATCH($K$1,[2]characters!$1:$1,0)-MATCH($E$1,[2]characters!$2:$2,0)+2,FALSE)</f>
        <v>ゴッド</v>
      </c>
      <c r="L24" s="89">
        <v>1</v>
      </c>
      <c r="M24" s="9">
        <f ca="1">VLOOKUP(C24,gacha_121_base!A:B,2)</f>
        <v>1354</v>
      </c>
      <c r="N24" s="54">
        <v>0</v>
      </c>
      <c r="O24" s="54">
        <v>0</v>
      </c>
      <c r="P24" s="54">
        <v>0</v>
      </c>
      <c r="Q24" s="54">
        <v>0</v>
      </c>
      <c r="R24" s="54">
        <v>1</v>
      </c>
    </row>
    <row r="25" spans="1:18" ht="21" customHeight="1">
      <c r="A25" s="15" t="str">
        <f t="shared" si="0"/>
        <v>11761</v>
      </c>
      <c r="B25" s="105" t="str">
        <f t="shared" ca="1" si="1"/>
        <v>tmp</v>
      </c>
      <c r="C25" s="26" t="str">
        <f t="shared" ca="1" si="2"/>
        <v>1PremiumN4yellow</v>
      </c>
      <c r="D25" s="10">
        <v>1</v>
      </c>
      <c r="E25" s="11">
        <v>176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異教徒 バフォメット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PremiumN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4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VLOOKUP($E25,OFFSET([2]characters!$A$2,0,0,COUNTA([2]characters!$A:$A),MATCH($K$1,[2]characters!$1:$1,0)-MATCH($E$1,[2]characters!$2:$2,0)+2),MATCH($K$1,[2]characters!$1:$1,0)-MATCH($E$1,[2]characters!$2:$2,0)+2,FALSE)</f>
        <v>ゴッド</v>
      </c>
      <c r="L25" s="10">
        <v>1</v>
      </c>
      <c r="M25" s="9">
        <f ca="1">VLOOKUP(C25,gacha_121_base!A:B,2)</f>
        <v>1354</v>
      </c>
      <c r="N25" s="54">
        <v>0</v>
      </c>
      <c r="O25" s="54">
        <v>0</v>
      </c>
      <c r="P25" s="54">
        <v>0</v>
      </c>
      <c r="Q25" s="54">
        <v>0</v>
      </c>
      <c r="R25" s="54">
        <v>1</v>
      </c>
    </row>
    <row r="26" spans="1:18" ht="21" customHeight="1">
      <c r="A26" s="15" t="str">
        <f t="shared" si="0"/>
        <v>11791</v>
      </c>
      <c r="B26" s="105" t="str">
        <f t="shared" ca="1" si="1"/>
        <v>tmp</v>
      </c>
      <c r="C26" s="26" t="str">
        <f t="shared" ca="1" si="2"/>
        <v>1PremiumN4red</v>
      </c>
      <c r="D26" s="10">
        <v>1</v>
      </c>
      <c r="E26" s="11">
        <v>179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番犬 ケルベロス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PremiumN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4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6" s="26" t="str">
        <f ca="1">VLOOKUP($E26,OFFSET([2]characters!$A$2,0,0,COUNTA([2]characters!$A:$A),MATCH($K$1,[2]characters!$1:$1,0)-MATCH($E$1,[2]characters!$2:$2,0)+2),MATCH($K$1,[2]characters!$1:$1,0)-MATCH($E$1,[2]characters!$2:$2,0)+2,FALSE)</f>
        <v>アニマル</v>
      </c>
      <c r="L26" s="10">
        <v>1</v>
      </c>
      <c r="M26" s="9">
        <f ca="1">VLOOKUP(C26,gacha_121_base!A:B,2)</f>
        <v>4963</v>
      </c>
      <c r="N26" s="54">
        <v>0</v>
      </c>
      <c r="O26" s="54">
        <v>0</v>
      </c>
      <c r="P26" s="54">
        <v>0</v>
      </c>
      <c r="Q26" s="54">
        <v>0</v>
      </c>
      <c r="R26" s="54">
        <v>1</v>
      </c>
    </row>
    <row r="27" spans="1:18" ht="21" customHeight="1">
      <c r="A27" s="15" t="str">
        <f t="shared" si="0"/>
        <v>11821</v>
      </c>
      <c r="B27" s="105" t="str">
        <f t="shared" ca="1" si="1"/>
        <v>tmp</v>
      </c>
      <c r="C27" s="26" t="str">
        <f t="shared" ca="1" si="2"/>
        <v>1PremiumN4green</v>
      </c>
      <c r="D27" s="99">
        <v>1</v>
      </c>
      <c r="E27" s="100">
        <v>182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放蕩者 ベヒモス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PremiumN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4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7" s="26" t="str">
        <f ca="1">VLOOKUP($E27,OFFSET([2]characters!$A$2,0,0,COUNTA([2]characters!$A:$A),MATCH($K$1,[2]characters!$1:$1,0)-MATCH($E$1,[2]characters!$2:$2,0)+2),MATCH($K$1,[2]characters!$1:$1,0)-MATCH($E$1,[2]characters!$2:$2,0)+2,FALSE)</f>
        <v>アニマル</v>
      </c>
      <c r="L27" s="99">
        <v>1</v>
      </c>
      <c r="M27" s="9">
        <f ca="1">VLOOKUP(C27,gacha_121_base!A:B,2)</f>
        <v>1354</v>
      </c>
      <c r="N27" s="54">
        <v>0</v>
      </c>
      <c r="O27" s="54">
        <v>0</v>
      </c>
      <c r="P27" s="54">
        <v>0</v>
      </c>
      <c r="Q27" s="54">
        <v>0</v>
      </c>
      <c r="R27" s="54">
        <v>1</v>
      </c>
    </row>
    <row r="28" spans="1:18" ht="21" customHeight="1">
      <c r="A28" s="15" t="str">
        <f t="shared" si="0"/>
        <v>11851</v>
      </c>
      <c r="B28" s="105" t="str">
        <f t="shared" ca="1" si="1"/>
        <v>tmp</v>
      </c>
      <c r="C28" s="26" t="str">
        <f t="shared" ca="1" si="2"/>
        <v>1PremiumN4blue</v>
      </c>
      <c r="D28" s="89">
        <v>1</v>
      </c>
      <c r="E28" s="90">
        <v>185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海姫 クラーケン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PremiumN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4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8" s="26" t="str">
        <f ca="1">VLOOKUP($E28,OFFSET([2]characters!$A$2,0,0,COUNTA([2]characters!$A:$A),MATCH($K$1,[2]characters!$1:$1,0)-MATCH($E$1,[2]characters!$2:$2,0)+2),MATCH($K$1,[2]characters!$1:$1,0)-MATCH($E$1,[2]characters!$2:$2,0)+2,FALSE)</f>
        <v>アニマル</v>
      </c>
      <c r="L28" s="89">
        <v>1</v>
      </c>
      <c r="M28" s="9">
        <f ca="1">VLOOKUP(C28,gacha_121_base!A:B,2)</f>
        <v>1354</v>
      </c>
      <c r="N28" s="54">
        <v>0</v>
      </c>
      <c r="O28" s="54">
        <v>0</v>
      </c>
      <c r="P28" s="54">
        <v>0</v>
      </c>
      <c r="Q28" s="54">
        <v>0</v>
      </c>
      <c r="R28" s="54">
        <v>1</v>
      </c>
    </row>
    <row r="29" spans="1:18" ht="21" customHeight="1">
      <c r="A29" s="15" t="str">
        <f t="shared" si="0"/>
        <v>11881</v>
      </c>
      <c r="B29" s="105" t="str">
        <f t="shared" ca="1" si="1"/>
        <v>tmp</v>
      </c>
      <c r="C29" s="26" t="str">
        <f t="shared" ca="1" si="2"/>
        <v>1PremiumN4yellow</v>
      </c>
      <c r="D29" s="10">
        <v>1</v>
      </c>
      <c r="E29" s="11">
        <v>188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猛禽 ホルス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PremiumN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4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9" s="26" t="str">
        <f ca="1">VLOOKUP($E29,OFFSET([2]characters!$A$2,0,0,COUNTA([2]characters!$A:$A),MATCH($K$1,[2]characters!$1:$1,0)-MATCH($E$1,[2]characters!$2:$2,0)+2),MATCH($K$1,[2]characters!$1:$1,0)-MATCH($E$1,[2]characters!$2:$2,0)+2,FALSE)</f>
        <v>アニマル</v>
      </c>
      <c r="L29" s="10">
        <v>1</v>
      </c>
      <c r="M29" s="9">
        <f ca="1">VLOOKUP(C29,gacha_121_base!A:B,2)</f>
        <v>1354</v>
      </c>
      <c r="N29" s="54">
        <v>0</v>
      </c>
      <c r="O29" s="54">
        <v>0</v>
      </c>
      <c r="P29" s="54">
        <v>0</v>
      </c>
      <c r="Q29" s="54">
        <v>0</v>
      </c>
      <c r="R29" s="54">
        <v>1</v>
      </c>
    </row>
    <row r="30" spans="1:18" ht="21" customHeight="1">
      <c r="A30" s="15" t="str">
        <f t="shared" si="0"/>
        <v>11911</v>
      </c>
      <c r="B30" s="105" t="str">
        <f t="shared" ca="1" si="1"/>
        <v>tmp</v>
      </c>
      <c r="C30" s="26" t="str">
        <f t="shared" ca="1" si="2"/>
        <v>1PremiumN4red</v>
      </c>
      <c r="D30" s="10">
        <v>1</v>
      </c>
      <c r="E30" s="11">
        <v>191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始祖 卑弥呼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PremiumN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4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VLOOKUP($E30,OFFSET([2]characters!$A$2,0,0,COUNTA([2]characters!$A:$A),MATCH($K$1,[2]characters!$1:$1,0)-MATCH($E$1,[2]characters!$2:$2,0)+2),MATCH($K$1,[2]characters!$1:$1,0)-MATCH($E$1,[2]characters!$2:$2,0)+2,FALSE)</f>
        <v>ヒューマン</v>
      </c>
      <c r="L30" s="10">
        <v>1</v>
      </c>
      <c r="M30" s="9">
        <f ca="1">VLOOKUP(C30,gacha_121_base!A:B,2)</f>
        <v>4963</v>
      </c>
      <c r="N30" s="54">
        <v>0</v>
      </c>
      <c r="O30" s="54">
        <v>0</v>
      </c>
      <c r="P30" s="54">
        <v>0</v>
      </c>
      <c r="Q30" s="54">
        <v>0</v>
      </c>
      <c r="R30" s="54">
        <v>1</v>
      </c>
    </row>
    <row r="31" spans="1:18" ht="21" customHeight="1">
      <c r="A31" s="15" t="str">
        <f t="shared" si="0"/>
        <v>11941</v>
      </c>
      <c r="B31" s="105" t="str">
        <f t="shared" ca="1" si="1"/>
        <v>tmp</v>
      </c>
      <c r="C31" s="26" t="str">
        <f t="shared" ca="1" si="2"/>
        <v>1PremiumN4green</v>
      </c>
      <c r="D31" s="99">
        <v>1</v>
      </c>
      <c r="E31" s="100">
        <v>194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PremiumN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4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1" s="26" t="str">
        <f ca="1">VLOOKUP($E31,OFFSET([2]characters!$A$2,0,0,COUNTA([2]characters!$A:$A),MATCH($K$1,[2]characters!$1:$1,0)-MATCH($E$1,[2]characters!$2:$2,0)+2),MATCH($K$1,[2]characters!$1:$1,0)-MATCH($E$1,[2]characters!$2:$2,0)+2,FALSE)</f>
        <v>ヒューマン</v>
      </c>
      <c r="L31" s="99">
        <v>1</v>
      </c>
      <c r="M31" s="9">
        <f ca="1">VLOOKUP(C31,gacha_121_base!A:B,2)</f>
        <v>1354</v>
      </c>
      <c r="N31" s="54">
        <v>0</v>
      </c>
      <c r="O31" s="54">
        <v>0</v>
      </c>
      <c r="P31" s="54">
        <v>0</v>
      </c>
      <c r="Q31" s="54">
        <v>0</v>
      </c>
      <c r="R31" s="54">
        <v>1</v>
      </c>
    </row>
    <row r="32" spans="1:18" ht="21" customHeight="1">
      <c r="A32" s="15" t="str">
        <f t="shared" si="0"/>
        <v>11971</v>
      </c>
      <c r="B32" s="105" t="str">
        <f t="shared" ca="1" si="1"/>
        <v>tmp</v>
      </c>
      <c r="C32" s="26" t="str">
        <f t="shared" ca="1" si="2"/>
        <v>1PremiumN4yellow</v>
      </c>
      <c r="D32" s="10">
        <v>1</v>
      </c>
      <c r="E32" s="11">
        <v>197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鉄腕 アキレス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PremiumN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4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yellow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2" s="26" t="str">
        <f ca="1">VLOOKUP($E32,OFFSET([2]characters!$A$2,0,0,COUNTA([2]characters!$A:$A),MATCH($K$1,[2]characters!$1:$1,0)-MATCH($E$1,[2]characters!$2:$2,0)+2),MATCH($K$1,[2]characters!$1:$1,0)-MATCH($E$1,[2]characters!$2:$2,0)+2,FALSE)</f>
        <v>ヒューマン</v>
      </c>
      <c r="L32" s="10">
        <v>1</v>
      </c>
      <c r="M32" s="9">
        <f ca="1">VLOOKUP(C32,gacha_121_base!A:B,2)</f>
        <v>1354</v>
      </c>
      <c r="N32" s="54">
        <v>0</v>
      </c>
      <c r="O32" s="54">
        <v>0</v>
      </c>
      <c r="P32" s="54">
        <v>0</v>
      </c>
      <c r="Q32" s="54">
        <v>0</v>
      </c>
      <c r="R32" s="54">
        <v>1</v>
      </c>
    </row>
    <row r="33" spans="1:18" ht="21" customHeight="1">
      <c r="A33" s="15" t="str">
        <f t="shared" si="0"/>
        <v>12001</v>
      </c>
      <c r="B33" s="105" t="str">
        <f t="shared" ca="1" si="1"/>
        <v>tmp</v>
      </c>
      <c r="C33" s="26" t="str">
        <f t="shared" ca="1" si="2"/>
        <v>1PremiumN4blue</v>
      </c>
      <c r="D33" s="89">
        <v>1</v>
      </c>
      <c r="E33" s="90">
        <v>200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PremiumN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4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blue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3" s="26" t="str">
        <f ca="1">VLOOKUP($E33,OFFSET([2]characters!$A$2,0,0,COUNTA([2]characters!$A:$A),MATCH($K$1,[2]characters!$1:$1,0)-MATCH($E$1,[2]characters!$2:$2,0)+2),MATCH($K$1,[2]characters!$1:$1,0)-MATCH($E$1,[2]characters!$2:$2,0)+2,FALSE)</f>
        <v>ヒューマン</v>
      </c>
      <c r="L33" s="89">
        <v>1</v>
      </c>
      <c r="M33" s="9">
        <f ca="1">VLOOKUP(C33,gacha_121_base!A:B,2)</f>
        <v>1354</v>
      </c>
      <c r="N33" s="54">
        <v>0</v>
      </c>
      <c r="O33" s="54">
        <v>0</v>
      </c>
      <c r="P33" s="54">
        <v>0</v>
      </c>
      <c r="Q33" s="54">
        <v>0</v>
      </c>
      <c r="R33" s="54">
        <v>1</v>
      </c>
    </row>
    <row r="34" spans="1:18" ht="21" customHeight="1">
      <c r="A34" s="15" t="str">
        <f t="shared" si="0"/>
        <v>12031</v>
      </c>
      <c r="B34" s="105" t="str">
        <f t="shared" ca="1" si="1"/>
        <v>tmp</v>
      </c>
      <c r="C34" s="26" t="str">
        <f t="shared" ca="1" si="2"/>
        <v>1PremiumN4red</v>
      </c>
      <c r="D34" s="10">
        <v>1</v>
      </c>
      <c r="E34" s="11">
        <v>203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焔神 プロメテウス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PremiumN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4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4" s="26" t="str">
        <f ca="1">VLOOKUP($E34,OFFSET([2]characters!$A$2,0,0,COUNTA([2]characters!$A:$A),MATCH($K$1,[2]characters!$1:$1,0)-MATCH($E$1,[2]characters!$2:$2,0)+2),MATCH($K$1,[2]characters!$1:$1,0)-MATCH($E$1,[2]characters!$2:$2,0)+2,FALSE)</f>
        <v>ゴッド</v>
      </c>
      <c r="L34" s="10">
        <v>1</v>
      </c>
      <c r="M34" s="9">
        <f ca="1">VLOOKUP(C34,gacha_121_base!A:B,2)</f>
        <v>4963</v>
      </c>
      <c r="N34" s="54">
        <v>0</v>
      </c>
      <c r="O34" s="54">
        <v>0</v>
      </c>
      <c r="P34" s="54">
        <v>0</v>
      </c>
      <c r="Q34" s="54">
        <v>0</v>
      </c>
      <c r="R34" s="54">
        <v>1</v>
      </c>
    </row>
    <row r="35" spans="1:18" ht="21" customHeight="1">
      <c r="A35" s="15" t="str">
        <f t="shared" si="0"/>
        <v>12061</v>
      </c>
      <c r="B35" s="105" t="str">
        <f t="shared" ca="1" si="1"/>
        <v>tmp</v>
      </c>
      <c r="C35" s="26" t="str">
        <f t="shared" ca="1" si="2"/>
        <v>1PremiumN4green</v>
      </c>
      <c r="D35" s="99">
        <v>1</v>
      </c>
      <c r="E35" s="100">
        <v>206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美神 アフロディーテ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PremiumN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4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VLOOKUP($E35,OFFSET([2]characters!$A$2,0,0,COUNTA([2]characters!$A:$A),MATCH($K$1,[2]characters!$1:$1,0)-MATCH($E$1,[2]characters!$2:$2,0)+2),MATCH($K$1,[2]characters!$1:$1,0)-MATCH($E$1,[2]characters!$2:$2,0)+2,FALSE)</f>
        <v>ゴッド</v>
      </c>
      <c r="L35" s="99">
        <v>1</v>
      </c>
      <c r="M35" s="9">
        <f ca="1">VLOOKUP(C35,gacha_121_base!A:B,2)</f>
        <v>1354</v>
      </c>
      <c r="N35" s="54">
        <v>0</v>
      </c>
      <c r="O35" s="54">
        <v>0</v>
      </c>
      <c r="P35" s="54">
        <v>0</v>
      </c>
      <c r="Q35" s="54">
        <v>0</v>
      </c>
      <c r="R35" s="54">
        <v>1</v>
      </c>
    </row>
    <row r="36" spans="1:18" ht="21" customHeight="1">
      <c r="A36" s="15" t="str">
        <f t="shared" si="0"/>
        <v>12091</v>
      </c>
      <c r="B36" s="105" t="str">
        <f t="shared" ca="1" si="1"/>
        <v>tmp</v>
      </c>
      <c r="C36" s="26" t="str">
        <f t="shared" ca="1" si="2"/>
        <v>1PremiumN4blue</v>
      </c>
      <c r="D36" s="89">
        <v>1</v>
      </c>
      <c r="E36" s="90">
        <v>209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孤神 テティス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PremiumN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4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6" s="26" t="str">
        <f ca="1">VLOOKUP($E36,OFFSET([2]characters!$A$2,0,0,COUNTA([2]characters!$A:$A),MATCH($K$1,[2]characters!$1:$1,0)-MATCH($E$1,[2]characters!$2:$2,0)+2),MATCH($K$1,[2]characters!$1:$1,0)-MATCH($E$1,[2]characters!$2:$2,0)+2,FALSE)</f>
        <v>ゴッド</v>
      </c>
      <c r="L36" s="89">
        <v>1</v>
      </c>
      <c r="M36" s="9">
        <f ca="1">VLOOKUP(C36,gacha_121_base!A:B,2)</f>
        <v>1354</v>
      </c>
      <c r="N36" s="54">
        <v>0</v>
      </c>
      <c r="O36" s="54">
        <v>0</v>
      </c>
      <c r="P36" s="54">
        <v>0</v>
      </c>
      <c r="Q36" s="54">
        <v>0</v>
      </c>
      <c r="R36" s="54">
        <v>1</v>
      </c>
    </row>
    <row r="37" spans="1:18" ht="21" customHeight="1">
      <c r="A37" s="15" t="str">
        <f t="shared" si="0"/>
        <v>12121</v>
      </c>
      <c r="B37" s="105" t="str">
        <f t="shared" ca="1" si="1"/>
        <v>tmp</v>
      </c>
      <c r="C37" s="26" t="str">
        <f t="shared" ca="1" si="2"/>
        <v>1PremiumN4yellow</v>
      </c>
      <c r="D37" s="10">
        <v>1</v>
      </c>
      <c r="E37" s="11">
        <v>212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星神 アストライアー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PremiumN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4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7" s="26" t="str">
        <f ca="1">VLOOKUP($E37,OFFSET([2]characters!$A$2,0,0,COUNTA([2]characters!$A:$A),MATCH($K$1,[2]characters!$1:$1,0)-MATCH($E$1,[2]characters!$2:$2,0)+2),MATCH($K$1,[2]characters!$1:$1,0)-MATCH($E$1,[2]characters!$2:$2,0)+2,FALSE)</f>
        <v>ゴッド</v>
      </c>
      <c r="L37" s="10">
        <v>1</v>
      </c>
      <c r="M37" s="9">
        <f ca="1">VLOOKUP(C37,gacha_121_base!A:B,2)</f>
        <v>1354</v>
      </c>
      <c r="N37" s="54">
        <v>0</v>
      </c>
      <c r="O37" s="54">
        <v>0</v>
      </c>
      <c r="P37" s="54">
        <v>0</v>
      </c>
      <c r="Q37" s="54">
        <v>0</v>
      </c>
      <c r="R37" s="54">
        <v>1</v>
      </c>
    </row>
    <row r="38" spans="1:18" ht="21" customHeight="1">
      <c r="A38" s="15" t="str">
        <f t="shared" si="0"/>
        <v>12151</v>
      </c>
      <c r="B38" s="105" t="str">
        <f t="shared" ca="1" si="1"/>
        <v>tmp</v>
      </c>
      <c r="C38" s="26" t="str">
        <f t="shared" ca="1" si="2"/>
        <v>1PremiumN4red</v>
      </c>
      <c r="D38" s="10">
        <v>1</v>
      </c>
      <c r="E38" s="11">
        <v>215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死導者 アズラエル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PremiumN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4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8" s="26" t="str">
        <f ca="1">VLOOKUP($E38,OFFSET([2]characters!$A$2,0,0,COUNTA([2]characters!$A:$A),MATCH($K$1,[2]characters!$1:$1,0)-MATCH($E$1,[2]characters!$2:$2,0)+2),MATCH($K$1,[2]characters!$1:$1,0)-MATCH($E$1,[2]characters!$2:$2,0)+2,FALSE)</f>
        <v>ゴッド</v>
      </c>
      <c r="L38" s="10">
        <v>1</v>
      </c>
      <c r="M38" s="9">
        <f ca="1">VLOOKUP(C38,gacha_121_base!A:B,2)</f>
        <v>4963</v>
      </c>
      <c r="N38" s="54">
        <v>0</v>
      </c>
      <c r="O38" s="54">
        <v>0</v>
      </c>
      <c r="P38" s="54">
        <v>0</v>
      </c>
      <c r="Q38" s="54">
        <v>0</v>
      </c>
      <c r="R38" s="54">
        <v>1</v>
      </c>
    </row>
    <row r="39" spans="1:18" ht="21" customHeight="1">
      <c r="A39" s="15" t="str">
        <f t="shared" si="0"/>
        <v>12181</v>
      </c>
      <c r="B39" s="105" t="str">
        <f t="shared" ca="1" si="1"/>
        <v>tmp</v>
      </c>
      <c r="C39" s="26" t="str">
        <f t="shared" ca="1" si="2"/>
        <v>1PremiumN4green</v>
      </c>
      <c r="D39" s="99">
        <v>1</v>
      </c>
      <c r="E39" s="100">
        <v>218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聖蛇 ケツァクアトル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PremiumN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4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9" s="26" t="str">
        <f ca="1">VLOOKUP($E39,OFFSET([2]characters!$A$2,0,0,COUNTA([2]characters!$A:$A),MATCH($K$1,[2]characters!$1:$1,0)-MATCH($E$1,[2]characters!$2:$2,0)+2),MATCH($K$1,[2]characters!$1:$1,0)-MATCH($E$1,[2]characters!$2:$2,0)+2,FALSE)</f>
        <v>ドラゴン</v>
      </c>
      <c r="L39" s="99">
        <v>1</v>
      </c>
      <c r="M39" s="9">
        <f ca="1">VLOOKUP(C39,gacha_121_base!A:B,2)</f>
        <v>1354</v>
      </c>
      <c r="N39" s="54">
        <v>0</v>
      </c>
      <c r="O39" s="54">
        <v>0</v>
      </c>
      <c r="P39" s="54">
        <v>0</v>
      </c>
      <c r="Q39" s="54">
        <v>0</v>
      </c>
      <c r="R39" s="54">
        <v>1</v>
      </c>
    </row>
    <row r="40" spans="1:18" ht="21" customHeight="1">
      <c r="A40" s="15" t="str">
        <f t="shared" si="0"/>
        <v>12211</v>
      </c>
      <c r="B40" s="105" t="str">
        <f t="shared" ca="1" si="1"/>
        <v>tmp</v>
      </c>
      <c r="C40" s="26" t="str">
        <f t="shared" ca="1" si="2"/>
        <v>1PremiumN4blue</v>
      </c>
      <c r="D40" s="89">
        <v>1</v>
      </c>
      <c r="E40" s="90">
        <v>221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宰相 ルキフグス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PremiumN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4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0" s="26" t="str">
        <f ca="1">VLOOKUP($E40,OFFSET([2]characters!$A$2,0,0,COUNTA([2]characters!$A:$A),MATCH($K$1,[2]characters!$1:$1,0)-MATCH($E$1,[2]characters!$2:$2,0)+2),MATCH($K$1,[2]characters!$1:$1,0)-MATCH($E$1,[2]characters!$2:$2,0)+2,FALSE)</f>
        <v>ゴッド</v>
      </c>
      <c r="L40" s="89">
        <v>1</v>
      </c>
      <c r="M40" s="9">
        <f ca="1">VLOOKUP(C40,gacha_121_base!A:B,2)</f>
        <v>1354</v>
      </c>
      <c r="N40" s="54">
        <v>0</v>
      </c>
      <c r="O40" s="54">
        <v>0</v>
      </c>
      <c r="P40" s="54">
        <v>0</v>
      </c>
      <c r="Q40" s="54">
        <v>0</v>
      </c>
      <c r="R40" s="54">
        <v>1</v>
      </c>
    </row>
    <row r="41" spans="1:18" ht="21" customHeight="1">
      <c r="A41" s="15" t="str">
        <f t="shared" si="0"/>
        <v>12241</v>
      </c>
      <c r="B41" s="105" t="str">
        <f t="shared" ca="1" si="1"/>
        <v>tmp</v>
      </c>
      <c r="C41" s="26" t="str">
        <f t="shared" ca="1" si="2"/>
        <v>1PremiumN4yellow</v>
      </c>
      <c r="D41" s="10">
        <v>1</v>
      </c>
      <c r="E41" s="11">
        <v>224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巨腕 ヘラクレス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PremiumN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4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1" s="26" t="str">
        <f ca="1">VLOOKUP($E41,OFFSET([2]characters!$A$2,0,0,COUNTA([2]characters!$A:$A),MATCH($K$1,[2]characters!$1:$1,0)-MATCH($E$1,[2]characters!$2:$2,0)+2),MATCH($K$1,[2]characters!$1:$1,0)-MATCH($E$1,[2]characters!$2:$2,0)+2,FALSE)</f>
        <v>ヒューマン</v>
      </c>
      <c r="L41" s="10">
        <v>1</v>
      </c>
      <c r="M41" s="9">
        <f ca="1">VLOOKUP(C41,gacha_121_base!A:B,2)</f>
        <v>1354</v>
      </c>
      <c r="N41" s="54">
        <v>0</v>
      </c>
      <c r="O41" s="54">
        <v>0</v>
      </c>
      <c r="P41" s="54">
        <v>0</v>
      </c>
      <c r="Q41" s="54">
        <v>0</v>
      </c>
      <c r="R41" s="54">
        <v>1</v>
      </c>
    </row>
    <row r="42" spans="1:18" ht="21" customHeight="1">
      <c r="A42" s="15" t="str">
        <f t="shared" si="0"/>
        <v>12271</v>
      </c>
      <c r="B42" s="105" t="str">
        <f t="shared" ca="1" si="1"/>
        <v>tmp</v>
      </c>
      <c r="C42" s="26" t="str">
        <f t="shared" ca="1" si="2"/>
        <v>1PremiumS4red</v>
      </c>
      <c r="D42" s="10">
        <v>1</v>
      </c>
      <c r="E42" s="11">
        <v>227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滅弾 アレス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PremiumS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4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VLOOKUP($E42,OFFSET([2]characters!$A$2,0,0,COUNTA([2]characters!$A:$A),MATCH($K$1,[2]characters!$1:$1,0)-MATCH($E$1,[2]characters!$2:$2,0)+2),MATCH($K$1,[2]characters!$1:$1,0)-MATCH($E$1,[2]characters!$2:$2,0)+2,FALSE)</f>
        <v>ゴッド</v>
      </c>
      <c r="L42" s="10">
        <v>1</v>
      </c>
      <c r="M42" s="9">
        <f ca="1">VLOOKUP(C42,gacha_121_base!A:B,2)</f>
        <v>1056</v>
      </c>
      <c r="N42" s="54">
        <v>0</v>
      </c>
      <c r="O42" s="54">
        <v>0</v>
      </c>
      <c r="P42" s="54">
        <v>0</v>
      </c>
      <c r="Q42" s="54">
        <v>0</v>
      </c>
      <c r="R42" s="54">
        <v>1</v>
      </c>
    </row>
    <row r="43" spans="1:18" ht="21" customHeight="1">
      <c r="A43" s="15" t="str">
        <f t="shared" si="0"/>
        <v>12301</v>
      </c>
      <c r="B43" s="105" t="str">
        <f t="shared" ca="1" si="1"/>
        <v>tmp</v>
      </c>
      <c r="C43" s="26" t="str">
        <f t="shared" ca="1" si="2"/>
        <v>1PremiumS4green</v>
      </c>
      <c r="D43" s="99">
        <v>1</v>
      </c>
      <c r="E43" s="100">
        <v>230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毒銃 ヨルムンガンド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PremiumS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4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3" s="26" t="str">
        <f ca="1">VLOOKUP($E43,OFFSET([2]characters!$A$2,0,0,COUNTA([2]characters!$A:$A),MATCH($K$1,[2]characters!$1:$1,0)-MATCH($E$1,[2]characters!$2:$2,0)+2),MATCH($K$1,[2]characters!$1:$1,0)-MATCH($E$1,[2]characters!$2:$2,0)+2,FALSE)</f>
        <v>ドラゴン</v>
      </c>
      <c r="L43" s="99">
        <v>1</v>
      </c>
      <c r="M43" s="9">
        <f ca="1">VLOOKUP(C43,gacha_121_base!A:B,2)</f>
        <v>236</v>
      </c>
      <c r="N43" s="54">
        <v>0</v>
      </c>
      <c r="O43" s="54">
        <v>0</v>
      </c>
      <c r="P43" s="54">
        <v>0</v>
      </c>
      <c r="Q43" s="54">
        <v>0</v>
      </c>
      <c r="R43" s="54">
        <v>1</v>
      </c>
    </row>
    <row r="44" spans="1:18" ht="21" customHeight="1">
      <c r="A44" s="15" t="str">
        <f t="shared" si="0"/>
        <v>12331</v>
      </c>
      <c r="B44" s="105" t="str">
        <f t="shared" ca="1" si="1"/>
        <v>tmp</v>
      </c>
      <c r="C44" s="26" t="str">
        <f t="shared" ca="1" si="2"/>
        <v>1PremiumS4blue</v>
      </c>
      <c r="D44" s="89">
        <v>1</v>
      </c>
      <c r="E44" s="90">
        <v>233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遂行 パーシヴァル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PremiumS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4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blue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44" s="26" t="str">
        <f ca="1">VLOOKUP($E44,OFFSET([2]characters!$A$2,0,0,COUNTA([2]characters!$A:$A),MATCH($K$1,[2]characters!$1:$1,0)-MATCH($E$1,[2]characters!$2:$2,0)+2),MATCH($K$1,[2]characters!$1:$1,0)-MATCH($E$1,[2]characters!$2:$2,0)+2,FALSE)</f>
        <v>ヒューマン</v>
      </c>
      <c r="L44" s="89">
        <v>1</v>
      </c>
      <c r="M44" s="9">
        <f ca="1">VLOOKUP(C44,gacha_121_base!A:B,2)</f>
        <v>236</v>
      </c>
      <c r="N44" s="54">
        <v>0</v>
      </c>
      <c r="O44" s="54">
        <v>0</v>
      </c>
      <c r="P44" s="54">
        <v>0</v>
      </c>
      <c r="Q44" s="54">
        <v>0</v>
      </c>
      <c r="R44" s="54">
        <v>1</v>
      </c>
    </row>
    <row r="45" spans="1:18" ht="21" customHeight="1">
      <c r="A45" s="15" t="str">
        <f t="shared" si="0"/>
        <v>12361</v>
      </c>
      <c r="B45" s="105" t="str">
        <f t="shared" ca="1" si="1"/>
        <v>tmp</v>
      </c>
      <c r="C45" s="26" t="str">
        <f t="shared" ca="1" si="2"/>
        <v>1PremiumS4yellow</v>
      </c>
      <c r="D45" s="10">
        <v>1</v>
      </c>
      <c r="E45" s="11">
        <v>236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神産 イザナミ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PremiumS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4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yellow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5" s="26" t="str">
        <f ca="1">VLOOKUP($E45,OFFSET([2]characters!$A$2,0,0,COUNTA([2]characters!$A:$A),MATCH($K$1,[2]characters!$1:$1,0)-MATCH($E$1,[2]characters!$2:$2,0)+2),MATCH($K$1,[2]characters!$1:$1,0)-MATCH($E$1,[2]characters!$2:$2,0)+2,FALSE)</f>
        <v>ゴッド</v>
      </c>
      <c r="L45" s="10">
        <v>1</v>
      </c>
      <c r="M45" s="9">
        <f ca="1">VLOOKUP(C45,gacha_121_base!A:B,2)</f>
        <v>236</v>
      </c>
      <c r="N45" s="54">
        <v>0</v>
      </c>
      <c r="O45" s="54">
        <v>0</v>
      </c>
      <c r="P45" s="54">
        <v>0</v>
      </c>
      <c r="Q45" s="54">
        <v>0</v>
      </c>
      <c r="R45" s="54">
        <v>1</v>
      </c>
    </row>
    <row r="46" spans="1:18" ht="21" customHeight="1">
      <c r="A46" s="15" t="str">
        <f t="shared" si="0"/>
        <v>11681</v>
      </c>
      <c r="B46" s="105" t="str">
        <f t="shared" ca="1" si="1"/>
        <v>tmp</v>
      </c>
      <c r="C46" s="26" t="str">
        <f t="shared" ca="1" si="2"/>
        <v>1PremiumN5red</v>
      </c>
      <c r="D46" s="10">
        <v>1</v>
      </c>
      <c r="E46" s="11">
        <v>168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PremiumN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5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red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6" s="26" t="str">
        <f ca="1">VLOOKUP($E46,OFFSET([2]characters!$A$2,0,0,COUNTA([2]characters!$A:$A),MATCH($K$1,[2]characters!$1:$1,0)-MATCH($E$1,[2]characters!$2:$2,0)+2),MATCH($K$1,[2]characters!$1:$1,0)-MATCH($E$1,[2]characters!$2:$2,0)+2,FALSE)</f>
        <v>ゴッド</v>
      </c>
      <c r="L46" s="10">
        <v>1</v>
      </c>
      <c r="M46" s="9">
        <f ca="1">VLOOKUP(C46,gacha_121_base!A:B,2)</f>
        <v>405</v>
      </c>
      <c r="N46" s="54">
        <v>0</v>
      </c>
      <c r="O46" s="54">
        <v>0</v>
      </c>
      <c r="P46" s="54">
        <v>0</v>
      </c>
      <c r="Q46" s="54">
        <v>0</v>
      </c>
      <c r="R46" s="54">
        <v>1</v>
      </c>
    </row>
    <row r="47" spans="1:18" ht="21" customHeight="1">
      <c r="A47" s="15" t="str">
        <f t="shared" si="0"/>
        <v>11711</v>
      </c>
      <c r="B47" s="105" t="str">
        <f t="shared" ca="1" si="1"/>
        <v>tmp</v>
      </c>
      <c r="C47" s="26" t="str">
        <f t="shared" ca="1" si="2"/>
        <v>1PremiumN5green</v>
      </c>
      <c r="D47" s="99">
        <v>1</v>
      </c>
      <c r="E47" s="100">
        <v>171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精解の預知者 オセ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PremiumN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5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green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7" s="26" t="str">
        <f ca="1">VLOOKUP($E47,OFFSET([2]characters!$A$2,0,0,COUNTA([2]characters!$A:$A),MATCH($K$1,[2]characters!$1:$1,0)-MATCH($E$1,[2]characters!$2:$2,0)+2),MATCH($K$1,[2]characters!$1:$1,0)-MATCH($E$1,[2]characters!$2:$2,0)+2,FALSE)</f>
        <v>ゴッド</v>
      </c>
      <c r="L47" s="99">
        <v>1</v>
      </c>
      <c r="M47" s="9">
        <f ca="1">VLOOKUP(C47,gacha_121_base!A:B,2)</f>
        <v>110</v>
      </c>
      <c r="N47" s="54">
        <v>0</v>
      </c>
      <c r="O47" s="54">
        <v>0</v>
      </c>
      <c r="P47" s="54">
        <v>0</v>
      </c>
      <c r="Q47" s="54">
        <v>0</v>
      </c>
      <c r="R47" s="54">
        <v>1</v>
      </c>
    </row>
    <row r="48" spans="1:18" ht="21" customHeight="1">
      <c r="A48" s="15" t="str">
        <f t="shared" si="0"/>
        <v>11741</v>
      </c>
      <c r="B48" s="105" t="str">
        <f t="shared" ca="1" si="1"/>
        <v>tmp</v>
      </c>
      <c r="C48" s="26" t="str">
        <f t="shared" ca="1" si="2"/>
        <v>1PremiumN5blue</v>
      </c>
      <c r="D48" s="89">
        <v>1</v>
      </c>
      <c r="E48" s="90">
        <v>174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PremiumN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5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blue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8" s="26" t="str">
        <f ca="1">VLOOKUP($E48,OFFSET([2]characters!$A$2,0,0,COUNTA([2]characters!$A:$A),MATCH($K$1,[2]characters!$1:$1,0)-MATCH($E$1,[2]characters!$2:$2,0)+2),MATCH($K$1,[2]characters!$1:$1,0)-MATCH($E$1,[2]characters!$2:$2,0)+2,FALSE)</f>
        <v>ゴッド</v>
      </c>
      <c r="L48" s="89">
        <v>1</v>
      </c>
      <c r="M48" s="9">
        <f ca="1">VLOOKUP(C48,gacha_121_base!A:B,2)</f>
        <v>110</v>
      </c>
      <c r="N48" s="54">
        <v>0</v>
      </c>
      <c r="O48" s="54">
        <v>0</v>
      </c>
      <c r="P48" s="54">
        <v>0</v>
      </c>
      <c r="Q48" s="54">
        <v>0</v>
      </c>
      <c r="R48" s="54">
        <v>1</v>
      </c>
    </row>
    <row r="49" spans="1:18" ht="21" customHeight="1">
      <c r="A49" s="15" t="str">
        <f t="shared" si="0"/>
        <v>11771</v>
      </c>
      <c r="B49" s="105" t="str">
        <f t="shared" ca="1" si="1"/>
        <v>tmp</v>
      </c>
      <c r="C49" s="26" t="str">
        <f t="shared" ca="1" si="2"/>
        <v>1PremiumN5yellow</v>
      </c>
      <c r="D49" s="10">
        <v>1</v>
      </c>
      <c r="E49" s="11">
        <v>177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PremiumN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5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yellow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9" s="26" t="str">
        <f ca="1">VLOOKUP($E49,OFFSET([2]characters!$A$2,0,0,COUNTA([2]characters!$A:$A),MATCH($K$1,[2]characters!$1:$1,0)-MATCH($E$1,[2]characters!$2:$2,0)+2),MATCH($K$1,[2]characters!$1:$1,0)-MATCH($E$1,[2]characters!$2:$2,0)+2,FALSE)</f>
        <v>ゴッド</v>
      </c>
      <c r="L49" s="10">
        <v>1</v>
      </c>
      <c r="M49" s="9">
        <f ca="1">VLOOKUP(C49,gacha_121_base!A:B,2)</f>
        <v>110</v>
      </c>
      <c r="N49" s="54">
        <v>0</v>
      </c>
      <c r="O49" s="54">
        <v>0</v>
      </c>
      <c r="P49" s="54">
        <v>0</v>
      </c>
      <c r="Q49" s="54">
        <v>0</v>
      </c>
      <c r="R49" s="54">
        <v>1</v>
      </c>
    </row>
    <row r="50" spans="1:18" ht="21" customHeight="1">
      <c r="A50" s="15" t="str">
        <f t="shared" si="0"/>
        <v>11801</v>
      </c>
      <c r="B50" s="105" t="str">
        <f t="shared" ca="1" si="1"/>
        <v>tmp</v>
      </c>
      <c r="C50" s="26" t="str">
        <f t="shared" ca="1" si="2"/>
        <v>1PremiumN5red</v>
      </c>
      <c r="D50" s="10">
        <v>1</v>
      </c>
      <c r="E50" s="11">
        <v>180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PremiumN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5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red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0" s="26" t="str">
        <f ca="1">VLOOKUP($E50,OFFSET([2]characters!$A$2,0,0,COUNTA([2]characters!$A:$A),MATCH($K$1,[2]characters!$1:$1,0)-MATCH($E$1,[2]characters!$2:$2,0)+2),MATCH($K$1,[2]characters!$1:$1,0)-MATCH($E$1,[2]characters!$2:$2,0)+2,FALSE)</f>
        <v>アニマル</v>
      </c>
      <c r="L50" s="10">
        <v>1</v>
      </c>
      <c r="M50" s="9">
        <f ca="1">VLOOKUP(C50,gacha_121_base!A:B,2)</f>
        <v>405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</row>
    <row r="51" spans="1:18" ht="21" customHeight="1">
      <c r="A51" s="15" t="str">
        <f t="shared" si="0"/>
        <v>11831</v>
      </c>
      <c r="B51" s="105" t="str">
        <f t="shared" ca="1" si="1"/>
        <v>tmp</v>
      </c>
      <c r="C51" s="26" t="str">
        <f t="shared" ca="1" si="2"/>
        <v>1PremiumN5green</v>
      </c>
      <c r="D51" s="99">
        <v>1</v>
      </c>
      <c r="E51" s="100">
        <v>183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PremiumN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5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1" s="26" t="str">
        <f ca="1">VLOOKUP($E51,OFFSET([2]characters!$A$2,0,0,COUNTA([2]characters!$A:$A),MATCH($K$1,[2]characters!$1:$1,0)-MATCH($E$1,[2]characters!$2:$2,0)+2),MATCH($K$1,[2]characters!$1:$1,0)-MATCH($E$1,[2]characters!$2:$2,0)+2,FALSE)</f>
        <v>アニマル</v>
      </c>
      <c r="L51" s="99">
        <v>1</v>
      </c>
      <c r="M51" s="9">
        <f ca="1">VLOOKUP(C51,gacha_121_base!A:B,2)</f>
        <v>110</v>
      </c>
      <c r="N51" s="54">
        <v>0</v>
      </c>
      <c r="O51" s="54">
        <v>0</v>
      </c>
      <c r="P51" s="54">
        <v>0</v>
      </c>
      <c r="Q51" s="54">
        <v>0</v>
      </c>
      <c r="R51" s="54">
        <v>1</v>
      </c>
    </row>
    <row r="52" spans="1:18" ht="21" customHeight="1">
      <c r="A52" s="15" t="str">
        <f t="shared" si="0"/>
        <v>11861</v>
      </c>
      <c r="B52" s="105" t="str">
        <f t="shared" ca="1" si="1"/>
        <v>tmp</v>
      </c>
      <c r="C52" s="26" t="str">
        <f t="shared" ca="1" si="2"/>
        <v>1PremiumN5blue</v>
      </c>
      <c r="D52" s="89">
        <v>1</v>
      </c>
      <c r="E52" s="90">
        <v>186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PremiumN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5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VLOOKUP($E52,OFFSET([2]characters!$A$2,0,0,COUNTA([2]characters!$A:$A),MATCH($K$1,[2]characters!$1:$1,0)-MATCH($E$1,[2]characters!$2:$2,0)+2),MATCH($K$1,[2]characters!$1:$1,0)-MATCH($E$1,[2]characters!$2:$2,0)+2,FALSE)</f>
        <v>アニマル</v>
      </c>
      <c r="L52" s="89">
        <v>1</v>
      </c>
      <c r="M52" s="9">
        <f ca="1">VLOOKUP(C52,gacha_121_base!A:B,2)</f>
        <v>110</v>
      </c>
      <c r="N52" s="54">
        <v>0</v>
      </c>
      <c r="O52" s="54">
        <v>0</v>
      </c>
      <c r="P52" s="54">
        <v>0</v>
      </c>
      <c r="Q52" s="54">
        <v>0</v>
      </c>
      <c r="R52" s="54">
        <v>1</v>
      </c>
    </row>
    <row r="53" spans="1:18" ht="21" customHeight="1">
      <c r="A53" s="15" t="str">
        <f t="shared" si="0"/>
        <v>11891</v>
      </c>
      <c r="B53" s="105" t="str">
        <f t="shared" ca="1" si="1"/>
        <v>tmp</v>
      </c>
      <c r="C53" s="26" t="str">
        <f t="shared" ca="1" si="2"/>
        <v>1PremiumN5yellow</v>
      </c>
      <c r="D53" s="10">
        <v>1</v>
      </c>
      <c r="E53" s="11">
        <v>189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迅雷の王禽 ホルス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PremiumN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5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3" s="26" t="str">
        <f ca="1">VLOOKUP($E53,OFFSET([2]characters!$A$2,0,0,COUNTA([2]characters!$A:$A),MATCH($K$1,[2]characters!$1:$1,0)-MATCH($E$1,[2]characters!$2:$2,0)+2),MATCH($K$1,[2]characters!$1:$1,0)-MATCH($E$1,[2]characters!$2:$2,0)+2,FALSE)</f>
        <v>アニマル</v>
      </c>
      <c r="L53" s="10">
        <v>1</v>
      </c>
      <c r="M53" s="9">
        <f ca="1">VLOOKUP(C53,gacha_121_base!A:B,2)</f>
        <v>110</v>
      </c>
      <c r="N53" s="54">
        <v>0</v>
      </c>
      <c r="O53" s="54">
        <v>0</v>
      </c>
      <c r="P53" s="54">
        <v>0</v>
      </c>
      <c r="Q53" s="54">
        <v>0</v>
      </c>
      <c r="R53" s="54">
        <v>1</v>
      </c>
    </row>
    <row r="54" spans="1:18" ht="21" customHeight="1">
      <c r="A54" s="15" t="str">
        <f t="shared" si="0"/>
        <v>11921</v>
      </c>
      <c r="B54" s="105" t="str">
        <f t="shared" ca="1" si="1"/>
        <v>tmp</v>
      </c>
      <c r="C54" s="26" t="str">
        <f t="shared" ca="1" si="2"/>
        <v>1PremiumN5red</v>
      </c>
      <c r="D54" s="10">
        <v>1</v>
      </c>
      <c r="E54" s="11">
        <v>192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PremiumN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5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4" s="26" t="str">
        <f ca="1">VLOOKUP($E54,OFFSET([2]characters!$A$2,0,0,COUNTA([2]characters!$A:$A),MATCH($K$1,[2]characters!$1:$1,0)-MATCH($E$1,[2]characters!$2:$2,0)+2),MATCH($K$1,[2]characters!$1:$1,0)-MATCH($E$1,[2]characters!$2:$2,0)+2,FALSE)</f>
        <v>ヒューマン</v>
      </c>
      <c r="L54" s="10">
        <v>1</v>
      </c>
      <c r="M54" s="9">
        <f ca="1">VLOOKUP(C54,gacha_121_base!A:B,2)</f>
        <v>405</v>
      </c>
      <c r="N54" s="54">
        <v>0</v>
      </c>
      <c r="O54" s="54">
        <v>0</v>
      </c>
      <c r="P54" s="54">
        <v>0</v>
      </c>
      <c r="Q54" s="54">
        <v>0</v>
      </c>
      <c r="R54" s="54">
        <v>1</v>
      </c>
    </row>
    <row r="55" spans="1:18" ht="21" customHeight="1">
      <c r="A55" s="15" t="str">
        <f t="shared" si="0"/>
        <v>11951</v>
      </c>
      <c r="B55" s="105" t="str">
        <f t="shared" ca="1" si="1"/>
        <v>tmp</v>
      </c>
      <c r="C55" s="26" t="str">
        <f t="shared" ca="1" si="2"/>
        <v>1PremiumN5green</v>
      </c>
      <c r="D55" s="99">
        <v>1</v>
      </c>
      <c r="E55" s="100">
        <v>195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PremiumN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5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5" s="26" t="str">
        <f ca="1">VLOOKUP($E55,OFFSET([2]characters!$A$2,0,0,COUNTA([2]characters!$A:$A),MATCH($K$1,[2]characters!$1:$1,0)-MATCH($E$1,[2]characters!$2:$2,0)+2),MATCH($K$1,[2]characters!$1:$1,0)-MATCH($E$1,[2]characters!$2:$2,0)+2,FALSE)</f>
        <v>ヒューマン</v>
      </c>
      <c r="L55" s="99">
        <v>1</v>
      </c>
      <c r="M55" s="9">
        <f ca="1">VLOOKUP(C55,gacha_121_base!A:B,2)</f>
        <v>110</v>
      </c>
      <c r="N55" s="54">
        <v>0</v>
      </c>
      <c r="O55" s="54">
        <v>0</v>
      </c>
      <c r="P55" s="54">
        <v>0</v>
      </c>
      <c r="Q55" s="54">
        <v>0</v>
      </c>
      <c r="R55" s="54">
        <v>1</v>
      </c>
    </row>
    <row r="56" spans="1:18" ht="21" customHeight="1">
      <c r="A56" s="15" t="str">
        <f t="shared" si="0"/>
        <v>11981</v>
      </c>
      <c r="B56" s="105" t="str">
        <f t="shared" ca="1" si="1"/>
        <v>tmp</v>
      </c>
      <c r="C56" s="26" t="str">
        <f t="shared" ca="1" si="2"/>
        <v>1PremiumN5yellow</v>
      </c>
      <c r="D56" s="10">
        <v>1</v>
      </c>
      <c r="E56" s="11">
        <v>198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砕骨の剛腕 アキレス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PremiumN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5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yellow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VLOOKUP($E56,OFFSET([2]characters!$A$2,0,0,COUNTA([2]characters!$A:$A),MATCH($K$1,[2]characters!$1:$1,0)-MATCH($E$1,[2]characters!$2:$2,0)+2),MATCH($K$1,[2]characters!$1:$1,0)-MATCH($E$1,[2]characters!$2:$2,0)+2,FALSE)</f>
        <v>ヒューマン</v>
      </c>
      <c r="L56" s="10">
        <v>1</v>
      </c>
      <c r="M56" s="9">
        <f ca="1">VLOOKUP(C56,gacha_121_base!A:B,2)</f>
        <v>110</v>
      </c>
      <c r="N56" s="54">
        <v>0</v>
      </c>
      <c r="O56" s="54">
        <v>0</v>
      </c>
      <c r="P56" s="54">
        <v>0</v>
      </c>
      <c r="Q56" s="54">
        <v>0</v>
      </c>
      <c r="R56" s="54">
        <v>1</v>
      </c>
    </row>
    <row r="57" spans="1:18" ht="21" customHeight="1">
      <c r="A57" s="15" t="str">
        <f t="shared" si="0"/>
        <v>12011</v>
      </c>
      <c r="B57" s="105" t="str">
        <f t="shared" ca="1" si="1"/>
        <v>tmp</v>
      </c>
      <c r="C57" s="26" t="str">
        <f t="shared" ca="1" si="2"/>
        <v>1PremiumN5blue</v>
      </c>
      <c r="D57" s="89">
        <v>1</v>
      </c>
      <c r="E57" s="90">
        <v>201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PremiumN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5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blue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7" s="26" t="str">
        <f ca="1">VLOOKUP($E57,OFFSET([2]characters!$A$2,0,0,COUNTA([2]characters!$A:$A),MATCH($K$1,[2]characters!$1:$1,0)-MATCH($E$1,[2]characters!$2:$2,0)+2),MATCH($K$1,[2]characters!$1:$1,0)-MATCH($E$1,[2]characters!$2:$2,0)+2,FALSE)</f>
        <v>ヒューマン</v>
      </c>
      <c r="L57" s="89">
        <v>1</v>
      </c>
      <c r="M57" s="9">
        <f ca="1">VLOOKUP(C57,gacha_121_base!A:B,2)</f>
        <v>110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</row>
    <row r="58" spans="1:18" ht="21" customHeight="1">
      <c r="A58" s="15" t="str">
        <f t="shared" si="0"/>
        <v>12041</v>
      </c>
      <c r="B58" s="105" t="str">
        <f t="shared" ca="1" si="1"/>
        <v>tmp</v>
      </c>
      <c r="C58" s="26" t="str">
        <f t="shared" ca="1" si="2"/>
        <v>1PremiumN5red</v>
      </c>
      <c r="D58" s="10">
        <v>1</v>
      </c>
      <c r="E58" s="11">
        <v>204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PremiumN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5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8" s="26" t="str">
        <f ca="1">VLOOKUP($E58,OFFSET([2]characters!$A$2,0,0,COUNTA([2]characters!$A:$A),MATCH($K$1,[2]characters!$1:$1,0)-MATCH($E$1,[2]characters!$2:$2,0)+2),MATCH($K$1,[2]characters!$1:$1,0)-MATCH($E$1,[2]characters!$2:$2,0)+2,FALSE)</f>
        <v>ゴッド</v>
      </c>
      <c r="L58" s="10">
        <v>1</v>
      </c>
      <c r="M58" s="9">
        <f ca="1">VLOOKUP(C58,gacha_121_base!A:B,2)</f>
        <v>405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</row>
    <row r="59" spans="1:18" ht="21" customHeight="1">
      <c r="A59" s="15" t="str">
        <f t="shared" si="0"/>
        <v>12071</v>
      </c>
      <c r="B59" s="105" t="str">
        <f t="shared" ca="1" si="1"/>
        <v>tmp</v>
      </c>
      <c r="C59" s="26" t="str">
        <f t="shared" ca="1" si="2"/>
        <v>1PremiumN5green</v>
      </c>
      <c r="D59" s="99">
        <v>1</v>
      </c>
      <c r="E59" s="100">
        <v>207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PremiumN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5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9" s="26" t="str">
        <f ca="1">VLOOKUP($E59,OFFSET([2]characters!$A$2,0,0,COUNTA([2]characters!$A:$A),MATCH($K$1,[2]characters!$1:$1,0)-MATCH($E$1,[2]characters!$2:$2,0)+2),MATCH($K$1,[2]characters!$1:$1,0)-MATCH($E$1,[2]characters!$2:$2,0)+2,FALSE)</f>
        <v>ゴッド</v>
      </c>
      <c r="L59" s="99">
        <v>1</v>
      </c>
      <c r="M59" s="9">
        <f ca="1">VLOOKUP(C59,gacha_121_base!A:B,2)</f>
        <v>110</v>
      </c>
      <c r="N59" s="54">
        <v>0</v>
      </c>
      <c r="O59" s="54">
        <v>0</v>
      </c>
      <c r="P59" s="54">
        <v>0</v>
      </c>
      <c r="Q59" s="54">
        <v>0</v>
      </c>
      <c r="R59" s="54">
        <v>1</v>
      </c>
    </row>
    <row r="60" spans="1:18" ht="21" customHeight="1">
      <c r="A60" s="15" t="str">
        <f t="shared" si="0"/>
        <v>12101</v>
      </c>
      <c r="B60" s="105" t="str">
        <f t="shared" ca="1" si="1"/>
        <v>tmp</v>
      </c>
      <c r="C60" s="26" t="str">
        <f t="shared" ca="1" si="2"/>
        <v>1PremiumN5blue</v>
      </c>
      <c r="D60" s="89">
        <v>1</v>
      </c>
      <c r="E60" s="90">
        <v>210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PremiumN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5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0" s="26" t="str">
        <f ca="1">VLOOKUP($E60,OFFSET([2]characters!$A$2,0,0,COUNTA([2]characters!$A:$A),MATCH($K$1,[2]characters!$1:$1,0)-MATCH($E$1,[2]characters!$2:$2,0)+2),MATCH($K$1,[2]characters!$1:$1,0)-MATCH($E$1,[2]characters!$2:$2,0)+2,FALSE)</f>
        <v>ゴッド</v>
      </c>
      <c r="L60" s="89">
        <v>1</v>
      </c>
      <c r="M60" s="9">
        <f ca="1">VLOOKUP(C60,gacha_121_base!A:B,2)</f>
        <v>110</v>
      </c>
      <c r="N60" s="54">
        <v>0</v>
      </c>
      <c r="O60" s="54">
        <v>0</v>
      </c>
      <c r="P60" s="54">
        <v>0</v>
      </c>
      <c r="Q60" s="54">
        <v>0</v>
      </c>
      <c r="R60" s="54">
        <v>1</v>
      </c>
    </row>
    <row r="61" spans="1:18" ht="21" customHeight="1">
      <c r="A61" s="15" t="str">
        <f t="shared" si="0"/>
        <v>12131</v>
      </c>
      <c r="B61" s="105" t="str">
        <f t="shared" ca="1" si="1"/>
        <v>tmp</v>
      </c>
      <c r="C61" s="26" t="str">
        <f t="shared" ca="1" si="2"/>
        <v>1PremiumN5yellow</v>
      </c>
      <c r="D61" s="10">
        <v>1</v>
      </c>
      <c r="E61" s="11">
        <v>213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PremiumN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5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1" s="26" t="str">
        <f ca="1">VLOOKUP($E61,OFFSET([2]characters!$A$2,0,0,COUNTA([2]characters!$A:$A),MATCH($K$1,[2]characters!$1:$1,0)-MATCH($E$1,[2]characters!$2:$2,0)+2),MATCH($K$1,[2]characters!$1:$1,0)-MATCH($E$1,[2]characters!$2:$2,0)+2,FALSE)</f>
        <v>ゴッド</v>
      </c>
      <c r="L61" s="10">
        <v>1</v>
      </c>
      <c r="M61" s="9">
        <f ca="1">VLOOKUP(C61,gacha_121_base!A:B,2)</f>
        <v>110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</row>
    <row r="62" spans="1:18" ht="21" customHeight="1">
      <c r="A62" s="15" t="str">
        <f t="shared" si="0"/>
        <v>12161</v>
      </c>
      <c r="B62" s="105" t="str">
        <f t="shared" ca="1" si="1"/>
        <v>tmp</v>
      </c>
      <c r="C62" s="26" t="str">
        <f t="shared" ca="1" si="2"/>
        <v>1PremiumN5red</v>
      </c>
      <c r="D62" s="10">
        <v>1</v>
      </c>
      <c r="E62" s="11">
        <v>216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PremiumN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5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2" s="26" t="str">
        <f ca="1">VLOOKUP($E62,OFFSET([2]characters!$A$2,0,0,COUNTA([2]characters!$A:$A),MATCH($K$1,[2]characters!$1:$1,0)-MATCH($E$1,[2]characters!$2:$2,0)+2),MATCH($K$1,[2]characters!$1:$1,0)-MATCH($E$1,[2]characters!$2:$2,0)+2,FALSE)</f>
        <v>ゴッド</v>
      </c>
      <c r="L62" s="10">
        <v>1</v>
      </c>
      <c r="M62" s="9">
        <f ca="1">VLOOKUP(C62,gacha_121_base!A:B,2)</f>
        <v>405</v>
      </c>
      <c r="N62" s="54">
        <v>0</v>
      </c>
      <c r="O62" s="54">
        <v>0</v>
      </c>
      <c r="P62" s="54">
        <v>0</v>
      </c>
      <c r="Q62" s="54">
        <v>0</v>
      </c>
      <c r="R62" s="54">
        <v>1</v>
      </c>
    </row>
    <row r="63" spans="1:18" ht="21" customHeight="1">
      <c r="A63" s="15" t="str">
        <f t="shared" si="0"/>
        <v>12191</v>
      </c>
      <c r="B63" s="105" t="str">
        <f t="shared" ca="1" si="1"/>
        <v>tmp</v>
      </c>
      <c r="C63" s="26" t="str">
        <f t="shared" ca="1" si="2"/>
        <v>1PremiumN5green</v>
      </c>
      <c r="D63" s="99">
        <v>1</v>
      </c>
      <c r="E63" s="100">
        <v>219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PremiumN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5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63" s="26" t="str">
        <f ca="1">VLOOKUP($E63,OFFSET([2]characters!$A$2,0,0,COUNTA([2]characters!$A:$A),MATCH($K$1,[2]characters!$1:$1,0)-MATCH($E$1,[2]characters!$2:$2,0)+2),MATCH($K$1,[2]characters!$1:$1,0)-MATCH($E$1,[2]characters!$2:$2,0)+2,FALSE)</f>
        <v>ドラゴン</v>
      </c>
      <c r="L63" s="99">
        <v>1</v>
      </c>
      <c r="M63" s="9">
        <f ca="1">VLOOKUP(C63,gacha_121_base!A:B,2)</f>
        <v>110</v>
      </c>
      <c r="N63" s="54">
        <v>0</v>
      </c>
      <c r="O63" s="54">
        <v>0</v>
      </c>
      <c r="P63" s="54">
        <v>0</v>
      </c>
      <c r="Q63" s="54">
        <v>0</v>
      </c>
      <c r="R63" s="54">
        <v>1</v>
      </c>
    </row>
    <row r="64" spans="1:18" ht="21" customHeight="1">
      <c r="A64" s="15" t="str">
        <f t="shared" si="0"/>
        <v>12221</v>
      </c>
      <c r="B64" s="105" t="str">
        <f t="shared" ca="1" si="1"/>
        <v>tmp</v>
      </c>
      <c r="C64" s="26" t="str">
        <f t="shared" ca="1" si="2"/>
        <v>1PremiumN5blue</v>
      </c>
      <c r="D64" s="89">
        <v>1</v>
      </c>
      <c r="E64" s="90">
        <v>222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PremiumN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5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4" s="26" t="str">
        <f ca="1">VLOOKUP($E64,OFFSET([2]characters!$A$2,0,0,COUNTA([2]characters!$A:$A),MATCH($K$1,[2]characters!$1:$1,0)-MATCH($E$1,[2]characters!$2:$2,0)+2),MATCH($K$1,[2]characters!$1:$1,0)-MATCH($E$1,[2]characters!$2:$2,0)+2,FALSE)</f>
        <v>ゴッド</v>
      </c>
      <c r="L64" s="89">
        <v>1</v>
      </c>
      <c r="M64" s="9">
        <f ca="1">VLOOKUP(C64,gacha_121_base!A:B,2)</f>
        <v>110</v>
      </c>
      <c r="N64" s="54">
        <v>0</v>
      </c>
      <c r="O64" s="54">
        <v>0</v>
      </c>
      <c r="P64" s="54">
        <v>0</v>
      </c>
      <c r="Q64" s="54">
        <v>0</v>
      </c>
      <c r="R64" s="54">
        <v>1</v>
      </c>
    </row>
    <row r="65" spans="1:18" ht="21" customHeight="1">
      <c r="A65" s="15" t="str">
        <f t="shared" si="0"/>
        <v>12251</v>
      </c>
      <c r="B65" s="105" t="str">
        <f t="shared" ca="1" si="1"/>
        <v>tmp</v>
      </c>
      <c r="C65" s="26" t="str">
        <f t="shared" ca="1" si="2"/>
        <v>1PremiumN5yellow</v>
      </c>
      <c r="D65" s="10">
        <v>1</v>
      </c>
      <c r="E65" s="11">
        <v>225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PremiumN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5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5" s="26" t="str">
        <f ca="1">VLOOKUP($E65,OFFSET([2]characters!$A$2,0,0,COUNTA([2]characters!$A:$A),MATCH($K$1,[2]characters!$1:$1,0)-MATCH($E$1,[2]characters!$2:$2,0)+2),MATCH($K$1,[2]characters!$1:$1,0)-MATCH($E$1,[2]characters!$2:$2,0)+2,FALSE)</f>
        <v>ヒューマン</v>
      </c>
      <c r="L65" s="10">
        <v>1</v>
      </c>
      <c r="M65" s="9">
        <f ca="1">VLOOKUP(C65,gacha_121_base!A:B,2)</f>
        <v>110</v>
      </c>
      <c r="N65" s="54">
        <v>0</v>
      </c>
      <c r="O65" s="54">
        <v>0</v>
      </c>
      <c r="P65" s="54">
        <v>0</v>
      </c>
      <c r="Q65" s="54">
        <v>0</v>
      </c>
      <c r="R65" s="54">
        <v>1</v>
      </c>
    </row>
    <row r="66" spans="1:18" ht="21" customHeight="1">
      <c r="A66" s="15" t="str">
        <f t="shared" ref="A66:A154" si="3">D66&amp;E66&amp;L66</f>
        <v>12281</v>
      </c>
      <c r="B66" s="105" t="str">
        <f t="shared" ca="1" si="1"/>
        <v>tmp</v>
      </c>
      <c r="C66" s="26" t="str">
        <f t="shared" ca="1" si="2"/>
        <v>1PremiumS5red</v>
      </c>
      <c r="D66" s="10">
        <v>1</v>
      </c>
      <c r="E66" s="11">
        <v>228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殲滅の掃射砲 アレス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PremiumS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5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6" s="26" t="str">
        <f ca="1">VLOOKUP($E66,OFFSET([2]characters!$A$2,0,0,COUNTA([2]characters!$A:$A),MATCH($K$1,[2]characters!$1:$1,0)-MATCH($E$1,[2]characters!$2:$2,0)+2),MATCH($K$1,[2]characters!$1:$1,0)-MATCH($E$1,[2]characters!$2:$2,0)+2,FALSE)</f>
        <v>ゴッド</v>
      </c>
      <c r="L66" s="10">
        <v>1</v>
      </c>
      <c r="M66" s="9">
        <f ca="1">VLOOKUP(C66,gacha_121_base!A:B,2)</f>
        <v>44</v>
      </c>
      <c r="N66" s="54">
        <v>0</v>
      </c>
      <c r="O66" s="54">
        <v>0</v>
      </c>
      <c r="P66" s="54">
        <v>0</v>
      </c>
      <c r="Q66" s="54">
        <v>0</v>
      </c>
      <c r="R66" s="54">
        <v>1</v>
      </c>
    </row>
    <row r="67" spans="1:18" ht="21" customHeight="1">
      <c r="A67" s="15" t="str">
        <f t="shared" si="3"/>
        <v>12311</v>
      </c>
      <c r="B67" s="105" t="str">
        <f t="shared" ref="B67:B130" ca="1" si="4">RIGHT(CELL("filename"),3)</f>
        <v>tmp</v>
      </c>
      <c r="C67" s="26" t="str">
        <f t="shared" ref="C67:C130" ca="1" si="5">D67&amp;G67&amp;H67&amp;I67</f>
        <v>1PremiumS5green</v>
      </c>
      <c r="D67" s="99">
        <v>1</v>
      </c>
      <c r="E67" s="100">
        <v>231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PremiumS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5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7" s="26" t="str">
        <f ca="1">VLOOKUP($E67,OFFSET([2]characters!$A$2,0,0,COUNTA([2]characters!$A:$A),MATCH($K$1,[2]characters!$1:$1,0)-MATCH($E$1,[2]characters!$2:$2,0)+2),MATCH($K$1,[2]characters!$1:$1,0)-MATCH($E$1,[2]characters!$2:$2,0)+2,FALSE)</f>
        <v>ドラゴン</v>
      </c>
      <c r="L67" s="99">
        <v>1</v>
      </c>
      <c r="M67" s="9">
        <f ca="1">VLOOKUP(C67,gacha_121_base!A:B,2)</f>
        <v>10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</row>
    <row r="68" spans="1:18" ht="21" customHeight="1">
      <c r="A68" s="15" t="str">
        <f t="shared" si="3"/>
        <v>12341</v>
      </c>
      <c r="B68" s="105" t="str">
        <f t="shared" ca="1" si="4"/>
        <v>tmp</v>
      </c>
      <c r="C68" s="26" t="str">
        <f t="shared" ca="1" si="5"/>
        <v>1PremiumS5blue</v>
      </c>
      <c r="D68" s="89">
        <v>1</v>
      </c>
      <c r="E68" s="90">
        <v>234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PremiumS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5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68" s="26" t="str">
        <f ca="1">VLOOKUP($E68,OFFSET([2]characters!$A$2,0,0,COUNTA([2]characters!$A:$A),MATCH($K$1,[2]characters!$1:$1,0)-MATCH($E$1,[2]characters!$2:$2,0)+2),MATCH($K$1,[2]characters!$1:$1,0)-MATCH($E$1,[2]characters!$2:$2,0)+2,FALSE)</f>
        <v>ヒューマン</v>
      </c>
      <c r="L68" s="89">
        <v>1</v>
      </c>
      <c r="M68" s="9">
        <f ca="1">VLOOKUP(C68,gacha_121_base!A:B,2)</f>
        <v>10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</row>
    <row r="69" spans="1:18" s="51" customFormat="1" ht="21" customHeight="1" thickBot="1">
      <c r="A69" s="47" t="str">
        <f t="shared" si="3"/>
        <v>12371</v>
      </c>
      <c r="B69" s="105" t="str">
        <f t="shared" ca="1" si="4"/>
        <v>tmp</v>
      </c>
      <c r="C69" s="26" t="str">
        <f t="shared" ca="1" si="5"/>
        <v>1PremiumS5yellow</v>
      </c>
      <c r="D69" s="10">
        <v>1</v>
      </c>
      <c r="E69" s="11">
        <v>237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PremiumS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5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9" s="26" t="str">
        <f ca="1">VLOOKUP($E69,OFFSET([2]characters!$A$2,0,0,COUNTA([2]characters!$A:$A),MATCH($K$1,[2]characters!$1:$1,0)-MATCH($E$1,[2]characters!$2:$2,0)+2),MATCH($K$1,[2]characters!$1:$1,0)-MATCH($E$1,[2]characters!$2:$2,0)+2,FALSE)</f>
        <v>ゴッド</v>
      </c>
      <c r="L69" s="10">
        <v>1</v>
      </c>
      <c r="M69" s="9">
        <f ca="1">VLOOKUP(C69,gacha_121_base!A:B,2)</f>
        <v>10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</row>
    <row r="70" spans="1:18" ht="21" customHeight="1">
      <c r="A70" s="15" t="str">
        <f t="shared" si="3"/>
        <v>12391</v>
      </c>
      <c r="B70" s="105" t="str">
        <f t="shared" ca="1" si="4"/>
        <v>tmp</v>
      </c>
      <c r="C70" s="26" t="str">
        <f t="shared" ca="1" si="5"/>
        <v>1PremiumS4red</v>
      </c>
      <c r="D70" s="10">
        <v>1</v>
      </c>
      <c r="E70" s="44">
        <v>239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豪炎の天使 ウリエル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PremiumS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4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0" s="26" t="str">
        <f ca="1">VLOOKUP($E70,OFFSET([2]characters!$A$2,0,0,COUNTA([2]characters!$A:$A),MATCH($K$1,[2]characters!$1:$1,0)-MATCH($E$1,[2]characters!$2:$2,0)+2),MATCH($K$1,[2]characters!$1:$1,0)-MATCH($E$1,[2]characters!$2:$2,0)+2,FALSE)</f>
        <v>マシン</v>
      </c>
      <c r="L70" s="10">
        <v>1</v>
      </c>
      <c r="M70" s="9">
        <f ca="1">VLOOKUP(C70,gacha_121_base!A:B,2)</f>
        <v>1056</v>
      </c>
      <c r="N70" s="54">
        <v>0</v>
      </c>
      <c r="O70" s="54">
        <v>0</v>
      </c>
      <c r="P70" s="54">
        <v>0</v>
      </c>
      <c r="Q70" s="54">
        <v>0</v>
      </c>
      <c r="R70" s="54">
        <v>1</v>
      </c>
    </row>
    <row r="71" spans="1:18" ht="21" customHeight="1">
      <c r="A71" s="15" t="str">
        <f t="shared" si="3"/>
        <v>12401</v>
      </c>
      <c r="B71" s="105" t="str">
        <f t="shared" ca="1" si="4"/>
        <v>tmp</v>
      </c>
      <c r="C71" s="26" t="str">
        <f t="shared" ca="1" si="5"/>
        <v>1PremiumS5red</v>
      </c>
      <c r="D71" s="10">
        <v>1</v>
      </c>
      <c r="E71" s="44">
        <v>240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PremiumS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red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1" s="26" t="str">
        <f ca="1">VLOOKUP($E71,OFFSET([2]characters!$A$2,0,0,COUNTA([2]characters!$A:$A),MATCH($K$1,[2]characters!$1:$1,0)-MATCH($E$1,[2]characters!$2:$2,0)+2),MATCH($K$1,[2]characters!$1:$1,0)-MATCH($E$1,[2]characters!$2:$2,0)+2,FALSE)</f>
        <v>マシン</v>
      </c>
      <c r="L71" s="10">
        <v>1</v>
      </c>
      <c r="M71" s="9">
        <f ca="1">VLOOKUP(C71,gacha_121_base!A:B,2)</f>
        <v>44</v>
      </c>
      <c r="N71" s="54">
        <v>0</v>
      </c>
      <c r="O71" s="54">
        <v>0</v>
      </c>
      <c r="P71" s="54">
        <v>0</v>
      </c>
      <c r="Q71" s="54">
        <v>0</v>
      </c>
      <c r="R71" s="54">
        <v>1</v>
      </c>
    </row>
    <row r="72" spans="1:18" ht="21" customHeight="1">
      <c r="A72" s="15" t="str">
        <f t="shared" si="3"/>
        <v>12421</v>
      </c>
      <c r="B72" s="105" t="str">
        <f t="shared" ca="1" si="4"/>
        <v>tmp</v>
      </c>
      <c r="C72" s="26" t="str">
        <f t="shared" ca="1" si="5"/>
        <v>1PremiumS4green</v>
      </c>
      <c r="D72" s="99">
        <v>1</v>
      </c>
      <c r="E72" s="101">
        <v>242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PremiumS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4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green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2" s="26" t="str">
        <f ca="1">VLOOKUP($E72,OFFSET([2]characters!$A$2,0,0,COUNTA([2]characters!$A:$A),MATCH($K$1,[2]characters!$1:$1,0)-MATCH($E$1,[2]characters!$2:$2,0)+2),MATCH($K$1,[2]characters!$1:$1,0)-MATCH($E$1,[2]characters!$2:$2,0)+2,FALSE)</f>
        <v>マシン</v>
      </c>
      <c r="L72" s="99">
        <v>1</v>
      </c>
      <c r="M72" s="9">
        <f ca="1">VLOOKUP(C72,gacha_121_base!A:B,2)</f>
        <v>236</v>
      </c>
      <c r="N72" s="54">
        <v>0</v>
      </c>
      <c r="O72" s="54">
        <v>0</v>
      </c>
      <c r="P72" s="54">
        <v>0</v>
      </c>
      <c r="Q72" s="54">
        <v>0</v>
      </c>
      <c r="R72" s="54">
        <v>1</v>
      </c>
    </row>
    <row r="73" spans="1:18" ht="21" customHeight="1">
      <c r="A73" s="15" t="str">
        <f t="shared" si="3"/>
        <v>12431</v>
      </c>
      <c r="B73" s="105" t="str">
        <f t="shared" ca="1" si="4"/>
        <v>tmp</v>
      </c>
      <c r="C73" s="26" t="str">
        <f t="shared" ca="1" si="5"/>
        <v>1PremiumS5green</v>
      </c>
      <c r="D73" s="99">
        <v>1</v>
      </c>
      <c r="E73" s="101">
        <v>243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PremiumS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green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3" s="26" t="str">
        <f ca="1">VLOOKUP($E73,OFFSET([2]characters!$A$2,0,0,COUNTA([2]characters!$A:$A),MATCH($K$1,[2]characters!$1:$1,0)-MATCH($E$1,[2]characters!$2:$2,0)+2),MATCH($K$1,[2]characters!$1:$1,0)-MATCH($E$1,[2]characters!$2:$2,0)+2,FALSE)</f>
        <v>マシン</v>
      </c>
      <c r="L73" s="99">
        <v>1</v>
      </c>
      <c r="M73" s="9">
        <f ca="1">VLOOKUP(C73,gacha_121_base!A:B,2)</f>
        <v>10</v>
      </c>
      <c r="N73" s="54">
        <v>0</v>
      </c>
      <c r="O73" s="54">
        <v>0</v>
      </c>
      <c r="P73" s="54">
        <v>0</v>
      </c>
      <c r="Q73" s="54">
        <v>0</v>
      </c>
      <c r="R73" s="54">
        <v>1</v>
      </c>
    </row>
    <row r="74" spans="1:18" ht="21" customHeight="1">
      <c r="A74" s="15" t="str">
        <f t="shared" si="3"/>
        <v>12451</v>
      </c>
      <c r="B74" s="105" t="str">
        <f t="shared" ca="1" si="4"/>
        <v>tmp</v>
      </c>
      <c r="C74" s="26" t="str">
        <f t="shared" ca="1" si="5"/>
        <v>1PremiumS4blue</v>
      </c>
      <c r="D74" s="89">
        <v>1</v>
      </c>
      <c r="E74" s="91">
        <v>245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PremiumS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4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blue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4" s="26" t="str">
        <f ca="1">VLOOKUP($E74,OFFSET([2]characters!$A$2,0,0,COUNTA([2]characters!$A:$A),MATCH($K$1,[2]characters!$1:$1,0)-MATCH($E$1,[2]characters!$2:$2,0)+2),MATCH($K$1,[2]characters!$1:$1,0)-MATCH($E$1,[2]characters!$2:$2,0)+2,FALSE)</f>
        <v>マシン</v>
      </c>
      <c r="L74" s="89">
        <v>1</v>
      </c>
      <c r="M74" s="9">
        <f ca="1">VLOOKUP(C74,gacha_121_base!A:B,2)</f>
        <v>236</v>
      </c>
      <c r="N74" s="54">
        <v>0</v>
      </c>
      <c r="O74" s="54">
        <v>0</v>
      </c>
      <c r="P74" s="54">
        <v>0</v>
      </c>
      <c r="Q74" s="54">
        <v>0</v>
      </c>
      <c r="R74" s="54">
        <v>1</v>
      </c>
    </row>
    <row r="75" spans="1:18" ht="21" customHeight="1">
      <c r="A75" s="15" t="str">
        <f t="shared" si="3"/>
        <v>12461</v>
      </c>
      <c r="B75" s="105" t="str">
        <f t="shared" ca="1" si="4"/>
        <v>tmp</v>
      </c>
      <c r="C75" s="26" t="str">
        <f t="shared" ca="1" si="5"/>
        <v>1PremiumS5blue</v>
      </c>
      <c r="D75" s="89">
        <v>1</v>
      </c>
      <c r="E75" s="91">
        <v>246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PremiumS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5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blue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5" s="26" t="str">
        <f ca="1">VLOOKUP($E75,OFFSET([2]characters!$A$2,0,0,COUNTA([2]characters!$A:$A),MATCH($K$1,[2]characters!$1:$1,0)-MATCH($E$1,[2]characters!$2:$2,0)+2),MATCH($K$1,[2]characters!$1:$1,0)-MATCH($E$1,[2]characters!$2:$2,0)+2,FALSE)</f>
        <v>マシン</v>
      </c>
      <c r="L75" s="89">
        <v>1</v>
      </c>
      <c r="M75" s="9">
        <f ca="1">VLOOKUP(C75,gacha_121_base!A:B,2)</f>
        <v>10</v>
      </c>
      <c r="N75" s="54">
        <v>0</v>
      </c>
      <c r="O75" s="54">
        <v>0</v>
      </c>
      <c r="P75" s="54">
        <v>0</v>
      </c>
      <c r="Q75" s="54">
        <v>0</v>
      </c>
      <c r="R75" s="54">
        <v>1</v>
      </c>
    </row>
    <row r="76" spans="1:18" ht="21" customHeight="1">
      <c r="A76" s="15" t="str">
        <f t="shared" si="3"/>
        <v>12481</v>
      </c>
      <c r="B76" s="105" t="str">
        <f t="shared" ca="1" si="4"/>
        <v>tmp</v>
      </c>
      <c r="C76" s="26" t="str">
        <f t="shared" ca="1" si="5"/>
        <v>1PremiumS4yellow</v>
      </c>
      <c r="D76" s="10">
        <v>1</v>
      </c>
      <c r="E76" s="44">
        <v>248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彩電の天使 ミカエル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PremiumS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4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6" s="26" t="str">
        <f ca="1">VLOOKUP($E76,OFFSET([2]characters!$A$2,0,0,COUNTA([2]characters!$A:$A),MATCH($K$1,[2]characters!$1:$1,0)-MATCH($E$1,[2]characters!$2:$2,0)+2),MATCH($K$1,[2]characters!$1:$1,0)-MATCH($E$1,[2]characters!$2:$2,0)+2,FALSE)</f>
        <v>マシン</v>
      </c>
      <c r="L76" s="10">
        <v>1</v>
      </c>
      <c r="M76" s="9">
        <f ca="1">VLOOKUP(C76,gacha_121_base!A:B,2)</f>
        <v>236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</row>
    <row r="77" spans="1:18" s="51" customFormat="1" ht="21" customHeight="1" thickBot="1">
      <c r="A77" s="47" t="str">
        <f t="shared" si="3"/>
        <v>12491</v>
      </c>
      <c r="B77" s="105" t="str">
        <f t="shared" ca="1" si="4"/>
        <v>tmp</v>
      </c>
      <c r="C77" s="26" t="str">
        <f t="shared" ca="1" si="5"/>
        <v>1PremiumS5yellow</v>
      </c>
      <c r="D77" s="10">
        <v>1</v>
      </c>
      <c r="E77" s="44">
        <v>249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PremiumS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5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yellow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VLOOKUP($E77,OFFSET([2]characters!$A$2,0,0,COUNTA([2]characters!$A:$A),MATCH($K$1,[2]characters!$1:$1,0)-MATCH($E$1,[2]characters!$2:$2,0)+2),MATCH($K$1,[2]characters!$1:$1,0)-MATCH($E$1,[2]characters!$2:$2,0)+2,FALSE)</f>
        <v>マシン</v>
      </c>
      <c r="L77" s="10">
        <v>1</v>
      </c>
      <c r="M77" s="9">
        <f ca="1">VLOOKUP(C77,gacha_121_base!A:B,2)</f>
        <v>10</v>
      </c>
      <c r="N77" s="54">
        <v>0</v>
      </c>
      <c r="O77" s="54">
        <v>0</v>
      </c>
      <c r="P77" s="54">
        <v>0</v>
      </c>
      <c r="Q77" s="54">
        <v>0</v>
      </c>
      <c r="R77" s="54">
        <v>1</v>
      </c>
    </row>
    <row r="78" spans="1:18" ht="21" customHeight="1" thickBot="1">
      <c r="A78" s="47" t="str">
        <f t="shared" si="3"/>
        <v>12511</v>
      </c>
      <c r="B78" s="105" t="str">
        <f t="shared" ca="1" si="4"/>
        <v>tmp</v>
      </c>
      <c r="C78" s="26" t="str">
        <f t="shared" ca="1" si="5"/>
        <v>1PremiumS4red</v>
      </c>
      <c r="D78" s="10">
        <v>1</v>
      </c>
      <c r="E78" s="11">
        <v>251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強欲 マンモン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PremiumS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4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red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8" s="26" t="str">
        <f ca="1">VLOOKUP($E78,OFFSET([2]characters!$A$2,0,0,COUNTA([2]characters!$A:$A),MATCH($K$1,[2]characters!$1:$1,0)-MATCH($E$1,[2]characters!$2:$2,0)+2),MATCH($K$1,[2]characters!$1:$1,0)-MATCH($E$1,[2]characters!$2:$2,0)+2,FALSE)</f>
        <v>ゴッド</v>
      </c>
      <c r="L78" s="10">
        <v>1</v>
      </c>
      <c r="M78" s="9">
        <f ca="1">VLOOKUP(C78,gacha_121_base!A:B,2)</f>
        <v>1056</v>
      </c>
      <c r="N78" s="54">
        <v>0</v>
      </c>
      <c r="O78" s="54">
        <v>0</v>
      </c>
      <c r="P78" s="54">
        <v>0</v>
      </c>
      <c r="Q78" s="54">
        <v>0</v>
      </c>
      <c r="R78" s="54">
        <v>1</v>
      </c>
    </row>
    <row r="79" spans="1:18" ht="21" customHeight="1" thickBot="1">
      <c r="A79" s="47" t="str">
        <f t="shared" si="3"/>
        <v>12521</v>
      </c>
      <c r="B79" s="105" t="str">
        <f t="shared" ca="1" si="4"/>
        <v>tmp</v>
      </c>
      <c r="C79" s="26" t="str">
        <f t="shared" ca="1" si="5"/>
        <v>1PremiumS5red</v>
      </c>
      <c r="D79" s="10">
        <v>1</v>
      </c>
      <c r="E79" s="11">
        <v>252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強欲の沸騰 マンモン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PremiumS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5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red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79" s="26" t="str">
        <f ca="1">VLOOKUP($E79,OFFSET([2]characters!$A$2,0,0,COUNTA([2]characters!$A:$A),MATCH($K$1,[2]characters!$1:$1,0)-MATCH($E$1,[2]characters!$2:$2,0)+2),MATCH($K$1,[2]characters!$1:$1,0)-MATCH($E$1,[2]characters!$2:$2,0)+2,FALSE)</f>
        <v>ゴッド</v>
      </c>
      <c r="L79" s="10">
        <v>1</v>
      </c>
      <c r="M79" s="9">
        <f ca="1">VLOOKUP(C79,gacha_121_base!A:B,2)</f>
        <v>44</v>
      </c>
      <c r="N79" s="54">
        <v>0</v>
      </c>
      <c r="O79" s="54">
        <v>0</v>
      </c>
      <c r="P79" s="54">
        <v>0</v>
      </c>
      <c r="Q79" s="54">
        <v>0</v>
      </c>
      <c r="R79" s="54">
        <v>1</v>
      </c>
    </row>
    <row r="80" spans="1:18" ht="21" customHeight="1" thickBot="1">
      <c r="A80" s="47" t="str">
        <f t="shared" si="3"/>
        <v>12541</v>
      </c>
      <c r="B80" s="105" t="str">
        <f t="shared" ca="1" si="4"/>
        <v>tmp</v>
      </c>
      <c r="C80" s="26" t="str">
        <f t="shared" ca="1" si="5"/>
        <v>1PremiumS4green</v>
      </c>
      <c r="D80" s="99">
        <v>1</v>
      </c>
      <c r="E80" s="100">
        <v>254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怠惰 ベルフェゴール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PremiumS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4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green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0" s="26" t="str">
        <f ca="1">VLOOKUP($E80,OFFSET([2]characters!$A$2,0,0,COUNTA([2]characters!$A:$A),MATCH($K$1,[2]characters!$1:$1,0)-MATCH($E$1,[2]characters!$2:$2,0)+2),MATCH($K$1,[2]characters!$1:$1,0)-MATCH($E$1,[2]characters!$2:$2,0)+2,FALSE)</f>
        <v>ゴッド</v>
      </c>
      <c r="L80" s="99">
        <v>1</v>
      </c>
      <c r="M80" s="9">
        <f ca="1">VLOOKUP(C80,gacha_121_base!A:B,2)</f>
        <v>236</v>
      </c>
      <c r="N80" s="54">
        <v>0</v>
      </c>
      <c r="O80" s="54">
        <v>0</v>
      </c>
      <c r="P80" s="54">
        <v>0</v>
      </c>
      <c r="Q80" s="54">
        <v>0</v>
      </c>
      <c r="R80" s="54">
        <v>1</v>
      </c>
    </row>
    <row r="81" spans="1:18" ht="21" customHeight="1" thickBot="1">
      <c r="A81" s="47" t="str">
        <f t="shared" si="3"/>
        <v>12551</v>
      </c>
      <c r="B81" s="105" t="str">
        <f t="shared" ca="1" si="4"/>
        <v>tmp</v>
      </c>
      <c r="C81" s="26" t="str">
        <f t="shared" ca="1" si="5"/>
        <v>1PremiumS5green</v>
      </c>
      <c r="D81" s="99">
        <v>1</v>
      </c>
      <c r="E81" s="100">
        <v>255</v>
      </c>
      <c r="F81" s="26" t="str">
        <f ca="1">VLOOKUP($E81,OFFSET([2]characters!$A$2,0,0,COUNTA([2]characters!$A:$A),MATCH(F$1,[2]characters!$2:$2,0)-MATCH($E$1,[2]characters!$2:$2,0)+1),MATCH(F$1,[2]characters!$2:$2,0)-MATCH($E$1,[2]characters!$2:$2,0)+1,FALSE)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81" s="26" t="str">
        <f ca="1">VLOOKUP($E81,OFFSET([2]characters!$A$2,0,0,COUNTA([2]characters!$A:$A),MATCH(G$1,[2]characters!$2:$2,0)-MATCH($E$1,[2]characters!$2:$2,0)+1),MATCH(G$1,[2]characters!$2:$2,0)-MATCH($E$1,[2]characters!$2:$2,0)+1,FALSE)</f>
        <v>PremiumS</v>
      </c>
      <c r="H81" s="26">
        <f ca="1">VLOOKUP($E81,OFFSET([2]characters!$A$2,0,0,COUNTA([2]characters!$A:$A),MATCH(H$1,[2]characters!$2:$2,0)-MATCH($E$1,[2]characters!$2:$2,0)+1),MATCH(H$1,[2]characters!$2:$2,0)-MATCH($E$1,[2]characters!$2:$2,0)+1,FALSE)</f>
        <v>5</v>
      </c>
      <c r="I81" s="26" t="str">
        <f ca="1">VLOOKUP($E81,OFFSET([2]characters!$A$2,0,0,COUNTA([2]characters!$A:$A),MATCH(I$1,[2]characters!$2:$2,0)-MATCH($E$1,[2]characters!$2:$2,0)+1),MATCH(I$1,[2]characters!$2:$2,0)-MATCH($E$1,[2]characters!$2:$2,0)+1,FALSE)</f>
        <v>green</v>
      </c>
      <c r="J81" s="26" t="str">
        <f ca="1">VLOOKUP($E81,OFFSET([2]characters!$A$2,0,0,COUNTA([2]characters!$A:$A),MATCH("タイプ",[2]characters!$1:$1,0)-MATCH($E$1,[2]characters!$2:$2,0)+2),MATCH("タイプ",[2]characters!$1:$1,0)-MATCH($E$1,[2]characters!$2:$2,0)+2,FALSE)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81" s="26" t="str">
        <f ca="1">VLOOKUP($E81,OFFSET([2]characters!$A$2,0,0,COUNTA([2]characters!$A:$A),MATCH($K$1,[2]characters!$1:$1,0)-MATCH($E$1,[2]characters!$2:$2,0)+2),MATCH($K$1,[2]characters!$1:$1,0)-MATCH($E$1,[2]characters!$2:$2,0)+2,FALSE)</f>
        <v>ゴッド</v>
      </c>
      <c r="L81" s="99">
        <v>1</v>
      </c>
      <c r="M81" s="9">
        <f ca="1">VLOOKUP(C81,gacha_121_base!A:B,2)</f>
        <v>10</v>
      </c>
      <c r="N81" s="54">
        <v>0</v>
      </c>
      <c r="O81" s="54">
        <v>0</v>
      </c>
      <c r="P81" s="54">
        <v>0</v>
      </c>
      <c r="Q81" s="54">
        <v>0</v>
      </c>
      <c r="R81" s="54">
        <v>1</v>
      </c>
    </row>
    <row r="82" spans="1:18" ht="21" customHeight="1" thickBot="1">
      <c r="A82" s="47" t="str">
        <f t="shared" si="3"/>
        <v>12571</v>
      </c>
      <c r="B82" s="105" t="str">
        <f t="shared" ca="1" si="4"/>
        <v>tmp</v>
      </c>
      <c r="C82" s="26" t="str">
        <f t="shared" ca="1" si="5"/>
        <v>1PremiumS4blue</v>
      </c>
      <c r="D82" s="89">
        <v>1</v>
      </c>
      <c r="E82" s="90">
        <v>257</v>
      </c>
      <c r="F82" s="26" t="str">
        <f ca="1">VLOOKUP($E82,OFFSET([2]characters!$A$2,0,0,COUNTA([2]characters!$A:$A),MATCH(F$1,[2]characters!$2:$2,0)-MATCH($E$1,[2]characters!$2:$2,0)+1),MATCH(F$1,[2]characters!$2:$2,0)-MATCH($E$1,[2]characters!$2:$2,0)+1,FALSE)</f>
        <v>色欲 アスモデウス</v>
      </c>
      <c r="G82" s="26" t="str">
        <f ca="1">VLOOKUP($E82,OFFSET([2]characters!$A$2,0,0,COUNTA([2]characters!$A:$A),MATCH(G$1,[2]characters!$2:$2,0)-MATCH($E$1,[2]characters!$2:$2,0)+1),MATCH(G$1,[2]characters!$2:$2,0)-MATCH($E$1,[2]characters!$2:$2,0)+1,FALSE)</f>
        <v>PremiumS</v>
      </c>
      <c r="H82" s="26">
        <f ca="1">VLOOKUP($E82,OFFSET([2]characters!$A$2,0,0,COUNTA([2]characters!$A:$A),MATCH(H$1,[2]characters!$2:$2,0)-MATCH($E$1,[2]characters!$2:$2,0)+1),MATCH(H$1,[2]characters!$2:$2,0)-MATCH($E$1,[2]characters!$2:$2,0)+1,FALSE)</f>
        <v>4</v>
      </c>
      <c r="I82" s="26" t="str">
        <f ca="1">VLOOKUP($E82,OFFSET([2]characters!$A$2,0,0,COUNTA([2]characters!$A:$A),MATCH(I$1,[2]characters!$2:$2,0)-MATCH($E$1,[2]characters!$2:$2,0)+1),MATCH(I$1,[2]characters!$2:$2,0)-MATCH($E$1,[2]characters!$2:$2,0)+1,FALSE)</f>
        <v>blue</v>
      </c>
      <c r="J82" s="26" t="str">
        <f ca="1">VLOOKUP($E82,OFFSET([2]characters!$A$2,0,0,COUNTA([2]characters!$A:$A),MATCH("タイプ",[2]characters!$1:$1,0)-MATCH($E$1,[2]characters!$2:$2,0)+2),MATCH("タイプ",[2]characters!$1:$1,0)-MATCH($E$1,[2]characters!$2:$2,0)+2,FALSE)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2" s="26" t="str">
        <f ca="1">VLOOKUP($E82,OFFSET([2]characters!$A$2,0,0,COUNTA([2]characters!$A:$A),MATCH($K$1,[2]characters!$1:$1,0)-MATCH($E$1,[2]characters!$2:$2,0)+2),MATCH($K$1,[2]characters!$1:$1,0)-MATCH($E$1,[2]characters!$2:$2,0)+2,FALSE)</f>
        <v>ゴッド</v>
      </c>
      <c r="L82" s="89">
        <v>1</v>
      </c>
      <c r="M82" s="9">
        <f ca="1">VLOOKUP(C82,gacha_121_base!A:B,2)</f>
        <v>236</v>
      </c>
      <c r="N82" s="54">
        <v>0</v>
      </c>
      <c r="O82" s="54">
        <v>0</v>
      </c>
      <c r="P82" s="54">
        <v>0</v>
      </c>
      <c r="Q82" s="54">
        <v>0</v>
      </c>
      <c r="R82" s="54">
        <v>1</v>
      </c>
    </row>
    <row r="83" spans="1:18" ht="21" customHeight="1" thickBot="1">
      <c r="A83" s="47" t="str">
        <f t="shared" si="3"/>
        <v>12581</v>
      </c>
      <c r="B83" s="105" t="str">
        <f t="shared" ca="1" si="4"/>
        <v>tmp</v>
      </c>
      <c r="C83" s="26" t="str">
        <f t="shared" ca="1" si="5"/>
        <v>1PremiumS5blue</v>
      </c>
      <c r="D83" s="89">
        <v>1</v>
      </c>
      <c r="E83" s="90">
        <v>258</v>
      </c>
      <c r="F83" s="26" t="str">
        <f ca="1">VLOOKUP($E83,OFFSET([2]characters!$A$2,0,0,COUNTA([2]characters!$A:$A),MATCH(F$1,[2]characters!$2:$2,0)-MATCH($E$1,[2]characters!$2:$2,0)+1),MATCH(F$1,[2]characters!$2:$2,0)-MATCH($E$1,[2]characters!$2:$2,0)+1,FALSE)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83" s="26" t="str">
        <f ca="1">VLOOKUP($E83,OFFSET([2]characters!$A$2,0,0,COUNTA([2]characters!$A:$A),MATCH(G$1,[2]characters!$2:$2,0)-MATCH($E$1,[2]characters!$2:$2,0)+1),MATCH(G$1,[2]characters!$2:$2,0)-MATCH($E$1,[2]characters!$2:$2,0)+1,FALSE)</f>
        <v>PremiumS</v>
      </c>
      <c r="H83" s="26">
        <f ca="1">VLOOKUP($E83,OFFSET([2]characters!$A$2,0,0,COUNTA([2]characters!$A:$A),MATCH(H$1,[2]characters!$2:$2,0)-MATCH($E$1,[2]characters!$2:$2,0)+1),MATCH(H$1,[2]characters!$2:$2,0)-MATCH($E$1,[2]characters!$2:$2,0)+1,FALSE)</f>
        <v>5</v>
      </c>
      <c r="I83" s="26" t="str">
        <f ca="1">VLOOKUP($E83,OFFSET([2]characters!$A$2,0,0,COUNTA([2]characters!$A:$A),MATCH(I$1,[2]characters!$2:$2,0)-MATCH($E$1,[2]characters!$2:$2,0)+1),MATCH(I$1,[2]characters!$2:$2,0)-MATCH($E$1,[2]characters!$2:$2,0)+1,FALSE)</f>
        <v>blue</v>
      </c>
      <c r="J83" s="26" t="str">
        <f ca="1">VLOOKUP($E83,OFFSET([2]characters!$A$2,0,0,COUNTA([2]characters!$A:$A),MATCH("タイプ",[2]characters!$1:$1,0)-MATCH($E$1,[2]characters!$2:$2,0)+2),MATCH("タイプ",[2]characters!$1:$1,0)-MATCH($E$1,[2]characters!$2:$2,0)+2,FALSE)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3" s="26" t="str">
        <f ca="1">VLOOKUP($E83,OFFSET([2]characters!$A$2,0,0,COUNTA([2]characters!$A:$A),MATCH($K$1,[2]characters!$1:$1,0)-MATCH($E$1,[2]characters!$2:$2,0)+2),MATCH($K$1,[2]characters!$1:$1,0)-MATCH($E$1,[2]characters!$2:$2,0)+2,FALSE)</f>
        <v>ゴッド</v>
      </c>
      <c r="L83" s="89">
        <v>1</v>
      </c>
      <c r="M83" s="9">
        <f ca="1">VLOOKUP(C83,gacha_121_base!A:B,2)</f>
        <v>10</v>
      </c>
      <c r="N83" s="54">
        <v>0</v>
      </c>
      <c r="O83" s="54">
        <v>0</v>
      </c>
      <c r="P83" s="54">
        <v>0</v>
      </c>
      <c r="Q83" s="54">
        <v>0</v>
      </c>
      <c r="R83" s="54">
        <v>1</v>
      </c>
    </row>
    <row r="84" spans="1:18" ht="21" customHeight="1" thickBot="1">
      <c r="A84" s="47" t="str">
        <f t="shared" si="3"/>
        <v>12601</v>
      </c>
      <c r="B84" s="105" t="str">
        <f t="shared" ca="1" si="4"/>
        <v>tmp</v>
      </c>
      <c r="C84" s="26" t="str">
        <f t="shared" ca="1" si="5"/>
        <v>1PremiumS4yellow</v>
      </c>
      <c r="D84" s="10">
        <v>1</v>
      </c>
      <c r="E84" s="11">
        <v>260</v>
      </c>
      <c r="F84" s="26" t="str">
        <f ca="1">VLOOKUP($E84,OFFSET([2]characters!$A$2,0,0,COUNTA([2]characters!$A:$A),MATCH(F$1,[2]characters!$2:$2,0)-MATCH($E$1,[2]characters!$2:$2,0)+1),MATCH(F$1,[2]characters!$2:$2,0)-MATCH($E$1,[2]characters!$2:$2,0)+1,FALSE)</f>
        <v>輪廻 ウロボロス</v>
      </c>
      <c r="G84" s="26" t="str">
        <f ca="1">VLOOKUP($E84,OFFSET([2]characters!$A$2,0,0,COUNTA([2]characters!$A:$A),MATCH(G$1,[2]characters!$2:$2,0)-MATCH($E$1,[2]characters!$2:$2,0)+1),MATCH(G$1,[2]characters!$2:$2,0)-MATCH($E$1,[2]characters!$2:$2,0)+1,FALSE)</f>
        <v>PremiumS</v>
      </c>
      <c r="H84" s="26">
        <f ca="1">VLOOKUP($E84,OFFSET([2]characters!$A$2,0,0,COUNTA([2]characters!$A:$A),MATCH(H$1,[2]characters!$2:$2,0)-MATCH($E$1,[2]characters!$2:$2,0)+1),MATCH(H$1,[2]characters!$2:$2,0)-MATCH($E$1,[2]characters!$2:$2,0)+1,FALSE)</f>
        <v>4</v>
      </c>
      <c r="I84" s="26" t="str">
        <f ca="1">VLOOKUP($E84,OFFSET([2]characters!$A$2,0,0,COUNTA([2]characters!$A:$A),MATCH(I$1,[2]characters!$2:$2,0)-MATCH($E$1,[2]characters!$2:$2,0)+1),MATCH(I$1,[2]characters!$2:$2,0)-MATCH($E$1,[2]characters!$2:$2,0)+1,FALSE)</f>
        <v>yellow</v>
      </c>
      <c r="J84" s="26" t="str">
        <f ca="1">VLOOKUP($E84,OFFSET([2]characters!$A$2,0,0,COUNTA([2]characters!$A:$A),MATCH("タイプ",[2]characters!$1:$1,0)-MATCH($E$1,[2]characters!$2:$2,0)+2),MATCH("タイプ",[2]characters!$1:$1,0)-MATCH($E$1,[2]characters!$2:$2,0)+2,FALSE)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4" s="26" t="str">
        <f ca="1">VLOOKUP($E84,OFFSET([2]characters!$A$2,0,0,COUNTA([2]characters!$A:$A),MATCH($K$1,[2]characters!$1:$1,0)-MATCH($E$1,[2]characters!$2:$2,0)+2),MATCH($K$1,[2]characters!$1:$1,0)-MATCH($E$1,[2]characters!$2:$2,0)+2,FALSE)</f>
        <v>ドラゴン</v>
      </c>
      <c r="L84" s="10">
        <v>1</v>
      </c>
      <c r="M84" s="9">
        <f ca="1">VLOOKUP(C84,gacha_121_base!A:B,2)</f>
        <v>236</v>
      </c>
      <c r="N84" s="54">
        <v>0</v>
      </c>
      <c r="O84" s="54">
        <v>0</v>
      </c>
      <c r="P84" s="54">
        <v>0</v>
      </c>
      <c r="Q84" s="54">
        <v>0</v>
      </c>
      <c r="R84" s="54">
        <v>1</v>
      </c>
    </row>
    <row r="85" spans="1:18" ht="21" customHeight="1" thickBot="1">
      <c r="A85" s="47" t="str">
        <f t="shared" si="3"/>
        <v>12611</v>
      </c>
      <c r="B85" s="105" t="str">
        <f t="shared" ca="1" si="4"/>
        <v>tmp</v>
      </c>
      <c r="C85" s="26" t="str">
        <f t="shared" ca="1" si="5"/>
        <v>1PremiumS5yellow</v>
      </c>
      <c r="D85" s="10">
        <v>1</v>
      </c>
      <c r="E85" s="11">
        <v>261</v>
      </c>
      <c r="F85" s="26" t="str">
        <f ca="1">VLOOKUP($E85,OFFSET([2]characters!$A$2,0,0,COUNTA([2]characters!$A:$A),MATCH(F$1,[2]characters!$2:$2,0)-MATCH($E$1,[2]characters!$2:$2,0)+1),MATCH(F$1,[2]characters!$2:$2,0)-MATCH($E$1,[2]characters!$2:$2,0)+1,FALSE)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85" s="26" t="str">
        <f ca="1">VLOOKUP($E85,OFFSET([2]characters!$A$2,0,0,COUNTA([2]characters!$A:$A),MATCH(G$1,[2]characters!$2:$2,0)-MATCH($E$1,[2]characters!$2:$2,0)+1),MATCH(G$1,[2]characters!$2:$2,0)-MATCH($E$1,[2]characters!$2:$2,0)+1,FALSE)</f>
        <v>PremiumS</v>
      </c>
      <c r="H85" s="26">
        <f ca="1">VLOOKUP($E85,OFFSET([2]characters!$A$2,0,0,COUNTA([2]characters!$A:$A),MATCH(H$1,[2]characters!$2:$2,0)-MATCH($E$1,[2]characters!$2:$2,0)+1),MATCH(H$1,[2]characters!$2:$2,0)-MATCH($E$1,[2]characters!$2:$2,0)+1,FALSE)</f>
        <v>5</v>
      </c>
      <c r="I85" s="26" t="str">
        <f ca="1">VLOOKUP($E85,OFFSET([2]characters!$A$2,0,0,COUNTA([2]characters!$A:$A),MATCH(I$1,[2]characters!$2:$2,0)-MATCH($E$1,[2]characters!$2:$2,0)+1),MATCH(I$1,[2]characters!$2:$2,0)-MATCH($E$1,[2]characters!$2:$2,0)+1,FALSE)</f>
        <v>yellow</v>
      </c>
      <c r="J85" s="26" t="str">
        <f ca="1">VLOOKUP($E85,OFFSET([2]characters!$A$2,0,0,COUNTA([2]characters!$A:$A),MATCH("タイプ",[2]characters!$1:$1,0)-MATCH($E$1,[2]characters!$2:$2,0)+2),MATCH("タイプ",[2]characters!$1:$1,0)-MATCH($E$1,[2]characters!$2:$2,0)+2,FALSE)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5" s="26" t="str">
        <f ca="1">VLOOKUP($E85,OFFSET([2]characters!$A$2,0,0,COUNTA([2]characters!$A:$A),MATCH($K$1,[2]characters!$1:$1,0)-MATCH($E$1,[2]characters!$2:$2,0)+2),MATCH($K$1,[2]characters!$1:$1,0)-MATCH($E$1,[2]characters!$2:$2,0)+2,FALSE)</f>
        <v>ドラゴン</v>
      </c>
      <c r="L85" s="10">
        <v>1</v>
      </c>
      <c r="M85" s="9">
        <f ca="1">VLOOKUP(C85,gacha_121_base!A:B,2)</f>
        <v>10</v>
      </c>
      <c r="N85" s="54">
        <v>0</v>
      </c>
      <c r="O85" s="54">
        <v>0</v>
      </c>
      <c r="P85" s="54">
        <v>0</v>
      </c>
      <c r="Q85" s="54">
        <v>0</v>
      </c>
      <c r="R85" s="54">
        <v>1</v>
      </c>
    </row>
    <row r="86" spans="1:18" ht="21" customHeight="1" thickBot="1">
      <c r="A86" s="47" t="str">
        <f t="shared" si="3"/>
        <v>13201</v>
      </c>
      <c r="B86" s="105" t="str">
        <f t="shared" ca="1" si="4"/>
        <v>tmp</v>
      </c>
      <c r="C86" s="26" t="str">
        <f t="shared" ca="1" si="5"/>
        <v>1PremiumSS4red</v>
      </c>
      <c r="D86" s="46">
        <v>1</v>
      </c>
      <c r="E86" s="52">
        <v>320</v>
      </c>
      <c r="F86" s="45" t="str">
        <f ca="1">VLOOKUP($E86,OFFSET([2]characters!$A$2,0,0,COUNTA([2]characters!$A:$A),MATCH(F$1,[2]characters!$2:$2,0)-MATCH($E$1,[2]characters!$2:$2,0)+1),MATCH(F$1,[2]characters!$2:$2,0)-MATCH($E$1,[2]characters!$2:$2,0)+1,FALSE)</f>
        <v>烈志士 近藤勇</v>
      </c>
      <c r="G86" s="45" t="str">
        <f ca="1">VLOOKUP($E86,OFFSET([2]characters!$A$2,0,0,COUNTA([2]characters!$A:$A),MATCH(G$1,[2]characters!$2:$2,0)-MATCH($E$1,[2]characters!$2:$2,0)+1),MATCH(G$1,[2]characters!$2:$2,0)-MATCH($E$1,[2]characters!$2:$2,0)+1,FALSE)</f>
        <v>PremiumSS</v>
      </c>
      <c r="H86" s="45">
        <f ca="1">VLOOKUP($E86,OFFSET([2]characters!$A$2,0,0,COUNTA([2]characters!$A:$A),MATCH(H$1,[2]characters!$2:$2,0)-MATCH($E$1,[2]characters!$2:$2,0)+1),MATCH(H$1,[2]characters!$2:$2,0)-MATCH($E$1,[2]characters!$2:$2,0)+1,FALSE)</f>
        <v>4</v>
      </c>
      <c r="I86" s="45" t="str">
        <f ca="1">VLOOKUP($E86,OFFSET([2]characters!$A$2,0,0,COUNTA([2]characters!$A:$A),MATCH(I$1,[2]characters!$2:$2,0)-MATCH($E$1,[2]characters!$2:$2,0)+1),MATCH(I$1,[2]characters!$2:$2,0)-MATCH($E$1,[2]characters!$2:$2,0)+1,FALSE)</f>
        <v>red</v>
      </c>
      <c r="J86" s="45" t="str">
        <f ca="1">VLOOKUP($E86,OFFSET([2]characters!$A$2,0,0,COUNTA([2]characters!$A:$A),MATCH("タイプ",[2]characters!$1:$1,0)-MATCH($E$1,[2]characters!$2:$2,0)+2),MATCH("タイプ",[2]characters!$1:$1,0)-MATCH($E$1,[2]characters!$2:$2,0)+2,FALSE)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6" s="45" t="str">
        <f ca="1">VLOOKUP($E86,OFFSET([2]characters!$A$2,0,0,COUNTA([2]characters!$A:$A),MATCH($K$1,[2]characters!$1:$1,0)-MATCH($E$1,[2]characters!$2:$2,0)+2),MATCH($K$1,[2]characters!$1:$1,0)-MATCH($E$1,[2]characters!$2:$2,0)+2,FALSE)</f>
        <v>ヒューマン</v>
      </c>
      <c r="L86" s="46">
        <v>1</v>
      </c>
      <c r="M86" s="9">
        <f ca="1">VLOOKUP(C86,gacha_121_base!A:B,2)</f>
        <v>528</v>
      </c>
      <c r="N86" s="37">
        <v>0</v>
      </c>
      <c r="O86" s="37">
        <v>0</v>
      </c>
      <c r="P86" s="37">
        <v>0</v>
      </c>
      <c r="Q86" s="37">
        <v>0</v>
      </c>
      <c r="R86" s="37">
        <v>1</v>
      </c>
    </row>
    <row r="87" spans="1:18" ht="21" customHeight="1" thickBot="1">
      <c r="A87" s="47" t="str">
        <f t="shared" si="3"/>
        <v>13211</v>
      </c>
      <c r="B87" s="105" t="str">
        <f t="shared" ca="1" si="4"/>
        <v>tmp</v>
      </c>
      <c r="C87" s="26" t="str">
        <f t="shared" ca="1" si="5"/>
        <v>1PremiumSS5red</v>
      </c>
      <c r="D87" s="10">
        <v>1</v>
      </c>
      <c r="E87" s="11">
        <v>321</v>
      </c>
      <c r="F87" s="26" t="str">
        <f ca="1">VLOOKUP($E87,OFFSET([2]characters!$A$2,0,0,COUNTA([2]characters!$A:$A),MATCH(F$1,[2]characters!$2:$2,0)-MATCH($E$1,[2]characters!$2:$2,0)+1),MATCH(F$1,[2]characters!$2:$2,0)-MATCH($E$1,[2]characters!$2:$2,0)+1,FALSE)</f>
        <v>巌鉄の烈志士 近藤勇</v>
      </c>
      <c r="G87" s="26" t="str">
        <f ca="1">VLOOKUP($E87,OFFSET([2]characters!$A$2,0,0,COUNTA([2]characters!$A:$A),MATCH(G$1,[2]characters!$2:$2,0)-MATCH($E$1,[2]characters!$2:$2,0)+1),MATCH(G$1,[2]characters!$2:$2,0)-MATCH($E$1,[2]characters!$2:$2,0)+1,FALSE)</f>
        <v>PremiumSS</v>
      </c>
      <c r="H87" s="26">
        <f ca="1">VLOOKUP($E87,OFFSET([2]characters!$A$2,0,0,COUNTA([2]characters!$A:$A),MATCH(H$1,[2]characters!$2:$2,0)-MATCH($E$1,[2]characters!$2:$2,0)+1),MATCH(H$1,[2]characters!$2:$2,0)-MATCH($E$1,[2]characters!$2:$2,0)+1,FALSE)</f>
        <v>5</v>
      </c>
      <c r="I87" s="26" t="str">
        <f ca="1">VLOOKUP($E87,OFFSET([2]characters!$A$2,0,0,COUNTA([2]characters!$A:$A),MATCH(I$1,[2]characters!$2:$2,0)-MATCH($E$1,[2]characters!$2:$2,0)+1),MATCH(I$1,[2]characters!$2:$2,0)-MATCH($E$1,[2]characters!$2:$2,0)+1,FALSE)</f>
        <v>red</v>
      </c>
      <c r="J87" s="26" t="str">
        <f ca="1">VLOOKUP($E87,OFFSET([2]characters!$A$2,0,0,COUNTA([2]characters!$A:$A),MATCH("タイプ",[2]characters!$1:$1,0)-MATCH($E$1,[2]characters!$2:$2,0)+2),MATCH("タイプ",[2]characters!$1:$1,0)-MATCH($E$1,[2]characters!$2:$2,0)+2,FALSE)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87" s="26" t="str">
        <f ca="1">VLOOKUP($E87,OFFSET([2]characters!$A$2,0,0,COUNTA([2]characters!$A:$A),MATCH($K$1,[2]characters!$1:$1,0)-MATCH($E$1,[2]characters!$2:$2,0)+2),MATCH($K$1,[2]characters!$1:$1,0)-MATCH($E$1,[2]characters!$2:$2,0)+2,FALSE)</f>
        <v>ヒューマン</v>
      </c>
      <c r="L87" s="10">
        <v>1</v>
      </c>
      <c r="M87" s="9">
        <f ca="1">VLOOKUP(C87,gacha_121_base!A:B,2)</f>
        <v>22</v>
      </c>
      <c r="N87" s="54">
        <v>0</v>
      </c>
      <c r="O87" s="54">
        <v>0</v>
      </c>
      <c r="P87" s="54">
        <v>0</v>
      </c>
      <c r="Q87" s="54">
        <v>0</v>
      </c>
      <c r="R87" s="54">
        <v>1</v>
      </c>
    </row>
    <row r="88" spans="1:18" ht="21" customHeight="1" thickBot="1">
      <c r="A88" s="47" t="str">
        <f t="shared" si="3"/>
        <v>13221</v>
      </c>
      <c r="B88" s="105" t="str">
        <f t="shared" ca="1" si="4"/>
        <v>tmp</v>
      </c>
      <c r="C88" s="26" t="str">
        <f t="shared" ca="1" si="5"/>
        <v>1PremiumSS4green</v>
      </c>
      <c r="D88" s="99">
        <v>1</v>
      </c>
      <c r="E88" s="100">
        <v>322</v>
      </c>
      <c r="F88" s="26" t="str">
        <f ca="1">VLOOKUP($E88,OFFSET([2]characters!$A$2,0,0,COUNTA([2]characters!$A:$A),MATCH(F$1,[2]characters!$2:$2,0)-MATCH($E$1,[2]characters!$2:$2,0)+1),MATCH(F$1,[2]characters!$2:$2,0)-MATCH($E$1,[2]characters!$2:$2,0)+1,FALSE)</f>
        <v>愛志士 土方歳三</v>
      </c>
      <c r="G88" s="26" t="str">
        <f ca="1">VLOOKUP($E88,OFFSET([2]characters!$A$2,0,0,COUNTA([2]characters!$A:$A),MATCH(G$1,[2]characters!$2:$2,0)-MATCH($E$1,[2]characters!$2:$2,0)+1),MATCH(G$1,[2]characters!$2:$2,0)-MATCH($E$1,[2]characters!$2:$2,0)+1,FALSE)</f>
        <v>PremiumSS</v>
      </c>
      <c r="H88" s="26">
        <f ca="1">VLOOKUP($E88,OFFSET([2]characters!$A$2,0,0,COUNTA([2]characters!$A:$A),MATCH(H$1,[2]characters!$2:$2,0)-MATCH($E$1,[2]characters!$2:$2,0)+1),MATCH(H$1,[2]characters!$2:$2,0)-MATCH($E$1,[2]characters!$2:$2,0)+1,FALSE)</f>
        <v>4</v>
      </c>
      <c r="I88" s="26" t="str">
        <f ca="1">VLOOKUP($E88,OFFSET([2]characters!$A$2,0,0,COUNTA([2]characters!$A:$A),MATCH(I$1,[2]characters!$2:$2,0)-MATCH($E$1,[2]characters!$2:$2,0)+1),MATCH(I$1,[2]characters!$2:$2,0)-MATCH($E$1,[2]characters!$2:$2,0)+1,FALSE)</f>
        <v>green</v>
      </c>
      <c r="J88" s="26" t="str">
        <f ca="1">VLOOKUP($E88,OFFSET([2]characters!$A$2,0,0,COUNTA([2]characters!$A:$A),MATCH("タイプ",[2]characters!$1:$1,0)-MATCH($E$1,[2]characters!$2:$2,0)+2),MATCH("タイプ",[2]characters!$1:$1,0)-MATCH($E$1,[2]characters!$2:$2,0)+2,FALSE)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8" s="26" t="str">
        <f ca="1">VLOOKUP($E88,OFFSET([2]characters!$A$2,0,0,COUNTA([2]characters!$A:$A),MATCH($K$1,[2]characters!$1:$1,0)-MATCH($E$1,[2]characters!$2:$2,0)+2),MATCH($K$1,[2]characters!$1:$1,0)-MATCH($E$1,[2]characters!$2:$2,0)+2,FALSE)</f>
        <v>ヒューマン</v>
      </c>
      <c r="L88" s="99">
        <v>1</v>
      </c>
      <c r="M88" s="9">
        <f ca="1">VLOOKUP(C88,gacha_121_base!A:B,2)</f>
        <v>216</v>
      </c>
      <c r="N88" s="54">
        <v>0</v>
      </c>
      <c r="O88" s="54">
        <v>0</v>
      </c>
      <c r="P88" s="54">
        <v>0</v>
      </c>
      <c r="Q88" s="54">
        <v>0</v>
      </c>
      <c r="R88" s="54">
        <v>1</v>
      </c>
    </row>
    <row r="89" spans="1:18" ht="21" customHeight="1" thickBot="1">
      <c r="A89" s="47" t="str">
        <f t="shared" si="3"/>
        <v>13231</v>
      </c>
      <c r="B89" s="105" t="str">
        <f t="shared" ca="1" si="4"/>
        <v>tmp</v>
      </c>
      <c r="C89" s="26" t="str">
        <f t="shared" ca="1" si="5"/>
        <v>1PremiumSS5green</v>
      </c>
      <c r="D89" s="99">
        <v>1</v>
      </c>
      <c r="E89" s="100">
        <v>323</v>
      </c>
      <c r="F89" s="26" t="str">
        <f ca="1">VLOOKUP($E89,OFFSET([2]characters!$A$2,0,0,COUNTA([2]characters!$A:$A),MATCH(F$1,[2]characters!$2:$2,0)-MATCH($E$1,[2]characters!$2:$2,0)+1),MATCH(F$1,[2]characters!$2:$2,0)-MATCH($E$1,[2]characters!$2:$2,0)+1,FALSE)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89" s="26" t="str">
        <f ca="1">VLOOKUP($E89,OFFSET([2]characters!$A$2,0,0,COUNTA([2]characters!$A:$A),MATCH(G$1,[2]characters!$2:$2,0)-MATCH($E$1,[2]characters!$2:$2,0)+1),MATCH(G$1,[2]characters!$2:$2,0)-MATCH($E$1,[2]characters!$2:$2,0)+1,FALSE)</f>
        <v>PremiumSS</v>
      </c>
      <c r="H89" s="26">
        <f ca="1">VLOOKUP($E89,OFFSET([2]characters!$A$2,0,0,COUNTA([2]characters!$A:$A),MATCH(H$1,[2]characters!$2:$2,0)-MATCH($E$1,[2]characters!$2:$2,0)+1),MATCH(H$1,[2]characters!$2:$2,0)-MATCH($E$1,[2]characters!$2:$2,0)+1,FALSE)</f>
        <v>5</v>
      </c>
      <c r="I89" s="26" t="str">
        <f ca="1">VLOOKUP($E89,OFFSET([2]characters!$A$2,0,0,COUNTA([2]characters!$A:$A),MATCH(I$1,[2]characters!$2:$2,0)-MATCH($E$1,[2]characters!$2:$2,0)+1),MATCH(I$1,[2]characters!$2:$2,0)-MATCH($E$1,[2]characters!$2:$2,0)+1,FALSE)</f>
        <v>green</v>
      </c>
      <c r="J89" s="26" t="str">
        <f ca="1">VLOOKUP($E89,OFFSET([2]characters!$A$2,0,0,COUNTA([2]characters!$A:$A),MATCH("タイプ",[2]characters!$1:$1,0)-MATCH($E$1,[2]characters!$2:$2,0)+2),MATCH("タイプ",[2]characters!$1:$1,0)-MATCH($E$1,[2]characters!$2:$2,0)+2,FALSE)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9" s="26" t="str">
        <f ca="1">VLOOKUP($E89,OFFSET([2]characters!$A$2,0,0,COUNTA([2]characters!$A:$A),MATCH($K$1,[2]characters!$1:$1,0)-MATCH($E$1,[2]characters!$2:$2,0)+2),MATCH($K$1,[2]characters!$1:$1,0)-MATCH($E$1,[2]characters!$2:$2,0)+2,FALSE)</f>
        <v>ヒューマン</v>
      </c>
      <c r="L89" s="99">
        <v>1</v>
      </c>
      <c r="M89" s="9">
        <f ca="1">VLOOKUP(C89,gacha_121_base!A:B,2)</f>
        <v>9</v>
      </c>
      <c r="N89" s="54">
        <v>0</v>
      </c>
      <c r="O89" s="54">
        <v>0</v>
      </c>
      <c r="P89" s="54">
        <v>0</v>
      </c>
      <c r="Q89" s="54">
        <v>0</v>
      </c>
      <c r="R89" s="54">
        <v>1</v>
      </c>
    </row>
    <row r="90" spans="1:18" ht="21" customHeight="1" thickBot="1">
      <c r="A90" s="47" t="str">
        <f t="shared" si="3"/>
        <v>13241</v>
      </c>
      <c r="B90" s="105" t="str">
        <f t="shared" ca="1" si="4"/>
        <v>tmp</v>
      </c>
      <c r="C90" s="26" t="str">
        <f t="shared" ca="1" si="5"/>
        <v>1PremiumSS4blue</v>
      </c>
      <c r="D90" s="89">
        <v>1</v>
      </c>
      <c r="E90" s="90">
        <v>324</v>
      </c>
      <c r="F90" s="26" t="str">
        <f ca="1">VLOOKUP($E90,OFFSET([2]characters!$A$2,0,0,COUNTA([2]characters!$A:$A),MATCH(F$1,[2]characters!$2:$2,0)-MATCH($E$1,[2]characters!$2:$2,0)+1),MATCH(F$1,[2]characters!$2:$2,0)-MATCH($E$1,[2]characters!$2:$2,0)+1,FALSE)</f>
        <v>凛志士 沖田総司</v>
      </c>
      <c r="G90" s="26" t="str">
        <f ca="1">VLOOKUP($E90,OFFSET([2]characters!$A$2,0,0,COUNTA([2]characters!$A:$A),MATCH(G$1,[2]characters!$2:$2,0)-MATCH($E$1,[2]characters!$2:$2,0)+1),MATCH(G$1,[2]characters!$2:$2,0)-MATCH($E$1,[2]characters!$2:$2,0)+1,FALSE)</f>
        <v>PremiumSS</v>
      </c>
      <c r="H90" s="26">
        <f ca="1">VLOOKUP($E90,OFFSET([2]characters!$A$2,0,0,COUNTA([2]characters!$A:$A),MATCH(H$1,[2]characters!$2:$2,0)-MATCH($E$1,[2]characters!$2:$2,0)+1),MATCH(H$1,[2]characters!$2:$2,0)-MATCH($E$1,[2]characters!$2:$2,0)+1,FALSE)</f>
        <v>4</v>
      </c>
      <c r="I90" s="26" t="str">
        <f ca="1">VLOOKUP($E90,OFFSET([2]characters!$A$2,0,0,COUNTA([2]characters!$A:$A),MATCH(I$1,[2]characters!$2:$2,0)-MATCH($E$1,[2]characters!$2:$2,0)+1),MATCH(I$1,[2]characters!$2:$2,0)-MATCH($E$1,[2]characters!$2:$2,0)+1,FALSE)</f>
        <v>blue</v>
      </c>
      <c r="J90" s="26" t="str">
        <f ca="1">VLOOKUP($E90,OFFSET([2]characters!$A$2,0,0,COUNTA([2]characters!$A:$A),MATCH("タイプ",[2]characters!$1:$1,0)-MATCH($E$1,[2]characters!$2:$2,0)+2),MATCH("タイプ",[2]characters!$1:$1,0)-MATCH($E$1,[2]characters!$2:$2,0)+2,FALSE)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0" s="26" t="str">
        <f ca="1">VLOOKUP($E90,OFFSET([2]characters!$A$2,0,0,COUNTA([2]characters!$A:$A),MATCH($K$1,[2]characters!$1:$1,0)-MATCH($E$1,[2]characters!$2:$2,0)+2),MATCH($K$1,[2]characters!$1:$1,0)-MATCH($E$1,[2]characters!$2:$2,0)+2,FALSE)</f>
        <v>ヒューマン</v>
      </c>
      <c r="L90" s="89">
        <v>1</v>
      </c>
      <c r="M90" s="9">
        <f ca="1">VLOOKUP(C90,gacha_121_base!A:B,2)</f>
        <v>216</v>
      </c>
      <c r="N90" s="54">
        <v>0</v>
      </c>
      <c r="O90" s="54">
        <v>0</v>
      </c>
      <c r="P90" s="54">
        <v>0</v>
      </c>
      <c r="Q90" s="54">
        <v>0</v>
      </c>
      <c r="R90" s="54">
        <v>1</v>
      </c>
    </row>
    <row r="91" spans="1:18" ht="21" customHeight="1" thickBot="1">
      <c r="A91" s="47" t="str">
        <f t="shared" si="3"/>
        <v>13251</v>
      </c>
      <c r="B91" s="105" t="str">
        <f t="shared" ca="1" si="4"/>
        <v>tmp</v>
      </c>
      <c r="C91" s="26" t="str">
        <f t="shared" ca="1" si="5"/>
        <v>1PremiumSS5blue</v>
      </c>
      <c r="D91" s="89">
        <v>1</v>
      </c>
      <c r="E91" s="90">
        <v>325</v>
      </c>
      <c r="F91" s="26" t="str">
        <f ca="1">VLOOKUP($E91,OFFSET([2]characters!$A$2,0,0,COUNTA([2]characters!$A:$A),MATCH(F$1,[2]characters!$2:$2,0)-MATCH($E$1,[2]characters!$2:$2,0)+1),MATCH(F$1,[2]characters!$2:$2,0)-MATCH($E$1,[2]characters!$2:$2,0)+1,FALSE)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91" s="26" t="str">
        <f ca="1">VLOOKUP($E91,OFFSET([2]characters!$A$2,0,0,COUNTA([2]characters!$A:$A),MATCH(G$1,[2]characters!$2:$2,0)-MATCH($E$1,[2]characters!$2:$2,0)+1),MATCH(G$1,[2]characters!$2:$2,0)-MATCH($E$1,[2]characters!$2:$2,0)+1,FALSE)</f>
        <v>PremiumSS</v>
      </c>
      <c r="H91" s="26">
        <f ca="1">VLOOKUP($E91,OFFSET([2]characters!$A$2,0,0,COUNTA([2]characters!$A:$A),MATCH(H$1,[2]characters!$2:$2,0)-MATCH($E$1,[2]characters!$2:$2,0)+1),MATCH(H$1,[2]characters!$2:$2,0)-MATCH($E$1,[2]characters!$2:$2,0)+1,FALSE)</f>
        <v>5</v>
      </c>
      <c r="I91" s="26" t="str">
        <f ca="1">VLOOKUP($E91,OFFSET([2]characters!$A$2,0,0,COUNTA([2]characters!$A:$A),MATCH(I$1,[2]characters!$2:$2,0)-MATCH($E$1,[2]characters!$2:$2,0)+1),MATCH(I$1,[2]characters!$2:$2,0)-MATCH($E$1,[2]characters!$2:$2,0)+1,FALSE)</f>
        <v>blue</v>
      </c>
      <c r="J91" s="26" t="str">
        <f ca="1">VLOOKUP($E91,OFFSET([2]characters!$A$2,0,0,COUNTA([2]characters!$A:$A),MATCH("タイプ",[2]characters!$1:$1,0)-MATCH($E$1,[2]characters!$2:$2,0)+2),MATCH("タイプ",[2]characters!$1:$1,0)-MATCH($E$1,[2]characters!$2:$2,0)+2,FALSE)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1" s="26" t="str">
        <f ca="1">VLOOKUP($E91,OFFSET([2]characters!$A$2,0,0,COUNTA([2]characters!$A:$A),MATCH($K$1,[2]characters!$1:$1,0)-MATCH($E$1,[2]characters!$2:$2,0)+2),MATCH($K$1,[2]characters!$1:$1,0)-MATCH($E$1,[2]characters!$2:$2,0)+2,FALSE)</f>
        <v>ヒューマン</v>
      </c>
      <c r="L91" s="89">
        <v>1</v>
      </c>
      <c r="M91" s="9">
        <f ca="1">VLOOKUP(C91,gacha_121_base!A:B,2)</f>
        <v>9</v>
      </c>
      <c r="N91" s="54">
        <v>0</v>
      </c>
      <c r="O91" s="54">
        <v>0</v>
      </c>
      <c r="P91" s="54">
        <v>0</v>
      </c>
      <c r="Q91" s="54">
        <v>0</v>
      </c>
      <c r="R91" s="54">
        <v>1</v>
      </c>
    </row>
    <row r="92" spans="1:18" ht="21" customHeight="1" thickBot="1">
      <c r="A92" s="47" t="str">
        <f t="shared" si="3"/>
        <v>13261</v>
      </c>
      <c r="B92" s="105" t="str">
        <f t="shared" ca="1" si="4"/>
        <v>tmp</v>
      </c>
      <c r="C92" s="26" t="str">
        <f t="shared" ca="1" si="5"/>
        <v>1PremiumSS4yellow</v>
      </c>
      <c r="D92" s="79">
        <v>1</v>
      </c>
      <c r="E92" s="80">
        <v>326</v>
      </c>
      <c r="F92" s="81" t="str">
        <f ca="1">VLOOKUP($E92,OFFSET([2]characters!$A$2,0,0,COUNTA([2]characters!$A:$A),MATCH(F$1,[2]characters!$2:$2,0)-MATCH($E$1,[2]characters!$2:$2,0)+1),MATCH(F$1,[2]characters!$2:$2,0)-MATCH($E$1,[2]characters!$2:$2,0)+1,FALSE)</f>
        <v>妖志士 斎藤一</v>
      </c>
      <c r="G92" s="81" t="str">
        <f ca="1">VLOOKUP($E92,OFFSET([2]characters!$A$2,0,0,COUNTA([2]characters!$A:$A),MATCH(G$1,[2]characters!$2:$2,0)-MATCH($E$1,[2]characters!$2:$2,0)+1),MATCH(G$1,[2]characters!$2:$2,0)-MATCH($E$1,[2]characters!$2:$2,0)+1,FALSE)</f>
        <v>PremiumSS</v>
      </c>
      <c r="H92" s="81">
        <f ca="1">VLOOKUP($E92,OFFSET([2]characters!$A$2,0,0,COUNTA([2]characters!$A:$A),MATCH(H$1,[2]characters!$2:$2,0)-MATCH($E$1,[2]characters!$2:$2,0)+1),MATCH(H$1,[2]characters!$2:$2,0)-MATCH($E$1,[2]characters!$2:$2,0)+1,FALSE)</f>
        <v>4</v>
      </c>
      <c r="I92" s="81" t="str">
        <f ca="1">VLOOKUP($E92,OFFSET([2]characters!$A$2,0,0,COUNTA([2]characters!$A:$A),MATCH(I$1,[2]characters!$2:$2,0)-MATCH($E$1,[2]characters!$2:$2,0)+1),MATCH(I$1,[2]characters!$2:$2,0)-MATCH($E$1,[2]characters!$2:$2,0)+1,FALSE)</f>
        <v>yellow</v>
      </c>
      <c r="J92" s="81" t="str">
        <f ca="1">VLOOKUP($E92,OFFSET([2]characters!$A$2,0,0,COUNTA([2]characters!$A:$A),MATCH("タイプ",[2]characters!$1:$1,0)-MATCH($E$1,[2]characters!$2:$2,0)+2),MATCH("タイプ",[2]characters!$1:$1,0)-MATCH($E$1,[2]characters!$2:$2,0)+2,FALSE)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2" s="81" t="str">
        <f ca="1">VLOOKUP($E92,OFFSET([2]characters!$A$2,0,0,COUNTA([2]characters!$A:$A),MATCH($K$1,[2]characters!$1:$1,0)-MATCH($E$1,[2]characters!$2:$2,0)+2),MATCH($K$1,[2]characters!$1:$1,0)-MATCH($E$1,[2]characters!$2:$2,0)+2,FALSE)</f>
        <v>ヒューマン</v>
      </c>
      <c r="L92" s="79">
        <v>1</v>
      </c>
      <c r="M92" s="9">
        <f ca="1">VLOOKUP(C92,gacha_121_base!A:B,2)</f>
        <v>216</v>
      </c>
      <c r="N92" s="82">
        <v>0</v>
      </c>
      <c r="O92" s="82">
        <v>0</v>
      </c>
      <c r="P92" s="82">
        <v>0</v>
      </c>
      <c r="Q92" s="82">
        <v>0</v>
      </c>
      <c r="R92" s="82">
        <v>1</v>
      </c>
    </row>
    <row r="93" spans="1:18" ht="21" customHeight="1" thickBot="1">
      <c r="A93" s="47" t="str">
        <f t="shared" si="3"/>
        <v>13271</v>
      </c>
      <c r="B93" s="105" t="str">
        <f t="shared" ca="1" si="4"/>
        <v>tmp</v>
      </c>
      <c r="C93" s="26" t="str">
        <f t="shared" ca="1" si="5"/>
        <v>1PremiumSS5yellow</v>
      </c>
      <c r="D93" s="10">
        <v>1</v>
      </c>
      <c r="E93" s="11">
        <v>327</v>
      </c>
      <c r="F93" s="26" t="str">
        <f ca="1">VLOOKUP($E93,OFFSET([2]characters!$A$2,0,0,COUNTA([2]characters!$A:$A),MATCH(F$1,[2]characters!$2:$2,0)-MATCH($E$1,[2]characters!$2:$2,0)+1),MATCH(F$1,[2]characters!$2:$2,0)-MATCH($E$1,[2]characters!$2:$2,0)+1,FALSE)</f>
        <v>千殺の妖志士 斎藤一</v>
      </c>
      <c r="G93" s="26" t="str">
        <f ca="1">VLOOKUP($E93,OFFSET([2]characters!$A$2,0,0,COUNTA([2]characters!$A:$A),MATCH(G$1,[2]characters!$2:$2,0)-MATCH($E$1,[2]characters!$2:$2,0)+1),MATCH(G$1,[2]characters!$2:$2,0)-MATCH($E$1,[2]characters!$2:$2,0)+1,FALSE)</f>
        <v>PremiumSS</v>
      </c>
      <c r="H93" s="26">
        <f ca="1">VLOOKUP($E93,OFFSET([2]characters!$A$2,0,0,COUNTA([2]characters!$A:$A),MATCH(H$1,[2]characters!$2:$2,0)-MATCH($E$1,[2]characters!$2:$2,0)+1),MATCH(H$1,[2]characters!$2:$2,0)-MATCH($E$1,[2]characters!$2:$2,0)+1,FALSE)</f>
        <v>5</v>
      </c>
      <c r="I93" s="26" t="str">
        <f ca="1">VLOOKUP($E93,OFFSET([2]characters!$A$2,0,0,COUNTA([2]characters!$A:$A),MATCH(I$1,[2]characters!$2:$2,0)-MATCH($E$1,[2]characters!$2:$2,0)+1),MATCH(I$1,[2]characters!$2:$2,0)-MATCH($E$1,[2]characters!$2:$2,0)+1,FALSE)</f>
        <v>yellow</v>
      </c>
      <c r="J93" s="26" t="str">
        <f ca="1">VLOOKUP($E93,OFFSET([2]characters!$A$2,0,0,COUNTA([2]characters!$A:$A),MATCH("タイプ",[2]characters!$1:$1,0)-MATCH($E$1,[2]characters!$2:$2,0)+2),MATCH("タイプ",[2]characters!$1:$1,0)-MATCH($E$1,[2]characters!$2:$2,0)+2,FALSE)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3" s="26" t="str">
        <f ca="1">VLOOKUP($E93,OFFSET([2]characters!$A$2,0,0,COUNTA([2]characters!$A:$A),MATCH($K$1,[2]characters!$1:$1,0)-MATCH($E$1,[2]characters!$2:$2,0)+2),MATCH($K$1,[2]characters!$1:$1,0)-MATCH($E$1,[2]characters!$2:$2,0)+2,FALSE)</f>
        <v>ヒューマン</v>
      </c>
      <c r="L93" s="10">
        <v>1</v>
      </c>
      <c r="M93" s="9">
        <f ca="1">VLOOKUP(C93,gacha_121_base!A:B,2)</f>
        <v>9</v>
      </c>
      <c r="N93" s="54">
        <v>0</v>
      </c>
      <c r="O93" s="54">
        <v>0</v>
      </c>
      <c r="P93" s="54">
        <v>0</v>
      </c>
      <c r="Q93" s="54">
        <v>0</v>
      </c>
      <c r="R93" s="54">
        <v>1</v>
      </c>
    </row>
    <row r="94" spans="1:18" ht="21" customHeight="1" thickBot="1">
      <c r="A94" s="47" t="str">
        <f t="shared" si="3"/>
        <v>13811</v>
      </c>
      <c r="B94" s="105" t="str">
        <f t="shared" ca="1" si="4"/>
        <v>tmp</v>
      </c>
      <c r="C94" s="26" t="str">
        <f t="shared" ca="1" si="5"/>
        <v>1PremiumS4red</v>
      </c>
      <c r="D94" s="10">
        <v>1</v>
      </c>
      <c r="E94" s="52">
        <v>381</v>
      </c>
      <c r="F94" s="26" t="str">
        <f ca="1">VLOOKUP($E94,OFFSET([2]characters!$A$2,0,0,COUNTA([2]characters!$A:$A),MATCH(F$1,[2]characters!$2:$2,0)-MATCH($E$1,[2]characters!$2:$2,0)+1),MATCH(F$1,[2]characters!$2:$2,0)-MATCH($E$1,[2]characters!$2:$2,0)+1,FALSE)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94" s="26" t="str">
        <f ca="1">VLOOKUP($E94,OFFSET([2]characters!$A$2,0,0,COUNTA([2]characters!$A:$A),MATCH(G$1,[2]characters!$2:$2,0)-MATCH($E$1,[2]characters!$2:$2,0)+1),MATCH(G$1,[2]characters!$2:$2,0)-MATCH($E$1,[2]characters!$2:$2,0)+1,FALSE)</f>
        <v>PremiumS</v>
      </c>
      <c r="H94" s="26">
        <f ca="1">VLOOKUP($E94,OFFSET([2]characters!$A$2,0,0,COUNTA([2]characters!$A:$A),MATCH(H$1,[2]characters!$2:$2,0)-MATCH($E$1,[2]characters!$2:$2,0)+1),MATCH(H$1,[2]characters!$2:$2,0)-MATCH($E$1,[2]characters!$2:$2,0)+1,FALSE)</f>
        <v>4</v>
      </c>
      <c r="I94" s="26" t="str">
        <f ca="1">VLOOKUP($E94,OFFSET([2]characters!$A$2,0,0,COUNTA([2]characters!$A:$A),MATCH(I$1,[2]characters!$2:$2,0)-MATCH($E$1,[2]characters!$2:$2,0)+1),MATCH(I$1,[2]characters!$2:$2,0)-MATCH($E$1,[2]characters!$2:$2,0)+1,FALSE)</f>
        <v>red</v>
      </c>
      <c r="J94" s="26" t="str">
        <f ca="1">VLOOKUP($E94,OFFSET([2]characters!$A$2,0,0,COUNTA([2]characters!$A:$A),MATCH("タイプ",[2]characters!$1:$1,0)-MATCH($E$1,[2]characters!$2:$2,0)+2),MATCH("タイプ",[2]characters!$1:$1,0)-MATCH($E$1,[2]characters!$2:$2,0)+2,FALSE)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4" s="26" t="str">
        <f ca="1">VLOOKUP($E94,OFFSET([2]characters!$A$2,0,0,COUNTA([2]characters!$A:$A),MATCH($K$1,[2]characters!$1:$1,0)-MATCH($E$1,[2]characters!$2:$2,0)+2),MATCH($K$1,[2]characters!$1:$1,0)-MATCH($E$1,[2]characters!$2:$2,0)+2,FALSE)</f>
        <v>ドラゴン</v>
      </c>
      <c r="L94" s="10">
        <v>1</v>
      </c>
      <c r="M94" s="9">
        <f ca="1">VLOOKUP(C94,gacha_121_base!A:B,2)</f>
        <v>1056</v>
      </c>
      <c r="N94" s="54">
        <v>0</v>
      </c>
      <c r="O94" s="54">
        <v>0</v>
      </c>
      <c r="P94" s="54">
        <v>0</v>
      </c>
      <c r="Q94" s="54">
        <v>0</v>
      </c>
      <c r="R94" s="54">
        <v>1</v>
      </c>
    </row>
    <row r="95" spans="1:18" ht="21" customHeight="1" thickBot="1">
      <c r="A95" s="47" t="str">
        <f t="shared" si="3"/>
        <v>13821</v>
      </c>
      <c r="B95" s="105" t="str">
        <f t="shared" ca="1" si="4"/>
        <v>tmp</v>
      </c>
      <c r="C95" s="26" t="str">
        <f t="shared" ca="1" si="5"/>
        <v>1PremiumS5red</v>
      </c>
      <c r="D95" s="10">
        <v>1</v>
      </c>
      <c r="E95" s="52">
        <v>382</v>
      </c>
      <c r="F95" s="26" t="str">
        <f ca="1">VLOOKUP($E95,OFFSET([2]characters!$A$2,0,0,COUNTA([2]characters!$A:$A),MATCH(F$1,[2]characters!$2:$2,0)-MATCH($E$1,[2]characters!$2:$2,0)+1),MATCH(F$1,[2]characters!$2:$2,0)-MATCH($E$1,[2]characters!$2:$2,0)+1,FALSE)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95" s="26" t="str">
        <f ca="1">VLOOKUP($E95,OFFSET([2]characters!$A$2,0,0,COUNTA([2]characters!$A:$A),MATCH(G$1,[2]characters!$2:$2,0)-MATCH($E$1,[2]characters!$2:$2,0)+1),MATCH(G$1,[2]characters!$2:$2,0)-MATCH($E$1,[2]characters!$2:$2,0)+1,FALSE)</f>
        <v>PremiumS</v>
      </c>
      <c r="H95" s="26">
        <f ca="1">VLOOKUP($E95,OFFSET([2]characters!$A$2,0,0,COUNTA([2]characters!$A:$A),MATCH(H$1,[2]characters!$2:$2,0)-MATCH($E$1,[2]characters!$2:$2,0)+1),MATCH(H$1,[2]characters!$2:$2,0)-MATCH($E$1,[2]characters!$2:$2,0)+1,FALSE)</f>
        <v>5</v>
      </c>
      <c r="I95" s="26" t="str">
        <f ca="1">VLOOKUP($E95,OFFSET([2]characters!$A$2,0,0,COUNTA([2]characters!$A:$A),MATCH(I$1,[2]characters!$2:$2,0)-MATCH($E$1,[2]characters!$2:$2,0)+1),MATCH(I$1,[2]characters!$2:$2,0)-MATCH($E$1,[2]characters!$2:$2,0)+1,FALSE)</f>
        <v>red</v>
      </c>
      <c r="J95" s="26" t="str">
        <f ca="1">VLOOKUP($E95,OFFSET([2]characters!$A$2,0,0,COUNTA([2]characters!$A:$A),MATCH("タイプ",[2]characters!$1:$1,0)-MATCH($E$1,[2]characters!$2:$2,0)+2),MATCH("タイプ",[2]characters!$1:$1,0)-MATCH($E$1,[2]characters!$2:$2,0)+2,FALSE)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95" s="26" t="str">
        <f ca="1">VLOOKUP($E95,OFFSET([2]characters!$A$2,0,0,COUNTA([2]characters!$A:$A),MATCH($K$1,[2]characters!$1:$1,0)-MATCH($E$1,[2]characters!$2:$2,0)+2),MATCH($K$1,[2]characters!$1:$1,0)-MATCH($E$1,[2]characters!$2:$2,0)+2,FALSE)</f>
        <v>ドラゴン</v>
      </c>
      <c r="L95" s="10">
        <v>1</v>
      </c>
      <c r="M95" s="9">
        <f ca="1">VLOOKUP(C95,gacha_121_base!A:B,2)</f>
        <v>44</v>
      </c>
      <c r="N95" s="54">
        <v>0</v>
      </c>
      <c r="O95" s="54">
        <v>0</v>
      </c>
      <c r="P95" s="54">
        <v>0</v>
      </c>
      <c r="Q95" s="54">
        <v>0</v>
      </c>
      <c r="R95" s="54">
        <v>1</v>
      </c>
    </row>
    <row r="96" spans="1:18" ht="21" customHeight="1" thickBot="1">
      <c r="A96" s="47" t="str">
        <f t="shared" si="3"/>
        <v>13831</v>
      </c>
      <c r="B96" s="105" t="str">
        <f t="shared" ca="1" si="4"/>
        <v>tmp</v>
      </c>
      <c r="C96" s="26" t="str">
        <f t="shared" ca="1" si="5"/>
        <v>1PremiumSS4green</v>
      </c>
      <c r="D96" s="99">
        <v>1</v>
      </c>
      <c r="E96" s="102">
        <v>383</v>
      </c>
      <c r="F96" s="26" t="str">
        <f ca="1">VLOOKUP($E96,OFFSET([2]characters!$A$2,0,0,COUNTA([2]characters!$A:$A),MATCH(F$1,[2]characters!$2:$2,0)-MATCH($E$1,[2]characters!$2:$2,0)+1),MATCH(F$1,[2]characters!$2:$2,0)-MATCH($E$1,[2]characters!$2:$2,0)+1,FALSE)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96" s="26" t="str">
        <f ca="1">VLOOKUP($E96,OFFSET([2]characters!$A$2,0,0,COUNTA([2]characters!$A:$A),MATCH(G$1,[2]characters!$2:$2,0)-MATCH($E$1,[2]characters!$2:$2,0)+1),MATCH(G$1,[2]characters!$2:$2,0)-MATCH($E$1,[2]characters!$2:$2,0)+1,FALSE)</f>
        <v>PremiumSS</v>
      </c>
      <c r="H96" s="26">
        <f ca="1">VLOOKUP($E96,OFFSET([2]characters!$A$2,0,0,COUNTA([2]characters!$A:$A),MATCH(H$1,[2]characters!$2:$2,0)-MATCH($E$1,[2]characters!$2:$2,0)+1),MATCH(H$1,[2]characters!$2:$2,0)-MATCH($E$1,[2]characters!$2:$2,0)+1,FALSE)</f>
        <v>4</v>
      </c>
      <c r="I96" s="26" t="str">
        <f ca="1">VLOOKUP($E96,OFFSET([2]characters!$A$2,0,0,COUNTA([2]characters!$A:$A),MATCH(I$1,[2]characters!$2:$2,0)-MATCH($E$1,[2]characters!$2:$2,0)+1),MATCH(I$1,[2]characters!$2:$2,0)-MATCH($E$1,[2]characters!$2:$2,0)+1,FALSE)</f>
        <v>green</v>
      </c>
      <c r="J96" s="26" t="str">
        <f ca="1">VLOOKUP($E96,OFFSET([2]characters!$A$2,0,0,COUNTA([2]characters!$A:$A),MATCH("タイプ",[2]characters!$1:$1,0)-MATCH($E$1,[2]characters!$2:$2,0)+2),MATCH("タイプ",[2]characters!$1:$1,0)-MATCH($E$1,[2]characters!$2:$2,0)+2,FALSE)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6" s="26" t="str">
        <f ca="1">VLOOKUP($E96,OFFSET([2]characters!$A$2,0,0,COUNTA([2]characters!$A:$A),MATCH($K$1,[2]characters!$1:$1,0)-MATCH($E$1,[2]characters!$2:$2,0)+2),MATCH($K$1,[2]characters!$1:$1,0)-MATCH($E$1,[2]characters!$2:$2,0)+2,FALSE)</f>
        <v>ドラゴン</v>
      </c>
      <c r="L96" s="99">
        <v>1</v>
      </c>
      <c r="M96" s="9">
        <f ca="1">VLOOKUP(C96,gacha_121_base!A:B,2)</f>
        <v>216</v>
      </c>
      <c r="N96" s="54">
        <v>0</v>
      </c>
      <c r="O96" s="54">
        <v>0</v>
      </c>
      <c r="P96" s="54">
        <v>0</v>
      </c>
      <c r="Q96" s="54">
        <v>0</v>
      </c>
      <c r="R96" s="54">
        <v>1</v>
      </c>
    </row>
    <row r="97" spans="1:18" ht="21" customHeight="1" thickBot="1">
      <c r="A97" s="47" t="str">
        <f t="shared" si="3"/>
        <v>13841</v>
      </c>
      <c r="B97" s="105" t="str">
        <f t="shared" ca="1" si="4"/>
        <v>tmp</v>
      </c>
      <c r="C97" s="26" t="str">
        <f t="shared" ca="1" si="5"/>
        <v>1PremiumSS5green</v>
      </c>
      <c r="D97" s="99">
        <v>1</v>
      </c>
      <c r="E97" s="102">
        <v>384</v>
      </c>
      <c r="F97" s="26" t="str">
        <f ca="1">VLOOKUP($E97,OFFSET([2]characters!$A$2,0,0,COUNTA([2]characters!$A:$A),MATCH(F$1,[2]characters!$2:$2,0)-MATCH($E$1,[2]characters!$2:$2,0)+1),MATCH(F$1,[2]characters!$2:$2,0)-MATCH($E$1,[2]characters!$2:$2,0)+1,FALSE)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97" s="26" t="str">
        <f ca="1">VLOOKUP($E97,OFFSET([2]characters!$A$2,0,0,COUNTA([2]characters!$A:$A),MATCH(G$1,[2]characters!$2:$2,0)-MATCH($E$1,[2]characters!$2:$2,0)+1),MATCH(G$1,[2]characters!$2:$2,0)-MATCH($E$1,[2]characters!$2:$2,0)+1,FALSE)</f>
        <v>PremiumSS</v>
      </c>
      <c r="H97" s="26">
        <f ca="1">VLOOKUP($E97,OFFSET([2]characters!$A$2,0,0,COUNTA([2]characters!$A:$A),MATCH(H$1,[2]characters!$2:$2,0)-MATCH($E$1,[2]characters!$2:$2,0)+1),MATCH(H$1,[2]characters!$2:$2,0)-MATCH($E$1,[2]characters!$2:$2,0)+1,FALSE)</f>
        <v>5</v>
      </c>
      <c r="I97" s="26" t="str">
        <f ca="1">VLOOKUP($E97,OFFSET([2]characters!$A$2,0,0,COUNTA([2]characters!$A:$A),MATCH(I$1,[2]characters!$2:$2,0)-MATCH($E$1,[2]characters!$2:$2,0)+1),MATCH(I$1,[2]characters!$2:$2,0)-MATCH($E$1,[2]characters!$2:$2,0)+1,FALSE)</f>
        <v>green</v>
      </c>
      <c r="J97" s="26" t="str">
        <f ca="1">VLOOKUP($E97,OFFSET([2]characters!$A$2,0,0,COUNTA([2]characters!$A:$A),MATCH("タイプ",[2]characters!$1:$1,0)-MATCH($E$1,[2]characters!$2:$2,0)+2),MATCH("タイプ",[2]characters!$1:$1,0)-MATCH($E$1,[2]characters!$2:$2,0)+2,FALSE)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97" s="26" t="str">
        <f ca="1">VLOOKUP($E97,OFFSET([2]characters!$A$2,0,0,COUNTA([2]characters!$A:$A),MATCH($K$1,[2]characters!$1:$1,0)-MATCH($E$1,[2]characters!$2:$2,0)+2),MATCH($K$1,[2]characters!$1:$1,0)-MATCH($E$1,[2]characters!$2:$2,0)+2,FALSE)</f>
        <v>ドラゴン</v>
      </c>
      <c r="L97" s="99">
        <v>1</v>
      </c>
      <c r="M97" s="9">
        <f ca="1">VLOOKUP(C97,gacha_121_base!A:B,2)</f>
        <v>9</v>
      </c>
      <c r="N97" s="54">
        <v>0</v>
      </c>
      <c r="O97" s="54">
        <v>0</v>
      </c>
      <c r="P97" s="54">
        <v>0</v>
      </c>
      <c r="Q97" s="54">
        <v>0</v>
      </c>
      <c r="R97" s="54">
        <v>1</v>
      </c>
    </row>
    <row r="98" spans="1:18" ht="21" customHeight="1" thickBot="1">
      <c r="A98" s="47" t="str">
        <f t="shared" si="3"/>
        <v>13851</v>
      </c>
      <c r="B98" s="105" t="str">
        <f t="shared" ca="1" si="4"/>
        <v>tmp</v>
      </c>
      <c r="C98" s="26" t="str">
        <f t="shared" ca="1" si="5"/>
        <v>1PremiumSS4blue</v>
      </c>
      <c r="D98" s="89">
        <v>1</v>
      </c>
      <c r="E98" s="92">
        <v>385</v>
      </c>
      <c r="F98" s="26" t="str">
        <f ca="1">VLOOKUP($E98,OFFSET([2]characters!$A$2,0,0,COUNTA([2]characters!$A:$A),MATCH(F$1,[2]characters!$2:$2,0)-MATCH($E$1,[2]characters!$2:$2,0)+1),MATCH(F$1,[2]characters!$2:$2,0)-MATCH($E$1,[2]characters!$2:$2,0)+1,FALSE)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98" s="26" t="str">
        <f ca="1">VLOOKUP($E98,OFFSET([2]characters!$A$2,0,0,COUNTA([2]characters!$A:$A),MATCH(G$1,[2]characters!$2:$2,0)-MATCH($E$1,[2]characters!$2:$2,0)+1),MATCH(G$1,[2]characters!$2:$2,0)-MATCH($E$1,[2]characters!$2:$2,0)+1,FALSE)</f>
        <v>PremiumSS</v>
      </c>
      <c r="H98" s="26">
        <f ca="1">VLOOKUP($E98,OFFSET([2]characters!$A$2,0,0,COUNTA([2]characters!$A:$A),MATCH(H$1,[2]characters!$2:$2,0)-MATCH($E$1,[2]characters!$2:$2,0)+1),MATCH(H$1,[2]characters!$2:$2,0)-MATCH($E$1,[2]characters!$2:$2,0)+1,FALSE)</f>
        <v>4</v>
      </c>
      <c r="I98" s="26" t="str">
        <f ca="1">VLOOKUP($E98,OFFSET([2]characters!$A$2,0,0,COUNTA([2]characters!$A:$A),MATCH(I$1,[2]characters!$2:$2,0)-MATCH($E$1,[2]characters!$2:$2,0)+1),MATCH(I$1,[2]characters!$2:$2,0)-MATCH($E$1,[2]characters!$2:$2,0)+1,FALSE)</f>
        <v>blue</v>
      </c>
      <c r="J98" s="26" t="str">
        <f ca="1">VLOOKUP($E98,OFFSET([2]characters!$A$2,0,0,COUNTA([2]characters!$A:$A),MATCH("タイプ",[2]characters!$1:$1,0)-MATCH($E$1,[2]characters!$2:$2,0)+2),MATCH("タイプ",[2]characters!$1:$1,0)-MATCH($E$1,[2]characters!$2:$2,0)+2,FALSE)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8" s="26" t="str">
        <f ca="1">VLOOKUP($E98,OFFSET([2]characters!$A$2,0,0,COUNTA([2]characters!$A:$A),MATCH($K$1,[2]characters!$1:$1,0)-MATCH($E$1,[2]characters!$2:$2,0)+2),MATCH($K$1,[2]characters!$1:$1,0)-MATCH($E$1,[2]characters!$2:$2,0)+2,FALSE)</f>
        <v>ドラゴン</v>
      </c>
      <c r="L98" s="89">
        <v>1</v>
      </c>
      <c r="M98" s="9">
        <f ca="1">VLOOKUP(C98,gacha_121_base!A:B,2)</f>
        <v>216</v>
      </c>
      <c r="N98" s="54">
        <v>0</v>
      </c>
      <c r="O98" s="54">
        <v>0</v>
      </c>
      <c r="P98" s="54">
        <v>0</v>
      </c>
      <c r="Q98" s="54">
        <v>0</v>
      </c>
      <c r="R98" s="54">
        <v>1</v>
      </c>
    </row>
    <row r="99" spans="1:18" ht="21" customHeight="1" thickBot="1">
      <c r="A99" s="47" t="str">
        <f t="shared" si="3"/>
        <v>13861</v>
      </c>
      <c r="B99" s="105" t="str">
        <f t="shared" ca="1" si="4"/>
        <v>tmp</v>
      </c>
      <c r="C99" s="26" t="str">
        <f t="shared" ca="1" si="5"/>
        <v>1PremiumSS5blue</v>
      </c>
      <c r="D99" s="93">
        <v>1</v>
      </c>
      <c r="E99" s="94">
        <v>386</v>
      </c>
      <c r="F99" s="81" t="str">
        <f ca="1">VLOOKUP($E99,OFFSET([2]characters!$A$2,0,0,COUNTA([2]characters!$A:$A),MATCH(F$1,[2]characters!$2:$2,0)-MATCH($E$1,[2]characters!$2:$2,0)+1),MATCH(F$1,[2]characters!$2:$2,0)-MATCH($E$1,[2]characters!$2:$2,0)+1,FALSE)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99" s="81" t="str">
        <f ca="1">VLOOKUP($E99,OFFSET([2]characters!$A$2,0,0,COUNTA([2]characters!$A:$A),MATCH(G$1,[2]characters!$2:$2,0)-MATCH($E$1,[2]characters!$2:$2,0)+1),MATCH(G$1,[2]characters!$2:$2,0)-MATCH($E$1,[2]characters!$2:$2,0)+1,FALSE)</f>
        <v>PremiumSS</v>
      </c>
      <c r="H99" s="81">
        <f ca="1">VLOOKUP($E99,OFFSET([2]characters!$A$2,0,0,COUNTA([2]characters!$A:$A),MATCH(H$1,[2]characters!$2:$2,0)-MATCH($E$1,[2]characters!$2:$2,0)+1),MATCH(H$1,[2]characters!$2:$2,0)-MATCH($E$1,[2]characters!$2:$2,0)+1,FALSE)</f>
        <v>5</v>
      </c>
      <c r="I99" s="81" t="str">
        <f ca="1">VLOOKUP($E99,OFFSET([2]characters!$A$2,0,0,COUNTA([2]characters!$A:$A),MATCH(I$1,[2]characters!$2:$2,0)-MATCH($E$1,[2]characters!$2:$2,0)+1),MATCH(I$1,[2]characters!$2:$2,0)-MATCH($E$1,[2]characters!$2:$2,0)+1,FALSE)</f>
        <v>blue</v>
      </c>
      <c r="J99" s="81" t="str">
        <f ca="1">VLOOKUP($E99,OFFSET([2]characters!$A$2,0,0,COUNTA([2]characters!$A:$A),MATCH("タイプ",[2]characters!$1:$1,0)-MATCH($E$1,[2]characters!$2:$2,0)+2),MATCH("タイプ",[2]characters!$1:$1,0)-MATCH($E$1,[2]characters!$2:$2,0)+2,FALSE)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9" s="81" t="str">
        <f ca="1">VLOOKUP($E99,OFFSET([2]characters!$A$2,0,0,COUNTA([2]characters!$A:$A),MATCH($K$1,[2]characters!$1:$1,0)-MATCH($E$1,[2]characters!$2:$2,0)+2),MATCH($K$1,[2]characters!$1:$1,0)-MATCH($E$1,[2]characters!$2:$2,0)+2,FALSE)</f>
        <v>ドラゴン</v>
      </c>
      <c r="L99" s="93">
        <v>1</v>
      </c>
      <c r="M99" s="9">
        <f ca="1">VLOOKUP(C99,gacha_121_base!A:B,2)</f>
        <v>9</v>
      </c>
      <c r="N99" s="82">
        <v>0</v>
      </c>
      <c r="O99" s="82">
        <v>0</v>
      </c>
      <c r="P99" s="82">
        <v>0</v>
      </c>
      <c r="Q99" s="82">
        <v>0</v>
      </c>
      <c r="R99" s="82">
        <v>1</v>
      </c>
    </row>
    <row r="100" spans="1:18" ht="21" customHeight="1">
      <c r="A100" s="75" t="str">
        <f t="shared" si="3"/>
        <v>13881</v>
      </c>
      <c r="B100" s="105" t="str">
        <f t="shared" ca="1" si="4"/>
        <v>tmp</v>
      </c>
      <c r="C100" s="26" t="str">
        <f t="shared" ca="1" si="5"/>
        <v>1PremiumS4yellow</v>
      </c>
      <c r="D100" s="79">
        <v>1</v>
      </c>
      <c r="E100" s="80">
        <v>388</v>
      </c>
      <c r="F100" s="81" t="str">
        <f ca="1">VLOOKUP($E100,OFFSET([2]characters!$A$2,0,0,COUNTA([2]characters!$A:$A),MATCH(F$1,[2]characters!$2:$2,0)-MATCH($E$1,[2]characters!$2:$2,0)+1),MATCH(F$1,[2]characters!$2:$2,0)-MATCH($E$1,[2]characters!$2:$2,0)+1,FALSE)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100" s="81" t="str">
        <f ca="1">VLOOKUP($E100,OFFSET([2]characters!$A$2,0,0,COUNTA([2]characters!$A:$A),MATCH(G$1,[2]characters!$2:$2,0)-MATCH($E$1,[2]characters!$2:$2,0)+1),MATCH(G$1,[2]characters!$2:$2,0)-MATCH($E$1,[2]characters!$2:$2,0)+1,FALSE)</f>
        <v>PremiumS</v>
      </c>
      <c r="H100" s="81">
        <f ca="1">VLOOKUP($E100,OFFSET([2]characters!$A$2,0,0,COUNTA([2]characters!$A:$A),MATCH(H$1,[2]characters!$2:$2,0)-MATCH($E$1,[2]characters!$2:$2,0)+1),MATCH(H$1,[2]characters!$2:$2,0)-MATCH($E$1,[2]characters!$2:$2,0)+1,FALSE)</f>
        <v>4</v>
      </c>
      <c r="I100" s="81" t="str">
        <f ca="1">VLOOKUP($E100,OFFSET([2]characters!$A$2,0,0,COUNTA([2]characters!$A:$A),MATCH(I$1,[2]characters!$2:$2,0)-MATCH($E$1,[2]characters!$2:$2,0)+1),MATCH(I$1,[2]characters!$2:$2,0)-MATCH($E$1,[2]characters!$2:$2,0)+1,FALSE)</f>
        <v>yellow</v>
      </c>
      <c r="J100" s="81" t="str">
        <f ca="1">VLOOKUP($E100,OFFSET([2]characters!$A$2,0,0,COUNTA([2]characters!$A:$A),MATCH("タイプ",[2]characters!$1:$1,0)-MATCH($E$1,[2]characters!$2:$2,0)+2),MATCH("タイプ",[2]characters!$1:$1,0)-MATCH($E$1,[2]characters!$2:$2,0)+2,FALSE)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0" s="81" t="str">
        <f ca="1">VLOOKUP($E100,OFFSET([2]characters!$A$2,0,0,COUNTA([2]characters!$A:$A),MATCH($K$1,[2]characters!$1:$1,0)-MATCH($E$1,[2]characters!$2:$2,0)+2),MATCH($K$1,[2]characters!$1:$1,0)-MATCH($E$1,[2]characters!$2:$2,0)+2,FALSE)</f>
        <v>アニマル</v>
      </c>
      <c r="L100" s="79">
        <v>1</v>
      </c>
      <c r="M100" s="9">
        <f ca="1">VLOOKUP(C100,gacha_121_base!A:B,2)</f>
        <v>236</v>
      </c>
      <c r="N100" s="82">
        <v>0</v>
      </c>
      <c r="O100" s="82">
        <v>0</v>
      </c>
      <c r="P100" s="82">
        <v>0</v>
      </c>
      <c r="Q100" s="82">
        <v>0</v>
      </c>
      <c r="R100" s="82">
        <v>1</v>
      </c>
    </row>
    <row r="101" spans="1:18" s="87" customFormat="1" ht="21" customHeight="1" thickBot="1">
      <c r="A101" s="85" t="str">
        <f t="shared" si="3"/>
        <v>13891</v>
      </c>
      <c r="B101" s="105" t="str">
        <f t="shared" ca="1" si="4"/>
        <v>tmp</v>
      </c>
      <c r="C101" s="26" t="str">
        <f t="shared" ca="1" si="5"/>
        <v>1PremiumS5yellow</v>
      </c>
      <c r="D101" s="49">
        <v>1</v>
      </c>
      <c r="E101" s="50">
        <v>389</v>
      </c>
      <c r="F101" s="48" t="str">
        <f ca="1">VLOOKUP($E101,OFFSET([2]characters!$A$2,0,0,COUNTA([2]characters!$A:$A),MATCH(F$1,[2]characters!$2:$2,0)-MATCH($E$1,[2]characters!$2:$2,0)+1),MATCH(F$1,[2]characters!$2:$2,0)-MATCH($E$1,[2]characters!$2:$2,0)+1,FALSE)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101" s="48" t="str">
        <f ca="1">VLOOKUP($E101,OFFSET([2]characters!$A$2,0,0,COUNTA([2]characters!$A:$A),MATCH(G$1,[2]characters!$2:$2,0)-MATCH($E$1,[2]characters!$2:$2,0)+1),MATCH(G$1,[2]characters!$2:$2,0)-MATCH($E$1,[2]characters!$2:$2,0)+1,FALSE)</f>
        <v>PremiumS</v>
      </c>
      <c r="H101" s="48">
        <f ca="1">VLOOKUP($E101,OFFSET([2]characters!$A$2,0,0,COUNTA([2]characters!$A:$A),MATCH(H$1,[2]characters!$2:$2,0)-MATCH($E$1,[2]characters!$2:$2,0)+1),MATCH(H$1,[2]characters!$2:$2,0)-MATCH($E$1,[2]characters!$2:$2,0)+1,FALSE)</f>
        <v>5</v>
      </c>
      <c r="I101" s="48" t="str">
        <f ca="1">VLOOKUP($E101,OFFSET([2]characters!$A$2,0,0,COUNTA([2]characters!$A:$A),MATCH(I$1,[2]characters!$2:$2,0)-MATCH($E$1,[2]characters!$2:$2,0)+1),MATCH(I$1,[2]characters!$2:$2,0)-MATCH($E$1,[2]characters!$2:$2,0)+1,FALSE)</f>
        <v>yellow</v>
      </c>
      <c r="J101" s="48" t="str">
        <f ca="1">VLOOKUP($E101,OFFSET([2]characters!$A$2,0,0,COUNTA([2]characters!$A:$A),MATCH("タイプ",[2]characters!$1:$1,0)-MATCH($E$1,[2]characters!$2:$2,0)+2),MATCH("タイプ",[2]characters!$1:$1,0)-MATCH($E$1,[2]characters!$2:$2,0)+2,FALSE)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01" s="48" t="str">
        <f ca="1">VLOOKUP($E101,OFFSET([2]characters!$A$2,0,0,COUNTA([2]characters!$A:$A),MATCH($K$1,[2]characters!$1:$1,0)-MATCH($E$1,[2]characters!$2:$2,0)+2),MATCH($K$1,[2]characters!$1:$1,0)-MATCH($E$1,[2]characters!$2:$2,0)+2,FALSE)</f>
        <v>アニマル</v>
      </c>
      <c r="L101" s="49">
        <v>1</v>
      </c>
      <c r="M101" s="9">
        <f ca="1">VLOOKUP(C101,gacha_121_base!A:B,2)</f>
        <v>10</v>
      </c>
      <c r="N101" s="61">
        <v>0</v>
      </c>
      <c r="O101" s="61">
        <v>0</v>
      </c>
      <c r="P101" s="61">
        <v>0</v>
      </c>
      <c r="Q101" s="61">
        <v>0</v>
      </c>
      <c r="R101" s="61">
        <v>1</v>
      </c>
    </row>
    <row r="102" spans="1:18" ht="21" customHeight="1">
      <c r="A102" s="15" t="str">
        <f t="shared" si="3"/>
        <v>01261</v>
      </c>
      <c r="B102" s="105" t="str">
        <f t="shared" ca="1" si="4"/>
        <v>tmp</v>
      </c>
      <c r="C102" s="26" t="str">
        <f t="shared" ca="1" si="5"/>
        <v>0PremiumW3red</v>
      </c>
      <c r="D102" s="46">
        <v>0</v>
      </c>
      <c r="E102" s="52">
        <v>126</v>
      </c>
      <c r="F102" s="45" t="str">
        <f ca="1">VLOOKUP($E102,OFFSET([2]characters!$A$2,0,0,COUNTA([2]characters!$A:$A),MATCH(F$1,[2]characters!$2:$2,0)-MATCH($E$1,[2]characters!$2:$2,0)+1),MATCH(F$1,[2]characters!$2:$2,0)-MATCH($E$1,[2]characters!$2:$2,0)+1,FALSE)</f>
        <v>骨器使い ユノ</v>
      </c>
      <c r="G102" s="45" t="str">
        <f ca="1">VLOOKUP($E102,OFFSET([2]characters!$A$2,0,0,COUNTA([2]characters!$A:$A),MATCH(G$1,[2]characters!$2:$2,0)-MATCH($E$1,[2]characters!$2:$2,0)+1),MATCH(G$1,[2]characters!$2:$2,0)-MATCH($E$1,[2]characters!$2:$2,0)+1,FALSE)</f>
        <v>PremiumW</v>
      </c>
      <c r="H102" s="45">
        <f ca="1">VLOOKUP($E102,OFFSET([2]characters!$A$2,0,0,COUNTA([2]characters!$A:$A),MATCH(H$1,[2]characters!$2:$2,0)-MATCH($E$1,[2]characters!$2:$2,0)+1),MATCH(H$1,[2]characters!$2:$2,0)-MATCH($E$1,[2]characters!$2:$2,0)+1,FALSE)</f>
        <v>3</v>
      </c>
      <c r="I102" s="45" t="str">
        <f ca="1">VLOOKUP($E102,OFFSET([2]characters!$A$2,0,0,COUNTA([2]characters!$A:$A),MATCH(I$1,[2]characters!$2:$2,0)-MATCH($E$1,[2]characters!$2:$2,0)+1),MATCH(I$1,[2]characters!$2:$2,0)-MATCH($E$1,[2]characters!$2:$2,0)+1,FALSE)</f>
        <v>red</v>
      </c>
      <c r="J102" s="45" t="str">
        <f ca="1">VLOOKUP($E102,OFFSET([2]characters!$A$2,0,0,COUNTA([2]characters!$A:$A),MATCH("タイプ",[2]characters!$1:$1,0)-MATCH($E$1,[2]characters!$2:$2,0)+2),MATCH("タイプ",[2]characters!$1:$1,0)-MATCH($E$1,[2]characters!$2:$2,0)+2,FALSE)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2" s="45" t="str">
        <f ca="1">VLOOKUP($E102,OFFSET([2]characters!$A$2,0,0,COUNTA([2]characters!$A:$A),MATCH($K$1,[2]characters!$1:$1,0)-MATCH($E$1,[2]characters!$2:$2,0)+2),MATCH($K$1,[2]characters!$1:$1,0)-MATCH($E$1,[2]characters!$2:$2,0)+2,FALSE)</f>
        <v>ヒューマン</v>
      </c>
      <c r="L102" s="46">
        <v>1</v>
      </c>
      <c r="M102" s="9">
        <f ca="1">VLOOKUP(C102,gacha_121_base!A:B,2)</f>
        <v>5412</v>
      </c>
      <c r="N102" s="37">
        <v>0</v>
      </c>
      <c r="O102" s="37">
        <v>0</v>
      </c>
      <c r="P102" s="37">
        <v>0</v>
      </c>
      <c r="Q102" s="37">
        <v>0</v>
      </c>
      <c r="R102" s="37">
        <v>1</v>
      </c>
    </row>
    <row r="103" spans="1:18" ht="21" customHeight="1">
      <c r="A103" s="15" t="str">
        <f t="shared" si="3"/>
        <v>01281</v>
      </c>
      <c r="B103" s="105" t="str">
        <f t="shared" ca="1" si="4"/>
        <v>tmp</v>
      </c>
      <c r="C103" s="26" t="str">
        <f t="shared" ca="1" si="5"/>
        <v>0PremiumW3green</v>
      </c>
      <c r="D103" s="103">
        <v>0</v>
      </c>
      <c r="E103" s="102">
        <v>128</v>
      </c>
      <c r="F103" s="45" t="str">
        <f ca="1">VLOOKUP($E103,OFFSET([2]characters!$A$2,0,0,COUNTA([2]characters!$A:$A),MATCH(F$1,[2]characters!$2:$2,0)-MATCH($E$1,[2]characters!$2:$2,0)+1),MATCH(F$1,[2]characters!$2:$2,0)-MATCH($E$1,[2]characters!$2:$2,0)+1,FALSE)</f>
        <v>野生児 アマラ</v>
      </c>
      <c r="G103" s="45" t="str">
        <f ca="1">VLOOKUP($E103,OFFSET([2]characters!$A$2,0,0,COUNTA([2]characters!$A:$A),MATCH(G$1,[2]characters!$2:$2,0)-MATCH($E$1,[2]characters!$2:$2,0)+1),MATCH(G$1,[2]characters!$2:$2,0)-MATCH($E$1,[2]characters!$2:$2,0)+1,FALSE)</f>
        <v>PremiumW</v>
      </c>
      <c r="H103" s="45">
        <f ca="1">VLOOKUP($E103,OFFSET([2]characters!$A$2,0,0,COUNTA([2]characters!$A:$A),MATCH(H$1,[2]characters!$2:$2,0)-MATCH($E$1,[2]characters!$2:$2,0)+1),MATCH(H$1,[2]characters!$2:$2,0)-MATCH($E$1,[2]characters!$2:$2,0)+1,FALSE)</f>
        <v>3</v>
      </c>
      <c r="I103" s="45" t="str">
        <f ca="1">VLOOKUP($E103,OFFSET([2]characters!$A$2,0,0,COUNTA([2]characters!$A:$A),MATCH(I$1,[2]characters!$2:$2,0)-MATCH($E$1,[2]characters!$2:$2,0)+1),MATCH(I$1,[2]characters!$2:$2,0)-MATCH($E$1,[2]characters!$2:$2,0)+1,FALSE)</f>
        <v>green</v>
      </c>
      <c r="J103" s="45" t="str">
        <f ca="1">VLOOKUP($E103,OFFSET([2]characters!$A$2,0,0,COUNTA([2]characters!$A:$A),MATCH("タイプ",[2]characters!$1:$1,0)-MATCH($E$1,[2]characters!$2:$2,0)+2),MATCH("タイプ",[2]characters!$1:$1,0)-MATCH($E$1,[2]characters!$2:$2,0)+2,FALSE)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3" s="45" t="str">
        <f ca="1">VLOOKUP($E103,OFFSET([2]characters!$A$2,0,0,COUNTA([2]characters!$A:$A),MATCH($K$1,[2]characters!$1:$1,0)-MATCH($E$1,[2]characters!$2:$2,0)+2),MATCH($K$1,[2]characters!$1:$1,0)-MATCH($E$1,[2]characters!$2:$2,0)+2,FALSE)</f>
        <v>ヒューマン</v>
      </c>
      <c r="L103" s="103">
        <v>1</v>
      </c>
      <c r="M103" s="9">
        <f ca="1">VLOOKUP(C103,gacha_121_base!A:B,2)</f>
        <v>1476</v>
      </c>
      <c r="N103" s="37">
        <v>0</v>
      </c>
      <c r="O103" s="37">
        <v>0</v>
      </c>
      <c r="P103" s="37">
        <v>0</v>
      </c>
      <c r="Q103" s="37">
        <v>0</v>
      </c>
      <c r="R103" s="37">
        <v>1</v>
      </c>
    </row>
    <row r="104" spans="1:18" ht="21" customHeight="1">
      <c r="A104" s="15" t="str">
        <f t="shared" si="3"/>
        <v>01301</v>
      </c>
      <c r="B104" s="105" t="str">
        <f t="shared" ca="1" si="4"/>
        <v>tmp</v>
      </c>
      <c r="C104" s="26" t="str">
        <f t="shared" ca="1" si="5"/>
        <v>0PremiumW3blue</v>
      </c>
      <c r="D104" s="89">
        <v>0</v>
      </c>
      <c r="E104" s="90">
        <v>130</v>
      </c>
      <c r="F104" s="26" t="str">
        <f ca="1">VLOOKUP($E104,OFFSET([2]characters!$A$2,0,0,COUNTA([2]characters!$A:$A),MATCH(F$1,[2]characters!$2:$2,0)-MATCH($E$1,[2]characters!$2:$2,0)+1),MATCH(F$1,[2]characters!$2:$2,0)-MATCH($E$1,[2]characters!$2:$2,0)+1,FALSE)</f>
        <v>狼男 ローレンス</v>
      </c>
      <c r="G104" s="26" t="str">
        <f ca="1">VLOOKUP($E104,OFFSET([2]characters!$A$2,0,0,COUNTA([2]characters!$A:$A),MATCH(G$1,[2]characters!$2:$2,0)-MATCH($E$1,[2]characters!$2:$2,0)+1),MATCH(G$1,[2]characters!$2:$2,0)-MATCH($E$1,[2]characters!$2:$2,0)+1,FALSE)</f>
        <v>PremiumW</v>
      </c>
      <c r="H104" s="26">
        <f ca="1">VLOOKUP($E104,OFFSET([2]characters!$A$2,0,0,COUNTA([2]characters!$A:$A),MATCH(H$1,[2]characters!$2:$2,0)-MATCH($E$1,[2]characters!$2:$2,0)+1),MATCH(H$1,[2]characters!$2:$2,0)-MATCH($E$1,[2]characters!$2:$2,0)+1,FALSE)</f>
        <v>3</v>
      </c>
      <c r="I104" s="26" t="str">
        <f ca="1">VLOOKUP($E104,OFFSET([2]characters!$A$2,0,0,COUNTA([2]characters!$A:$A),MATCH(I$1,[2]characters!$2:$2,0)-MATCH($E$1,[2]characters!$2:$2,0)+1),MATCH(I$1,[2]characters!$2:$2,0)-MATCH($E$1,[2]characters!$2:$2,0)+1,FALSE)</f>
        <v>blue</v>
      </c>
      <c r="J104" s="26" t="str">
        <f ca="1">VLOOKUP($E104,OFFSET([2]characters!$A$2,0,0,COUNTA([2]characters!$A:$A),MATCH("タイプ",[2]characters!$1:$1,0)-MATCH($E$1,[2]characters!$2:$2,0)+2),MATCH("タイプ",[2]characters!$1:$1,0)-MATCH($E$1,[2]characters!$2:$2,0)+2,FALSE)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4" s="26" t="str">
        <f ca="1">VLOOKUP($E104,OFFSET([2]characters!$A$2,0,0,COUNTA([2]characters!$A:$A),MATCH($K$1,[2]characters!$1:$1,0)-MATCH($E$1,[2]characters!$2:$2,0)+2),MATCH($K$1,[2]characters!$1:$1,0)-MATCH($E$1,[2]characters!$2:$2,0)+2,FALSE)</f>
        <v>アニマル</v>
      </c>
      <c r="L104" s="89">
        <v>1</v>
      </c>
      <c r="M104" s="9">
        <f ca="1">VLOOKUP(C104,gacha_121_base!A:B,2)</f>
        <v>1476</v>
      </c>
      <c r="N104" s="54">
        <v>0</v>
      </c>
      <c r="O104" s="54">
        <v>0</v>
      </c>
      <c r="P104" s="54">
        <v>0</v>
      </c>
      <c r="Q104" s="54">
        <v>0</v>
      </c>
      <c r="R104" s="54">
        <v>1</v>
      </c>
    </row>
    <row r="105" spans="1:18" ht="21" customHeight="1">
      <c r="A105" s="15" t="str">
        <f t="shared" si="3"/>
        <v>01321</v>
      </c>
      <c r="B105" s="105" t="str">
        <f t="shared" ca="1" si="4"/>
        <v>tmp</v>
      </c>
      <c r="C105" s="26" t="str">
        <f t="shared" ca="1" si="5"/>
        <v>0PremiumW3yellow</v>
      </c>
      <c r="D105" s="10">
        <v>0</v>
      </c>
      <c r="E105" s="11">
        <v>132</v>
      </c>
      <c r="F105" s="26" t="str">
        <f ca="1">VLOOKUP($E105,OFFSET([2]characters!$A$2,0,0,COUNTA([2]characters!$A:$A),MATCH(F$1,[2]characters!$2:$2,0)-MATCH($E$1,[2]characters!$2:$2,0)+1),MATCH(F$1,[2]characters!$2:$2,0)-MATCH($E$1,[2]characters!$2:$2,0)+1,FALSE)</f>
        <v>鳥人ハヤト</v>
      </c>
      <c r="G105" s="26" t="str">
        <f ca="1">VLOOKUP($E105,OFFSET([2]characters!$A$2,0,0,COUNTA([2]characters!$A:$A),MATCH(G$1,[2]characters!$2:$2,0)-MATCH($E$1,[2]characters!$2:$2,0)+1),MATCH(G$1,[2]characters!$2:$2,0)-MATCH($E$1,[2]characters!$2:$2,0)+1,FALSE)</f>
        <v>PremiumW</v>
      </c>
      <c r="H105" s="26">
        <f ca="1">VLOOKUP($E105,OFFSET([2]characters!$A$2,0,0,COUNTA([2]characters!$A:$A),MATCH(H$1,[2]characters!$2:$2,0)-MATCH($E$1,[2]characters!$2:$2,0)+1),MATCH(H$1,[2]characters!$2:$2,0)-MATCH($E$1,[2]characters!$2:$2,0)+1,FALSE)</f>
        <v>3</v>
      </c>
      <c r="I105" s="26" t="str">
        <f ca="1">VLOOKUP($E105,OFFSET([2]characters!$A$2,0,0,COUNTA([2]characters!$A:$A),MATCH(I$1,[2]characters!$2:$2,0)-MATCH($E$1,[2]characters!$2:$2,0)+1),MATCH(I$1,[2]characters!$2:$2,0)-MATCH($E$1,[2]characters!$2:$2,0)+1,FALSE)</f>
        <v>yellow</v>
      </c>
      <c r="J105" s="26" t="str">
        <f ca="1">VLOOKUP($E105,OFFSET([2]characters!$A$2,0,0,COUNTA([2]characters!$A:$A),MATCH("タイプ",[2]characters!$1:$1,0)-MATCH($E$1,[2]characters!$2:$2,0)+2),MATCH("タイプ",[2]characters!$1:$1,0)-MATCH($E$1,[2]characters!$2:$2,0)+2,FALSE)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05" s="26" t="str">
        <f ca="1">VLOOKUP($E105,OFFSET([2]characters!$A$2,0,0,COUNTA([2]characters!$A:$A),MATCH($K$1,[2]characters!$1:$1,0)-MATCH($E$1,[2]characters!$2:$2,0)+2),MATCH($K$1,[2]characters!$1:$1,0)-MATCH($E$1,[2]characters!$2:$2,0)+2,FALSE)</f>
        <v>ヒューマン</v>
      </c>
      <c r="L105" s="10">
        <v>1</v>
      </c>
      <c r="M105" s="9">
        <f ca="1">VLOOKUP(C105,gacha_121_base!A:B,2)</f>
        <v>1476</v>
      </c>
      <c r="N105" s="54">
        <v>0</v>
      </c>
      <c r="O105" s="54">
        <v>0</v>
      </c>
      <c r="P105" s="54">
        <v>0</v>
      </c>
      <c r="Q105" s="54">
        <v>0</v>
      </c>
      <c r="R105" s="54">
        <v>1</v>
      </c>
    </row>
    <row r="106" spans="1:18" ht="21" customHeight="1">
      <c r="A106" s="15" t="str">
        <f t="shared" si="3"/>
        <v>01341</v>
      </c>
      <c r="B106" s="105" t="str">
        <f t="shared" ca="1" si="4"/>
        <v>tmp</v>
      </c>
      <c r="C106" s="26" t="str">
        <f t="shared" ca="1" si="5"/>
        <v>0PremiumW3red</v>
      </c>
      <c r="D106" s="10">
        <v>0</v>
      </c>
      <c r="E106" s="11">
        <v>134</v>
      </c>
      <c r="F106" s="26" t="str">
        <f ca="1">VLOOKUP($E106,OFFSET([2]characters!$A$2,0,0,COUNTA([2]characters!$A:$A),MATCH(F$1,[2]characters!$2:$2,0)-MATCH($E$1,[2]characters!$2:$2,0)+1),MATCH(F$1,[2]characters!$2:$2,0)-MATCH($E$1,[2]characters!$2:$2,0)+1,FALSE)</f>
        <v>妖炎の夕霧</v>
      </c>
      <c r="G106" s="26" t="str">
        <f ca="1">VLOOKUP($E106,OFFSET([2]characters!$A$2,0,0,COUNTA([2]characters!$A:$A),MATCH(G$1,[2]characters!$2:$2,0)-MATCH($E$1,[2]characters!$2:$2,0)+1),MATCH(G$1,[2]characters!$2:$2,0)-MATCH($E$1,[2]characters!$2:$2,0)+1,FALSE)</f>
        <v>PremiumW</v>
      </c>
      <c r="H106" s="26">
        <f ca="1">VLOOKUP($E106,OFFSET([2]characters!$A$2,0,0,COUNTA([2]characters!$A:$A),MATCH(H$1,[2]characters!$2:$2,0)-MATCH($E$1,[2]characters!$2:$2,0)+1),MATCH(H$1,[2]characters!$2:$2,0)-MATCH($E$1,[2]characters!$2:$2,0)+1,FALSE)</f>
        <v>3</v>
      </c>
      <c r="I106" s="26" t="str">
        <f ca="1">VLOOKUP($E106,OFFSET([2]characters!$A$2,0,0,COUNTA([2]characters!$A:$A),MATCH(I$1,[2]characters!$2:$2,0)-MATCH($E$1,[2]characters!$2:$2,0)+1),MATCH(I$1,[2]characters!$2:$2,0)-MATCH($E$1,[2]characters!$2:$2,0)+1,FALSE)</f>
        <v>red</v>
      </c>
      <c r="J106" s="26" t="str">
        <f ca="1">VLOOKUP($E106,OFFSET([2]characters!$A$2,0,0,COUNTA([2]characters!$A:$A),MATCH("タイプ",[2]characters!$1:$1,0)-MATCH($E$1,[2]characters!$2:$2,0)+2),MATCH("タイプ",[2]characters!$1:$1,0)-MATCH($E$1,[2]characters!$2:$2,0)+2,FALSE)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6" s="26" t="str">
        <f ca="1">VLOOKUP($E106,OFFSET([2]characters!$A$2,0,0,COUNTA([2]characters!$A:$A),MATCH($K$1,[2]characters!$1:$1,0)-MATCH($E$1,[2]characters!$2:$2,0)+2),MATCH($K$1,[2]characters!$1:$1,0)-MATCH($E$1,[2]characters!$2:$2,0)+2,FALSE)</f>
        <v>ヒューマン</v>
      </c>
      <c r="L106" s="10">
        <v>1</v>
      </c>
      <c r="M106" s="9">
        <f ca="1">VLOOKUP(C106,gacha_121_base!A:B,2)</f>
        <v>5412</v>
      </c>
      <c r="N106" s="54">
        <v>0</v>
      </c>
      <c r="O106" s="54">
        <v>0</v>
      </c>
      <c r="P106" s="54">
        <v>0</v>
      </c>
      <c r="Q106" s="54">
        <v>0</v>
      </c>
      <c r="R106" s="54">
        <v>1</v>
      </c>
    </row>
    <row r="107" spans="1:18" ht="21" customHeight="1">
      <c r="A107" s="15" t="str">
        <f t="shared" si="3"/>
        <v>01361</v>
      </c>
      <c r="B107" s="105" t="str">
        <f t="shared" ca="1" si="4"/>
        <v>tmp</v>
      </c>
      <c r="C107" s="26" t="str">
        <f t="shared" ca="1" si="5"/>
        <v>0PremiumW3green</v>
      </c>
      <c r="D107" s="99">
        <v>0</v>
      </c>
      <c r="E107" s="100">
        <v>136</v>
      </c>
      <c r="F107" s="26" t="str">
        <f ca="1">VLOOKUP($E107,OFFSET([2]characters!$A$2,0,0,COUNTA([2]characters!$A:$A),MATCH(F$1,[2]characters!$2:$2,0)-MATCH($E$1,[2]characters!$2:$2,0)+1),MATCH(F$1,[2]characters!$2:$2,0)-MATCH($E$1,[2]characters!$2:$2,0)+1,FALSE)</f>
        <v>お針子チハヤ</v>
      </c>
      <c r="G107" s="26" t="str">
        <f ca="1">VLOOKUP($E107,OFFSET([2]characters!$A$2,0,0,COUNTA([2]characters!$A:$A),MATCH(G$1,[2]characters!$2:$2,0)-MATCH($E$1,[2]characters!$2:$2,0)+1),MATCH(G$1,[2]characters!$2:$2,0)-MATCH($E$1,[2]characters!$2:$2,0)+1,FALSE)</f>
        <v>PremiumW</v>
      </c>
      <c r="H107" s="26">
        <f ca="1">VLOOKUP($E107,OFFSET([2]characters!$A$2,0,0,COUNTA([2]characters!$A:$A),MATCH(H$1,[2]characters!$2:$2,0)-MATCH($E$1,[2]characters!$2:$2,0)+1),MATCH(H$1,[2]characters!$2:$2,0)-MATCH($E$1,[2]characters!$2:$2,0)+1,FALSE)</f>
        <v>3</v>
      </c>
      <c r="I107" s="26" t="str">
        <f ca="1">VLOOKUP($E107,OFFSET([2]characters!$A$2,0,0,COUNTA([2]characters!$A:$A),MATCH(I$1,[2]characters!$2:$2,0)-MATCH($E$1,[2]characters!$2:$2,0)+1),MATCH(I$1,[2]characters!$2:$2,0)-MATCH($E$1,[2]characters!$2:$2,0)+1,FALSE)</f>
        <v>green</v>
      </c>
      <c r="J107" s="26" t="str">
        <f ca="1">VLOOKUP($E107,OFFSET([2]characters!$A$2,0,0,COUNTA([2]characters!$A:$A),MATCH("タイプ",[2]characters!$1:$1,0)-MATCH($E$1,[2]characters!$2:$2,0)+2),MATCH("タイプ",[2]characters!$1:$1,0)-MATCH($E$1,[2]characters!$2:$2,0)+2,FALSE)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7" s="26" t="str">
        <f ca="1">VLOOKUP($E107,OFFSET([2]characters!$A$2,0,0,COUNTA([2]characters!$A:$A),MATCH($K$1,[2]characters!$1:$1,0)-MATCH($E$1,[2]characters!$2:$2,0)+2),MATCH($K$1,[2]characters!$1:$1,0)-MATCH($E$1,[2]characters!$2:$2,0)+2,FALSE)</f>
        <v>ヒューマン</v>
      </c>
      <c r="L107" s="99">
        <v>1</v>
      </c>
      <c r="M107" s="9">
        <f ca="1">VLOOKUP(C107,gacha_121_base!A:B,2)</f>
        <v>1476</v>
      </c>
      <c r="N107" s="54">
        <v>0</v>
      </c>
      <c r="O107" s="54">
        <v>0</v>
      </c>
      <c r="P107" s="54">
        <v>0</v>
      </c>
      <c r="Q107" s="54">
        <v>0</v>
      </c>
      <c r="R107" s="54">
        <v>1</v>
      </c>
    </row>
    <row r="108" spans="1:18" ht="21" customHeight="1">
      <c r="A108" s="15" t="str">
        <f t="shared" si="3"/>
        <v>01381</v>
      </c>
      <c r="B108" s="105" t="str">
        <f t="shared" ca="1" si="4"/>
        <v>tmp</v>
      </c>
      <c r="C108" s="26" t="str">
        <f t="shared" ca="1" si="5"/>
        <v>0PremiumW3blue</v>
      </c>
      <c r="D108" s="89">
        <v>0</v>
      </c>
      <c r="E108" s="90">
        <v>138</v>
      </c>
      <c r="F108" s="26" t="str">
        <f ca="1">VLOOKUP($E108,OFFSET([2]characters!$A$2,0,0,COUNTA([2]characters!$A:$A),MATCH(F$1,[2]characters!$2:$2,0)-MATCH($E$1,[2]characters!$2:$2,0)+1),MATCH(F$1,[2]characters!$2:$2,0)-MATCH($E$1,[2]characters!$2:$2,0)+1,FALSE)</f>
        <v>蒼薙のトモエ</v>
      </c>
      <c r="G108" s="26" t="str">
        <f ca="1">VLOOKUP($E108,OFFSET([2]characters!$A$2,0,0,COUNTA([2]characters!$A:$A),MATCH(G$1,[2]characters!$2:$2,0)-MATCH($E$1,[2]characters!$2:$2,0)+1),MATCH(G$1,[2]characters!$2:$2,0)-MATCH($E$1,[2]characters!$2:$2,0)+1,FALSE)</f>
        <v>PremiumW</v>
      </c>
      <c r="H108" s="26">
        <f ca="1">VLOOKUP($E108,OFFSET([2]characters!$A$2,0,0,COUNTA([2]characters!$A:$A),MATCH(H$1,[2]characters!$2:$2,0)-MATCH($E$1,[2]characters!$2:$2,0)+1),MATCH(H$1,[2]characters!$2:$2,0)-MATCH($E$1,[2]characters!$2:$2,0)+1,FALSE)</f>
        <v>3</v>
      </c>
      <c r="I108" s="26" t="str">
        <f ca="1">VLOOKUP($E108,OFFSET([2]characters!$A$2,0,0,COUNTA([2]characters!$A:$A),MATCH(I$1,[2]characters!$2:$2,0)-MATCH($E$1,[2]characters!$2:$2,0)+1),MATCH(I$1,[2]characters!$2:$2,0)-MATCH($E$1,[2]characters!$2:$2,0)+1,FALSE)</f>
        <v>blue</v>
      </c>
      <c r="J108" s="26" t="str">
        <f ca="1">VLOOKUP($E108,OFFSET([2]characters!$A$2,0,0,COUNTA([2]characters!$A:$A),MATCH("タイプ",[2]characters!$1:$1,0)-MATCH($E$1,[2]characters!$2:$2,0)+2),MATCH("タイプ",[2]characters!$1:$1,0)-MATCH($E$1,[2]characters!$2:$2,0)+2,FALSE)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8" s="26" t="str">
        <f ca="1">VLOOKUP($E108,OFFSET([2]characters!$A$2,0,0,COUNTA([2]characters!$A:$A),MATCH($K$1,[2]characters!$1:$1,0)-MATCH($E$1,[2]characters!$2:$2,0)+2),MATCH($K$1,[2]characters!$1:$1,0)-MATCH($E$1,[2]characters!$2:$2,0)+2,FALSE)</f>
        <v>ヒューマン</v>
      </c>
      <c r="L108" s="89">
        <v>1</v>
      </c>
      <c r="M108" s="9">
        <f ca="1">VLOOKUP(C108,gacha_121_base!A:B,2)</f>
        <v>1476</v>
      </c>
      <c r="N108" s="54">
        <v>0</v>
      </c>
      <c r="O108" s="54">
        <v>0</v>
      </c>
      <c r="P108" s="54">
        <v>0</v>
      </c>
      <c r="Q108" s="54">
        <v>0</v>
      </c>
      <c r="R108" s="54">
        <v>1</v>
      </c>
    </row>
    <row r="109" spans="1:18" ht="21" customHeight="1">
      <c r="A109" s="15" t="str">
        <f t="shared" si="3"/>
        <v>01401</v>
      </c>
      <c r="B109" s="105" t="str">
        <f t="shared" ca="1" si="4"/>
        <v>tmp</v>
      </c>
      <c r="C109" s="26" t="str">
        <f t="shared" ca="1" si="5"/>
        <v>0PremiumW3yellow</v>
      </c>
      <c r="D109" s="10">
        <v>0</v>
      </c>
      <c r="E109" s="11">
        <v>140</v>
      </c>
      <c r="F109" s="26" t="str">
        <f ca="1">VLOOKUP($E109,OFFSET([2]characters!$A$2,0,0,COUNTA([2]characters!$A:$A),MATCH(F$1,[2]characters!$2:$2,0)-MATCH($E$1,[2]characters!$2:$2,0)+1),MATCH(F$1,[2]characters!$2:$2,0)-MATCH($E$1,[2]characters!$2:$2,0)+1,FALSE)</f>
        <v>秋祭のタマモ</v>
      </c>
      <c r="G109" s="26" t="str">
        <f ca="1">VLOOKUP($E109,OFFSET([2]characters!$A$2,0,0,COUNTA([2]characters!$A:$A),MATCH(G$1,[2]characters!$2:$2,0)-MATCH($E$1,[2]characters!$2:$2,0)+1),MATCH(G$1,[2]characters!$2:$2,0)-MATCH($E$1,[2]characters!$2:$2,0)+1,FALSE)</f>
        <v>PremiumW</v>
      </c>
      <c r="H109" s="26">
        <f ca="1">VLOOKUP($E109,OFFSET([2]characters!$A$2,0,0,COUNTA([2]characters!$A:$A),MATCH(H$1,[2]characters!$2:$2,0)-MATCH($E$1,[2]characters!$2:$2,0)+1),MATCH(H$1,[2]characters!$2:$2,0)-MATCH($E$1,[2]characters!$2:$2,0)+1,FALSE)</f>
        <v>3</v>
      </c>
      <c r="I109" s="26" t="str">
        <f ca="1">VLOOKUP($E109,OFFSET([2]characters!$A$2,0,0,COUNTA([2]characters!$A:$A),MATCH(I$1,[2]characters!$2:$2,0)-MATCH($E$1,[2]characters!$2:$2,0)+1),MATCH(I$1,[2]characters!$2:$2,0)-MATCH($E$1,[2]characters!$2:$2,0)+1,FALSE)</f>
        <v>yellow</v>
      </c>
      <c r="J109" s="26" t="str">
        <f ca="1">VLOOKUP($E109,OFFSET([2]characters!$A$2,0,0,COUNTA([2]characters!$A:$A),MATCH("タイプ",[2]characters!$1:$1,0)-MATCH($E$1,[2]characters!$2:$2,0)+2),MATCH("タイプ",[2]characters!$1:$1,0)-MATCH($E$1,[2]characters!$2:$2,0)+2,FALSE)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9" s="26" t="str">
        <f ca="1">VLOOKUP($E109,OFFSET([2]characters!$A$2,0,0,COUNTA([2]characters!$A:$A),MATCH($K$1,[2]characters!$1:$1,0)-MATCH($E$1,[2]characters!$2:$2,0)+2),MATCH($K$1,[2]characters!$1:$1,0)-MATCH($E$1,[2]characters!$2:$2,0)+2,FALSE)</f>
        <v>アニマル</v>
      </c>
      <c r="L109" s="10">
        <v>1</v>
      </c>
      <c r="M109" s="9">
        <f ca="1">VLOOKUP(C109,gacha_121_base!A:B,2)</f>
        <v>1476</v>
      </c>
      <c r="N109" s="54">
        <v>0</v>
      </c>
      <c r="O109" s="54">
        <v>0</v>
      </c>
      <c r="P109" s="54">
        <v>0</v>
      </c>
      <c r="Q109" s="54">
        <v>0</v>
      </c>
      <c r="R109" s="54">
        <v>1</v>
      </c>
    </row>
    <row r="110" spans="1:18" ht="21" customHeight="1">
      <c r="A110" s="15" t="str">
        <f t="shared" si="3"/>
        <v>01421</v>
      </c>
      <c r="B110" s="105" t="str">
        <f t="shared" ca="1" si="4"/>
        <v>tmp</v>
      </c>
      <c r="C110" s="26" t="str">
        <f t="shared" ca="1" si="5"/>
        <v>0PremiumW3red</v>
      </c>
      <c r="D110" s="10">
        <v>0</v>
      </c>
      <c r="E110" s="11">
        <v>142</v>
      </c>
      <c r="F110" s="26" t="str">
        <f ca="1">VLOOKUP($E110,OFFSET([2]characters!$A$2,0,0,COUNTA([2]characters!$A:$A),MATCH(F$1,[2]characters!$2:$2,0)-MATCH($E$1,[2]characters!$2:$2,0)+1),MATCH(F$1,[2]characters!$2:$2,0)-MATCH($E$1,[2]characters!$2:$2,0)+1,FALSE)</f>
        <v>赤ずきん</v>
      </c>
      <c r="G110" s="26" t="str">
        <f ca="1">VLOOKUP($E110,OFFSET([2]characters!$A$2,0,0,COUNTA([2]characters!$A:$A),MATCH(G$1,[2]characters!$2:$2,0)-MATCH($E$1,[2]characters!$2:$2,0)+1),MATCH(G$1,[2]characters!$2:$2,0)-MATCH($E$1,[2]characters!$2:$2,0)+1,FALSE)</f>
        <v>PremiumW</v>
      </c>
      <c r="H110" s="26">
        <f ca="1">VLOOKUP($E110,OFFSET([2]characters!$A$2,0,0,COUNTA([2]characters!$A:$A),MATCH(H$1,[2]characters!$2:$2,0)-MATCH($E$1,[2]characters!$2:$2,0)+1),MATCH(H$1,[2]characters!$2:$2,0)-MATCH($E$1,[2]characters!$2:$2,0)+1,FALSE)</f>
        <v>3</v>
      </c>
      <c r="I110" s="26" t="str">
        <f ca="1">VLOOKUP($E110,OFFSET([2]characters!$A$2,0,0,COUNTA([2]characters!$A:$A),MATCH(I$1,[2]characters!$2:$2,0)-MATCH($E$1,[2]characters!$2:$2,0)+1),MATCH(I$1,[2]characters!$2:$2,0)-MATCH($E$1,[2]characters!$2:$2,0)+1,FALSE)</f>
        <v>red</v>
      </c>
      <c r="J110" s="26" t="str">
        <f ca="1">VLOOKUP($E110,OFFSET([2]characters!$A$2,0,0,COUNTA([2]characters!$A:$A),MATCH("タイプ",[2]characters!$1:$1,0)-MATCH($E$1,[2]characters!$2:$2,0)+2),MATCH("タイプ",[2]characters!$1:$1,0)-MATCH($E$1,[2]characters!$2:$2,0)+2,FALSE)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0" s="26" t="str">
        <f ca="1">VLOOKUP($E110,OFFSET([2]characters!$A$2,0,0,COUNTA([2]characters!$A:$A),MATCH($K$1,[2]characters!$1:$1,0)-MATCH($E$1,[2]characters!$2:$2,0)+2),MATCH($K$1,[2]characters!$1:$1,0)-MATCH($E$1,[2]characters!$2:$2,0)+2,FALSE)</f>
        <v>ヒューマン</v>
      </c>
      <c r="L110" s="10">
        <v>1</v>
      </c>
      <c r="M110" s="9">
        <f ca="1">VLOOKUP(C110,gacha_121_base!A:B,2)</f>
        <v>5412</v>
      </c>
      <c r="N110" s="54">
        <v>0</v>
      </c>
      <c r="O110" s="54">
        <v>0</v>
      </c>
      <c r="P110" s="54">
        <v>0</v>
      </c>
      <c r="Q110" s="54">
        <v>0</v>
      </c>
      <c r="R110" s="54">
        <v>1</v>
      </c>
    </row>
    <row r="111" spans="1:18" ht="21" customHeight="1">
      <c r="A111" s="15" t="str">
        <f t="shared" si="3"/>
        <v>01441</v>
      </c>
      <c r="B111" s="105" t="str">
        <f t="shared" ca="1" si="4"/>
        <v>tmp</v>
      </c>
      <c r="C111" s="26" t="str">
        <f t="shared" ca="1" si="5"/>
        <v>0PremiumW3green</v>
      </c>
      <c r="D111" s="99">
        <v>0</v>
      </c>
      <c r="E111" s="100">
        <v>144</v>
      </c>
      <c r="F111" s="26" t="str">
        <f ca="1">VLOOKUP($E111,OFFSET([2]characters!$A$2,0,0,COUNTA([2]characters!$A:$A),MATCH(F$1,[2]characters!$2:$2,0)-MATCH($E$1,[2]characters!$2:$2,0)+1),MATCH(F$1,[2]characters!$2:$2,0)-MATCH($E$1,[2]characters!$2:$2,0)+1,FALSE)</f>
        <v>かぐや</v>
      </c>
      <c r="G111" s="26" t="str">
        <f ca="1">VLOOKUP($E111,OFFSET([2]characters!$A$2,0,0,COUNTA([2]characters!$A:$A),MATCH(G$1,[2]characters!$2:$2,0)-MATCH($E$1,[2]characters!$2:$2,0)+1),MATCH(G$1,[2]characters!$2:$2,0)-MATCH($E$1,[2]characters!$2:$2,0)+1,FALSE)</f>
        <v>PremiumW</v>
      </c>
      <c r="H111" s="26">
        <f ca="1">VLOOKUP($E111,OFFSET([2]characters!$A$2,0,0,COUNTA([2]characters!$A:$A),MATCH(H$1,[2]characters!$2:$2,0)-MATCH($E$1,[2]characters!$2:$2,0)+1),MATCH(H$1,[2]characters!$2:$2,0)-MATCH($E$1,[2]characters!$2:$2,0)+1,FALSE)</f>
        <v>3</v>
      </c>
      <c r="I111" s="26" t="str">
        <f ca="1">VLOOKUP($E111,OFFSET([2]characters!$A$2,0,0,COUNTA([2]characters!$A:$A),MATCH(I$1,[2]characters!$2:$2,0)-MATCH($E$1,[2]characters!$2:$2,0)+1),MATCH(I$1,[2]characters!$2:$2,0)-MATCH($E$1,[2]characters!$2:$2,0)+1,FALSE)</f>
        <v>green</v>
      </c>
      <c r="J111" s="26" t="str">
        <f ca="1">VLOOKUP($E111,OFFSET([2]characters!$A$2,0,0,COUNTA([2]characters!$A:$A),MATCH("タイプ",[2]characters!$1:$1,0)-MATCH($E$1,[2]characters!$2:$2,0)+2),MATCH("タイプ",[2]characters!$1:$1,0)-MATCH($E$1,[2]characters!$2:$2,0)+2,FALSE)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1" s="26" t="str">
        <f ca="1">VLOOKUP($E111,OFFSET([2]characters!$A$2,0,0,COUNTA([2]characters!$A:$A),MATCH($K$1,[2]characters!$1:$1,0)-MATCH($E$1,[2]characters!$2:$2,0)+2),MATCH($K$1,[2]characters!$1:$1,0)-MATCH($E$1,[2]characters!$2:$2,0)+2,FALSE)</f>
        <v>ヒューマン</v>
      </c>
      <c r="L111" s="99">
        <v>1</v>
      </c>
      <c r="M111" s="9">
        <f ca="1">VLOOKUP(C111,gacha_121_base!A:B,2)</f>
        <v>1476</v>
      </c>
      <c r="N111" s="54">
        <v>0</v>
      </c>
      <c r="O111" s="54">
        <v>0</v>
      </c>
      <c r="P111" s="54">
        <v>0</v>
      </c>
      <c r="Q111" s="54">
        <v>0</v>
      </c>
      <c r="R111" s="54">
        <v>1</v>
      </c>
    </row>
    <row r="112" spans="1:18" ht="21" customHeight="1">
      <c r="A112" s="15" t="str">
        <f t="shared" si="3"/>
        <v>01461</v>
      </c>
      <c r="B112" s="105" t="str">
        <f t="shared" ca="1" si="4"/>
        <v>tmp</v>
      </c>
      <c r="C112" s="26" t="str">
        <f t="shared" ca="1" si="5"/>
        <v>0PremiumW3blue</v>
      </c>
      <c r="D112" s="89">
        <v>0</v>
      </c>
      <c r="E112" s="90">
        <v>146</v>
      </c>
      <c r="F112" s="26" t="str">
        <f ca="1">VLOOKUP($E112,OFFSET([2]characters!$A$2,0,0,COUNTA([2]characters!$A:$A),MATCH(F$1,[2]characters!$2:$2,0)-MATCH($E$1,[2]characters!$2:$2,0)+1),MATCH(F$1,[2]characters!$2:$2,0)-MATCH($E$1,[2]characters!$2:$2,0)+1,FALSE)</f>
        <v>マーメイド</v>
      </c>
      <c r="G112" s="26" t="str">
        <f ca="1">VLOOKUP($E112,OFFSET([2]characters!$A$2,0,0,COUNTA([2]characters!$A:$A),MATCH(G$1,[2]characters!$2:$2,0)-MATCH($E$1,[2]characters!$2:$2,0)+1),MATCH(G$1,[2]characters!$2:$2,0)-MATCH($E$1,[2]characters!$2:$2,0)+1,FALSE)</f>
        <v>PremiumW</v>
      </c>
      <c r="H112" s="26">
        <f ca="1">VLOOKUP($E112,OFFSET([2]characters!$A$2,0,0,COUNTA([2]characters!$A:$A),MATCH(H$1,[2]characters!$2:$2,0)-MATCH($E$1,[2]characters!$2:$2,0)+1),MATCH(H$1,[2]characters!$2:$2,0)-MATCH($E$1,[2]characters!$2:$2,0)+1,FALSE)</f>
        <v>3</v>
      </c>
      <c r="I112" s="26" t="str">
        <f ca="1">VLOOKUP($E112,OFFSET([2]characters!$A$2,0,0,COUNTA([2]characters!$A:$A),MATCH(I$1,[2]characters!$2:$2,0)-MATCH($E$1,[2]characters!$2:$2,0)+1),MATCH(I$1,[2]characters!$2:$2,0)-MATCH($E$1,[2]characters!$2:$2,0)+1,FALSE)</f>
        <v>blue</v>
      </c>
      <c r="J112" s="26" t="str">
        <f ca="1">VLOOKUP($E112,OFFSET([2]characters!$A$2,0,0,COUNTA([2]characters!$A:$A),MATCH("タイプ",[2]characters!$1:$1,0)-MATCH($E$1,[2]characters!$2:$2,0)+2),MATCH("タイプ",[2]characters!$1:$1,0)-MATCH($E$1,[2]characters!$2:$2,0)+2,FALSE)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12" s="26" t="str">
        <f ca="1">VLOOKUP($E112,OFFSET([2]characters!$A$2,0,0,COUNTA([2]characters!$A:$A),MATCH($K$1,[2]characters!$1:$1,0)-MATCH($E$1,[2]characters!$2:$2,0)+2),MATCH($K$1,[2]characters!$1:$1,0)-MATCH($E$1,[2]characters!$2:$2,0)+2,FALSE)</f>
        <v>ヒューマン</v>
      </c>
      <c r="L112" s="89">
        <v>1</v>
      </c>
      <c r="M112" s="9">
        <f ca="1">VLOOKUP(C112,gacha_121_base!A:B,2)</f>
        <v>1476</v>
      </c>
      <c r="N112" s="54">
        <v>0</v>
      </c>
      <c r="O112" s="54">
        <v>0</v>
      </c>
      <c r="P112" s="54">
        <v>0</v>
      </c>
      <c r="Q112" s="54">
        <v>0</v>
      </c>
      <c r="R112" s="54">
        <v>1</v>
      </c>
    </row>
    <row r="113" spans="1:18" ht="21" customHeight="1">
      <c r="A113" s="15" t="str">
        <f t="shared" si="3"/>
        <v>01481</v>
      </c>
      <c r="B113" s="105" t="str">
        <f t="shared" ca="1" si="4"/>
        <v>tmp</v>
      </c>
      <c r="C113" s="26" t="str">
        <f t="shared" ca="1" si="5"/>
        <v>0PremiumW3yellow</v>
      </c>
      <c r="D113" s="10">
        <v>0</v>
      </c>
      <c r="E113" s="11">
        <v>148</v>
      </c>
      <c r="F113" s="26" t="str">
        <f ca="1">VLOOKUP($E113,OFFSET([2]characters!$A$2,0,0,COUNTA([2]characters!$A:$A),MATCH(F$1,[2]characters!$2:$2,0)-MATCH($E$1,[2]characters!$2:$2,0)+1),MATCH(F$1,[2]characters!$2:$2,0)-MATCH($E$1,[2]characters!$2:$2,0)+1,FALSE)</f>
        <v>シンデレラ</v>
      </c>
      <c r="G113" s="26" t="str">
        <f ca="1">VLOOKUP($E113,OFFSET([2]characters!$A$2,0,0,COUNTA([2]characters!$A:$A),MATCH(G$1,[2]characters!$2:$2,0)-MATCH($E$1,[2]characters!$2:$2,0)+1),MATCH(G$1,[2]characters!$2:$2,0)-MATCH($E$1,[2]characters!$2:$2,0)+1,FALSE)</f>
        <v>PremiumW</v>
      </c>
      <c r="H113" s="26">
        <f ca="1">VLOOKUP($E113,OFFSET([2]characters!$A$2,0,0,COUNTA([2]characters!$A:$A),MATCH(H$1,[2]characters!$2:$2,0)-MATCH($E$1,[2]characters!$2:$2,0)+1),MATCH(H$1,[2]characters!$2:$2,0)-MATCH($E$1,[2]characters!$2:$2,0)+1,FALSE)</f>
        <v>3</v>
      </c>
      <c r="I113" s="26" t="str">
        <f ca="1">VLOOKUP($E113,OFFSET([2]characters!$A$2,0,0,COUNTA([2]characters!$A:$A),MATCH(I$1,[2]characters!$2:$2,0)-MATCH($E$1,[2]characters!$2:$2,0)+1),MATCH(I$1,[2]characters!$2:$2,0)-MATCH($E$1,[2]characters!$2:$2,0)+1,FALSE)</f>
        <v>yellow</v>
      </c>
      <c r="J113" s="26" t="str">
        <f ca="1">VLOOKUP($E113,OFFSET([2]characters!$A$2,0,0,COUNTA([2]characters!$A:$A),MATCH("タイプ",[2]characters!$1:$1,0)-MATCH($E$1,[2]characters!$2:$2,0)+2),MATCH("タイプ",[2]characters!$1:$1,0)-MATCH($E$1,[2]characters!$2:$2,0)+2,FALSE)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3" s="26" t="str">
        <f ca="1">VLOOKUP($E113,OFFSET([2]characters!$A$2,0,0,COUNTA([2]characters!$A:$A),MATCH($K$1,[2]characters!$1:$1,0)-MATCH($E$1,[2]characters!$2:$2,0)+2),MATCH($K$1,[2]characters!$1:$1,0)-MATCH($E$1,[2]characters!$2:$2,0)+2,FALSE)</f>
        <v>ヒューマン</v>
      </c>
      <c r="L113" s="10">
        <v>1</v>
      </c>
      <c r="M113" s="9">
        <f ca="1">VLOOKUP(C113,gacha_121_base!A:B,2)</f>
        <v>1476</v>
      </c>
      <c r="N113" s="54">
        <v>0</v>
      </c>
      <c r="O113" s="54">
        <v>0</v>
      </c>
      <c r="P113" s="54">
        <v>0</v>
      </c>
      <c r="Q113" s="54">
        <v>0</v>
      </c>
      <c r="R113" s="54">
        <v>1</v>
      </c>
    </row>
    <row r="114" spans="1:18" ht="21" customHeight="1">
      <c r="A114" s="15" t="str">
        <f t="shared" si="3"/>
        <v>01501</v>
      </c>
      <c r="B114" s="105" t="str">
        <f t="shared" ca="1" si="4"/>
        <v>tmp</v>
      </c>
      <c r="C114" s="26" t="str">
        <f t="shared" ca="1" si="5"/>
        <v>0PremiumW3red</v>
      </c>
      <c r="D114" s="10">
        <v>0</v>
      </c>
      <c r="E114" s="11">
        <v>150</v>
      </c>
      <c r="F114" s="26" t="str">
        <f ca="1">VLOOKUP($E114,OFFSET([2]characters!$A$2,0,0,COUNTA([2]characters!$A:$A),MATCH(F$1,[2]characters!$2:$2,0)-MATCH($E$1,[2]characters!$2:$2,0)+1),MATCH(F$1,[2]characters!$2:$2,0)-MATCH($E$1,[2]characters!$2:$2,0)+1,FALSE)</f>
        <v>ポイズンマスターサキ</v>
      </c>
      <c r="G114" s="26" t="str">
        <f ca="1">VLOOKUP($E114,OFFSET([2]characters!$A$2,0,0,COUNTA([2]characters!$A:$A),MATCH(G$1,[2]characters!$2:$2,0)-MATCH($E$1,[2]characters!$2:$2,0)+1),MATCH(G$1,[2]characters!$2:$2,0)-MATCH($E$1,[2]characters!$2:$2,0)+1,FALSE)</f>
        <v>PremiumW</v>
      </c>
      <c r="H114" s="26">
        <f ca="1">VLOOKUP($E114,OFFSET([2]characters!$A$2,0,0,COUNTA([2]characters!$A:$A),MATCH(H$1,[2]characters!$2:$2,0)-MATCH($E$1,[2]characters!$2:$2,0)+1),MATCH(H$1,[2]characters!$2:$2,0)-MATCH($E$1,[2]characters!$2:$2,0)+1,FALSE)</f>
        <v>3</v>
      </c>
      <c r="I114" s="26" t="str">
        <f ca="1">VLOOKUP($E114,OFFSET([2]characters!$A$2,0,0,COUNTA([2]characters!$A:$A),MATCH(I$1,[2]characters!$2:$2,0)-MATCH($E$1,[2]characters!$2:$2,0)+1),MATCH(I$1,[2]characters!$2:$2,0)-MATCH($E$1,[2]characters!$2:$2,0)+1,FALSE)</f>
        <v>red</v>
      </c>
      <c r="J114" s="26" t="str">
        <f ca="1">VLOOKUP($E114,OFFSET([2]characters!$A$2,0,0,COUNTA([2]characters!$A:$A),MATCH("タイプ",[2]characters!$1:$1,0)-MATCH($E$1,[2]characters!$2:$2,0)+2),MATCH("タイプ",[2]characters!$1:$1,0)-MATCH($E$1,[2]characters!$2:$2,0)+2,FALSE)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14" s="26" t="str">
        <f ca="1">VLOOKUP($E114,OFFSET([2]characters!$A$2,0,0,COUNTA([2]characters!$A:$A),MATCH($K$1,[2]characters!$1:$1,0)-MATCH($E$1,[2]characters!$2:$2,0)+2),MATCH($K$1,[2]characters!$1:$1,0)-MATCH($E$1,[2]characters!$2:$2,0)+2,FALSE)</f>
        <v>ヒューマン</v>
      </c>
      <c r="L114" s="10">
        <v>1</v>
      </c>
      <c r="M114" s="9">
        <f ca="1">VLOOKUP(C114,gacha_121_base!A:B,2)</f>
        <v>5412</v>
      </c>
      <c r="N114" s="54">
        <v>0</v>
      </c>
      <c r="O114" s="54">
        <v>0</v>
      </c>
      <c r="P114" s="54">
        <v>0</v>
      </c>
      <c r="Q114" s="54">
        <v>0</v>
      </c>
      <c r="R114" s="54">
        <v>1</v>
      </c>
    </row>
    <row r="115" spans="1:18" ht="21" customHeight="1">
      <c r="A115" s="15" t="str">
        <f t="shared" si="3"/>
        <v>01521</v>
      </c>
      <c r="B115" s="105" t="str">
        <f t="shared" ca="1" si="4"/>
        <v>tmp</v>
      </c>
      <c r="C115" s="26" t="str">
        <f t="shared" ca="1" si="5"/>
        <v>0PremiumW3green</v>
      </c>
      <c r="D115" s="99">
        <v>0</v>
      </c>
      <c r="E115" s="100">
        <v>152</v>
      </c>
      <c r="F115" s="26" t="str">
        <f ca="1">VLOOKUP($E115,OFFSET([2]characters!$A$2,0,0,COUNTA([2]characters!$A:$A),MATCH(F$1,[2]characters!$2:$2,0)-MATCH($E$1,[2]characters!$2:$2,0)+1),MATCH(F$1,[2]characters!$2:$2,0)-MATCH($E$1,[2]characters!$2:$2,0)+1,FALSE)</f>
        <v>功夫少女ランラン</v>
      </c>
      <c r="G115" s="26" t="str">
        <f ca="1">VLOOKUP($E115,OFFSET([2]characters!$A$2,0,0,COUNTA([2]characters!$A:$A),MATCH(G$1,[2]characters!$2:$2,0)-MATCH($E$1,[2]characters!$2:$2,0)+1),MATCH(G$1,[2]characters!$2:$2,0)-MATCH($E$1,[2]characters!$2:$2,0)+1,FALSE)</f>
        <v>PremiumW</v>
      </c>
      <c r="H115" s="26">
        <f ca="1">VLOOKUP($E115,OFFSET([2]characters!$A$2,0,0,COUNTA([2]characters!$A:$A),MATCH(H$1,[2]characters!$2:$2,0)-MATCH($E$1,[2]characters!$2:$2,0)+1),MATCH(H$1,[2]characters!$2:$2,0)-MATCH($E$1,[2]characters!$2:$2,0)+1,FALSE)</f>
        <v>3</v>
      </c>
      <c r="I115" s="26" t="str">
        <f ca="1">VLOOKUP($E115,OFFSET([2]characters!$A$2,0,0,COUNTA([2]characters!$A:$A),MATCH(I$1,[2]characters!$2:$2,0)-MATCH($E$1,[2]characters!$2:$2,0)+1),MATCH(I$1,[2]characters!$2:$2,0)-MATCH($E$1,[2]characters!$2:$2,0)+1,FALSE)</f>
        <v>green</v>
      </c>
      <c r="J115" s="26" t="str">
        <f ca="1">VLOOKUP($E115,OFFSET([2]characters!$A$2,0,0,COUNTA([2]characters!$A:$A),MATCH("タイプ",[2]characters!$1:$1,0)-MATCH($E$1,[2]characters!$2:$2,0)+2),MATCH("タイプ",[2]characters!$1:$1,0)-MATCH($E$1,[2]characters!$2:$2,0)+2,FALSE)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5" s="26" t="str">
        <f ca="1">VLOOKUP($E115,OFFSET([2]characters!$A$2,0,0,COUNTA([2]characters!$A:$A),MATCH($K$1,[2]characters!$1:$1,0)-MATCH($E$1,[2]characters!$2:$2,0)+2),MATCH($K$1,[2]characters!$1:$1,0)-MATCH($E$1,[2]characters!$2:$2,0)+2,FALSE)</f>
        <v>ヒューマン</v>
      </c>
      <c r="L115" s="99">
        <v>1</v>
      </c>
      <c r="M115" s="9">
        <f ca="1">VLOOKUP(C115,gacha_121_base!A:B,2)</f>
        <v>1476</v>
      </c>
      <c r="N115" s="54">
        <v>0</v>
      </c>
      <c r="O115" s="54">
        <v>0</v>
      </c>
      <c r="P115" s="54">
        <v>0</v>
      </c>
      <c r="Q115" s="54">
        <v>0</v>
      </c>
      <c r="R115" s="54">
        <v>1</v>
      </c>
    </row>
    <row r="116" spans="1:18" ht="21" customHeight="1">
      <c r="A116" s="15" t="str">
        <f t="shared" si="3"/>
        <v>01541</v>
      </c>
      <c r="B116" s="105" t="str">
        <f t="shared" ca="1" si="4"/>
        <v>tmp</v>
      </c>
      <c r="C116" s="26" t="str">
        <f t="shared" ca="1" si="5"/>
        <v>0PremiumW3blue</v>
      </c>
      <c r="D116" s="89">
        <v>0</v>
      </c>
      <c r="E116" s="90">
        <v>154</v>
      </c>
      <c r="F116" s="26" t="str">
        <f ca="1">VLOOKUP($E116,OFFSET([2]characters!$A$2,0,0,COUNTA([2]characters!$A:$A),MATCH(F$1,[2]characters!$2:$2,0)-MATCH($E$1,[2]characters!$2:$2,0)+1),MATCH(F$1,[2]characters!$2:$2,0)-MATCH($E$1,[2]characters!$2:$2,0)+1,FALSE)</f>
        <v>始末屋 ハンナ</v>
      </c>
      <c r="G116" s="26" t="str">
        <f ca="1">VLOOKUP($E116,OFFSET([2]characters!$A$2,0,0,COUNTA([2]characters!$A:$A),MATCH(G$1,[2]characters!$2:$2,0)-MATCH($E$1,[2]characters!$2:$2,0)+1),MATCH(G$1,[2]characters!$2:$2,0)-MATCH($E$1,[2]characters!$2:$2,0)+1,FALSE)</f>
        <v>PremiumW</v>
      </c>
      <c r="H116" s="26">
        <f ca="1">VLOOKUP($E116,OFFSET([2]characters!$A$2,0,0,COUNTA([2]characters!$A:$A),MATCH(H$1,[2]characters!$2:$2,0)-MATCH($E$1,[2]characters!$2:$2,0)+1),MATCH(H$1,[2]characters!$2:$2,0)-MATCH($E$1,[2]characters!$2:$2,0)+1,FALSE)</f>
        <v>3</v>
      </c>
      <c r="I116" s="26" t="str">
        <f ca="1">VLOOKUP($E116,OFFSET([2]characters!$A$2,0,0,COUNTA([2]characters!$A:$A),MATCH(I$1,[2]characters!$2:$2,0)-MATCH($E$1,[2]characters!$2:$2,0)+1),MATCH(I$1,[2]characters!$2:$2,0)-MATCH($E$1,[2]characters!$2:$2,0)+1,FALSE)</f>
        <v>blue</v>
      </c>
      <c r="J116" s="26" t="str">
        <f ca="1">VLOOKUP($E116,OFFSET([2]characters!$A$2,0,0,COUNTA([2]characters!$A:$A),MATCH("タイプ",[2]characters!$1:$1,0)-MATCH($E$1,[2]characters!$2:$2,0)+2),MATCH("タイプ",[2]characters!$1:$1,0)-MATCH($E$1,[2]characters!$2:$2,0)+2,FALSE)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6" s="26" t="str">
        <f ca="1">VLOOKUP($E116,OFFSET([2]characters!$A$2,0,0,COUNTA([2]characters!$A:$A),MATCH($K$1,[2]characters!$1:$1,0)-MATCH($E$1,[2]characters!$2:$2,0)+2),MATCH($K$1,[2]characters!$1:$1,0)-MATCH($E$1,[2]characters!$2:$2,0)+2,FALSE)</f>
        <v>ヒューマン</v>
      </c>
      <c r="L116" s="89">
        <v>1</v>
      </c>
      <c r="M116" s="9">
        <f ca="1">VLOOKUP(C116,gacha_121_base!A:B,2)</f>
        <v>1476</v>
      </c>
      <c r="N116" s="54">
        <v>0</v>
      </c>
      <c r="O116" s="54">
        <v>0</v>
      </c>
      <c r="P116" s="54">
        <v>0</v>
      </c>
      <c r="Q116" s="54">
        <v>0</v>
      </c>
      <c r="R116" s="54">
        <v>1</v>
      </c>
    </row>
    <row r="117" spans="1:18" ht="21" customHeight="1">
      <c r="A117" s="15" t="str">
        <f t="shared" si="3"/>
        <v>01561</v>
      </c>
      <c r="B117" s="105" t="str">
        <f t="shared" ca="1" si="4"/>
        <v>tmp</v>
      </c>
      <c r="C117" s="26" t="str">
        <f t="shared" ca="1" si="5"/>
        <v>0PremiumW3yellow</v>
      </c>
      <c r="D117" s="10">
        <v>0</v>
      </c>
      <c r="E117" s="11">
        <v>156</v>
      </c>
      <c r="F117" s="26" t="str">
        <f ca="1">VLOOKUP($E117,OFFSET([2]characters!$A$2,0,0,COUNTA([2]characters!$A:$A),MATCH(F$1,[2]characters!$2:$2,0)-MATCH($E$1,[2]characters!$2:$2,0)+1),MATCH(F$1,[2]characters!$2:$2,0)-MATCH($E$1,[2]characters!$2:$2,0)+1,FALSE)</f>
        <v>踊り子 エレナ</v>
      </c>
      <c r="G117" s="26" t="str">
        <f ca="1">VLOOKUP($E117,OFFSET([2]characters!$A$2,0,0,COUNTA([2]characters!$A:$A),MATCH(G$1,[2]characters!$2:$2,0)-MATCH($E$1,[2]characters!$2:$2,0)+1),MATCH(G$1,[2]characters!$2:$2,0)-MATCH($E$1,[2]characters!$2:$2,0)+1,FALSE)</f>
        <v>PremiumW</v>
      </c>
      <c r="H117" s="26">
        <f ca="1">VLOOKUP($E117,OFFSET([2]characters!$A$2,0,0,COUNTA([2]characters!$A:$A),MATCH(H$1,[2]characters!$2:$2,0)-MATCH($E$1,[2]characters!$2:$2,0)+1),MATCH(H$1,[2]characters!$2:$2,0)-MATCH($E$1,[2]characters!$2:$2,0)+1,FALSE)</f>
        <v>3</v>
      </c>
      <c r="I117" s="26" t="str">
        <f ca="1">VLOOKUP($E117,OFFSET([2]characters!$A$2,0,0,COUNTA([2]characters!$A:$A),MATCH(I$1,[2]characters!$2:$2,0)-MATCH($E$1,[2]characters!$2:$2,0)+1),MATCH(I$1,[2]characters!$2:$2,0)-MATCH($E$1,[2]characters!$2:$2,0)+1,FALSE)</f>
        <v>yellow</v>
      </c>
      <c r="J117" s="26" t="str">
        <f ca="1">VLOOKUP($E117,OFFSET([2]characters!$A$2,0,0,COUNTA([2]characters!$A:$A),MATCH("タイプ",[2]characters!$1:$1,0)-MATCH($E$1,[2]characters!$2:$2,0)+2),MATCH("タイプ",[2]characters!$1:$1,0)-MATCH($E$1,[2]characters!$2:$2,0)+2,FALSE)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7" s="26" t="str">
        <f ca="1">VLOOKUP($E117,OFFSET([2]characters!$A$2,0,0,COUNTA([2]characters!$A:$A),MATCH($K$1,[2]characters!$1:$1,0)-MATCH($E$1,[2]characters!$2:$2,0)+2),MATCH($K$1,[2]characters!$1:$1,0)-MATCH($E$1,[2]characters!$2:$2,0)+2,FALSE)</f>
        <v>ヒューマン</v>
      </c>
      <c r="L117" s="10">
        <v>1</v>
      </c>
      <c r="M117" s="9">
        <f ca="1">VLOOKUP(C117,gacha_121_base!A:B,2)</f>
        <v>1476</v>
      </c>
      <c r="N117" s="54">
        <v>0</v>
      </c>
      <c r="O117" s="54">
        <v>0</v>
      </c>
      <c r="P117" s="54">
        <v>0</v>
      </c>
      <c r="Q117" s="54">
        <v>0</v>
      </c>
      <c r="R117" s="54">
        <v>1</v>
      </c>
    </row>
    <row r="118" spans="1:18" ht="21" customHeight="1">
      <c r="A118" s="15" t="str">
        <f t="shared" si="3"/>
        <v>01581</v>
      </c>
      <c r="B118" s="105" t="str">
        <f t="shared" ca="1" si="4"/>
        <v>tmp</v>
      </c>
      <c r="C118" s="26" t="str">
        <f t="shared" ca="1" si="5"/>
        <v>0PremiumW3red</v>
      </c>
      <c r="D118" s="10">
        <v>0</v>
      </c>
      <c r="E118" s="11">
        <v>158</v>
      </c>
      <c r="F118" s="26" t="str">
        <f ca="1">VLOOKUP($E118,OFFSET([2]characters!$A$2,0,0,COUNTA([2]characters!$A:$A),MATCH(F$1,[2]characters!$2:$2,0)-MATCH($E$1,[2]characters!$2:$2,0)+1),MATCH(F$1,[2]characters!$2:$2,0)-MATCH($E$1,[2]characters!$2:$2,0)+1,FALSE)</f>
        <v>シスター シャルロッテ</v>
      </c>
      <c r="G118" s="26" t="str">
        <f ca="1">VLOOKUP($E118,OFFSET([2]characters!$A$2,0,0,COUNTA([2]characters!$A:$A),MATCH(G$1,[2]characters!$2:$2,0)-MATCH($E$1,[2]characters!$2:$2,0)+1),MATCH(G$1,[2]characters!$2:$2,0)-MATCH($E$1,[2]characters!$2:$2,0)+1,FALSE)</f>
        <v>PremiumW</v>
      </c>
      <c r="H118" s="26">
        <f ca="1">VLOOKUP($E118,OFFSET([2]characters!$A$2,0,0,COUNTA([2]characters!$A:$A),MATCH(H$1,[2]characters!$2:$2,0)-MATCH($E$1,[2]characters!$2:$2,0)+1),MATCH(H$1,[2]characters!$2:$2,0)-MATCH($E$1,[2]characters!$2:$2,0)+1,FALSE)</f>
        <v>3</v>
      </c>
      <c r="I118" s="26" t="str">
        <f ca="1">VLOOKUP($E118,OFFSET([2]characters!$A$2,0,0,COUNTA([2]characters!$A:$A),MATCH(I$1,[2]characters!$2:$2,0)-MATCH($E$1,[2]characters!$2:$2,0)+1),MATCH(I$1,[2]characters!$2:$2,0)-MATCH($E$1,[2]characters!$2:$2,0)+1,FALSE)</f>
        <v>red</v>
      </c>
      <c r="J118" s="26" t="str">
        <f ca="1">VLOOKUP($E118,OFFSET([2]characters!$A$2,0,0,COUNTA([2]characters!$A:$A),MATCH("タイプ",[2]characters!$1:$1,0)-MATCH($E$1,[2]characters!$2:$2,0)+2),MATCH("タイプ",[2]characters!$1:$1,0)-MATCH($E$1,[2]characters!$2:$2,0)+2,FALSE)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18" s="26" t="str">
        <f ca="1">VLOOKUP($E118,OFFSET([2]characters!$A$2,0,0,COUNTA([2]characters!$A:$A),MATCH($K$1,[2]characters!$1:$1,0)-MATCH($E$1,[2]characters!$2:$2,0)+2),MATCH($K$1,[2]characters!$1:$1,0)-MATCH($E$1,[2]characters!$2:$2,0)+2,FALSE)</f>
        <v>ヒューマン</v>
      </c>
      <c r="L118" s="10">
        <v>1</v>
      </c>
      <c r="M118" s="9">
        <f ca="1">VLOOKUP(C118,gacha_121_base!A:B,2)</f>
        <v>5412</v>
      </c>
      <c r="N118" s="54">
        <v>0</v>
      </c>
      <c r="O118" s="54">
        <v>0</v>
      </c>
      <c r="P118" s="54">
        <v>0</v>
      </c>
      <c r="Q118" s="54">
        <v>0</v>
      </c>
      <c r="R118" s="54">
        <v>1</v>
      </c>
    </row>
    <row r="119" spans="1:18" ht="21" customHeight="1">
      <c r="A119" s="15" t="str">
        <f t="shared" si="3"/>
        <v>01601</v>
      </c>
      <c r="B119" s="105" t="str">
        <f t="shared" ca="1" si="4"/>
        <v>tmp</v>
      </c>
      <c r="C119" s="26" t="str">
        <f t="shared" ca="1" si="5"/>
        <v>0PremiumW3green</v>
      </c>
      <c r="D119" s="99">
        <v>0</v>
      </c>
      <c r="E119" s="100">
        <v>160</v>
      </c>
      <c r="F119" s="26" t="str">
        <f ca="1">VLOOKUP($E119,OFFSET([2]characters!$A$2,0,0,COUNTA([2]characters!$A:$A),MATCH(F$1,[2]characters!$2:$2,0)-MATCH($E$1,[2]characters!$2:$2,0)+1),MATCH(F$1,[2]characters!$2:$2,0)-MATCH($E$1,[2]characters!$2:$2,0)+1,FALSE)</f>
        <v>反逆者 クリエ</v>
      </c>
      <c r="G119" s="26" t="str">
        <f ca="1">VLOOKUP($E119,OFFSET([2]characters!$A$2,0,0,COUNTA([2]characters!$A:$A),MATCH(G$1,[2]characters!$2:$2,0)-MATCH($E$1,[2]characters!$2:$2,0)+1),MATCH(G$1,[2]characters!$2:$2,0)-MATCH($E$1,[2]characters!$2:$2,0)+1,FALSE)</f>
        <v>PremiumW</v>
      </c>
      <c r="H119" s="26">
        <f ca="1">VLOOKUP($E119,OFFSET([2]characters!$A$2,0,0,COUNTA([2]characters!$A:$A),MATCH(H$1,[2]characters!$2:$2,0)-MATCH($E$1,[2]characters!$2:$2,0)+1),MATCH(H$1,[2]characters!$2:$2,0)-MATCH($E$1,[2]characters!$2:$2,0)+1,FALSE)</f>
        <v>3</v>
      </c>
      <c r="I119" s="26" t="str">
        <f ca="1">VLOOKUP($E119,OFFSET([2]characters!$A$2,0,0,COUNTA([2]characters!$A:$A),MATCH(I$1,[2]characters!$2:$2,0)-MATCH($E$1,[2]characters!$2:$2,0)+1),MATCH(I$1,[2]characters!$2:$2,0)-MATCH($E$1,[2]characters!$2:$2,0)+1,FALSE)</f>
        <v>green</v>
      </c>
      <c r="J119" s="26" t="str">
        <f ca="1">VLOOKUP($E119,OFFSET([2]characters!$A$2,0,0,COUNTA([2]characters!$A:$A),MATCH("タイプ",[2]characters!$1:$1,0)-MATCH($E$1,[2]characters!$2:$2,0)+2),MATCH("タイプ",[2]characters!$1:$1,0)-MATCH($E$1,[2]characters!$2:$2,0)+2,FALSE)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9" s="26" t="str">
        <f ca="1">VLOOKUP($E119,OFFSET([2]characters!$A$2,0,0,COUNTA([2]characters!$A:$A),MATCH($K$1,[2]characters!$1:$1,0)-MATCH($E$1,[2]characters!$2:$2,0)+2),MATCH($K$1,[2]characters!$1:$1,0)-MATCH($E$1,[2]characters!$2:$2,0)+2,FALSE)</f>
        <v>ヒューマン</v>
      </c>
      <c r="L119" s="99">
        <v>1</v>
      </c>
      <c r="M119" s="9">
        <f ca="1">VLOOKUP(C119,gacha_121_base!A:B,2)</f>
        <v>1476</v>
      </c>
      <c r="N119" s="54">
        <v>0</v>
      </c>
      <c r="O119" s="54">
        <v>0</v>
      </c>
      <c r="P119" s="54">
        <v>0</v>
      </c>
      <c r="Q119" s="54">
        <v>0</v>
      </c>
      <c r="R119" s="54">
        <v>1</v>
      </c>
    </row>
    <row r="120" spans="1:18" ht="21" customHeight="1">
      <c r="A120" s="15" t="str">
        <f t="shared" si="3"/>
        <v>01621</v>
      </c>
      <c r="B120" s="105" t="str">
        <f t="shared" ca="1" si="4"/>
        <v>tmp</v>
      </c>
      <c r="C120" s="26" t="str">
        <f t="shared" ca="1" si="5"/>
        <v>0PremiumW3blue</v>
      </c>
      <c r="D120" s="89">
        <v>0</v>
      </c>
      <c r="E120" s="90">
        <v>162</v>
      </c>
      <c r="F120" s="26" t="str">
        <f ca="1">VLOOKUP($E120,OFFSET([2]characters!$A$2,0,0,COUNTA([2]characters!$A:$A),MATCH(F$1,[2]characters!$2:$2,0)-MATCH($E$1,[2]characters!$2:$2,0)+1),MATCH(F$1,[2]characters!$2:$2,0)-MATCH($E$1,[2]characters!$2:$2,0)+1,FALSE)</f>
        <v>狂女 クララ</v>
      </c>
      <c r="G120" s="26" t="str">
        <f ca="1">VLOOKUP($E120,OFFSET([2]characters!$A$2,0,0,COUNTA([2]characters!$A:$A),MATCH(G$1,[2]characters!$2:$2,0)-MATCH($E$1,[2]characters!$2:$2,0)+1),MATCH(G$1,[2]characters!$2:$2,0)-MATCH($E$1,[2]characters!$2:$2,0)+1,FALSE)</f>
        <v>PremiumW</v>
      </c>
      <c r="H120" s="26">
        <f ca="1">VLOOKUP($E120,OFFSET([2]characters!$A$2,0,0,COUNTA([2]characters!$A:$A),MATCH(H$1,[2]characters!$2:$2,0)-MATCH($E$1,[2]characters!$2:$2,0)+1),MATCH(H$1,[2]characters!$2:$2,0)-MATCH($E$1,[2]characters!$2:$2,0)+1,FALSE)</f>
        <v>3</v>
      </c>
      <c r="I120" s="26" t="str">
        <f ca="1">VLOOKUP($E120,OFFSET([2]characters!$A$2,0,0,COUNTA([2]characters!$A:$A),MATCH(I$1,[2]characters!$2:$2,0)-MATCH($E$1,[2]characters!$2:$2,0)+1),MATCH(I$1,[2]characters!$2:$2,0)-MATCH($E$1,[2]characters!$2:$2,0)+1,FALSE)</f>
        <v>blue</v>
      </c>
      <c r="J120" s="26" t="str">
        <f ca="1">VLOOKUP($E120,OFFSET([2]characters!$A$2,0,0,COUNTA([2]characters!$A:$A),MATCH("タイプ",[2]characters!$1:$1,0)-MATCH($E$1,[2]characters!$2:$2,0)+2),MATCH("タイプ",[2]characters!$1:$1,0)-MATCH($E$1,[2]characters!$2:$2,0)+2,FALSE)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0" s="26" t="str">
        <f ca="1">VLOOKUP($E120,OFFSET([2]characters!$A$2,0,0,COUNTA([2]characters!$A:$A),MATCH($K$1,[2]characters!$1:$1,0)-MATCH($E$1,[2]characters!$2:$2,0)+2),MATCH($K$1,[2]characters!$1:$1,0)-MATCH($E$1,[2]characters!$2:$2,0)+2,FALSE)</f>
        <v>ヒューマン</v>
      </c>
      <c r="L120" s="89">
        <v>1</v>
      </c>
      <c r="M120" s="9">
        <f ca="1">VLOOKUP(C120,gacha_121_base!A:B,2)</f>
        <v>1476</v>
      </c>
      <c r="N120" s="54">
        <v>0</v>
      </c>
      <c r="O120" s="54">
        <v>0</v>
      </c>
      <c r="P120" s="54">
        <v>0</v>
      </c>
      <c r="Q120" s="54">
        <v>0</v>
      </c>
      <c r="R120" s="54">
        <v>1</v>
      </c>
    </row>
    <row r="121" spans="1:18" ht="21" customHeight="1">
      <c r="A121" s="15" t="str">
        <f t="shared" si="3"/>
        <v>01641</v>
      </c>
      <c r="B121" s="105" t="str">
        <f t="shared" ca="1" si="4"/>
        <v>tmp</v>
      </c>
      <c r="C121" s="26" t="str">
        <f t="shared" ca="1" si="5"/>
        <v>0PremiumW3yellow</v>
      </c>
      <c r="D121" s="10">
        <v>0</v>
      </c>
      <c r="E121" s="11">
        <v>164</v>
      </c>
      <c r="F121" s="26" t="str">
        <f ca="1">VLOOKUP($E121,OFFSET([2]characters!$A$2,0,0,COUNTA([2]characters!$A:$A),MATCH(F$1,[2]characters!$2:$2,0)-MATCH($E$1,[2]characters!$2:$2,0)+1),MATCH(F$1,[2]characters!$2:$2,0)-MATCH($E$1,[2]characters!$2:$2,0)+1,FALSE)</f>
        <v>イブとトモダチ</v>
      </c>
      <c r="G121" s="26" t="str">
        <f ca="1">VLOOKUP($E121,OFFSET([2]characters!$A$2,0,0,COUNTA([2]characters!$A:$A),MATCH(G$1,[2]characters!$2:$2,0)-MATCH($E$1,[2]characters!$2:$2,0)+1),MATCH(G$1,[2]characters!$2:$2,0)-MATCH($E$1,[2]characters!$2:$2,0)+1,FALSE)</f>
        <v>PremiumW</v>
      </c>
      <c r="H121" s="26">
        <f ca="1">VLOOKUP($E121,OFFSET([2]characters!$A$2,0,0,COUNTA([2]characters!$A:$A),MATCH(H$1,[2]characters!$2:$2,0)-MATCH($E$1,[2]characters!$2:$2,0)+1),MATCH(H$1,[2]characters!$2:$2,0)-MATCH($E$1,[2]characters!$2:$2,0)+1,FALSE)</f>
        <v>3</v>
      </c>
      <c r="I121" s="26" t="str">
        <f ca="1">VLOOKUP($E121,OFFSET([2]characters!$A$2,0,0,COUNTA([2]characters!$A:$A),MATCH(I$1,[2]characters!$2:$2,0)-MATCH($E$1,[2]characters!$2:$2,0)+1),MATCH(I$1,[2]characters!$2:$2,0)-MATCH($E$1,[2]characters!$2:$2,0)+1,FALSE)</f>
        <v>yellow</v>
      </c>
      <c r="J121" s="26" t="str">
        <f ca="1">VLOOKUP($E121,OFFSET([2]characters!$A$2,0,0,COUNTA([2]characters!$A:$A),MATCH("タイプ",[2]characters!$1:$1,0)-MATCH($E$1,[2]characters!$2:$2,0)+2),MATCH("タイプ",[2]characters!$1:$1,0)-MATCH($E$1,[2]characters!$2:$2,0)+2,FALSE)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21" s="26" t="str">
        <f ca="1">VLOOKUP($E121,OFFSET([2]characters!$A$2,0,0,COUNTA([2]characters!$A:$A),MATCH($K$1,[2]characters!$1:$1,0)-MATCH($E$1,[2]characters!$2:$2,0)+2),MATCH($K$1,[2]characters!$1:$1,0)-MATCH($E$1,[2]characters!$2:$2,0)+2,FALSE)</f>
        <v>ヒューマン</v>
      </c>
      <c r="L121" s="10">
        <v>1</v>
      </c>
      <c r="M121" s="9">
        <f ca="1">VLOOKUP(C121,gacha_121_base!A:B,2)</f>
        <v>1476</v>
      </c>
      <c r="N121" s="54">
        <v>0</v>
      </c>
      <c r="O121" s="54">
        <v>0</v>
      </c>
      <c r="P121" s="54">
        <v>0</v>
      </c>
      <c r="Q121" s="54">
        <v>0</v>
      </c>
      <c r="R121" s="54">
        <v>1</v>
      </c>
    </row>
    <row r="122" spans="1:18" ht="21" customHeight="1">
      <c r="A122" s="15" t="str">
        <f t="shared" si="3"/>
        <v>01661</v>
      </c>
      <c r="B122" s="105" t="str">
        <f t="shared" ca="1" si="4"/>
        <v>tmp</v>
      </c>
      <c r="C122" s="26" t="str">
        <f t="shared" ca="1" si="5"/>
        <v>0PremiumN3red</v>
      </c>
      <c r="D122" s="10">
        <v>0</v>
      </c>
      <c r="E122" s="11">
        <v>166</v>
      </c>
      <c r="F122" s="26" t="str">
        <f ca="1">VLOOKUP($E122,OFFSET([2]characters!$A$2,0,0,COUNTA([2]characters!$A:$A),MATCH(F$1,[2]characters!$2:$2,0)-MATCH($E$1,[2]characters!$2:$2,0)+1),MATCH(F$1,[2]characters!$2:$2,0)-MATCH($E$1,[2]characters!$2:$2,0)+1,FALSE)</f>
        <v>ベリアル</v>
      </c>
      <c r="G122" s="26" t="str">
        <f ca="1">VLOOKUP($E122,OFFSET([2]characters!$A$2,0,0,COUNTA([2]characters!$A:$A),MATCH(G$1,[2]characters!$2:$2,0)-MATCH($E$1,[2]characters!$2:$2,0)+1),MATCH(G$1,[2]characters!$2:$2,0)-MATCH($E$1,[2]characters!$2:$2,0)+1,FALSE)</f>
        <v>PremiumN</v>
      </c>
      <c r="H122" s="26">
        <f ca="1">VLOOKUP($E122,OFFSET([2]characters!$A$2,0,0,COUNTA([2]characters!$A:$A),MATCH(H$1,[2]characters!$2:$2,0)-MATCH($E$1,[2]characters!$2:$2,0)+1),MATCH(H$1,[2]characters!$2:$2,0)-MATCH($E$1,[2]characters!$2:$2,0)+1,FALSE)</f>
        <v>3</v>
      </c>
      <c r="I122" s="26" t="str">
        <f ca="1">VLOOKUP($E122,OFFSET([2]characters!$A$2,0,0,COUNTA([2]characters!$A:$A),MATCH(I$1,[2]characters!$2:$2,0)-MATCH($E$1,[2]characters!$2:$2,0)+1),MATCH(I$1,[2]characters!$2:$2,0)-MATCH($E$1,[2]characters!$2:$2,0)+1,FALSE)</f>
        <v>red</v>
      </c>
      <c r="J122" s="26" t="str">
        <f ca="1">VLOOKUP($E122,OFFSET([2]characters!$A$2,0,0,COUNTA([2]characters!$A:$A),MATCH("タイプ",[2]characters!$1:$1,0)-MATCH($E$1,[2]characters!$2:$2,0)+2),MATCH("タイプ",[2]characters!$1:$1,0)-MATCH($E$1,[2]characters!$2:$2,0)+2,FALSE)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2" s="26" t="str">
        <f ca="1">VLOOKUP($E122,OFFSET([2]characters!$A$2,0,0,COUNTA([2]characters!$A:$A),MATCH($K$1,[2]characters!$1:$1,0)-MATCH($E$1,[2]characters!$2:$2,0)+2),MATCH($K$1,[2]characters!$1:$1,0)-MATCH($E$1,[2]characters!$2:$2,0)+2,FALSE)</f>
        <v>ゴッド</v>
      </c>
      <c r="L122" s="10">
        <v>1</v>
      </c>
      <c r="M122" s="9">
        <f ca="1">VLOOKUP(C122,gacha_121_base!A:B,2)</f>
        <v>5893</v>
      </c>
      <c r="N122" s="54">
        <v>0</v>
      </c>
      <c r="O122" s="54">
        <v>0</v>
      </c>
      <c r="P122" s="54">
        <v>0</v>
      </c>
      <c r="Q122" s="54">
        <v>0</v>
      </c>
      <c r="R122" s="54">
        <v>1</v>
      </c>
    </row>
    <row r="123" spans="1:18" ht="21" customHeight="1">
      <c r="A123" s="15" t="str">
        <f t="shared" si="3"/>
        <v>01691</v>
      </c>
      <c r="B123" s="105" t="str">
        <f t="shared" ca="1" si="4"/>
        <v>tmp</v>
      </c>
      <c r="C123" s="26" t="str">
        <f t="shared" ca="1" si="5"/>
        <v>0PremiumN3green</v>
      </c>
      <c r="D123" s="99">
        <v>0</v>
      </c>
      <c r="E123" s="100">
        <v>169</v>
      </c>
      <c r="F123" s="26" t="str">
        <f ca="1">VLOOKUP($E123,OFFSET([2]characters!$A$2,0,0,COUNTA([2]characters!$A:$A),MATCH(F$1,[2]characters!$2:$2,0)-MATCH($E$1,[2]characters!$2:$2,0)+1),MATCH(F$1,[2]characters!$2:$2,0)-MATCH($E$1,[2]characters!$2:$2,0)+1,FALSE)</f>
        <v>オセ</v>
      </c>
      <c r="G123" s="26" t="str">
        <f ca="1">VLOOKUP($E123,OFFSET([2]characters!$A$2,0,0,COUNTA([2]characters!$A:$A),MATCH(G$1,[2]characters!$2:$2,0)-MATCH($E$1,[2]characters!$2:$2,0)+1),MATCH(G$1,[2]characters!$2:$2,0)-MATCH($E$1,[2]characters!$2:$2,0)+1,FALSE)</f>
        <v>PremiumN</v>
      </c>
      <c r="H123" s="26">
        <f ca="1">VLOOKUP($E123,OFFSET([2]characters!$A$2,0,0,COUNTA([2]characters!$A:$A),MATCH(H$1,[2]characters!$2:$2,0)-MATCH($E$1,[2]characters!$2:$2,0)+1),MATCH(H$1,[2]characters!$2:$2,0)-MATCH($E$1,[2]characters!$2:$2,0)+1,FALSE)</f>
        <v>3</v>
      </c>
      <c r="I123" s="26" t="str">
        <f ca="1">VLOOKUP($E123,OFFSET([2]characters!$A$2,0,0,COUNTA([2]characters!$A:$A),MATCH(I$1,[2]characters!$2:$2,0)-MATCH($E$1,[2]characters!$2:$2,0)+1),MATCH(I$1,[2]characters!$2:$2,0)-MATCH($E$1,[2]characters!$2:$2,0)+1,FALSE)</f>
        <v>green</v>
      </c>
      <c r="J123" s="26" t="str">
        <f ca="1">VLOOKUP($E123,OFFSET([2]characters!$A$2,0,0,COUNTA([2]characters!$A:$A),MATCH("タイプ",[2]characters!$1:$1,0)-MATCH($E$1,[2]characters!$2:$2,0)+2),MATCH("タイプ",[2]characters!$1:$1,0)-MATCH($E$1,[2]characters!$2:$2,0)+2,FALSE)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3" s="26" t="str">
        <f ca="1">VLOOKUP($E123,OFFSET([2]characters!$A$2,0,0,COUNTA([2]characters!$A:$A),MATCH($K$1,[2]characters!$1:$1,0)-MATCH($E$1,[2]characters!$2:$2,0)+2),MATCH($K$1,[2]characters!$1:$1,0)-MATCH($E$1,[2]characters!$2:$2,0)+2,FALSE)</f>
        <v>ゴッド</v>
      </c>
      <c r="L123" s="99">
        <v>1</v>
      </c>
      <c r="M123" s="9">
        <f ca="1">VLOOKUP(C123,gacha_121_base!A:B,2)</f>
        <v>1607</v>
      </c>
      <c r="N123" s="54">
        <v>0</v>
      </c>
      <c r="O123" s="54">
        <v>0</v>
      </c>
      <c r="P123" s="54">
        <v>0</v>
      </c>
      <c r="Q123" s="54">
        <v>0</v>
      </c>
      <c r="R123" s="54">
        <v>1</v>
      </c>
    </row>
    <row r="124" spans="1:18" ht="21" customHeight="1">
      <c r="A124" s="15" t="str">
        <f t="shared" si="3"/>
        <v>01721</v>
      </c>
      <c r="B124" s="105" t="str">
        <f t="shared" ca="1" si="4"/>
        <v>tmp</v>
      </c>
      <c r="C124" s="26" t="str">
        <f t="shared" ca="1" si="5"/>
        <v>0PremiumN3blue</v>
      </c>
      <c r="D124" s="89">
        <v>0</v>
      </c>
      <c r="E124" s="90">
        <v>172</v>
      </c>
      <c r="F124" s="26" t="str">
        <f ca="1">VLOOKUP($E124,OFFSET([2]characters!$A$2,0,0,COUNTA([2]characters!$A:$A),MATCH(F$1,[2]characters!$2:$2,0)-MATCH($E$1,[2]characters!$2:$2,0)+1),MATCH(F$1,[2]characters!$2:$2,0)-MATCH($E$1,[2]characters!$2:$2,0)+1,FALSE)</f>
        <v>フォルネウス</v>
      </c>
      <c r="G124" s="26" t="str">
        <f ca="1">VLOOKUP($E124,OFFSET([2]characters!$A$2,0,0,COUNTA([2]characters!$A:$A),MATCH(G$1,[2]characters!$2:$2,0)-MATCH($E$1,[2]characters!$2:$2,0)+1),MATCH(G$1,[2]characters!$2:$2,0)-MATCH($E$1,[2]characters!$2:$2,0)+1,FALSE)</f>
        <v>PremiumN</v>
      </c>
      <c r="H124" s="26">
        <f ca="1">VLOOKUP($E124,OFFSET([2]characters!$A$2,0,0,COUNTA([2]characters!$A:$A),MATCH(H$1,[2]characters!$2:$2,0)-MATCH($E$1,[2]characters!$2:$2,0)+1),MATCH(H$1,[2]characters!$2:$2,0)-MATCH($E$1,[2]characters!$2:$2,0)+1,FALSE)</f>
        <v>3</v>
      </c>
      <c r="I124" s="26" t="str">
        <f ca="1">VLOOKUP($E124,OFFSET([2]characters!$A$2,0,0,COUNTA([2]characters!$A:$A),MATCH(I$1,[2]characters!$2:$2,0)-MATCH($E$1,[2]characters!$2:$2,0)+1),MATCH(I$1,[2]characters!$2:$2,0)-MATCH($E$1,[2]characters!$2:$2,0)+1,FALSE)</f>
        <v>blue</v>
      </c>
      <c r="J124" s="26" t="str">
        <f ca="1">VLOOKUP($E124,OFFSET([2]characters!$A$2,0,0,COUNTA([2]characters!$A:$A),MATCH("タイプ",[2]characters!$1:$1,0)-MATCH($E$1,[2]characters!$2:$2,0)+2),MATCH("タイプ",[2]characters!$1:$1,0)-MATCH($E$1,[2]characters!$2:$2,0)+2,FALSE)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4" s="26" t="str">
        <f ca="1">VLOOKUP($E124,OFFSET([2]characters!$A$2,0,0,COUNTA([2]characters!$A:$A),MATCH($K$1,[2]characters!$1:$1,0)-MATCH($E$1,[2]characters!$2:$2,0)+2),MATCH($K$1,[2]characters!$1:$1,0)-MATCH($E$1,[2]characters!$2:$2,0)+2,FALSE)</f>
        <v>ゴッド</v>
      </c>
      <c r="L124" s="89">
        <v>1</v>
      </c>
      <c r="M124" s="9">
        <f ca="1">VLOOKUP(C124,gacha_121_base!A:B,2)</f>
        <v>1607</v>
      </c>
      <c r="N124" s="54">
        <v>0</v>
      </c>
      <c r="O124" s="54">
        <v>0</v>
      </c>
      <c r="P124" s="54">
        <v>0</v>
      </c>
      <c r="Q124" s="54">
        <v>0</v>
      </c>
      <c r="R124" s="54">
        <v>1</v>
      </c>
    </row>
    <row r="125" spans="1:18" ht="21" customHeight="1">
      <c r="A125" s="15" t="str">
        <f t="shared" si="3"/>
        <v>01751</v>
      </c>
      <c r="B125" s="105" t="str">
        <f t="shared" ca="1" si="4"/>
        <v>tmp</v>
      </c>
      <c r="C125" s="26" t="str">
        <f t="shared" ca="1" si="5"/>
        <v>0PremiumN3yellow</v>
      </c>
      <c r="D125" s="10">
        <v>0</v>
      </c>
      <c r="E125" s="11">
        <v>175</v>
      </c>
      <c r="F125" s="26" t="str">
        <f ca="1">VLOOKUP($E125,OFFSET([2]characters!$A$2,0,0,COUNTA([2]characters!$A:$A),MATCH(F$1,[2]characters!$2:$2,0)-MATCH($E$1,[2]characters!$2:$2,0)+1),MATCH(F$1,[2]characters!$2:$2,0)-MATCH($E$1,[2]characters!$2:$2,0)+1,FALSE)</f>
        <v>バフォメット</v>
      </c>
      <c r="G125" s="26" t="str">
        <f ca="1">VLOOKUP($E125,OFFSET([2]characters!$A$2,0,0,COUNTA([2]characters!$A:$A),MATCH(G$1,[2]characters!$2:$2,0)-MATCH($E$1,[2]characters!$2:$2,0)+1),MATCH(G$1,[2]characters!$2:$2,0)-MATCH($E$1,[2]characters!$2:$2,0)+1,FALSE)</f>
        <v>PremiumN</v>
      </c>
      <c r="H125" s="26">
        <f ca="1">VLOOKUP($E125,OFFSET([2]characters!$A$2,0,0,COUNTA([2]characters!$A:$A),MATCH(H$1,[2]characters!$2:$2,0)-MATCH($E$1,[2]characters!$2:$2,0)+1),MATCH(H$1,[2]characters!$2:$2,0)-MATCH($E$1,[2]characters!$2:$2,0)+1,FALSE)</f>
        <v>3</v>
      </c>
      <c r="I125" s="26" t="str">
        <f ca="1">VLOOKUP($E125,OFFSET([2]characters!$A$2,0,0,COUNTA([2]characters!$A:$A),MATCH(I$1,[2]characters!$2:$2,0)-MATCH($E$1,[2]characters!$2:$2,0)+1),MATCH(I$1,[2]characters!$2:$2,0)-MATCH($E$1,[2]characters!$2:$2,0)+1,FALSE)</f>
        <v>yellow</v>
      </c>
      <c r="J125" s="26" t="str">
        <f ca="1">VLOOKUP($E125,OFFSET([2]characters!$A$2,0,0,COUNTA([2]characters!$A:$A),MATCH("タイプ",[2]characters!$1:$1,0)-MATCH($E$1,[2]characters!$2:$2,0)+2),MATCH("タイプ",[2]characters!$1:$1,0)-MATCH($E$1,[2]characters!$2:$2,0)+2,FALSE)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5" s="26" t="str">
        <f ca="1">VLOOKUP($E125,OFFSET([2]characters!$A$2,0,0,COUNTA([2]characters!$A:$A),MATCH($K$1,[2]characters!$1:$1,0)-MATCH($E$1,[2]characters!$2:$2,0)+2),MATCH($K$1,[2]characters!$1:$1,0)-MATCH($E$1,[2]characters!$2:$2,0)+2,FALSE)</f>
        <v>ゴッド</v>
      </c>
      <c r="L125" s="10">
        <v>1</v>
      </c>
      <c r="M125" s="9">
        <f ca="1">VLOOKUP(C125,gacha_121_base!A:B,2)</f>
        <v>1607</v>
      </c>
      <c r="N125" s="54">
        <v>0</v>
      </c>
      <c r="O125" s="54">
        <v>0</v>
      </c>
      <c r="P125" s="54">
        <v>0</v>
      </c>
      <c r="Q125" s="54">
        <v>0</v>
      </c>
      <c r="R125" s="54">
        <v>1</v>
      </c>
    </row>
    <row r="126" spans="1:18" ht="21" customHeight="1">
      <c r="A126" s="15" t="str">
        <f t="shared" si="3"/>
        <v>01781</v>
      </c>
      <c r="B126" s="105" t="str">
        <f t="shared" ca="1" si="4"/>
        <v>tmp</v>
      </c>
      <c r="C126" s="26" t="str">
        <f t="shared" ca="1" si="5"/>
        <v>0PremiumN3red</v>
      </c>
      <c r="D126" s="10">
        <v>0</v>
      </c>
      <c r="E126" s="11">
        <v>178</v>
      </c>
      <c r="F126" s="26" t="str">
        <f ca="1">VLOOKUP($E126,OFFSET([2]characters!$A$2,0,0,COUNTA([2]characters!$A:$A),MATCH(F$1,[2]characters!$2:$2,0)-MATCH($E$1,[2]characters!$2:$2,0)+1),MATCH(F$1,[2]characters!$2:$2,0)-MATCH($E$1,[2]characters!$2:$2,0)+1,FALSE)</f>
        <v>ケルベロス</v>
      </c>
      <c r="G126" s="26" t="str">
        <f ca="1">VLOOKUP($E126,OFFSET([2]characters!$A$2,0,0,COUNTA([2]characters!$A:$A),MATCH(G$1,[2]characters!$2:$2,0)-MATCH($E$1,[2]characters!$2:$2,0)+1),MATCH(G$1,[2]characters!$2:$2,0)-MATCH($E$1,[2]characters!$2:$2,0)+1,FALSE)</f>
        <v>PremiumN</v>
      </c>
      <c r="H126" s="26">
        <f ca="1">VLOOKUP($E126,OFFSET([2]characters!$A$2,0,0,COUNTA([2]characters!$A:$A),MATCH(H$1,[2]characters!$2:$2,0)-MATCH($E$1,[2]characters!$2:$2,0)+1),MATCH(H$1,[2]characters!$2:$2,0)-MATCH($E$1,[2]characters!$2:$2,0)+1,FALSE)</f>
        <v>3</v>
      </c>
      <c r="I126" s="26" t="str">
        <f ca="1">VLOOKUP($E126,OFFSET([2]characters!$A$2,0,0,COUNTA([2]characters!$A:$A),MATCH(I$1,[2]characters!$2:$2,0)-MATCH($E$1,[2]characters!$2:$2,0)+1),MATCH(I$1,[2]characters!$2:$2,0)-MATCH($E$1,[2]characters!$2:$2,0)+1,FALSE)</f>
        <v>red</v>
      </c>
      <c r="J126" s="26" t="str">
        <f ca="1">VLOOKUP($E126,OFFSET([2]characters!$A$2,0,0,COUNTA([2]characters!$A:$A),MATCH("タイプ",[2]characters!$1:$1,0)-MATCH($E$1,[2]characters!$2:$2,0)+2),MATCH("タイプ",[2]characters!$1:$1,0)-MATCH($E$1,[2]characters!$2:$2,0)+2,FALSE)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26" s="26" t="str">
        <f ca="1">VLOOKUP($E126,OFFSET([2]characters!$A$2,0,0,COUNTA([2]characters!$A:$A),MATCH($K$1,[2]characters!$1:$1,0)-MATCH($E$1,[2]characters!$2:$2,0)+2),MATCH($K$1,[2]characters!$1:$1,0)-MATCH($E$1,[2]characters!$2:$2,0)+2,FALSE)</f>
        <v>アニマル</v>
      </c>
      <c r="L126" s="10">
        <v>1</v>
      </c>
      <c r="M126" s="9">
        <f ca="1">VLOOKUP(C126,gacha_121_base!A:B,2)</f>
        <v>5893</v>
      </c>
      <c r="N126" s="54">
        <v>0</v>
      </c>
      <c r="O126" s="54">
        <v>0</v>
      </c>
      <c r="P126" s="54">
        <v>0</v>
      </c>
      <c r="Q126" s="54">
        <v>0</v>
      </c>
      <c r="R126" s="54">
        <v>1</v>
      </c>
    </row>
    <row r="127" spans="1:18" ht="21" customHeight="1">
      <c r="A127" s="15" t="str">
        <f t="shared" si="3"/>
        <v>01811</v>
      </c>
      <c r="B127" s="105" t="str">
        <f t="shared" ca="1" si="4"/>
        <v>tmp</v>
      </c>
      <c r="C127" s="26" t="str">
        <f t="shared" ca="1" si="5"/>
        <v>0PremiumN3green</v>
      </c>
      <c r="D127" s="99">
        <v>0</v>
      </c>
      <c r="E127" s="100">
        <v>181</v>
      </c>
      <c r="F127" s="26" t="str">
        <f ca="1">VLOOKUP($E127,OFFSET([2]characters!$A$2,0,0,COUNTA([2]characters!$A:$A),MATCH(F$1,[2]characters!$2:$2,0)-MATCH($E$1,[2]characters!$2:$2,0)+1),MATCH(F$1,[2]characters!$2:$2,0)-MATCH($E$1,[2]characters!$2:$2,0)+1,FALSE)</f>
        <v>ベヒモス</v>
      </c>
      <c r="G127" s="26" t="str">
        <f ca="1">VLOOKUP($E127,OFFSET([2]characters!$A$2,0,0,COUNTA([2]characters!$A:$A),MATCH(G$1,[2]characters!$2:$2,0)-MATCH($E$1,[2]characters!$2:$2,0)+1),MATCH(G$1,[2]characters!$2:$2,0)-MATCH($E$1,[2]characters!$2:$2,0)+1,FALSE)</f>
        <v>PremiumN</v>
      </c>
      <c r="H127" s="26">
        <f ca="1">VLOOKUP($E127,OFFSET([2]characters!$A$2,0,0,COUNTA([2]characters!$A:$A),MATCH(H$1,[2]characters!$2:$2,0)-MATCH($E$1,[2]characters!$2:$2,0)+1),MATCH(H$1,[2]characters!$2:$2,0)-MATCH($E$1,[2]characters!$2:$2,0)+1,FALSE)</f>
        <v>3</v>
      </c>
      <c r="I127" s="26" t="str">
        <f ca="1">VLOOKUP($E127,OFFSET([2]characters!$A$2,0,0,COUNTA([2]characters!$A:$A),MATCH(I$1,[2]characters!$2:$2,0)-MATCH($E$1,[2]characters!$2:$2,0)+1),MATCH(I$1,[2]characters!$2:$2,0)-MATCH($E$1,[2]characters!$2:$2,0)+1,FALSE)</f>
        <v>green</v>
      </c>
      <c r="J127" s="26" t="str">
        <f ca="1">VLOOKUP($E127,OFFSET([2]characters!$A$2,0,0,COUNTA([2]characters!$A:$A),MATCH("タイプ",[2]characters!$1:$1,0)-MATCH($E$1,[2]characters!$2:$2,0)+2),MATCH("タイプ",[2]characters!$1:$1,0)-MATCH($E$1,[2]characters!$2:$2,0)+2,FALSE)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7" s="26" t="str">
        <f ca="1">VLOOKUP($E127,OFFSET([2]characters!$A$2,0,0,COUNTA([2]characters!$A:$A),MATCH($K$1,[2]characters!$1:$1,0)-MATCH($E$1,[2]characters!$2:$2,0)+2),MATCH($K$1,[2]characters!$1:$1,0)-MATCH($E$1,[2]characters!$2:$2,0)+2,FALSE)</f>
        <v>アニマル</v>
      </c>
      <c r="L127" s="99">
        <v>1</v>
      </c>
      <c r="M127" s="9">
        <f ca="1">VLOOKUP(C127,gacha_121_base!A:B,2)</f>
        <v>1607</v>
      </c>
      <c r="N127" s="54">
        <v>0</v>
      </c>
      <c r="O127" s="54">
        <v>0</v>
      </c>
      <c r="P127" s="54">
        <v>0</v>
      </c>
      <c r="Q127" s="54">
        <v>0</v>
      </c>
      <c r="R127" s="54">
        <v>1</v>
      </c>
    </row>
    <row r="128" spans="1:18" ht="21" customHeight="1">
      <c r="A128" s="15" t="str">
        <f t="shared" si="3"/>
        <v>01841</v>
      </c>
      <c r="B128" s="105" t="str">
        <f t="shared" ca="1" si="4"/>
        <v>tmp</v>
      </c>
      <c r="C128" s="26" t="str">
        <f t="shared" ca="1" si="5"/>
        <v>0PremiumN3blue</v>
      </c>
      <c r="D128" s="89">
        <v>0</v>
      </c>
      <c r="E128" s="90">
        <v>184</v>
      </c>
      <c r="F128" s="26" t="str">
        <f ca="1">VLOOKUP($E128,OFFSET([2]characters!$A$2,0,0,COUNTA([2]characters!$A:$A),MATCH(F$1,[2]characters!$2:$2,0)-MATCH($E$1,[2]characters!$2:$2,0)+1),MATCH(F$1,[2]characters!$2:$2,0)-MATCH($E$1,[2]characters!$2:$2,0)+1,FALSE)</f>
        <v>クラーケン</v>
      </c>
      <c r="G128" s="26" t="str">
        <f ca="1">VLOOKUP($E128,OFFSET([2]characters!$A$2,0,0,COUNTA([2]characters!$A:$A),MATCH(G$1,[2]characters!$2:$2,0)-MATCH($E$1,[2]characters!$2:$2,0)+1),MATCH(G$1,[2]characters!$2:$2,0)-MATCH($E$1,[2]characters!$2:$2,0)+1,FALSE)</f>
        <v>PremiumN</v>
      </c>
      <c r="H128" s="26">
        <f ca="1">VLOOKUP($E128,OFFSET([2]characters!$A$2,0,0,COUNTA([2]characters!$A:$A),MATCH(H$1,[2]characters!$2:$2,0)-MATCH($E$1,[2]characters!$2:$2,0)+1),MATCH(H$1,[2]characters!$2:$2,0)-MATCH($E$1,[2]characters!$2:$2,0)+1,FALSE)</f>
        <v>3</v>
      </c>
      <c r="I128" s="26" t="str">
        <f ca="1">VLOOKUP($E128,OFFSET([2]characters!$A$2,0,0,COUNTA([2]characters!$A:$A),MATCH(I$1,[2]characters!$2:$2,0)-MATCH($E$1,[2]characters!$2:$2,0)+1),MATCH(I$1,[2]characters!$2:$2,0)-MATCH($E$1,[2]characters!$2:$2,0)+1,FALSE)</f>
        <v>blue</v>
      </c>
      <c r="J128" s="26" t="str">
        <f ca="1">VLOOKUP($E128,OFFSET([2]characters!$A$2,0,0,COUNTA([2]characters!$A:$A),MATCH("タイプ",[2]characters!$1:$1,0)-MATCH($E$1,[2]characters!$2:$2,0)+2),MATCH("タイプ",[2]characters!$1:$1,0)-MATCH($E$1,[2]characters!$2:$2,0)+2,FALSE)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28" s="26" t="str">
        <f ca="1">VLOOKUP($E128,OFFSET([2]characters!$A$2,0,0,COUNTA([2]characters!$A:$A),MATCH($K$1,[2]characters!$1:$1,0)-MATCH($E$1,[2]characters!$2:$2,0)+2),MATCH($K$1,[2]characters!$1:$1,0)-MATCH($E$1,[2]characters!$2:$2,0)+2,FALSE)</f>
        <v>アニマル</v>
      </c>
      <c r="L128" s="89">
        <v>1</v>
      </c>
      <c r="M128" s="9">
        <f ca="1">VLOOKUP(C128,gacha_121_base!A:B,2)</f>
        <v>1607</v>
      </c>
      <c r="N128" s="54">
        <v>0</v>
      </c>
      <c r="O128" s="54">
        <v>0</v>
      </c>
      <c r="P128" s="54">
        <v>0</v>
      </c>
      <c r="Q128" s="54">
        <v>0</v>
      </c>
      <c r="R128" s="54">
        <v>1</v>
      </c>
    </row>
    <row r="129" spans="1:18" ht="21" customHeight="1">
      <c r="A129" s="15" t="str">
        <f t="shared" si="3"/>
        <v>01871</v>
      </c>
      <c r="B129" s="105" t="str">
        <f t="shared" ca="1" si="4"/>
        <v>tmp</v>
      </c>
      <c r="C129" s="26" t="str">
        <f t="shared" ca="1" si="5"/>
        <v>0PremiumN3yellow</v>
      </c>
      <c r="D129" s="10">
        <v>0</v>
      </c>
      <c r="E129" s="11">
        <v>187</v>
      </c>
      <c r="F129" s="26" t="str">
        <f ca="1">VLOOKUP($E129,OFFSET([2]characters!$A$2,0,0,COUNTA([2]characters!$A:$A),MATCH(F$1,[2]characters!$2:$2,0)-MATCH($E$1,[2]characters!$2:$2,0)+1),MATCH(F$1,[2]characters!$2:$2,0)-MATCH($E$1,[2]characters!$2:$2,0)+1,FALSE)</f>
        <v>ホルス</v>
      </c>
      <c r="G129" s="26" t="str">
        <f ca="1">VLOOKUP($E129,OFFSET([2]characters!$A$2,0,0,COUNTA([2]characters!$A:$A),MATCH(G$1,[2]characters!$2:$2,0)-MATCH($E$1,[2]characters!$2:$2,0)+1),MATCH(G$1,[2]characters!$2:$2,0)-MATCH($E$1,[2]characters!$2:$2,0)+1,FALSE)</f>
        <v>PremiumN</v>
      </c>
      <c r="H129" s="26">
        <f ca="1">VLOOKUP($E129,OFFSET([2]characters!$A$2,0,0,COUNTA([2]characters!$A:$A),MATCH(H$1,[2]characters!$2:$2,0)-MATCH($E$1,[2]characters!$2:$2,0)+1),MATCH(H$1,[2]characters!$2:$2,0)-MATCH($E$1,[2]characters!$2:$2,0)+1,FALSE)</f>
        <v>3</v>
      </c>
      <c r="I129" s="26" t="str">
        <f ca="1">VLOOKUP($E129,OFFSET([2]characters!$A$2,0,0,COUNTA([2]characters!$A:$A),MATCH(I$1,[2]characters!$2:$2,0)-MATCH($E$1,[2]characters!$2:$2,0)+1),MATCH(I$1,[2]characters!$2:$2,0)-MATCH($E$1,[2]characters!$2:$2,0)+1,FALSE)</f>
        <v>yellow</v>
      </c>
      <c r="J129" s="26" t="str">
        <f ca="1">VLOOKUP($E129,OFFSET([2]characters!$A$2,0,0,COUNTA([2]characters!$A:$A),MATCH("タイプ",[2]characters!$1:$1,0)-MATCH($E$1,[2]characters!$2:$2,0)+2),MATCH("タイプ",[2]characters!$1:$1,0)-MATCH($E$1,[2]characters!$2:$2,0)+2,FALSE)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29" s="26" t="str">
        <f ca="1">VLOOKUP($E129,OFFSET([2]characters!$A$2,0,0,COUNTA([2]characters!$A:$A),MATCH($K$1,[2]characters!$1:$1,0)-MATCH($E$1,[2]characters!$2:$2,0)+2),MATCH($K$1,[2]characters!$1:$1,0)-MATCH($E$1,[2]characters!$2:$2,0)+2,FALSE)</f>
        <v>アニマル</v>
      </c>
      <c r="L129" s="10">
        <v>1</v>
      </c>
      <c r="M129" s="9">
        <f ca="1">VLOOKUP(C129,gacha_121_base!A:B,2)</f>
        <v>1607</v>
      </c>
      <c r="N129" s="54">
        <v>0</v>
      </c>
      <c r="O129" s="54">
        <v>0</v>
      </c>
      <c r="P129" s="54">
        <v>0</v>
      </c>
      <c r="Q129" s="54">
        <v>0</v>
      </c>
      <c r="R129" s="54">
        <v>1</v>
      </c>
    </row>
    <row r="130" spans="1:18" ht="21" customHeight="1">
      <c r="A130" s="15" t="str">
        <f t="shared" si="3"/>
        <v>01901</v>
      </c>
      <c r="B130" s="105" t="str">
        <f t="shared" ca="1" si="4"/>
        <v>tmp</v>
      </c>
      <c r="C130" s="26" t="str">
        <f t="shared" ca="1" si="5"/>
        <v>0PremiumN3red</v>
      </c>
      <c r="D130" s="10">
        <v>0</v>
      </c>
      <c r="E130" s="11">
        <v>190</v>
      </c>
      <c r="F130" s="26" t="str">
        <f ca="1">VLOOKUP($E130,OFFSET([2]characters!$A$2,0,0,COUNTA([2]characters!$A:$A),MATCH(F$1,[2]characters!$2:$2,0)-MATCH($E$1,[2]characters!$2:$2,0)+1),MATCH(F$1,[2]characters!$2:$2,0)-MATCH($E$1,[2]characters!$2:$2,0)+1,FALSE)</f>
        <v>卑弥呼</v>
      </c>
      <c r="G130" s="26" t="str">
        <f ca="1">VLOOKUP($E130,OFFSET([2]characters!$A$2,0,0,COUNTA([2]characters!$A:$A),MATCH(G$1,[2]characters!$2:$2,0)-MATCH($E$1,[2]characters!$2:$2,0)+1),MATCH(G$1,[2]characters!$2:$2,0)-MATCH($E$1,[2]characters!$2:$2,0)+1,FALSE)</f>
        <v>PremiumN</v>
      </c>
      <c r="H130" s="26">
        <f ca="1">VLOOKUP($E130,OFFSET([2]characters!$A$2,0,0,COUNTA([2]characters!$A:$A),MATCH(H$1,[2]characters!$2:$2,0)-MATCH($E$1,[2]characters!$2:$2,0)+1),MATCH(H$1,[2]characters!$2:$2,0)-MATCH($E$1,[2]characters!$2:$2,0)+1,FALSE)</f>
        <v>3</v>
      </c>
      <c r="I130" s="26" t="str">
        <f ca="1">VLOOKUP($E130,OFFSET([2]characters!$A$2,0,0,COUNTA([2]characters!$A:$A),MATCH(I$1,[2]characters!$2:$2,0)-MATCH($E$1,[2]characters!$2:$2,0)+1),MATCH(I$1,[2]characters!$2:$2,0)-MATCH($E$1,[2]characters!$2:$2,0)+1,FALSE)</f>
        <v>red</v>
      </c>
      <c r="J130" s="26" t="str">
        <f ca="1">VLOOKUP($E130,OFFSET([2]characters!$A$2,0,0,COUNTA([2]characters!$A:$A),MATCH("タイプ",[2]characters!$1:$1,0)-MATCH($E$1,[2]characters!$2:$2,0)+2),MATCH("タイプ",[2]characters!$1:$1,0)-MATCH($E$1,[2]characters!$2:$2,0)+2,FALSE)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0" s="26" t="str">
        <f ca="1">VLOOKUP($E130,OFFSET([2]characters!$A$2,0,0,COUNTA([2]characters!$A:$A),MATCH($K$1,[2]characters!$1:$1,0)-MATCH($E$1,[2]characters!$2:$2,0)+2),MATCH($K$1,[2]characters!$1:$1,0)-MATCH($E$1,[2]characters!$2:$2,0)+2,FALSE)</f>
        <v>ヒューマン</v>
      </c>
      <c r="L130" s="10">
        <v>1</v>
      </c>
      <c r="M130" s="9">
        <f ca="1">VLOOKUP(C130,gacha_121_base!A:B,2)</f>
        <v>5893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</row>
    <row r="131" spans="1:18" ht="21" customHeight="1">
      <c r="A131" s="15" t="str">
        <f t="shared" si="3"/>
        <v>01931</v>
      </c>
      <c r="B131" s="105" t="str">
        <f t="shared" ref="B131:B194" ca="1" si="6">RIGHT(CELL("filename"),3)</f>
        <v>tmp</v>
      </c>
      <c r="C131" s="26" t="str">
        <f t="shared" ref="C131:C194" ca="1" si="7">D131&amp;G131&amp;H131&amp;I131</f>
        <v>0PremiumN3green</v>
      </c>
      <c r="D131" s="99">
        <v>0</v>
      </c>
      <c r="E131" s="100">
        <v>193</v>
      </c>
      <c r="F131" s="26" t="str">
        <f ca="1">VLOOKUP($E131,OFFSET([2]characters!$A$2,0,0,COUNTA([2]characters!$A:$A),MATCH(F$1,[2]characters!$2:$2,0)-MATCH($E$1,[2]characters!$2:$2,0)+1),MATCH(F$1,[2]characters!$2:$2,0)-MATCH($E$1,[2]characters!$2:$2,0)+1,FALSE)</f>
        <v>ロビンフッド</v>
      </c>
      <c r="G131" s="26" t="str">
        <f ca="1">VLOOKUP($E131,OFFSET([2]characters!$A$2,0,0,COUNTA([2]characters!$A:$A),MATCH(G$1,[2]characters!$2:$2,0)-MATCH($E$1,[2]characters!$2:$2,0)+1),MATCH(G$1,[2]characters!$2:$2,0)-MATCH($E$1,[2]characters!$2:$2,0)+1,FALSE)</f>
        <v>PremiumN</v>
      </c>
      <c r="H131" s="26">
        <f ca="1">VLOOKUP($E131,OFFSET([2]characters!$A$2,0,0,COUNTA([2]characters!$A:$A),MATCH(H$1,[2]characters!$2:$2,0)-MATCH($E$1,[2]characters!$2:$2,0)+1),MATCH(H$1,[2]characters!$2:$2,0)-MATCH($E$1,[2]characters!$2:$2,0)+1,FALSE)</f>
        <v>3</v>
      </c>
      <c r="I131" s="26" t="str">
        <f ca="1">VLOOKUP($E131,OFFSET([2]characters!$A$2,0,0,COUNTA([2]characters!$A:$A),MATCH(I$1,[2]characters!$2:$2,0)-MATCH($E$1,[2]characters!$2:$2,0)+1),MATCH(I$1,[2]characters!$2:$2,0)-MATCH($E$1,[2]characters!$2:$2,0)+1,FALSE)</f>
        <v>green</v>
      </c>
      <c r="J131" s="26" t="str">
        <f ca="1">VLOOKUP($E131,OFFSET([2]characters!$A$2,0,0,COUNTA([2]characters!$A:$A),MATCH("タイプ",[2]characters!$1:$1,0)-MATCH($E$1,[2]characters!$2:$2,0)+2),MATCH("タイプ",[2]characters!$1:$1,0)-MATCH($E$1,[2]characters!$2:$2,0)+2,FALSE)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1" s="26" t="str">
        <f ca="1">VLOOKUP($E131,OFFSET([2]characters!$A$2,0,0,COUNTA([2]characters!$A:$A),MATCH($K$1,[2]characters!$1:$1,0)-MATCH($E$1,[2]characters!$2:$2,0)+2),MATCH($K$1,[2]characters!$1:$1,0)-MATCH($E$1,[2]characters!$2:$2,0)+2,FALSE)</f>
        <v>ヒューマン</v>
      </c>
      <c r="L131" s="99">
        <v>1</v>
      </c>
      <c r="M131" s="9">
        <f ca="1">VLOOKUP(C131,gacha_121_base!A:B,2)</f>
        <v>1607</v>
      </c>
      <c r="N131" s="54">
        <v>0</v>
      </c>
      <c r="O131" s="54">
        <v>0</v>
      </c>
      <c r="P131" s="54">
        <v>0</v>
      </c>
      <c r="Q131" s="54">
        <v>0</v>
      </c>
      <c r="R131" s="54">
        <v>1</v>
      </c>
    </row>
    <row r="132" spans="1:18" ht="21" customHeight="1">
      <c r="A132" s="15" t="str">
        <f t="shared" si="3"/>
        <v>01961</v>
      </c>
      <c r="B132" s="105" t="str">
        <f t="shared" ca="1" si="6"/>
        <v>tmp</v>
      </c>
      <c r="C132" s="26" t="str">
        <f t="shared" ca="1" si="7"/>
        <v>0PremiumN3yellow</v>
      </c>
      <c r="D132" s="10">
        <v>0</v>
      </c>
      <c r="E132" s="11">
        <v>196</v>
      </c>
      <c r="F132" s="26" t="str">
        <f ca="1">VLOOKUP($E132,OFFSET([2]characters!$A$2,0,0,COUNTA([2]characters!$A:$A),MATCH(F$1,[2]characters!$2:$2,0)-MATCH($E$1,[2]characters!$2:$2,0)+1),MATCH(F$1,[2]characters!$2:$2,0)-MATCH($E$1,[2]characters!$2:$2,0)+1,FALSE)</f>
        <v>アキレス</v>
      </c>
      <c r="G132" s="26" t="str">
        <f ca="1">VLOOKUP($E132,OFFSET([2]characters!$A$2,0,0,COUNTA([2]characters!$A:$A),MATCH(G$1,[2]characters!$2:$2,0)-MATCH($E$1,[2]characters!$2:$2,0)+1),MATCH(G$1,[2]characters!$2:$2,0)-MATCH($E$1,[2]characters!$2:$2,0)+1,FALSE)</f>
        <v>PremiumN</v>
      </c>
      <c r="H132" s="26">
        <f ca="1">VLOOKUP($E132,OFFSET([2]characters!$A$2,0,0,COUNTA([2]characters!$A:$A),MATCH(H$1,[2]characters!$2:$2,0)-MATCH($E$1,[2]characters!$2:$2,0)+1),MATCH(H$1,[2]characters!$2:$2,0)-MATCH($E$1,[2]characters!$2:$2,0)+1,FALSE)</f>
        <v>3</v>
      </c>
      <c r="I132" s="26" t="str">
        <f ca="1">VLOOKUP($E132,OFFSET([2]characters!$A$2,0,0,COUNTA([2]characters!$A:$A),MATCH(I$1,[2]characters!$2:$2,0)-MATCH($E$1,[2]characters!$2:$2,0)+1),MATCH(I$1,[2]characters!$2:$2,0)-MATCH($E$1,[2]characters!$2:$2,0)+1,FALSE)</f>
        <v>yellow</v>
      </c>
      <c r="J132" s="26" t="str">
        <f ca="1">VLOOKUP($E132,OFFSET([2]characters!$A$2,0,0,COUNTA([2]characters!$A:$A),MATCH("タイプ",[2]characters!$1:$1,0)-MATCH($E$1,[2]characters!$2:$2,0)+2),MATCH("タイプ",[2]characters!$1:$1,0)-MATCH($E$1,[2]characters!$2:$2,0)+2,FALSE)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2" s="26" t="str">
        <f ca="1">VLOOKUP($E132,OFFSET([2]characters!$A$2,0,0,COUNTA([2]characters!$A:$A),MATCH($K$1,[2]characters!$1:$1,0)-MATCH($E$1,[2]characters!$2:$2,0)+2),MATCH($K$1,[2]characters!$1:$1,0)-MATCH($E$1,[2]characters!$2:$2,0)+2,FALSE)</f>
        <v>ヒューマン</v>
      </c>
      <c r="L132" s="10">
        <v>1</v>
      </c>
      <c r="M132" s="9">
        <f ca="1">VLOOKUP(C132,gacha_121_base!A:B,2)</f>
        <v>1607</v>
      </c>
      <c r="N132" s="54">
        <v>0</v>
      </c>
      <c r="O132" s="54">
        <v>0</v>
      </c>
      <c r="P132" s="54">
        <v>0</v>
      </c>
      <c r="Q132" s="54">
        <v>0</v>
      </c>
      <c r="R132" s="54">
        <v>1</v>
      </c>
    </row>
    <row r="133" spans="1:18" ht="21" customHeight="1">
      <c r="A133" s="15" t="str">
        <f t="shared" si="3"/>
        <v>01991</v>
      </c>
      <c r="B133" s="105" t="str">
        <f t="shared" ca="1" si="6"/>
        <v>tmp</v>
      </c>
      <c r="C133" s="26" t="str">
        <f t="shared" ca="1" si="7"/>
        <v>0PremiumN3blue</v>
      </c>
      <c r="D133" s="89">
        <v>0</v>
      </c>
      <c r="E133" s="90">
        <v>199</v>
      </c>
      <c r="F133" s="26" t="str">
        <f ca="1">VLOOKUP($E133,OFFSET([2]characters!$A$2,0,0,COUNTA([2]characters!$A:$A),MATCH(F$1,[2]characters!$2:$2,0)-MATCH($E$1,[2]characters!$2:$2,0)+1),MATCH(F$1,[2]characters!$2:$2,0)-MATCH($E$1,[2]characters!$2:$2,0)+1,FALSE)</f>
        <v>ジークフリート</v>
      </c>
      <c r="G133" s="26" t="str">
        <f ca="1">VLOOKUP($E133,OFFSET([2]characters!$A$2,0,0,COUNTA([2]characters!$A:$A),MATCH(G$1,[2]characters!$2:$2,0)-MATCH($E$1,[2]characters!$2:$2,0)+1),MATCH(G$1,[2]characters!$2:$2,0)-MATCH($E$1,[2]characters!$2:$2,0)+1,FALSE)</f>
        <v>PremiumN</v>
      </c>
      <c r="H133" s="26">
        <f ca="1">VLOOKUP($E133,OFFSET([2]characters!$A$2,0,0,COUNTA([2]characters!$A:$A),MATCH(H$1,[2]characters!$2:$2,0)-MATCH($E$1,[2]characters!$2:$2,0)+1),MATCH(H$1,[2]characters!$2:$2,0)-MATCH($E$1,[2]characters!$2:$2,0)+1,FALSE)</f>
        <v>3</v>
      </c>
      <c r="I133" s="26" t="str">
        <f ca="1">VLOOKUP($E133,OFFSET([2]characters!$A$2,0,0,COUNTA([2]characters!$A:$A),MATCH(I$1,[2]characters!$2:$2,0)-MATCH($E$1,[2]characters!$2:$2,0)+1),MATCH(I$1,[2]characters!$2:$2,0)-MATCH($E$1,[2]characters!$2:$2,0)+1,FALSE)</f>
        <v>blue</v>
      </c>
      <c r="J133" s="26" t="str">
        <f ca="1">VLOOKUP($E133,OFFSET([2]characters!$A$2,0,0,COUNTA([2]characters!$A:$A),MATCH("タイプ",[2]characters!$1:$1,0)-MATCH($E$1,[2]characters!$2:$2,0)+2),MATCH("タイプ",[2]characters!$1:$1,0)-MATCH($E$1,[2]characters!$2:$2,0)+2,FALSE)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3" s="26" t="str">
        <f ca="1">VLOOKUP($E133,OFFSET([2]characters!$A$2,0,0,COUNTA([2]characters!$A:$A),MATCH($K$1,[2]characters!$1:$1,0)-MATCH($E$1,[2]characters!$2:$2,0)+2),MATCH($K$1,[2]characters!$1:$1,0)-MATCH($E$1,[2]characters!$2:$2,0)+2,FALSE)</f>
        <v>ヒューマン</v>
      </c>
      <c r="L133" s="89">
        <v>1</v>
      </c>
      <c r="M133" s="9">
        <f ca="1">VLOOKUP(C133,gacha_121_base!A:B,2)</f>
        <v>1607</v>
      </c>
      <c r="N133" s="54">
        <v>0</v>
      </c>
      <c r="O133" s="54">
        <v>0</v>
      </c>
      <c r="P133" s="54">
        <v>0</v>
      </c>
      <c r="Q133" s="54">
        <v>0</v>
      </c>
      <c r="R133" s="54">
        <v>1</v>
      </c>
    </row>
    <row r="134" spans="1:18" ht="21" customHeight="1">
      <c r="A134" s="15" t="str">
        <f t="shared" si="3"/>
        <v>02021</v>
      </c>
      <c r="B134" s="105" t="str">
        <f t="shared" ca="1" si="6"/>
        <v>tmp</v>
      </c>
      <c r="C134" s="26" t="str">
        <f t="shared" ca="1" si="7"/>
        <v>0PremiumN3red</v>
      </c>
      <c r="D134" s="10">
        <v>0</v>
      </c>
      <c r="E134" s="11">
        <v>202</v>
      </c>
      <c r="F134" s="26" t="str">
        <f ca="1">VLOOKUP($E134,OFFSET([2]characters!$A$2,0,0,COUNTA([2]characters!$A:$A),MATCH(F$1,[2]characters!$2:$2,0)-MATCH($E$1,[2]characters!$2:$2,0)+1),MATCH(F$1,[2]characters!$2:$2,0)-MATCH($E$1,[2]characters!$2:$2,0)+1,FALSE)</f>
        <v>プロメテウス</v>
      </c>
      <c r="G134" s="26" t="str">
        <f ca="1">VLOOKUP($E134,OFFSET([2]characters!$A$2,0,0,COUNTA([2]characters!$A:$A),MATCH(G$1,[2]characters!$2:$2,0)-MATCH($E$1,[2]characters!$2:$2,0)+1),MATCH(G$1,[2]characters!$2:$2,0)-MATCH($E$1,[2]characters!$2:$2,0)+1,FALSE)</f>
        <v>PremiumN</v>
      </c>
      <c r="H134" s="26">
        <f ca="1">VLOOKUP($E134,OFFSET([2]characters!$A$2,0,0,COUNTA([2]characters!$A:$A),MATCH(H$1,[2]characters!$2:$2,0)-MATCH($E$1,[2]characters!$2:$2,0)+1),MATCH(H$1,[2]characters!$2:$2,0)-MATCH($E$1,[2]characters!$2:$2,0)+1,FALSE)</f>
        <v>3</v>
      </c>
      <c r="I134" s="26" t="str">
        <f ca="1">VLOOKUP($E134,OFFSET([2]characters!$A$2,0,0,COUNTA([2]characters!$A:$A),MATCH(I$1,[2]characters!$2:$2,0)-MATCH($E$1,[2]characters!$2:$2,0)+1),MATCH(I$1,[2]characters!$2:$2,0)-MATCH($E$1,[2]characters!$2:$2,0)+1,FALSE)</f>
        <v>red</v>
      </c>
      <c r="J134" s="26" t="str">
        <f ca="1">VLOOKUP($E134,OFFSET([2]characters!$A$2,0,0,COUNTA([2]characters!$A:$A),MATCH("タイプ",[2]characters!$1:$1,0)-MATCH($E$1,[2]characters!$2:$2,0)+2),MATCH("タイプ",[2]characters!$1:$1,0)-MATCH($E$1,[2]characters!$2:$2,0)+2,FALSE)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4" s="26" t="str">
        <f ca="1">VLOOKUP($E134,OFFSET([2]characters!$A$2,0,0,COUNTA([2]characters!$A:$A),MATCH($K$1,[2]characters!$1:$1,0)-MATCH($E$1,[2]characters!$2:$2,0)+2),MATCH($K$1,[2]characters!$1:$1,0)-MATCH($E$1,[2]characters!$2:$2,0)+2,FALSE)</f>
        <v>ゴッド</v>
      </c>
      <c r="L134" s="10">
        <v>1</v>
      </c>
      <c r="M134" s="9">
        <f ca="1">VLOOKUP(C134,gacha_121_base!A:B,2)</f>
        <v>5893</v>
      </c>
      <c r="N134" s="54">
        <v>0</v>
      </c>
      <c r="O134" s="54">
        <v>0</v>
      </c>
      <c r="P134" s="54">
        <v>0</v>
      </c>
      <c r="Q134" s="54">
        <v>0</v>
      </c>
      <c r="R134" s="54">
        <v>1</v>
      </c>
    </row>
    <row r="135" spans="1:18" ht="21" customHeight="1">
      <c r="A135" s="15" t="str">
        <f t="shared" si="3"/>
        <v>02051</v>
      </c>
      <c r="B135" s="105" t="str">
        <f t="shared" ca="1" si="6"/>
        <v>tmp</v>
      </c>
      <c r="C135" s="26" t="str">
        <f t="shared" ca="1" si="7"/>
        <v>0PremiumN3green</v>
      </c>
      <c r="D135" s="99">
        <v>0</v>
      </c>
      <c r="E135" s="100">
        <v>205</v>
      </c>
      <c r="F135" s="26" t="str">
        <f ca="1">VLOOKUP($E135,OFFSET([2]characters!$A$2,0,0,COUNTA([2]characters!$A:$A),MATCH(F$1,[2]characters!$2:$2,0)-MATCH($E$1,[2]characters!$2:$2,0)+1),MATCH(F$1,[2]characters!$2:$2,0)-MATCH($E$1,[2]characters!$2:$2,0)+1,FALSE)</f>
        <v>アフロディーテ</v>
      </c>
      <c r="G135" s="26" t="str">
        <f ca="1">VLOOKUP($E135,OFFSET([2]characters!$A$2,0,0,COUNTA([2]characters!$A:$A),MATCH(G$1,[2]characters!$2:$2,0)-MATCH($E$1,[2]characters!$2:$2,0)+1),MATCH(G$1,[2]characters!$2:$2,0)-MATCH($E$1,[2]characters!$2:$2,0)+1,FALSE)</f>
        <v>PremiumN</v>
      </c>
      <c r="H135" s="26">
        <f ca="1">VLOOKUP($E135,OFFSET([2]characters!$A$2,0,0,COUNTA([2]characters!$A:$A),MATCH(H$1,[2]characters!$2:$2,0)-MATCH($E$1,[2]characters!$2:$2,0)+1),MATCH(H$1,[2]characters!$2:$2,0)-MATCH($E$1,[2]characters!$2:$2,0)+1,FALSE)</f>
        <v>3</v>
      </c>
      <c r="I135" s="26" t="str">
        <f ca="1">VLOOKUP($E135,OFFSET([2]characters!$A$2,0,0,COUNTA([2]characters!$A:$A),MATCH(I$1,[2]characters!$2:$2,0)-MATCH($E$1,[2]characters!$2:$2,0)+1),MATCH(I$1,[2]characters!$2:$2,0)-MATCH($E$1,[2]characters!$2:$2,0)+1,FALSE)</f>
        <v>green</v>
      </c>
      <c r="J135" s="26" t="str">
        <f ca="1">VLOOKUP($E135,OFFSET([2]characters!$A$2,0,0,COUNTA([2]characters!$A:$A),MATCH("タイプ",[2]characters!$1:$1,0)-MATCH($E$1,[2]characters!$2:$2,0)+2),MATCH("タイプ",[2]characters!$1:$1,0)-MATCH($E$1,[2]characters!$2:$2,0)+2,FALSE)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5" s="26" t="str">
        <f ca="1">VLOOKUP($E135,OFFSET([2]characters!$A$2,0,0,COUNTA([2]characters!$A:$A),MATCH($K$1,[2]characters!$1:$1,0)-MATCH($E$1,[2]characters!$2:$2,0)+2),MATCH($K$1,[2]characters!$1:$1,0)-MATCH($E$1,[2]characters!$2:$2,0)+2,FALSE)</f>
        <v>ゴッド</v>
      </c>
      <c r="L135" s="99">
        <v>1</v>
      </c>
      <c r="M135" s="9">
        <f ca="1">VLOOKUP(C135,gacha_121_base!A:B,2)</f>
        <v>1607</v>
      </c>
      <c r="N135" s="54">
        <v>0</v>
      </c>
      <c r="O135" s="54">
        <v>0</v>
      </c>
      <c r="P135" s="54">
        <v>0</v>
      </c>
      <c r="Q135" s="54">
        <v>0</v>
      </c>
      <c r="R135" s="54">
        <v>1</v>
      </c>
    </row>
    <row r="136" spans="1:18" ht="21" customHeight="1">
      <c r="A136" s="15" t="str">
        <f t="shared" si="3"/>
        <v>02081</v>
      </c>
      <c r="B136" s="105" t="str">
        <f t="shared" ca="1" si="6"/>
        <v>tmp</v>
      </c>
      <c r="C136" s="26" t="str">
        <f t="shared" ca="1" si="7"/>
        <v>0PremiumN3blue</v>
      </c>
      <c r="D136" s="89">
        <v>0</v>
      </c>
      <c r="E136" s="90">
        <v>208</v>
      </c>
      <c r="F136" s="26" t="str">
        <f ca="1">VLOOKUP($E136,OFFSET([2]characters!$A$2,0,0,COUNTA([2]characters!$A:$A),MATCH(F$1,[2]characters!$2:$2,0)-MATCH($E$1,[2]characters!$2:$2,0)+1),MATCH(F$1,[2]characters!$2:$2,0)-MATCH($E$1,[2]characters!$2:$2,0)+1,FALSE)</f>
        <v>テティス</v>
      </c>
      <c r="G136" s="26" t="str">
        <f ca="1">VLOOKUP($E136,OFFSET([2]characters!$A$2,0,0,COUNTA([2]characters!$A:$A),MATCH(G$1,[2]characters!$2:$2,0)-MATCH($E$1,[2]characters!$2:$2,0)+1),MATCH(G$1,[2]characters!$2:$2,0)-MATCH($E$1,[2]characters!$2:$2,0)+1,FALSE)</f>
        <v>PremiumN</v>
      </c>
      <c r="H136" s="26">
        <f ca="1">VLOOKUP($E136,OFFSET([2]characters!$A$2,0,0,COUNTA([2]characters!$A:$A),MATCH(H$1,[2]characters!$2:$2,0)-MATCH($E$1,[2]characters!$2:$2,0)+1),MATCH(H$1,[2]characters!$2:$2,0)-MATCH($E$1,[2]characters!$2:$2,0)+1,FALSE)</f>
        <v>3</v>
      </c>
      <c r="I136" s="26" t="str">
        <f ca="1">VLOOKUP($E136,OFFSET([2]characters!$A$2,0,0,COUNTA([2]characters!$A:$A),MATCH(I$1,[2]characters!$2:$2,0)-MATCH($E$1,[2]characters!$2:$2,0)+1),MATCH(I$1,[2]characters!$2:$2,0)-MATCH($E$1,[2]characters!$2:$2,0)+1,FALSE)</f>
        <v>blue</v>
      </c>
      <c r="J136" s="26" t="str">
        <f ca="1">VLOOKUP($E136,OFFSET([2]characters!$A$2,0,0,COUNTA([2]characters!$A:$A),MATCH("タイプ",[2]characters!$1:$1,0)-MATCH($E$1,[2]characters!$2:$2,0)+2),MATCH("タイプ",[2]characters!$1:$1,0)-MATCH($E$1,[2]characters!$2:$2,0)+2,FALSE)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6" s="26" t="str">
        <f ca="1">VLOOKUP($E136,OFFSET([2]characters!$A$2,0,0,COUNTA([2]characters!$A:$A),MATCH($K$1,[2]characters!$1:$1,0)-MATCH($E$1,[2]characters!$2:$2,0)+2),MATCH($K$1,[2]characters!$1:$1,0)-MATCH($E$1,[2]characters!$2:$2,0)+2,FALSE)</f>
        <v>ゴッド</v>
      </c>
      <c r="L136" s="89">
        <v>1</v>
      </c>
      <c r="M136" s="9">
        <f ca="1">VLOOKUP(C136,gacha_121_base!A:B,2)</f>
        <v>1607</v>
      </c>
      <c r="N136" s="54">
        <v>0</v>
      </c>
      <c r="O136" s="54">
        <v>0</v>
      </c>
      <c r="P136" s="54">
        <v>0</v>
      </c>
      <c r="Q136" s="54">
        <v>0</v>
      </c>
      <c r="R136" s="54">
        <v>1</v>
      </c>
    </row>
    <row r="137" spans="1:18" ht="21" customHeight="1">
      <c r="A137" s="15" t="str">
        <f t="shared" si="3"/>
        <v>02111</v>
      </c>
      <c r="B137" s="105" t="str">
        <f t="shared" ca="1" si="6"/>
        <v>tmp</v>
      </c>
      <c r="C137" s="26" t="str">
        <f t="shared" ca="1" si="7"/>
        <v>0PremiumN3yellow</v>
      </c>
      <c r="D137" s="10">
        <v>0</v>
      </c>
      <c r="E137" s="11">
        <v>211</v>
      </c>
      <c r="F137" s="26" t="str">
        <f ca="1">VLOOKUP($E137,OFFSET([2]characters!$A$2,0,0,COUNTA([2]characters!$A:$A),MATCH(F$1,[2]characters!$2:$2,0)-MATCH($E$1,[2]characters!$2:$2,0)+1),MATCH(F$1,[2]characters!$2:$2,0)-MATCH($E$1,[2]characters!$2:$2,0)+1,FALSE)</f>
        <v>アストライアー</v>
      </c>
      <c r="G137" s="26" t="str">
        <f ca="1">VLOOKUP($E137,OFFSET([2]characters!$A$2,0,0,COUNTA([2]characters!$A:$A),MATCH(G$1,[2]characters!$2:$2,0)-MATCH($E$1,[2]characters!$2:$2,0)+1),MATCH(G$1,[2]characters!$2:$2,0)-MATCH($E$1,[2]characters!$2:$2,0)+1,FALSE)</f>
        <v>PremiumN</v>
      </c>
      <c r="H137" s="26">
        <f ca="1">VLOOKUP($E137,OFFSET([2]characters!$A$2,0,0,COUNTA([2]characters!$A:$A),MATCH(H$1,[2]characters!$2:$2,0)-MATCH($E$1,[2]characters!$2:$2,0)+1),MATCH(H$1,[2]characters!$2:$2,0)-MATCH($E$1,[2]characters!$2:$2,0)+1,FALSE)</f>
        <v>3</v>
      </c>
      <c r="I137" s="26" t="str">
        <f ca="1">VLOOKUP($E137,OFFSET([2]characters!$A$2,0,0,COUNTA([2]characters!$A:$A),MATCH(I$1,[2]characters!$2:$2,0)-MATCH($E$1,[2]characters!$2:$2,0)+1),MATCH(I$1,[2]characters!$2:$2,0)-MATCH($E$1,[2]characters!$2:$2,0)+1,FALSE)</f>
        <v>yellow</v>
      </c>
      <c r="J137" s="26" t="str">
        <f ca="1">VLOOKUP($E137,OFFSET([2]characters!$A$2,0,0,COUNTA([2]characters!$A:$A),MATCH("タイプ",[2]characters!$1:$1,0)-MATCH($E$1,[2]characters!$2:$2,0)+2),MATCH("タイプ",[2]characters!$1:$1,0)-MATCH($E$1,[2]characters!$2:$2,0)+2,FALSE)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7" s="26" t="str">
        <f ca="1">VLOOKUP($E137,OFFSET([2]characters!$A$2,0,0,COUNTA([2]characters!$A:$A),MATCH($K$1,[2]characters!$1:$1,0)-MATCH($E$1,[2]characters!$2:$2,0)+2),MATCH($K$1,[2]characters!$1:$1,0)-MATCH($E$1,[2]characters!$2:$2,0)+2,FALSE)</f>
        <v>ゴッド</v>
      </c>
      <c r="L137" s="10">
        <v>1</v>
      </c>
      <c r="M137" s="9">
        <f ca="1">VLOOKUP(C137,gacha_121_base!A:B,2)</f>
        <v>1607</v>
      </c>
      <c r="N137" s="54">
        <v>0</v>
      </c>
      <c r="O137" s="54">
        <v>0</v>
      </c>
      <c r="P137" s="54">
        <v>0</v>
      </c>
      <c r="Q137" s="54">
        <v>0</v>
      </c>
      <c r="R137" s="54">
        <v>1</v>
      </c>
    </row>
    <row r="138" spans="1:18" ht="21" customHeight="1">
      <c r="A138" s="15" t="str">
        <f t="shared" si="3"/>
        <v>02141</v>
      </c>
      <c r="B138" s="105" t="str">
        <f t="shared" ca="1" si="6"/>
        <v>tmp</v>
      </c>
      <c r="C138" s="26" t="str">
        <f t="shared" ca="1" si="7"/>
        <v>0PremiumN3red</v>
      </c>
      <c r="D138" s="10">
        <v>0</v>
      </c>
      <c r="E138" s="11">
        <v>214</v>
      </c>
      <c r="F138" s="26" t="str">
        <f ca="1">VLOOKUP($E138,OFFSET([2]characters!$A$2,0,0,COUNTA([2]characters!$A:$A),MATCH(F$1,[2]characters!$2:$2,0)-MATCH($E$1,[2]characters!$2:$2,0)+1),MATCH(F$1,[2]characters!$2:$2,0)-MATCH($E$1,[2]characters!$2:$2,0)+1,FALSE)</f>
        <v>アズラエル</v>
      </c>
      <c r="G138" s="26" t="str">
        <f ca="1">VLOOKUP($E138,OFFSET([2]characters!$A$2,0,0,COUNTA([2]characters!$A:$A),MATCH(G$1,[2]characters!$2:$2,0)-MATCH($E$1,[2]characters!$2:$2,0)+1),MATCH(G$1,[2]characters!$2:$2,0)-MATCH($E$1,[2]characters!$2:$2,0)+1,FALSE)</f>
        <v>PremiumN</v>
      </c>
      <c r="H138" s="26">
        <f ca="1">VLOOKUP($E138,OFFSET([2]characters!$A$2,0,0,COUNTA([2]characters!$A:$A),MATCH(H$1,[2]characters!$2:$2,0)-MATCH($E$1,[2]characters!$2:$2,0)+1),MATCH(H$1,[2]characters!$2:$2,0)-MATCH($E$1,[2]characters!$2:$2,0)+1,FALSE)</f>
        <v>3</v>
      </c>
      <c r="I138" s="26" t="str">
        <f ca="1">VLOOKUP($E138,OFFSET([2]characters!$A$2,0,0,COUNTA([2]characters!$A:$A),MATCH(I$1,[2]characters!$2:$2,0)-MATCH($E$1,[2]characters!$2:$2,0)+1),MATCH(I$1,[2]characters!$2:$2,0)-MATCH($E$1,[2]characters!$2:$2,0)+1,FALSE)</f>
        <v>red</v>
      </c>
      <c r="J138" s="26" t="str">
        <f ca="1">VLOOKUP($E138,OFFSET([2]characters!$A$2,0,0,COUNTA([2]characters!$A:$A),MATCH("タイプ",[2]characters!$1:$1,0)-MATCH($E$1,[2]characters!$2:$2,0)+2),MATCH("タイプ",[2]characters!$1:$1,0)-MATCH($E$1,[2]characters!$2:$2,0)+2,FALSE)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38" s="26" t="str">
        <f ca="1">VLOOKUP($E138,OFFSET([2]characters!$A$2,0,0,COUNTA([2]characters!$A:$A),MATCH($K$1,[2]characters!$1:$1,0)-MATCH($E$1,[2]characters!$2:$2,0)+2),MATCH($K$1,[2]characters!$1:$1,0)-MATCH($E$1,[2]characters!$2:$2,0)+2,FALSE)</f>
        <v>ゴッド</v>
      </c>
      <c r="L138" s="10">
        <v>1</v>
      </c>
      <c r="M138" s="9">
        <f ca="1">VLOOKUP(C138,gacha_121_base!A:B,2)</f>
        <v>5893</v>
      </c>
      <c r="N138" s="54">
        <v>0</v>
      </c>
      <c r="O138" s="54">
        <v>0</v>
      </c>
      <c r="P138" s="54">
        <v>0</v>
      </c>
      <c r="Q138" s="54">
        <v>0</v>
      </c>
      <c r="R138" s="54">
        <v>1</v>
      </c>
    </row>
    <row r="139" spans="1:18" ht="21" customHeight="1">
      <c r="A139" s="15" t="str">
        <f t="shared" si="3"/>
        <v>02171</v>
      </c>
      <c r="B139" s="105" t="str">
        <f t="shared" ca="1" si="6"/>
        <v>tmp</v>
      </c>
      <c r="C139" s="26" t="str">
        <f t="shared" ca="1" si="7"/>
        <v>0PremiumN3green</v>
      </c>
      <c r="D139" s="99">
        <v>0</v>
      </c>
      <c r="E139" s="100">
        <v>217</v>
      </c>
      <c r="F139" s="26" t="str">
        <f ca="1">VLOOKUP($E139,OFFSET([2]characters!$A$2,0,0,COUNTA([2]characters!$A:$A),MATCH(F$1,[2]characters!$2:$2,0)-MATCH($E$1,[2]characters!$2:$2,0)+1),MATCH(F$1,[2]characters!$2:$2,0)-MATCH($E$1,[2]characters!$2:$2,0)+1,FALSE)</f>
        <v>ケツァクアトル</v>
      </c>
      <c r="G139" s="26" t="str">
        <f ca="1">VLOOKUP($E139,OFFSET([2]characters!$A$2,0,0,COUNTA([2]characters!$A:$A),MATCH(G$1,[2]characters!$2:$2,0)-MATCH($E$1,[2]characters!$2:$2,0)+1),MATCH(G$1,[2]characters!$2:$2,0)-MATCH($E$1,[2]characters!$2:$2,0)+1,FALSE)</f>
        <v>PremiumN</v>
      </c>
      <c r="H139" s="26">
        <f ca="1">VLOOKUP($E139,OFFSET([2]characters!$A$2,0,0,COUNTA([2]characters!$A:$A),MATCH(H$1,[2]characters!$2:$2,0)-MATCH($E$1,[2]characters!$2:$2,0)+1),MATCH(H$1,[2]characters!$2:$2,0)-MATCH($E$1,[2]characters!$2:$2,0)+1,FALSE)</f>
        <v>3</v>
      </c>
      <c r="I139" s="26" t="str">
        <f ca="1">VLOOKUP($E139,OFFSET([2]characters!$A$2,0,0,COUNTA([2]characters!$A:$A),MATCH(I$1,[2]characters!$2:$2,0)-MATCH($E$1,[2]characters!$2:$2,0)+1),MATCH(I$1,[2]characters!$2:$2,0)-MATCH($E$1,[2]characters!$2:$2,0)+1,FALSE)</f>
        <v>green</v>
      </c>
      <c r="J139" s="26" t="str">
        <f ca="1">VLOOKUP($E139,OFFSET([2]characters!$A$2,0,0,COUNTA([2]characters!$A:$A),MATCH("タイプ",[2]characters!$1:$1,0)-MATCH($E$1,[2]characters!$2:$2,0)+2),MATCH("タイプ",[2]characters!$1:$1,0)-MATCH($E$1,[2]characters!$2:$2,0)+2,FALSE)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9" s="26" t="str">
        <f ca="1">VLOOKUP($E139,OFFSET([2]characters!$A$2,0,0,COUNTA([2]characters!$A:$A),MATCH($K$1,[2]characters!$1:$1,0)-MATCH($E$1,[2]characters!$2:$2,0)+2),MATCH($K$1,[2]characters!$1:$1,0)-MATCH($E$1,[2]characters!$2:$2,0)+2,FALSE)</f>
        <v>ドラゴン</v>
      </c>
      <c r="L139" s="99">
        <v>1</v>
      </c>
      <c r="M139" s="9">
        <f ca="1">VLOOKUP(C139,gacha_121_base!A:B,2)</f>
        <v>1607</v>
      </c>
      <c r="N139" s="54">
        <v>0</v>
      </c>
      <c r="O139" s="54">
        <v>0</v>
      </c>
      <c r="P139" s="54">
        <v>0</v>
      </c>
      <c r="Q139" s="54">
        <v>0</v>
      </c>
      <c r="R139" s="54">
        <v>1</v>
      </c>
    </row>
    <row r="140" spans="1:18" ht="21" customHeight="1">
      <c r="A140" s="15" t="str">
        <f t="shared" si="3"/>
        <v>02201</v>
      </c>
      <c r="B140" s="105" t="str">
        <f t="shared" ca="1" si="6"/>
        <v>tmp</v>
      </c>
      <c r="C140" s="26" t="str">
        <f t="shared" ca="1" si="7"/>
        <v>0PremiumN3blue</v>
      </c>
      <c r="D140" s="89">
        <v>0</v>
      </c>
      <c r="E140" s="90">
        <v>220</v>
      </c>
      <c r="F140" s="26" t="str">
        <f ca="1">VLOOKUP($E140,OFFSET([2]characters!$A$2,0,0,COUNTA([2]characters!$A:$A),MATCH(F$1,[2]characters!$2:$2,0)-MATCH($E$1,[2]characters!$2:$2,0)+1),MATCH(F$1,[2]characters!$2:$2,0)-MATCH($E$1,[2]characters!$2:$2,0)+1,FALSE)</f>
        <v>ルキフグス</v>
      </c>
      <c r="G140" s="26" t="str">
        <f ca="1">VLOOKUP($E140,OFFSET([2]characters!$A$2,0,0,COUNTA([2]characters!$A:$A),MATCH(G$1,[2]characters!$2:$2,0)-MATCH($E$1,[2]characters!$2:$2,0)+1),MATCH(G$1,[2]characters!$2:$2,0)-MATCH($E$1,[2]characters!$2:$2,0)+1,FALSE)</f>
        <v>PremiumN</v>
      </c>
      <c r="H140" s="26">
        <f ca="1">VLOOKUP($E140,OFFSET([2]characters!$A$2,0,0,COUNTA([2]characters!$A:$A),MATCH(H$1,[2]characters!$2:$2,0)-MATCH($E$1,[2]characters!$2:$2,0)+1),MATCH(H$1,[2]characters!$2:$2,0)-MATCH($E$1,[2]characters!$2:$2,0)+1,FALSE)</f>
        <v>3</v>
      </c>
      <c r="I140" s="26" t="str">
        <f ca="1">VLOOKUP($E140,OFFSET([2]characters!$A$2,0,0,COUNTA([2]characters!$A:$A),MATCH(I$1,[2]characters!$2:$2,0)-MATCH($E$1,[2]characters!$2:$2,0)+1),MATCH(I$1,[2]characters!$2:$2,0)-MATCH($E$1,[2]characters!$2:$2,0)+1,FALSE)</f>
        <v>blue</v>
      </c>
      <c r="J140" s="26" t="str">
        <f ca="1">VLOOKUP($E140,OFFSET([2]characters!$A$2,0,0,COUNTA([2]characters!$A:$A),MATCH("タイプ",[2]characters!$1:$1,0)-MATCH($E$1,[2]characters!$2:$2,0)+2),MATCH("タイプ",[2]characters!$1:$1,0)-MATCH($E$1,[2]characters!$2:$2,0)+2,FALSE)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0" s="26" t="str">
        <f ca="1">VLOOKUP($E140,OFFSET([2]characters!$A$2,0,0,COUNTA([2]characters!$A:$A),MATCH($K$1,[2]characters!$1:$1,0)-MATCH($E$1,[2]characters!$2:$2,0)+2),MATCH($K$1,[2]characters!$1:$1,0)-MATCH($E$1,[2]characters!$2:$2,0)+2,FALSE)</f>
        <v>ゴッド</v>
      </c>
      <c r="L140" s="89">
        <v>1</v>
      </c>
      <c r="M140" s="9">
        <f ca="1">VLOOKUP(C140,gacha_121_base!A:B,2)</f>
        <v>1607</v>
      </c>
      <c r="N140" s="54">
        <v>0</v>
      </c>
      <c r="O140" s="54">
        <v>0</v>
      </c>
      <c r="P140" s="54">
        <v>0</v>
      </c>
      <c r="Q140" s="54">
        <v>0</v>
      </c>
      <c r="R140" s="54">
        <v>1</v>
      </c>
    </row>
    <row r="141" spans="1:18" ht="21" customHeight="1">
      <c r="A141" s="15" t="str">
        <f t="shared" si="3"/>
        <v>02231</v>
      </c>
      <c r="B141" s="105" t="str">
        <f t="shared" ca="1" si="6"/>
        <v>tmp</v>
      </c>
      <c r="C141" s="26" t="str">
        <f t="shared" ca="1" si="7"/>
        <v>0PremiumN3yellow</v>
      </c>
      <c r="D141" s="10">
        <v>0</v>
      </c>
      <c r="E141" s="11">
        <v>223</v>
      </c>
      <c r="F141" s="26" t="str">
        <f ca="1">VLOOKUP($E141,OFFSET([2]characters!$A$2,0,0,COUNTA([2]characters!$A:$A),MATCH(F$1,[2]characters!$2:$2,0)-MATCH($E$1,[2]characters!$2:$2,0)+1),MATCH(F$1,[2]characters!$2:$2,0)-MATCH($E$1,[2]characters!$2:$2,0)+1,FALSE)</f>
        <v>ヘラクレス</v>
      </c>
      <c r="G141" s="26" t="str">
        <f ca="1">VLOOKUP($E141,OFFSET([2]characters!$A$2,0,0,COUNTA([2]characters!$A:$A),MATCH(G$1,[2]characters!$2:$2,0)-MATCH($E$1,[2]characters!$2:$2,0)+1),MATCH(G$1,[2]characters!$2:$2,0)-MATCH($E$1,[2]characters!$2:$2,0)+1,FALSE)</f>
        <v>PremiumN</v>
      </c>
      <c r="H141" s="26">
        <f ca="1">VLOOKUP($E141,OFFSET([2]characters!$A$2,0,0,COUNTA([2]characters!$A:$A),MATCH(H$1,[2]characters!$2:$2,0)-MATCH($E$1,[2]characters!$2:$2,0)+1),MATCH(H$1,[2]characters!$2:$2,0)-MATCH($E$1,[2]characters!$2:$2,0)+1,FALSE)</f>
        <v>3</v>
      </c>
      <c r="I141" s="26" t="str">
        <f ca="1">VLOOKUP($E141,OFFSET([2]characters!$A$2,0,0,COUNTA([2]characters!$A:$A),MATCH(I$1,[2]characters!$2:$2,0)-MATCH($E$1,[2]characters!$2:$2,0)+1),MATCH(I$1,[2]characters!$2:$2,0)-MATCH($E$1,[2]characters!$2:$2,0)+1,FALSE)</f>
        <v>yellow</v>
      </c>
      <c r="J141" s="26" t="str">
        <f ca="1">VLOOKUP($E141,OFFSET([2]characters!$A$2,0,0,COUNTA([2]characters!$A:$A),MATCH("タイプ",[2]characters!$1:$1,0)-MATCH($E$1,[2]characters!$2:$2,0)+2),MATCH("タイプ",[2]characters!$1:$1,0)-MATCH($E$1,[2]characters!$2:$2,0)+2,FALSE)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41" s="26" t="str">
        <f ca="1">VLOOKUP($E141,OFFSET([2]characters!$A$2,0,0,COUNTA([2]characters!$A:$A),MATCH($K$1,[2]characters!$1:$1,0)-MATCH($E$1,[2]characters!$2:$2,0)+2),MATCH($K$1,[2]characters!$1:$1,0)-MATCH($E$1,[2]characters!$2:$2,0)+2,FALSE)</f>
        <v>ヒューマン</v>
      </c>
      <c r="L141" s="10">
        <v>1</v>
      </c>
      <c r="M141" s="9">
        <f ca="1">VLOOKUP(C141,gacha_121_base!A:B,2)</f>
        <v>1607</v>
      </c>
      <c r="N141" s="54">
        <v>0</v>
      </c>
      <c r="O141" s="54">
        <v>0</v>
      </c>
      <c r="P141" s="54">
        <v>0</v>
      </c>
      <c r="Q141" s="54">
        <v>0</v>
      </c>
      <c r="R141" s="54">
        <v>1</v>
      </c>
    </row>
    <row r="142" spans="1:18" ht="21" customHeight="1">
      <c r="A142" s="15" t="str">
        <f t="shared" si="3"/>
        <v>02261</v>
      </c>
      <c r="B142" s="105" t="str">
        <f t="shared" ca="1" si="6"/>
        <v>tmp</v>
      </c>
      <c r="C142" s="26" t="str">
        <f t="shared" ca="1" si="7"/>
        <v>0PremiumS3red</v>
      </c>
      <c r="D142" s="10">
        <v>0</v>
      </c>
      <c r="E142" s="11">
        <v>226</v>
      </c>
      <c r="F142" s="26" t="str">
        <f ca="1">VLOOKUP($E142,OFFSET([2]characters!$A$2,0,0,COUNTA([2]characters!$A:$A),MATCH(F$1,[2]characters!$2:$2,0)-MATCH($E$1,[2]characters!$2:$2,0)+1),MATCH(F$1,[2]characters!$2:$2,0)-MATCH($E$1,[2]characters!$2:$2,0)+1,FALSE)</f>
        <v>アレス</v>
      </c>
      <c r="G142" s="26" t="str">
        <f ca="1">VLOOKUP($E142,OFFSET([2]characters!$A$2,0,0,COUNTA([2]characters!$A:$A),MATCH(G$1,[2]characters!$2:$2,0)-MATCH($E$1,[2]characters!$2:$2,0)+1),MATCH(G$1,[2]characters!$2:$2,0)-MATCH($E$1,[2]characters!$2:$2,0)+1,FALSE)</f>
        <v>PremiumS</v>
      </c>
      <c r="H142" s="26">
        <f ca="1">VLOOKUP($E142,OFFSET([2]characters!$A$2,0,0,COUNTA([2]characters!$A:$A),MATCH(H$1,[2]characters!$2:$2,0)-MATCH($E$1,[2]characters!$2:$2,0)+1),MATCH(H$1,[2]characters!$2:$2,0)-MATCH($E$1,[2]characters!$2:$2,0)+1,FALSE)</f>
        <v>3</v>
      </c>
      <c r="I142" s="26" t="str">
        <f ca="1">VLOOKUP($E142,OFFSET([2]characters!$A$2,0,0,COUNTA([2]characters!$A:$A),MATCH(I$1,[2]characters!$2:$2,0)-MATCH($E$1,[2]characters!$2:$2,0)+1),MATCH(I$1,[2]characters!$2:$2,0)-MATCH($E$1,[2]characters!$2:$2,0)+1,FALSE)</f>
        <v>red</v>
      </c>
      <c r="J142" s="26" t="str">
        <f ca="1">VLOOKUP($E142,OFFSET([2]characters!$A$2,0,0,COUNTA([2]characters!$A:$A),MATCH("タイプ",[2]characters!$1:$1,0)-MATCH($E$1,[2]characters!$2:$2,0)+2),MATCH("タイプ",[2]characters!$1:$1,0)-MATCH($E$1,[2]characters!$2:$2,0)+2,FALSE)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2" s="26" t="str">
        <f ca="1">VLOOKUP($E142,OFFSET([2]characters!$A$2,0,0,COUNTA([2]characters!$A:$A),MATCH($K$1,[2]characters!$1:$1,0)-MATCH($E$1,[2]characters!$2:$2,0)+2),MATCH($K$1,[2]characters!$1:$1,0)-MATCH($E$1,[2]characters!$2:$2,0)+2,FALSE)</f>
        <v>ゴッド</v>
      </c>
      <c r="L142" s="10">
        <v>1</v>
      </c>
      <c r="M142" s="9">
        <f ca="1">VLOOKUP(C142,gacha_121_base!A:B,2)</f>
        <v>1203</v>
      </c>
      <c r="N142" s="54">
        <v>0</v>
      </c>
      <c r="O142" s="54">
        <v>0</v>
      </c>
      <c r="P142" s="54">
        <v>0</v>
      </c>
      <c r="Q142" s="54">
        <v>0</v>
      </c>
      <c r="R142" s="54">
        <v>1</v>
      </c>
    </row>
    <row r="143" spans="1:18" ht="21" customHeight="1">
      <c r="A143" s="15" t="str">
        <f t="shared" si="3"/>
        <v>02291</v>
      </c>
      <c r="B143" s="105" t="str">
        <f t="shared" ca="1" si="6"/>
        <v>tmp</v>
      </c>
      <c r="C143" s="26" t="str">
        <f t="shared" ca="1" si="7"/>
        <v>0PremiumS3green</v>
      </c>
      <c r="D143" s="99">
        <v>0</v>
      </c>
      <c r="E143" s="100">
        <v>229</v>
      </c>
      <c r="F143" s="26" t="str">
        <f ca="1">VLOOKUP($E143,OFFSET([2]characters!$A$2,0,0,COUNTA([2]characters!$A:$A),MATCH(F$1,[2]characters!$2:$2,0)-MATCH($E$1,[2]characters!$2:$2,0)+1),MATCH(F$1,[2]characters!$2:$2,0)-MATCH($E$1,[2]characters!$2:$2,0)+1,FALSE)</f>
        <v>ヨルムンガンド</v>
      </c>
      <c r="G143" s="26" t="str">
        <f ca="1">VLOOKUP($E143,OFFSET([2]characters!$A$2,0,0,COUNTA([2]characters!$A:$A),MATCH(G$1,[2]characters!$2:$2,0)-MATCH($E$1,[2]characters!$2:$2,0)+1),MATCH(G$1,[2]characters!$2:$2,0)-MATCH($E$1,[2]characters!$2:$2,0)+1,FALSE)</f>
        <v>PremiumS</v>
      </c>
      <c r="H143" s="26">
        <f ca="1">VLOOKUP($E143,OFFSET([2]characters!$A$2,0,0,COUNTA([2]characters!$A:$A),MATCH(H$1,[2]characters!$2:$2,0)-MATCH($E$1,[2]characters!$2:$2,0)+1),MATCH(H$1,[2]characters!$2:$2,0)-MATCH($E$1,[2]characters!$2:$2,0)+1,FALSE)</f>
        <v>3</v>
      </c>
      <c r="I143" s="26" t="str">
        <f ca="1">VLOOKUP($E143,OFFSET([2]characters!$A$2,0,0,COUNTA([2]characters!$A:$A),MATCH(I$1,[2]characters!$2:$2,0)-MATCH($E$1,[2]characters!$2:$2,0)+1),MATCH(I$1,[2]characters!$2:$2,0)-MATCH($E$1,[2]characters!$2:$2,0)+1,FALSE)</f>
        <v>green</v>
      </c>
      <c r="J143" s="26" t="str">
        <f ca="1">VLOOKUP($E143,OFFSET([2]characters!$A$2,0,0,COUNTA([2]characters!$A:$A),MATCH("タイプ",[2]characters!$1:$1,0)-MATCH($E$1,[2]characters!$2:$2,0)+2),MATCH("タイプ",[2]characters!$1:$1,0)-MATCH($E$1,[2]characters!$2:$2,0)+2,FALSE)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3" s="26" t="str">
        <f ca="1">VLOOKUP($E143,OFFSET([2]characters!$A$2,0,0,COUNTA([2]characters!$A:$A),MATCH($K$1,[2]characters!$1:$1,0)-MATCH($E$1,[2]characters!$2:$2,0)+2),MATCH($K$1,[2]characters!$1:$1,0)-MATCH($E$1,[2]characters!$2:$2,0)+2,FALSE)</f>
        <v>ドラゴン</v>
      </c>
      <c r="L143" s="99">
        <v>1</v>
      </c>
      <c r="M143" s="9">
        <f ca="1">VLOOKUP(C143,gacha_121_base!A:B,2)</f>
        <v>268</v>
      </c>
      <c r="N143" s="54">
        <v>0</v>
      </c>
      <c r="O143" s="54">
        <v>0</v>
      </c>
      <c r="P143" s="54">
        <v>0</v>
      </c>
      <c r="Q143" s="54">
        <v>0</v>
      </c>
      <c r="R143" s="54">
        <v>1</v>
      </c>
    </row>
    <row r="144" spans="1:18" ht="21" customHeight="1">
      <c r="A144" s="15" t="str">
        <f t="shared" si="3"/>
        <v>02321</v>
      </c>
      <c r="B144" s="105" t="str">
        <f t="shared" ca="1" si="6"/>
        <v>tmp</v>
      </c>
      <c r="C144" s="26" t="str">
        <f t="shared" ca="1" si="7"/>
        <v>0PremiumS3blue</v>
      </c>
      <c r="D144" s="89">
        <v>0</v>
      </c>
      <c r="E144" s="90">
        <v>232</v>
      </c>
      <c r="F144" s="26" t="str">
        <f ca="1">VLOOKUP($E144,OFFSET([2]characters!$A$2,0,0,COUNTA([2]characters!$A:$A),MATCH(F$1,[2]characters!$2:$2,0)-MATCH($E$1,[2]characters!$2:$2,0)+1),MATCH(F$1,[2]characters!$2:$2,0)-MATCH($E$1,[2]characters!$2:$2,0)+1,FALSE)</f>
        <v>パーシヴァル</v>
      </c>
      <c r="G144" s="26" t="str">
        <f ca="1">VLOOKUP($E144,OFFSET([2]characters!$A$2,0,0,COUNTA([2]characters!$A:$A),MATCH(G$1,[2]characters!$2:$2,0)-MATCH($E$1,[2]characters!$2:$2,0)+1),MATCH(G$1,[2]characters!$2:$2,0)-MATCH($E$1,[2]characters!$2:$2,0)+1,FALSE)</f>
        <v>PremiumS</v>
      </c>
      <c r="H144" s="26">
        <f ca="1">VLOOKUP($E144,OFFSET([2]characters!$A$2,0,0,COUNTA([2]characters!$A:$A),MATCH(H$1,[2]characters!$2:$2,0)-MATCH($E$1,[2]characters!$2:$2,0)+1),MATCH(H$1,[2]characters!$2:$2,0)-MATCH($E$1,[2]characters!$2:$2,0)+1,FALSE)</f>
        <v>3</v>
      </c>
      <c r="I144" s="26" t="str">
        <f ca="1">VLOOKUP($E144,OFFSET([2]characters!$A$2,0,0,COUNTA([2]characters!$A:$A),MATCH(I$1,[2]characters!$2:$2,0)-MATCH($E$1,[2]characters!$2:$2,0)+1),MATCH(I$1,[2]characters!$2:$2,0)-MATCH($E$1,[2]characters!$2:$2,0)+1,FALSE)</f>
        <v>blue</v>
      </c>
      <c r="J144" s="26" t="str">
        <f ca="1">VLOOKUP($E144,OFFSET([2]characters!$A$2,0,0,COUNTA([2]characters!$A:$A),MATCH("タイプ",[2]characters!$1:$1,0)-MATCH($E$1,[2]characters!$2:$2,0)+2),MATCH("タイプ",[2]characters!$1:$1,0)-MATCH($E$1,[2]characters!$2:$2,0)+2,FALSE)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44" s="26" t="str">
        <f ca="1">VLOOKUP($E144,OFFSET([2]characters!$A$2,0,0,COUNTA([2]characters!$A:$A),MATCH($K$1,[2]characters!$1:$1,0)-MATCH($E$1,[2]characters!$2:$2,0)+2),MATCH($K$1,[2]characters!$1:$1,0)-MATCH($E$1,[2]characters!$2:$2,0)+2,FALSE)</f>
        <v>ヒューマン</v>
      </c>
      <c r="L144" s="89">
        <v>1</v>
      </c>
      <c r="M144" s="9">
        <f ca="1">VLOOKUP(C144,gacha_121_base!A:B,2)</f>
        <v>268</v>
      </c>
      <c r="N144" s="54">
        <v>0</v>
      </c>
      <c r="O144" s="54">
        <v>0</v>
      </c>
      <c r="P144" s="54">
        <v>0</v>
      </c>
      <c r="Q144" s="54">
        <v>0</v>
      </c>
      <c r="R144" s="54">
        <v>1</v>
      </c>
    </row>
    <row r="145" spans="1:18" ht="21" customHeight="1">
      <c r="A145" s="15" t="str">
        <f t="shared" si="3"/>
        <v>02351</v>
      </c>
      <c r="B145" s="105" t="str">
        <f t="shared" ca="1" si="6"/>
        <v>tmp</v>
      </c>
      <c r="C145" s="26" t="str">
        <f t="shared" ca="1" si="7"/>
        <v>0PremiumS3yellow</v>
      </c>
      <c r="D145" s="10">
        <v>0</v>
      </c>
      <c r="E145" s="11">
        <v>235</v>
      </c>
      <c r="F145" s="26" t="str">
        <f ca="1">VLOOKUP($E145,OFFSET([2]characters!$A$2,0,0,COUNTA([2]characters!$A:$A),MATCH(F$1,[2]characters!$2:$2,0)-MATCH($E$1,[2]characters!$2:$2,0)+1),MATCH(F$1,[2]characters!$2:$2,0)-MATCH($E$1,[2]characters!$2:$2,0)+1,FALSE)</f>
        <v>イザナミ</v>
      </c>
      <c r="G145" s="26" t="str">
        <f ca="1">VLOOKUP($E145,OFFSET([2]characters!$A$2,0,0,COUNTA([2]characters!$A:$A),MATCH(G$1,[2]characters!$2:$2,0)-MATCH($E$1,[2]characters!$2:$2,0)+1),MATCH(G$1,[2]characters!$2:$2,0)-MATCH($E$1,[2]characters!$2:$2,0)+1,FALSE)</f>
        <v>PremiumS</v>
      </c>
      <c r="H145" s="26">
        <f ca="1">VLOOKUP($E145,OFFSET([2]characters!$A$2,0,0,COUNTA([2]characters!$A:$A),MATCH(H$1,[2]characters!$2:$2,0)-MATCH($E$1,[2]characters!$2:$2,0)+1),MATCH(H$1,[2]characters!$2:$2,0)-MATCH($E$1,[2]characters!$2:$2,0)+1,FALSE)</f>
        <v>3</v>
      </c>
      <c r="I145" s="26" t="str">
        <f ca="1">VLOOKUP($E145,OFFSET([2]characters!$A$2,0,0,COUNTA([2]characters!$A:$A),MATCH(I$1,[2]characters!$2:$2,0)-MATCH($E$1,[2]characters!$2:$2,0)+1),MATCH(I$1,[2]characters!$2:$2,0)-MATCH($E$1,[2]characters!$2:$2,0)+1,FALSE)</f>
        <v>yellow</v>
      </c>
      <c r="J145" s="26" t="str">
        <f ca="1">VLOOKUP($E145,OFFSET([2]characters!$A$2,0,0,COUNTA([2]characters!$A:$A),MATCH("タイプ",[2]characters!$1:$1,0)-MATCH($E$1,[2]characters!$2:$2,0)+2),MATCH("タイプ",[2]characters!$1:$1,0)-MATCH($E$1,[2]characters!$2:$2,0)+2,FALSE)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5" s="26" t="str">
        <f ca="1">VLOOKUP($E145,OFFSET([2]characters!$A$2,0,0,COUNTA([2]characters!$A:$A),MATCH($K$1,[2]characters!$1:$1,0)-MATCH($E$1,[2]characters!$2:$2,0)+2),MATCH($K$1,[2]characters!$1:$1,0)-MATCH($E$1,[2]characters!$2:$2,0)+2,FALSE)</f>
        <v>ゴッド</v>
      </c>
      <c r="L145" s="10">
        <v>1</v>
      </c>
      <c r="M145" s="9">
        <f ca="1">VLOOKUP(C145,gacha_121_base!A:B,2)</f>
        <v>268</v>
      </c>
      <c r="N145" s="54">
        <v>0</v>
      </c>
      <c r="O145" s="54">
        <v>0</v>
      </c>
      <c r="P145" s="54">
        <v>0</v>
      </c>
      <c r="Q145" s="54">
        <v>0</v>
      </c>
      <c r="R145" s="54">
        <v>1</v>
      </c>
    </row>
    <row r="146" spans="1:18" ht="21" customHeight="1">
      <c r="A146" s="15" t="str">
        <f t="shared" si="3"/>
        <v>01271</v>
      </c>
      <c r="B146" s="105" t="str">
        <f t="shared" ca="1" si="6"/>
        <v>tmp</v>
      </c>
      <c r="C146" s="26" t="str">
        <f t="shared" ca="1" si="7"/>
        <v>0PremiumW4red</v>
      </c>
      <c r="D146" s="10">
        <v>0</v>
      </c>
      <c r="E146" s="11">
        <v>127</v>
      </c>
      <c r="F146" s="26" t="str">
        <f ca="1">VLOOKUP($E146,OFFSET([2]characters!$A$2,0,0,COUNTA([2]characters!$A:$A),MATCH(F$1,[2]characters!$2:$2,0)-MATCH($E$1,[2]characters!$2:$2,0)+1),MATCH(F$1,[2]characters!$2:$2,0)-MATCH($E$1,[2]characters!$2:$2,0)+1,FALSE)</f>
        <v>狂喜の賢者 ユノ</v>
      </c>
      <c r="G146" s="26" t="str">
        <f ca="1">VLOOKUP($E146,OFFSET([2]characters!$A$2,0,0,COUNTA([2]characters!$A:$A),MATCH(G$1,[2]characters!$2:$2,0)-MATCH($E$1,[2]characters!$2:$2,0)+1),MATCH(G$1,[2]characters!$2:$2,0)-MATCH($E$1,[2]characters!$2:$2,0)+1,FALSE)</f>
        <v>PremiumW</v>
      </c>
      <c r="H146" s="26">
        <f ca="1">VLOOKUP($E146,OFFSET([2]characters!$A$2,0,0,COUNTA([2]characters!$A:$A),MATCH(H$1,[2]characters!$2:$2,0)-MATCH($E$1,[2]characters!$2:$2,0)+1),MATCH(H$1,[2]characters!$2:$2,0)-MATCH($E$1,[2]characters!$2:$2,0)+1,FALSE)</f>
        <v>4</v>
      </c>
      <c r="I146" s="26" t="str">
        <f ca="1">VLOOKUP($E146,OFFSET([2]characters!$A$2,0,0,COUNTA([2]characters!$A:$A),MATCH(I$1,[2]characters!$2:$2,0)-MATCH($E$1,[2]characters!$2:$2,0)+1),MATCH(I$1,[2]characters!$2:$2,0)-MATCH($E$1,[2]characters!$2:$2,0)+1,FALSE)</f>
        <v>red</v>
      </c>
      <c r="J146" s="26" t="str">
        <f ca="1">VLOOKUP($E146,OFFSET([2]characters!$A$2,0,0,COUNTA([2]characters!$A:$A),MATCH("タイプ",[2]characters!$1:$1,0)-MATCH($E$1,[2]characters!$2:$2,0)+2),MATCH("タイプ",[2]characters!$1:$1,0)-MATCH($E$1,[2]characters!$2:$2,0)+2,FALSE)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6" s="26" t="str">
        <f ca="1">VLOOKUP($E146,OFFSET([2]characters!$A$2,0,0,COUNTA([2]characters!$A:$A),MATCH($K$1,[2]characters!$1:$1,0)-MATCH($E$1,[2]characters!$2:$2,0)+2),MATCH($K$1,[2]characters!$1:$1,0)-MATCH($E$1,[2]characters!$2:$2,0)+2,FALSE)</f>
        <v>ヒューマン</v>
      </c>
      <c r="L146" s="10">
        <v>1</v>
      </c>
      <c r="M146" s="9">
        <f ca="1">VLOOKUP(C146,gacha_121_base!A:B,2)</f>
        <v>1821</v>
      </c>
      <c r="N146" s="54">
        <v>0</v>
      </c>
      <c r="O146" s="54">
        <v>0</v>
      </c>
      <c r="P146" s="54">
        <v>0</v>
      </c>
      <c r="Q146" s="54">
        <v>0</v>
      </c>
      <c r="R146" s="54">
        <v>1</v>
      </c>
    </row>
    <row r="147" spans="1:18" ht="21" customHeight="1">
      <c r="A147" s="15" t="str">
        <f t="shared" si="3"/>
        <v>01291</v>
      </c>
      <c r="B147" s="105" t="str">
        <f t="shared" ca="1" si="6"/>
        <v>tmp</v>
      </c>
      <c r="C147" s="26" t="str">
        <f t="shared" ca="1" si="7"/>
        <v>0PremiumW4green</v>
      </c>
      <c r="D147" s="99">
        <v>0</v>
      </c>
      <c r="E147" s="100">
        <v>129</v>
      </c>
      <c r="F147" s="26" t="str">
        <f ca="1">VLOOKUP($E147,OFFSET([2]characters!$A$2,0,0,COUNTA([2]characters!$A:$A),MATCH(F$1,[2]characters!$2:$2,0)-MATCH($E$1,[2]characters!$2:$2,0)+1),MATCH(F$1,[2]characters!$2:$2,0)-MATCH($E$1,[2]characters!$2:$2,0)+1,FALSE)</f>
        <v>孤高の狼憑き アマラ</v>
      </c>
      <c r="G147" s="26" t="str">
        <f ca="1">VLOOKUP($E147,OFFSET([2]characters!$A$2,0,0,COUNTA([2]characters!$A:$A),MATCH(G$1,[2]characters!$2:$2,0)-MATCH($E$1,[2]characters!$2:$2,0)+1),MATCH(G$1,[2]characters!$2:$2,0)-MATCH($E$1,[2]characters!$2:$2,0)+1,FALSE)</f>
        <v>PremiumW</v>
      </c>
      <c r="H147" s="26">
        <f ca="1">VLOOKUP($E147,OFFSET([2]characters!$A$2,0,0,COUNTA([2]characters!$A:$A),MATCH(H$1,[2]characters!$2:$2,0)-MATCH($E$1,[2]characters!$2:$2,0)+1),MATCH(H$1,[2]characters!$2:$2,0)-MATCH($E$1,[2]characters!$2:$2,0)+1,FALSE)</f>
        <v>4</v>
      </c>
      <c r="I147" s="26" t="str">
        <f ca="1">VLOOKUP($E147,OFFSET([2]characters!$A$2,0,0,COUNTA([2]characters!$A:$A),MATCH(I$1,[2]characters!$2:$2,0)-MATCH($E$1,[2]characters!$2:$2,0)+1),MATCH(I$1,[2]characters!$2:$2,0)-MATCH($E$1,[2]characters!$2:$2,0)+1,FALSE)</f>
        <v>green</v>
      </c>
      <c r="J147" s="26" t="str">
        <f ca="1">VLOOKUP($E147,OFFSET([2]characters!$A$2,0,0,COUNTA([2]characters!$A:$A),MATCH("タイプ",[2]characters!$1:$1,0)-MATCH($E$1,[2]characters!$2:$2,0)+2),MATCH("タイプ",[2]characters!$1:$1,0)-MATCH($E$1,[2]characters!$2:$2,0)+2,FALSE)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7" s="26" t="str">
        <f ca="1">VLOOKUP($E147,OFFSET([2]characters!$A$2,0,0,COUNTA([2]characters!$A:$A),MATCH($K$1,[2]characters!$1:$1,0)-MATCH($E$1,[2]characters!$2:$2,0)+2),MATCH($K$1,[2]characters!$1:$1,0)-MATCH($E$1,[2]characters!$2:$2,0)+2,FALSE)</f>
        <v>ヒューマン</v>
      </c>
      <c r="L147" s="99">
        <v>1</v>
      </c>
      <c r="M147" s="9">
        <f ca="1">VLOOKUP(C147,gacha_121_base!A:B,2)</f>
        <v>497</v>
      </c>
      <c r="N147" s="54">
        <v>0</v>
      </c>
      <c r="O147" s="54">
        <v>0</v>
      </c>
      <c r="P147" s="54">
        <v>0</v>
      </c>
      <c r="Q147" s="54">
        <v>0</v>
      </c>
      <c r="R147" s="54">
        <v>1</v>
      </c>
    </row>
    <row r="148" spans="1:18" ht="21" customHeight="1">
      <c r="A148" s="15" t="str">
        <f t="shared" si="3"/>
        <v>01311</v>
      </c>
      <c r="B148" s="105" t="str">
        <f t="shared" ca="1" si="6"/>
        <v>tmp</v>
      </c>
      <c r="C148" s="26" t="str">
        <f t="shared" ca="1" si="7"/>
        <v>0PremiumW4blue</v>
      </c>
      <c r="D148" s="89">
        <v>0</v>
      </c>
      <c r="E148" s="90">
        <v>131</v>
      </c>
      <c r="F148" s="26" t="str">
        <f ca="1">VLOOKUP($E148,OFFSET([2]characters!$A$2,0,0,COUNTA([2]characters!$A:$A),MATCH(F$1,[2]characters!$2:$2,0)-MATCH($E$1,[2]characters!$2:$2,0)+1),MATCH(F$1,[2]characters!$2:$2,0)-MATCH($E$1,[2]characters!$2:$2,0)+1,FALSE)</f>
        <v>月下の人狼 ローレンス</v>
      </c>
      <c r="G148" s="26" t="str">
        <f ca="1">VLOOKUP($E148,OFFSET([2]characters!$A$2,0,0,COUNTA([2]characters!$A:$A),MATCH(G$1,[2]characters!$2:$2,0)-MATCH($E$1,[2]characters!$2:$2,0)+1),MATCH(G$1,[2]characters!$2:$2,0)-MATCH($E$1,[2]characters!$2:$2,0)+1,FALSE)</f>
        <v>PremiumW</v>
      </c>
      <c r="H148" s="26">
        <f ca="1">VLOOKUP($E148,OFFSET([2]characters!$A$2,0,0,COUNTA([2]characters!$A:$A),MATCH(H$1,[2]characters!$2:$2,0)-MATCH($E$1,[2]characters!$2:$2,0)+1),MATCH(H$1,[2]characters!$2:$2,0)-MATCH($E$1,[2]characters!$2:$2,0)+1,FALSE)</f>
        <v>4</v>
      </c>
      <c r="I148" s="26" t="str">
        <f ca="1">VLOOKUP($E148,OFFSET([2]characters!$A$2,0,0,COUNTA([2]characters!$A:$A),MATCH(I$1,[2]characters!$2:$2,0)-MATCH($E$1,[2]characters!$2:$2,0)+1),MATCH(I$1,[2]characters!$2:$2,0)-MATCH($E$1,[2]characters!$2:$2,0)+1,FALSE)</f>
        <v>blue</v>
      </c>
      <c r="J148" s="26" t="str">
        <f ca="1">VLOOKUP($E148,OFFSET([2]characters!$A$2,0,0,COUNTA([2]characters!$A:$A),MATCH("タイプ",[2]characters!$1:$1,0)-MATCH($E$1,[2]characters!$2:$2,0)+2),MATCH("タイプ",[2]characters!$1:$1,0)-MATCH($E$1,[2]characters!$2:$2,0)+2,FALSE)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8" s="26" t="str">
        <f ca="1">VLOOKUP($E148,OFFSET([2]characters!$A$2,0,0,COUNTA([2]characters!$A:$A),MATCH($K$1,[2]characters!$1:$1,0)-MATCH($E$1,[2]characters!$2:$2,0)+2),MATCH($K$1,[2]characters!$1:$1,0)-MATCH($E$1,[2]characters!$2:$2,0)+2,FALSE)</f>
        <v>アニマル</v>
      </c>
      <c r="L148" s="89">
        <v>1</v>
      </c>
      <c r="M148" s="9">
        <f ca="1">VLOOKUP(C148,gacha_121_base!A:B,2)</f>
        <v>497</v>
      </c>
      <c r="N148" s="54">
        <v>0</v>
      </c>
      <c r="O148" s="54">
        <v>0</v>
      </c>
      <c r="P148" s="54">
        <v>0</v>
      </c>
      <c r="Q148" s="54">
        <v>0</v>
      </c>
      <c r="R148" s="54">
        <v>1</v>
      </c>
    </row>
    <row r="149" spans="1:18" ht="21" customHeight="1">
      <c r="A149" s="15" t="str">
        <f t="shared" si="3"/>
        <v>01331</v>
      </c>
      <c r="B149" s="105" t="str">
        <f t="shared" ca="1" si="6"/>
        <v>tmp</v>
      </c>
      <c r="C149" s="26" t="str">
        <f t="shared" ca="1" si="7"/>
        <v>0PremiumW4yellow</v>
      </c>
      <c r="D149" s="10">
        <v>0</v>
      </c>
      <c r="E149" s="11">
        <v>133</v>
      </c>
      <c r="F149" s="26" t="str">
        <f ca="1">VLOOKUP($E149,OFFSET([2]characters!$A$2,0,0,COUNTA([2]characters!$A:$A),MATCH(F$1,[2]characters!$2:$2,0)-MATCH($E$1,[2]characters!$2:$2,0)+1),MATCH(F$1,[2]characters!$2:$2,0)-MATCH($E$1,[2]characters!$2:$2,0)+1,FALSE)</f>
        <v>迅雷の刀剣 ハヤト</v>
      </c>
      <c r="G149" s="26" t="str">
        <f ca="1">VLOOKUP($E149,OFFSET([2]characters!$A$2,0,0,COUNTA([2]characters!$A:$A),MATCH(G$1,[2]characters!$2:$2,0)-MATCH($E$1,[2]characters!$2:$2,0)+1),MATCH(G$1,[2]characters!$2:$2,0)-MATCH($E$1,[2]characters!$2:$2,0)+1,FALSE)</f>
        <v>PremiumW</v>
      </c>
      <c r="H149" s="26">
        <f ca="1">VLOOKUP($E149,OFFSET([2]characters!$A$2,0,0,COUNTA([2]characters!$A:$A),MATCH(H$1,[2]characters!$2:$2,0)-MATCH($E$1,[2]characters!$2:$2,0)+1),MATCH(H$1,[2]characters!$2:$2,0)-MATCH($E$1,[2]characters!$2:$2,0)+1,FALSE)</f>
        <v>4</v>
      </c>
      <c r="I149" s="26" t="str">
        <f ca="1">VLOOKUP($E149,OFFSET([2]characters!$A$2,0,0,COUNTA([2]characters!$A:$A),MATCH(I$1,[2]characters!$2:$2,0)-MATCH($E$1,[2]characters!$2:$2,0)+1),MATCH(I$1,[2]characters!$2:$2,0)-MATCH($E$1,[2]characters!$2:$2,0)+1,FALSE)</f>
        <v>yellow</v>
      </c>
      <c r="J149" s="26" t="str">
        <f ca="1">VLOOKUP($E149,OFFSET([2]characters!$A$2,0,0,COUNTA([2]characters!$A:$A),MATCH("タイプ",[2]characters!$1:$1,0)-MATCH($E$1,[2]characters!$2:$2,0)+2),MATCH("タイプ",[2]characters!$1:$1,0)-MATCH($E$1,[2]characters!$2:$2,0)+2,FALSE)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49" s="26" t="str">
        <f ca="1">VLOOKUP($E149,OFFSET([2]characters!$A$2,0,0,COUNTA([2]characters!$A:$A),MATCH($K$1,[2]characters!$1:$1,0)-MATCH($E$1,[2]characters!$2:$2,0)+2),MATCH($K$1,[2]characters!$1:$1,0)-MATCH($E$1,[2]characters!$2:$2,0)+2,FALSE)</f>
        <v>ヒューマン</v>
      </c>
      <c r="L149" s="10">
        <v>1</v>
      </c>
      <c r="M149" s="9">
        <f ca="1">VLOOKUP(C149,gacha_121_base!A:B,2)</f>
        <v>497</v>
      </c>
      <c r="N149" s="54">
        <v>0</v>
      </c>
      <c r="O149" s="54">
        <v>0</v>
      </c>
      <c r="P149" s="54">
        <v>0</v>
      </c>
      <c r="Q149" s="54">
        <v>0</v>
      </c>
      <c r="R149" s="54">
        <v>1</v>
      </c>
    </row>
    <row r="150" spans="1:18" ht="21" customHeight="1">
      <c r="A150" s="15" t="str">
        <f t="shared" si="3"/>
        <v>01351</v>
      </c>
      <c r="B150" s="105" t="str">
        <f t="shared" ca="1" si="6"/>
        <v>tmp</v>
      </c>
      <c r="C150" s="26" t="str">
        <f t="shared" ca="1" si="7"/>
        <v>0PremiumW4red</v>
      </c>
      <c r="D150" s="10">
        <v>0</v>
      </c>
      <c r="E150" s="11">
        <v>135</v>
      </c>
      <c r="F150" s="26" t="str">
        <f ca="1">VLOOKUP($E150,OFFSET([2]characters!$A$2,0,0,COUNTA([2]characters!$A:$A),MATCH(F$1,[2]characters!$2:$2,0)-MATCH($E$1,[2]characters!$2:$2,0)+1),MATCH(F$1,[2]characters!$2:$2,0)-MATCH($E$1,[2]characters!$2:$2,0)+1,FALSE)</f>
        <v>京の炎華夕霧</v>
      </c>
      <c r="G150" s="26" t="str">
        <f ca="1">VLOOKUP($E150,OFFSET([2]characters!$A$2,0,0,COUNTA([2]characters!$A:$A),MATCH(G$1,[2]characters!$2:$2,0)-MATCH($E$1,[2]characters!$2:$2,0)+1),MATCH(G$1,[2]characters!$2:$2,0)-MATCH($E$1,[2]characters!$2:$2,0)+1,FALSE)</f>
        <v>PremiumW</v>
      </c>
      <c r="H150" s="26">
        <f ca="1">VLOOKUP($E150,OFFSET([2]characters!$A$2,0,0,COUNTA([2]characters!$A:$A),MATCH(H$1,[2]characters!$2:$2,0)-MATCH($E$1,[2]characters!$2:$2,0)+1),MATCH(H$1,[2]characters!$2:$2,0)-MATCH($E$1,[2]characters!$2:$2,0)+1,FALSE)</f>
        <v>4</v>
      </c>
      <c r="I150" s="26" t="str">
        <f ca="1">VLOOKUP($E150,OFFSET([2]characters!$A$2,0,0,COUNTA([2]characters!$A:$A),MATCH(I$1,[2]characters!$2:$2,0)-MATCH($E$1,[2]characters!$2:$2,0)+1),MATCH(I$1,[2]characters!$2:$2,0)-MATCH($E$1,[2]characters!$2:$2,0)+1,FALSE)</f>
        <v>red</v>
      </c>
      <c r="J150" s="26" t="str">
        <f ca="1">VLOOKUP($E150,OFFSET([2]characters!$A$2,0,0,COUNTA([2]characters!$A:$A),MATCH("タイプ",[2]characters!$1:$1,0)-MATCH($E$1,[2]characters!$2:$2,0)+2),MATCH("タイプ",[2]characters!$1:$1,0)-MATCH($E$1,[2]characters!$2:$2,0)+2,FALSE)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0" s="26" t="str">
        <f ca="1">VLOOKUP($E150,OFFSET([2]characters!$A$2,0,0,COUNTA([2]characters!$A:$A),MATCH($K$1,[2]characters!$1:$1,0)-MATCH($E$1,[2]characters!$2:$2,0)+2),MATCH($K$1,[2]characters!$1:$1,0)-MATCH($E$1,[2]characters!$2:$2,0)+2,FALSE)</f>
        <v>ヒューマン</v>
      </c>
      <c r="L150" s="10">
        <v>1</v>
      </c>
      <c r="M150" s="9">
        <f ca="1">VLOOKUP(C150,gacha_121_base!A:B,2)</f>
        <v>1821</v>
      </c>
      <c r="N150" s="54">
        <v>0</v>
      </c>
      <c r="O150" s="54">
        <v>0</v>
      </c>
      <c r="P150" s="54">
        <v>0</v>
      </c>
      <c r="Q150" s="54">
        <v>0</v>
      </c>
      <c r="R150" s="54">
        <v>1</v>
      </c>
    </row>
    <row r="151" spans="1:18" ht="21" customHeight="1">
      <c r="A151" s="15" t="str">
        <f t="shared" si="3"/>
        <v>01371</v>
      </c>
      <c r="B151" s="105" t="str">
        <f t="shared" ca="1" si="6"/>
        <v>tmp</v>
      </c>
      <c r="C151" s="26" t="str">
        <f t="shared" ca="1" si="7"/>
        <v>0PremiumW4green</v>
      </c>
      <c r="D151" s="99">
        <v>0</v>
      </c>
      <c r="E151" s="100">
        <v>137</v>
      </c>
      <c r="F151" s="26" t="str">
        <f ca="1">VLOOKUP($E151,OFFSET([2]characters!$A$2,0,0,COUNTA([2]characters!$A:$A),MATCH(F$1,[2]characters!$2:$2,0)-MATCH($E$1,[2]characters!$2:$2,0)+1),MATCH(F$1,[2]characters!$2:$2,0)-MATCH($E$1,[2]characters!$2:$2,0)+1,FALSE)</f>
        <v>清福の仕立屋 チハヤ</v>
      </c>
      <c r="G151" s="26" t="str">
        <f ca="1">VLOOKUP($E151,OFFSET([2]characters!$A$2,0,0,COUNTA([2]characters!$A:$A),MATCH(G$1,[2]characters!$2:$2,0)-MATCH($E$1,[2]characters!$2:$2,0)+1),MATCH(G$1,[2]characters!$2:$2,0)-MATCH($E$1,[2]characters!$2:$2,0)+1,FALSE)</f>
        <v>PremiumW</v>
      </c>
      <c r="H151" s="26">
        <f ca="1">VLOOKUP($E151,OFFSET([2]characters!$A$2,0,0,COUNTA([2]characters!$A:$A),MATCH(H$1,[2]characters!$2:$2,0)-MATCH($E$1,[2]characters!$2:$2,0)+1),MATCH(H$1,[2]characters!$2:$2,0)-MATCH($E$1,[2]characters!$2:$2,0)+1,FALSE)</f>
        <v>4</v>
      </c>
      <c r="I151" s="26" t="str">
        <f ca="1">VLOOKUP($E151,OFFSET([2]characters!$A$2,0,0,COUNTA([2]characters!$A:$A),MATCH(I$1,[2]characters!$2:$2,0)-MATCH($E$1,[2]characters!$2:$2,0)+1),MATCH(I$1,[2]characters!$2:$2,0)-MATCH($E$1,[2]characters!$2:$2,0)+1,FALSE)</f>
        <v>green</v>
      </c>
      <c r="J151" s="26" t="str">
        <f ca="1">VLOOKUP($E151,OFFSET([2]characters!$A$2,0,0,COUNTA([2]characters!$A:$A),MATCH("タイプ",[2]characters!$1:$1,0)-MATCH($E$1,[2]characters!$2:$2,0)+2),MATCH("タイプ",[2]characters!$1:$1,0)-MATCH($E$1,[2]characters!$2:$2,0)+2,FALSE)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1" s="26" t="str">
        <f ca="1">VLOOKUP($E151,OFFSET([2]characters!$A$2,0,0,COUNTA([2]characters!$A:$A),MATCH($K$1,[2]characters!$1:$1,0)-MATCH($E$1,[2]characters!$2:$2,0)+2),MATCH($K$1,[2]characters!$1:$1,0)-MATCH($E$1,[2]characters!$2:$2,0)+2,FALSE)</f>
        <v>ヒューマン</v>
      </c>
      <c r="L151" s="99">
        <v>1</v>
      </c>
      <c r="M151" s="9">
        <f ca="1">VLOOKUP(C151,gacha_121_base!A:B,2)</f>
        <v>497</v>
      </c>
      <c r="N151" s="54">
        <v>0</v>
      </c>
      <c r="O151" s="54">
        <v>0</v>
      </c>
      <c r="P151" s="54">
        <v>0</v>
      </c>
      <c r="Q151" s="54">
        <v>0</v>
      </c>
      <c r="R151" s="54">
        <v>1</v>
      </c>
    </row>
    <row r="152" spans="1:18" ht="21" customHeight="1">
      <c r="A152" s="15" t="str">
        <f t="shared" si="3"/>
        <v>01391</v>
      </c>
      <c r="B152" s="105" t="str">
        <f t="shared" ca="1" si="6"/>
        <v>tmp</v>
      </c>
      <c r="C152" s="26" t="str">
        <f t="shared" ca="1" si="7"/>
        <v>0PremiumW4blue</v>
      </c>
      <c r="D152" s="89">
        <v>0</v>
      </c>
      <c r="E152" s="90">
        <v>139</v>
      </c>
      <c r="F152" s="26" t="str">
        <f ca="1">VLOOKUP($E152,OFFSET([2]characters!$A$2,0,0,COUNTA([2]characters!$A:$A),MATCH(F$1,[2]characters!$2:$2,0)-MATCH($E$1,[2]characters!$2:$2,0)+1),MATCH(F$1,[2]characters!$2:$2,0)-MATCH($E$1,[2]characters!$2:$2,0)+1,FALSE)</f>
        <v>蒼昇刃姫 トモエ</v>
      </c>
      <c r="G152" s="26" t="str">
        <f ca="1">VLOOKUP($E152,OFFSET([2]characters!$A$2,0,0,COUNTA([2]characters!$A:$A),MATCH(G$1,[2]characters!$2:$2,0)-MATCH($E$1,[2]characters!$2:$2,0)+1),MATCH(G$1,[2]characters!$2:$2,0)-MATCH($E$1,[2]characters!$2:$2,0)+1,FALSE)</f>
        <v>PremiumW</v>
      </c>
      <c r="H152" s="26">
        <f ca="1">VLOOKUP($E152,OFFSET([2]characters!$A$2,0,0,COUNTA([2]characters!$A:$A),MATCH(H$1,[2]characters!$2:$2,0)-MATCH($E$1,[2]characters!$2:$2,0)+1),MATCH(H$1,[2]characters!$2:$2,0)-MATCH($E$1,[2]characters!$2:$2,0)+1,FALSE)</f>
        <v>4</v>
      </c>
      <c r="I152" s="26" t="str">
        <f ca="1">VLOOKUP($E152,OFFSET([2]characters!$A$2,0,0,COUNTA([2]characters!$A:$A),MATCH(I$1,[2]characters!$2:$2,0)-MATCH($E$1,[2]characters!$2:$2,0)+1),MATCH(I$1,[2]characters!$2:$2,0)-MATCH($E$1,[2]characters!$2:$2,0)+1,FALSE)</f>
        <v>blue</v>
      </c>
      <c r="J152" s="26" t="str">
        <f ca="1">VLOOKUP($E152,OFFSET([2]characters!$A$2,0,0,COUNTA([2]characters!$A:$A),MATCH("タイプ",[2]characters!$1:$1,0)-MATCH($E$1,[2]characters!$2:$2,0)+2),MATCH("タイプ",[2]characters!$1:$1,0)-MATCH($E$1,[2]characters!$2:$2,0)+2,FALSE)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2" s="26" t="str">
        <f ca="1">VLOOKUP($E152,OFFSET([2]characters!$A$2,0,0,COUNTA([2]characters!$A:$A),MATCH($K$1,[2]characters!$1:$1,0)-MATCH($E$1,[2]characters!$2:$2,0)+2),MATCH($K$1,[2]characters!$1:$1,0)-MATCH($E$1,[2]characters!$2:$2,0)+2,FALSE)</f>
        <v>ヒューマン</v>
      </c>
      <c r="L152" s="89">
        <v>1</v>
      </c>
      <c r="M152" s="9">
        <f ca="1">VLOOKUP(C152,gacha_121_base!A:B,2)</f>
        <v>497</v>
      </c>
      <c r="N152" s="54">
        <v>0</v>
      </c>
      <c r="O152" s="54">
        <v>0</v>
      </c>
      <c r="P152" s="54">
        <v>0</v>
      </c>
      <c r="Q152" s="54">
        <v>0</v>
      </c>
      <c r="R152" s="54">
        <v>1</v>
      </c>
    </row>
    <row r="153" spans="1:18" ht="21" customHeight="1">
      <c r="A153" s="15" t="str">
        <f t="shared" si="3"/>
        <v>01411</v>
      </c>
      <c r="B153" s="105" t="str">
        <f t="shared" ca="1" si="6"/>
        <v>tmp</v>
      </c>
      <c r="C153" s="26" t="str">
        <f t="shared" ca="1" si="7"/>
        <v>0PremiumW4yellow</v>
      </c>
      <c r="D153" s="10">
        <v>0</v>
      </c>
      <c r="E153" s="11">
        <v>141</v>
      </c>
      <c r="F153" s="26" t="str">
        <f ca="1">VLOOKUP($E153,OFFSET([2]characters!$A$2,0,0,COUNTA([2]characters!$A:$A),MATCH(F$1,[2]characters!$2:$2,0)-MATCH($E$1,[2]characters!$2:$2,0)+1),MATCH(F$1,[2]characters!$2:$2,0)-MATCH($E$1,[2]characters!$2:$2,0)+1,FALSE)</f>
        <v>妖狐演舞 タマモ</v>
      </c>
      <c r="G153" s="26" t="str">
        <f ca="1">VLOOKUP($E153,OFFSET([2]characters!$A$2,0,0,COUNTA([2]characters!$A:$A),MATCH(G$1,[2]characters!$2:$2,0)-MATCH($E$1,[2]characters!$2:$2,0)+1),MATCH(G$1,[2]characters!$2:$2,0)-MATCH($E$1,[2]characters!$2:$2,0)+1,FALSE)</f>
        <v>PremiumW</v>
      </c>
      <c r="H153" s="26">
        <f ca="1">VLOOKUP($E153,OFFSET([2]characters!$A$2,0,0,COUNTA([2]characters!$A:$A),MATCH(H$1,[2]characters!$2:$2,0)-MATCH($E$1,[2]characters!$2:$2,0)+1),MATCH(H$1,[2]characters!$2:$2,0)-MATCH($E$1,[2]characters!$2:$2,0)+1,FALSE)</f>
        <v>4</v>
      </c>
      <c r="I153" s="26" t="str">
        <f ca="1">VLOOKUP($E153,OFFSET([2]characters!$A$2,0,0,COUNTA([2]characters!$A:$A),MATCH(I$1,[2]characters!$2:$2,0)-MATCH($E$1,[2]characters!$2:$2,0)+1),MATCH(I$1,[2]characters!$2:$2,0)-MATCH($E$1,[2]characters!$2:$2,0)+1,FALSE)</f>
        <v>yellow</v>
      </c>
      <c r="J153" s="26" t="str">
        <f ca="1">VLOOKUP($E153,OFFSET([2]characters!$A$2,0,0,COUNTA([2]characters!$A:$A),MATCH("タイプ",[2]characters!$1:$1,0)-MATCH($E$1,[2]characters!$2:$2,0)+2),MATCH("タイプ",[2]characters!$1:$1,0)-MATCH($E$1,[2]characters!$2:$2,0)+2,FALSE)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3" s="26" t="str">
        <f ca="1">VLOOKUP($E153,OFFSET([2]characters!$A$2,0,0,COUNTA([2]characters!$A:$A),MATCH($K$1,[2]characters!$1:$1,0)-MATCH($E$1,[2]characters!$2:$2,0)+2),MATCH($K$1,[2]characters!$1:$1,0)-MATCH($E$1,[2]characters!$2:$2,0)+2,FALSE)</f>
        <v>アニマル</v>
      </c>
      <c r="L153" s="10">
        <v>1</v>
      </c>
      <c r="M153" s="9">
        <f ca="1">VLOOKUP(C153,gacha_121_base!A:B,2)</f>
        <v>497</v>
      </c>
      <c r="N153" s="54">
        <v>0</v>
      </c>
      <c r="O153" s="54">
        <v>0</v>
      </c>
      <c r="P153" s="54">
        <v>0</v>
      </c>
      <c r="Q153" s="54">
        <v>0</v>
      </c>
      <c r="R153" s="54">
        <v>1</v>
      </c>
    </row>
    <row r="154" spans="1:18" ht="21" customHeight="1">
      <c r="A154" s="15" t="str">
        <f t="shared" si="3"/>
        <v>01431</v>
      </c>
      <c r="B154" s="105" t="str">
        <f t="shared" ca="1" si="6"/>
        <v>tmp</v>
      </c>
      <c r="C154" s="26" t="str">
        <f t="shared" ca="1" si="7"/>
        <v>0PremiumW4red</v>
      </c>
      <c r="D154" s="10">
        <v>0</v>
      </c>
      <c r="E154" s="11">
        <v>143</v>
      </c>
      <c r="F154" s="26" t="str">
        <f ca="1">VLOOKUP($E154,OFFSET([2]characters!$A$2,0,0,COUNTA([2]characters!$A:$A),MATCH(F$1,[2]characters!$2:$2,0)-MATCH($E$1,[2]characters!$2:$2,0)+1),MATCH(F$1,[2]characters!$2:$2,0)-MATCH($E$1,[2]characters!$2:$2,0)+1,FALSE)</f>
        <v>深紅の死神 赤ずきん</v>
      </c>
      <c r="G154" s="26" t="str">
        <f ca="1">VLOOKUP($E154,OFFSET([2]characters!$A$2,0,0,COUNTA([2]characters!$A:$A),MATCH(G$1,[2]characters!$2:$2,0)-MATCH($E$1,[2]characters!$2:$2,0)+1),MATCH(G$1,[2]characters!$2:$2,0)-MATCH($E$1,[2]characters!$2:$2,0)+1,FALSE)</f>
        <v>PremiumW</v>
      </c>
      <c r="H154" s="26">
        <f ca="1">VLOOKUP($E154,OFFSET([2]characters!$A$2,0,0,COUNTA([2]characters!$A:$A),MATCH(H$1,[2]characters!$2:$2,0)-MATCH($E$1,[2]characters!$2:$2,0)+1),MATCH(H$1,[2]characters!$2:$2,0)-MATCH($E$1,[2]characters!$2:$2,0)+1,FALSE)</f>
        <v>4</v>
      </c>
      <c r="I154" s="26" t="str">
        <f ca="1">VLOOKUP($E154,OFFSET([2]characters!$A$2,0,0,COUNTA([2]characters!$A:$A),MATCH(I$1,[2]characters!$2:$2,0)-MATCH($E$1,[2]characters!$2:$2,0)+1),MATCH(I$1,[2]characters!$2:$2,0)-MATCH($E$1,[2]characters!$2:$2,0)+1,FALSE)</f>
        <v>red</v>
      </c>
      <c r="J154" s="26" t="str">
        <f ca="1">VLOOKUP($E154,OFFSET([2]characters!$A$2,0,0,COUNTA([2]characters!$A:$A),MATCH("タイプ",[2]characters!$1:$1,0)-MATCH($E$1,[2]characters!$2:$2,0)+2),MATCH("タイプ",[2]characters!$1:$1,0)-MATCH($E$1,[2]characters!$2:$2,0)+2,FALSE)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4" s="26" t="str">
        <f ca="1">VLOOKUP($E154,OFFSET([2]characters!$A$2,0,0,COUNTA([2]characters!$A:$A),MATCH($K$1,[2]characters!$1:$1,0)-MATCH($E$1,[2]characters!$2:$2,0)+2),MATCH($K$1,[2]characters!$1:$1,0)-MATCH($E$1,[2]characters!$2:$2,0)+2,FALSE)</f>
        <v>ヒューマン</v>
      </c>
      <c r="L154" s="10">
        <v>1</v>
      </c>
      <c r="M154" s="9">
        <f ca="1">VLOOKUP(C154,gacha_121_base!A:B,2)</f>
        <v>1821</v>
      </c>
      <c r="N154" s="54">
        <v>0</v>
      </c>
      <c r="O154" s="54">
        <v>0</v>
      </c>
      <c r="P154" s="54">
        <v>0</v>
      </c>
      <c r="Q154" s="54">
        <v>0</v>
      </c>
      <c r="R154" s="54">
        <v>1</v>
      </c>
    </row>
    <row r="155" spans="1:18" ht="21" customHeight="1">
      <c r="A155" s="15" t="str">
        <f t="shared" ref="A155:A218" si="8">D155&amp;E155&amp;L155</f>
        <v>01451</v>
      </c>
      <c r="B155" s="105" t="str">
        <f t="shared" ca="1" si="6"/>
        <v>tmp</v>
      </c>
      <c r="C155" s="26" t="str">
        <f t="shared" ca="1" si="7"/>
        <v>0PremiumW4green</v>
      </c>
      <c r="D155" s="99">
        <v>0</v>
      </c>
      <c r="E155" s="100">
        <v>145</v>
      </c>
      <c r="F155" s="26" t="str">
        <f ca="1">VLOOKUP($E155,OFFSET([2]characters!$A$2,0,0,COUNTA([2]characters!$A:$A),MATCH(F$1,[2]characters!$2:$2,0)-MATCH($E$1,[2]characters!$2:$2,0)+1),MATCH(F$1,[2]characters!$2:$2,0)-MATCH($E$1,[2]characters!$2:$2,0)+1,FALSE)</f>
        <v>魔性妖艶 かぐや</v>
      </c>
      <c r="G155" s="26" t="str">
        <f ca="1">VLOOKUP($E155,OFFSET([2]characters!$A$2,0,0,COUNTA([2]characters!$A:$A),MATCH(G$1,[2]characters!$2:$2,0)-MATCH($E$1,[2]characters!$2:$2,0)+1),MATCH(G$1,[2]characters!$2:$2,0)-MATCH($E$1,[2]characters!$2:$2,0)+1,FALSE)</f>
        <v>PremiumW</v>
      </c>
      <c r="H155" s="26">
        <f ca="1">VLOOKUP($E155,OFFSET([2]characters!$A$2,0,0,COUNTA([2]characters!$A:$A),MATCH(H$1,[2]characters!$2:$2,0)-MATCH($E$1,[2]characters!$2:$2,0)+1),MATCH(H$1,[2]characters!$2:$2,0)-MATCH($E$1,[2]characters!$2:$2,0)+1,FALSE)</f>
        <v>4</v>
      </c>
      <c r="I155" s="26" t="str">
        <f ca="1">VLOOKUP($E155,OFFSET([2]characters!$A$2,0,0,COUNTA([2]characters!$A:$A),MATCH(I$1,[2]characters!$2:$2,0)-MATCH($E$1,[2]characters!$2:$2,0)+1),MATCH(I$1,[2]characters!$2:$2,0)-MATCH($E$1,[2]characters!$2:$2,0)+1,FALSE)</f>
        <v>green</v>
      </c>
      <c r="J155" s="26" t="str">
        <f ca="1">VLOOKUP($E155,OFFSET([2]characters!$A$2,0,0,COUNTA([2]characters!$A:$A),MATCH("タイプ",[2]characters!$1:$1,0)-MATCH($E$1,[2]characters!$2:$2,0)+2),MATCH("タイプ",[2]characters!$1:$1,0)-MATCH($E$1,[2]characters!$2:$2,0)+2,FALSE)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5" s="26" t="str">
        <f ca="1">VLOOKUP($E155,OFFSET([2]characters!$A$2,0,0,COUNTA([2]characters!$A:$A),MATCH($K$1,[2]characters!$1:$1,0)-MATCH($E$1,[2]characters!$2:$2,0)+2),MATCH($K$1,[2]characters!$1:$1,0)-MATCH($E$1,[2]characters!$2:$2,0)+2,FALSE)</f>
        <v>ヒューマン</v>
      </c>
      <c r="L155" s="99">
        <v>1</v>
      </c>
      <c r="M155" s="9">
        <f ca="1">VLOOKUP(C155,gacha_121_base!A:B,2)</f>
        <v>497</v>
      </c>
      <c r="N155" s="54">
        <v>0</v>
      </c>
      <c r="O155" s="54">
        <v>0</v>
      </c>
      <c r="P155" s="54">
        <v>0</v>
      </c>
      <c r="Q155" s="54">
        <v>0</v>
      </c>
      <c r="R155" s="54">
        <v>1</v>
      </c>
    </row>
    <row r="156" spans="1:18" ht="21" customHeight="1">
      <c r="A156" s="15" t="str">
        <f t="shared" si="8"/>
        <v>01471</v>
      </c>
      <c r="B156" s="105" t="str">
        <f t="shared" ca="1" si="6"/>
        <v>tmp</v>
      </c>
      <c r="C156" s="26" t="str">
        <f t="shared" ca="1" si="7"/>
        <v>0PremiumW4blue</v>
      </c>
      <c r="D156" s="89">
        <v>0</v>
      </c>
      <c r="E156" s="90">
        <v>147</v>
      </c>
      <c r="F156" s="26" t="str">
        <f ca="1">VLOOKUP($E156,OFFSET([2]characters!$A$2,0,0,COUNTA([2]characters!$A:$A),MATCH(F$1,[2]characters!$2:$2,0)-MATCH($E$1,[2]characters!$2:$2,0)+1),MATCH(F$1,[2]characters!$2:$2,0)-MATCH($E$1,[2]characters!$2:$2,0)+1,FALSE)</f>
        <v>蒼き閃光 元マーメイド</v>
      </c>
      <c r="G156" s="26" t="str">
        <f ca="1">VLOOKUP($E156,OFFSET([2]characters!$A$2,0,0,COUNTA([2]characters!$A:$A),MATCH(G$1,[2]characters!$2:$2,0)-MATCH($E$1,[2]characters!$2:$2,0)+1),MATCH(G$1,[2]characters!$2:$2,0)-MATCH($E$1,[2]characters!$2:$2,0)+1,FALSE)</f>
        <v>PremiumW</v>
      </c>
      <c r="H156" s="26">
        <f ca="1">VLOOKUP($E156,OFFSET([2]characters!$A$2,0,0,COUNTA([2]characters!$A:$A),MATCH(H$1,[2]characters!$2:$2,0)-MATCH($E$1,[2]characters!$2:$2,0)+1),MATCH(H$1,[2]characters!$2:$2,0)-MATCH($E$1,[2]characters!$2:$2,0)+1,FALSE)</f>
        <v>4</v>
      </c>
      <c r="I156" s="26" t="str">
        <f ca="1">VLOOKUP($E156,OFFSET([2]characters!$A$2,0,0,COUNTA([2]characters!$A:$A),MATCH(I$1,[2]characters!$2:$2,0)-MATCH($E$1,[2]characters!$2:$2,0)+1),MATCH(I$1,[2]characters!$2:$2,0)-MATCH($E$1,[2]characters!$2:$2,0)+1,FALSE)</f>
        <v>blue</v>
      </c>
      <c r="J156" s="26" t="str">
        <f ca="1">VLOOKUP($E156,OFFSET([2]characters!$A$2,0,0,COUNTA([2]characters!$A:$A),MATCH("タイプ",[2]characters!$1:$1,0)-MATCH($E$1,[2]characters!$2:$2,0)+2),MATCH("タイプ",[2]characters!$1:$1,0)-MATCH($E$1,[2]characters!$2:$2,0)+2,FALSE)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56" s="26" t="str">
        <f ca="1">VLOOKUP($E156,OFFSET([2]characters!$A$2,0,0,COUNTA([2]characters!$A:$A),MATCH($K$1,[2]characters!$1:$1,0)-MATCH($E$1,[2]characters!$2:$2,0)+2),MATCH($K$1,[2]characters!$1:$1,0)-MATCH($E$1,[2]characters!$2:$2,0)+2,FALSE)</f>
        <v>ヒューマン</v>
      </c>
      <c r="L156" s="89">
        <v>1</v>
      </c>
      <c r="M156" s="9">
        <f ca="1">VLOOKUP(C156,gacha_121_base!A:B,2)</f>
        <v>497</v>
      </c>
      <c r="N156" s="54">
        <v>0</v>
      </c>
      <c r="O156" s="54">
        <v>0</v>
      </c>
      <c r="P156" s="54">
        <v>0</v>
      </c>
      <c r="Q156" s="54">
        <v>0</v>
      </c>
      <c r="R156" s="54">
        <v>1</v>
      </c>
    </row>
    <row r="157" spans="1:18" ht="21" customHeight="1">
      <c r="A157" s="15" t="str">
        <f t="shared" si="8"/>
        <v>01491</v>
      </c>
      <c r="B157" s="105" t="str">
        <f t="shared" ca="1" si="6"/>
        <v>tmp</v>
      </c>
      <c r="C157" s="26" t="str">
        <f t="shared" ca="1" si="7"/>
        <v>0PremiumW4yellow</v>
      </c>
      <c r="D157" s="10">
        <v>0</v>
      </c>
      <c r="E157" s="11">
        <v>149</v>
      </c>
      <c r="F157" s="26" t="str">
        <f ca="1">VLOOKUP($E157,OFFSET([2]characters!$A$2,0,0,COUNTA([2]characters!$A:$A),MATCH(F$1,[2]characters!$2:$2,0)-MATCH($E$1,[2]characters!$2:$2,0)+1),MATCH(F$1,[2]characters!$2:$2,0)-MATCH($E$1,[2]characters!$2:$2,0)+1,FALSE)</f>
        <v>雷撃蹴技を極めし者 シンデレラ</v>
      </c>
      <c r="G157" s="26" t="str">
        <f ca="1">VLOOKUP($E157,OFFSET([2]characters!$A$2,0,0,COUNTA([2]characters!$A:$A),MATCH(G$1,[2]characters!$2:$2,0)-MATCH($E$1,[2]characters!$2:$2,0)+1),MATCH(G$1,[2]characters!$2:$2,0)-MATCH($E$1,[2]characters!$2:$2,0)+1,FALSE)</f>
        <v>PremiumW</v>
      </c>
      <c r="H157" s="26">
        <f ca="1">VLOOKUP($E157,OFFSET([2]characters!$A$2,0,0,COUNTA([2]characters!$A:$A),MATCH(H$1,[2]characters!$2:$2,0)-MATCH($E$1,[2]characters!$2:$2,0)+1),MATCH(H$1,[2]characters!$2:$2,0)-MATCH($E$1,[2]characters!$2:$2,0)+1,FALSE)</f>
        <v>4</v>
      </c>
      <c r="I157" s="26" t="str">
        <f ca="1">VLOOKUP($E157,OFFSET([2]characters!$A$2,0,0,COUNTA([2]characters!$A:$A),MATCH(I$1,[2]characters!$2:$2,0)-MATCH($E$1,[2]characters!$2:$2,0)+1),MATCH(I$1,[2]characters!$2:$2,0)-MATCH($E$1,[2]characters!$2:$2,0)+1,FALSE)</f>
        <v>yellow</v>
      </c>
      <c r="J157" s="26" t="str">
        <f ca="1">VLOOKUP($E157,OFFSET([2]characters!$A$2,0,0,COUNTA([2]characters!$A:$A),MATCH("タイプ",[2]characters!$1:$1,0)-MATCH($E$1,[2]characters!$2:$2,0)+2),MATCH("タイプ",[2]characters!$1:$1,0)-MATCH($E$1,[2]characters!$2:$2,0)+2,FALSE)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57" s="26" t="str">
        <f ca="1">VLOOKUP($E157,OFFSET([2]characters!$A$2,0,0,COUNTA([2]characters!$A:$A),MATCH($K$1,[2]characters!$1:$1,0)-MATCH($E$1,[2]characters!$2:$2,0)+2),MATCH($K$1,[2]characters!$1:$1,0)-MATCH($E$1,[2]characters!$2:$2,0)+2,FALSE)</f>
        <v>ヒューマン</v>
      </c>
      <c r="L157" s="10">
        <v>1</v>
      </c>
      <c r="M157" s="9">
        <f ca="1">VLOOKUP(C157,gacha_121_base!A:B,2)</f>
        <v>497</v>
      </c>
      <c r="N157" s="54">
        <v>0</v>
      </c>
      <c r="O157" s="54">
        <v>0</v>
      </c>
      <c r="P157" s="54">
        <v>0</v>
      </c>
      <c r="Q157" s="54">
        <v>0</v>
      </c>
      <c r="R157" s="54">
        <v>1</v>
      </c>
    </row>
    <row r="158" spans="1:18" ht="21" customHeight="1">
      <c r="A158" s="15" t="str">
        <f t="shared" si="8"/>
        <v>01511</v>
      </c>
      <c r="B158" s="105" t="str">
        <f t="shared" ca="1" si="6"/>
        <v>tmp</v>
      </c>
      <c r="C158" s="26" t="str">
        <f t="shared" ca="1" si="7"/>
        <v>0PremiumW4red</v>
      </c>
      <c r="D158" s="10">
        <v>0</v>
      </c>
      <c r="E158" s="11">
        <v>151</v>
      </c>
      <c r="F158" s="26" t="str">
        <f ca="1">VLOOKUP($E158,OFFSET([2]characters!$A$2,0,0,COUNTA([2]characters!$A:$A),MATCH(F$1,[2]characters!$2:$2,0)-MATCH($E$1,[2]characters!$2:$2,0)+1),MATCH(F$1,[2]characters!$2:$2,0)-MATCH($E$1,[2]characters!$2:$2,0)+1,FALSE)</f>
        <v>毒煙の処刑人サキ</v>
      </c>
      <c r="G158" s="26" t="str">
        <f ca="1">VLOOKUP($E158,OFFSET([2]characters!$A$2,0,0,COUNTA([2]characters!$A:$A),MATCH(G$1,[2]characters!$2:$2,0)-MATCH($E$1,[2]characters!$2:$2,0)+1),MATCH(G$1,[2]characters!$2:$2,0)-MATCH($E$1,[2]characters!$2:$2,0)+1,FALSE)</f>
        <v>PremiumW</v>
      </c>
      <c r="H158" s="26">
        <f ca="1">VLOOKUP($E158,OFFSET([2]characters!$A$2,0,0,COUNTA([2]characters!$A:$A),MATCH(H$1,[2]characters!$2:$2,0)-MATCH($E$1,[2]characters!$2:$2,0)+1),MATCH(H$1,[2]characters!$2:$2,0)-MATCH($E$1,[2]characters!$2:$2,0)+1,FALSE)</f>
        <v>4</v>
      </c>
      <c r="I158" s="26" t="str">
        <f ca="1">VLOOKUP($E158,OFFSET([2]characters!$A$2,0,0,COUNTA([2]characters!$A:$A),MATCH(I$1,[2]characters!$2:$2,0)-MATCH($E$1,[2]characters!$2:$2,0)+1),MATCH(I$1,[2]characters!$2:$2,0)-MATCH($E$1,[2]characters!$2:$2,0)+1,FALSE)</f>
        <v>red</v>
      </c>
      <c r="J158" s="26" t="str">
        <f ca="1">VLOOKUP($E158,OFFSET([2]characters!$A$2,0,0,COUNTA([2]characters!$A:$A),MATCH("タイプ",[2]characters!$1:$1,0)-MATCH($E$1,[2]characters!$2:$2,0)+2),MATCH("タイプ",[2]characters!$1:$1,0)-MATCH($E$1,[2]characters!$2:$2,0)+2,FALSE)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58" s="26" t="str">
        <f ca="1">VLOOKUP($E158,OFFSET([2]characters!$A$2,0,0,COUNTA([2]characters!$A:$A),MATCH($K$1,[2]characters!$1:$1,0)-MATCH($E$1,[2]characters!$2:$2,0)+2),MATCH($K$1,[2]characters!$1:$1,0)-MATCH($E$1,[2]characters!$2:$2,0)+2,FALSE)</f>
        <v>ヒューマン</v>
      </c>
      <c r="L158" s="10">
        <v>1</v>
      </c>
      <c r="M158" s="9">
        <f ca="1">VLOOKUP(C158,gacha_121_base!A:B,2)</f>
        <v>1821</v>
      </c>
      <c r="N158" s="54">
        <v>0</v>
      </c>
      <c r="O158" s="54">
        <v>0</v>
      </c>
      <c r="P158" s="54">
        <v>0</v>
      </c>
      <c r="Q158" s="54">
        <v>0</v>
      </c>
      <c r="R158" s="54">
        <v>1</v>
      </c>
    </row>
    <row r="159" spans="1:18" ht="21" customHeight="1">
      <c r="A159" s="15" t="str">
        <f t="shared" si="8"/>
        <v>01531</v>
      </c>
      <c r="B159" s="105" t="str">
        <f t="shared" ca="1" si="6"/>
        <v>tmp</v>
      </c>
      <c r="C159" s="26" t="str">
        <f t="shared" ca="1" si="7"/>
        <v>0PremiumW4green</v>
      </c>
      <c r="D159" s="99">
        <v>0</v>
      </c>
      <c r="E159" s="100">
        <v>153</v>
      </c>
      <c r="F159" s="26" t="str">
        <f ca="1">VLOOKUP($E159,OFFSET([2]characters!$A$2,0,0,COUNTA([2]characters!$A:$A),MATCH(F$1,[2]characters!$2:$2,0)-MATCH($E$1,[2]characters!$2:$2,0)+1),MATCH(F$1,[2]characters!$2:$2,0)-MATCH($E$1,[2]characters!$2:$2,0)+1,FALSE)</f>
        <v>拳聖ランラン</v>
      </c>
      <c r="G159" s="26" t="str">
        <f ca="1">VLOOKUP($E159,OFFSET([2]characters!$A$2,0,0,COUNTA([2]characters!$A:$A),MATCH(G$1,[2]characters!$2:$2,0)-MATCH($E$1,[2]characters!$2:$2,0)+1),MATCH(G$1,[2]characters!$2:$2,0)-MATCH($E$1,[2]characters!$2:$2,0)+1,FALSE)</f>
        <v>PremiumW</v>
      </c>
      <c r="H159" s="26">
        <f ca="1">VLOOKUP($E159,OFFSET([2]characters!$A$2,0,0,COUNTA([2]characters!$A:$A),MATCH(H$1,[2]characters!$2:$2,0)-MATCH($E$1,[2]characters!$2:$2,0)+1),MATCH(H$1,[2]characters!$2:$2,0)-MATCH($E$1,[2]characters!$2:$2,0)+1,FALSE)</f>
        <v>4</v>
      </c>
      <c r="I159" s="26" t="str">
        <f ca="1">VLOOKUP($E159,OFFSET([2]characters!$A$2,0,0,COUNTA([2]characters!$A:$A),MATCH(I$1,[2]characters!$2:$2,0)-MATCH($E$1,[2]characters!$2:$2,0)+1),MATCH(I$1,[2]characters!$2:$2,0)-MATCH($E$1,[2]characters!$2:$2,0)+1,FALSE)</f>
        <v>green</v>
      </c>
      <c r="J159" s="26" t="str">
        <f ca="1">VLOOKUP($E159,OFFSET([2]characters!$A$2,0,0,COUNTA([2]characters!$A:$A),MATCH("タイプ",[2]characters!$1:$1,0)-MATCH($E$1,[2]characters!$2:$2,0)+2),MATCH("タイプ",[2]characters!$1:$1,0)-MATCH($E$1,[2]characters!$2:$2,0)+2,FALSE)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9" s="26" t="str">
        <f ca="1">VLOOKUP($E159,OFFSET([2]characters!$A$2,0,0,COUNTA([2]characters!$A:$A),MATCH($K$1,[2]characters!$1:$1,0)-MATCH($E$1,[2]characters!$2:$2,0)+2),MATCH($K$1,[2]characters!$1:$1,0)-MATCH($E$1,[2]characters!$2:$2,0)+2,FALSE)</f>
        <v>ヒューマン</v>
      </c>
      <c r="L159" s="99">
        <v>1</v>
      </c>
      <c r="M159" s="9">
        <f ca="1">VLOOKUP(C159,gacha_121_base!A:B,2)</f>
        <v>497</v>
      </c>
      <c r="N159" s="54">
        <v>0</v>
      </c>
      <c r="O159" s="54">
        <v>0</v>
      </c>
      <c r="P159" s="54">
        <v>0</v>
      </c>
      <c r="Q159" s="54">
        <v>0</v>
      </c>
      <c r="R159" s="54">
        <v>1</v>
      </c>
    </row>
    <row r="160" spans="1:18" ht="21" customHeight="1">
      <c r="A160" s="15" t="str">
        <f t="shared" si="8"/>
        <v>01551</v>
      </c>
      <c r="B160" s="105" t="str">
        <f t="shared" ca="1" si="6"/>
        <v>tmp</v>
      </c>
      <c r="C160" s="26" t="str">
        <f t="shared" ca="1" si="7"/>
        <v>0PremiumW4blue</v>
      </c>
      <c r="D160" s="89">
        <v>0</v>
      </c>
      <c r="E160" s="90">
        <v>155</v>
      </c>
      <c r="F160" s="26" t="str">
        <f ca="1">VLOOKUP($E160,OFFSET([2]characters!$A$2,0,0,COUNTA([2]characters!$A:$A),MATCH(F$1,[2]characters!$2:$2,0)-MATCH($E$1,[2]characters!$2:$2,0)+1),MATCH(F$1,[2]characters!$2:$2,0)-MATCH($E$1,[2]characters!$2:$2,0)+1,FALSE)</f>
        <v>隻眼の掃除屋 ハンナ</v>
      </c>
      <c r="G160" s="26" t="str">
        <f ca="1">VLOOKUP($E160,OFFSET([2]characters!$A$2,0,0,COUNTA([2]characters!$A:$A),MATCH(G$1,[2]characters!$2:$2,0)-MATCH($E$1,[2]characters!$2:$2,0)+1),MATCH(G$1,[2]characters!$2:$2,0)-MATCH($E$1,[2]characters!$2:$2,0)+1,FALSE)</f>
        <v>PremiumW</v>
      </c>
      <c r="H160" s="26">
        <f ca="1">VLOOKUP($E160,OFFSET([2]characters!$A$2,0,0,COUNTA([2]characters!$A:$A),MATCH(H$1,[2]characters!$2:$2,0)-MATCH($E$1,[2]characters!$2:$2,0)+1),MATCH(H$1,[2]characters!$2:$2,0)-MATCH($E$1,[2]characters!$2:$2,0)+1,FALSE)</f>
        <v>4</v>
      </c>
      <c r="I160" s="26" t="str">
        <f ca="1">VLOOKUP($E160,OFFSET([2]characters!$A$2,0,0,COUNTA([2]characters!$A:$A),MATCH(I$1,[2]characters!$2:$2,0)-MATCH($E$1,[2]characters!$2:$2,0)+1),MATCH(I$1,[2]characters!$2:$2,0)-MATCH($E$1,[2]characters!$2:$2,0)+1,FALSE)</f>
        <v>blue</v>
      </c>
      <c r="J160" s="26" t="str">
        <f ca="1">VLOOKUP($E160,OFFSET([2]characters!$A$2,0,0,COUNTA([2]characters!$A:$A),MATCH("タイプ",[2]characters!$1:$1,0)-MATCH($E$1,[2]characters!$2:$2,0)+2),MATCH("タイプ",[2]characters!$1:$1,0)-MATCH($E$1,[2]characters!$2:$2,0)+2,FALSE)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0" s="26" t="str">
        <f ca="1">VLOOKUP($E160,OFFSET([2]characters!$A$2,0,0,COUNTA([2]characters!$A:$A),MATCH($K$1,[2]characters!$1:$1,0)-MATCH($E$1,[2]characters!$2:$2,0)+2),MATCH($K$1,[2]characters!$1:$1,0)-MATCH($E$1,[2]characters!$2:$2,0)+2,FALSE)</f>
        <v>ヒューマン</v>
      </c>
      <c r="L160" s="89">
        <v>1</v>
      </c>
      <c r="M160" s="9">
        <f ca="1">VLOOKUP(C160,gacha_121_base!A:B,2)</f>
        <v>497</v>
      </c>
      <c r="N160" s="54">
        <v>0</v>
      </c>
      <c r="O160" s="54">
        <v>0</v>
      </c>
      <c r="P160" s="54">
        <v>0</v>
      </c>
      <c r="Q160" s="54">
        <v>0</v>
      </c>
      <c r="R160" s="54">
        <v>1</v>
      </c>
    </row>
    <row r="161" spans="1:18" ht="21" customHeight="1">
      <c r="A161" s="15" t="str">
        <f t="shared" si="8"/>
        <v>01571</v>
      </c>
      <c r="B161" s="105" t="str">
        <f t="shared" ca="1" si="6"/>
        <v>tmp</v>
      </c>
      <c r="C161" s="26" t="str">
        <f t="shared" ca="1" si="7"/>
        <v>0PremiumW4yellow</v>
      </c>
      <c r="D161" s="10">
        <v>0</v>
      </c>
      <c r="E161" s="11">
        <v>157</v>
      </c>
      <c r="F161" s="26" t="str">
        <f ca="1">VLOOKUP($E161,OFFSET([2]characters!$A$2,0,0,COUNTA([2]characters!$A:$A),MATCH(F$1,[2]characters!$2:$2,0)-MATCH($E$1,[2]characters!$2:$2,0)+1),MATCH(F$1,[2]characters!$2:$2,0)-MATCH($E$1,[2]characters!$2:$2,0)+1,FALSE)</f>
        <v>雷光舞姫 エレナ</v>
      </c>
      <c r="G161" s="26" t="str">
        <f ca="1">VLOOKUP($E161,OFFSET([2]characters!$A$2,0,0,COUNTA([2]characters!$A:$A),MATCH(G$1,[2]characters!$2:$2,0)-MATCH($E$1,[2]characters!$2:$2,0)+1),MATCH(G$1,[2]characters!$2:$2,0)-MATCH($E$1,[2]characters!$2:$2,0)+1,FALSE)</f>
        <v>PremiumW</v>
      </c>
      <c r="H161" s="26">
        <f ca="1">VLOOKUP($E161,OFFSET([2]characters!$A$2,0,0,COUNTA([2]characters!$A:$A),MATCH(H$1,[2]characters!$2:$2,0)-MATCH($E$1,[2]characters!$2:$2,0)+1),MATCH(H$1,[2]characters!$2:$2,0)-MATCH($E$1,[2]characters!$2:$2,0)+1,FALSE)</f>
        <v>4</v>
      </c>
      <c r="I161" s="26" t="str">
        <f ca="1">VLOOKUP($E161,OFFSET([2]characters!$A$2,0,0,COUNTA([2]characters!$A:$A),MATCH(I$1,[2]characters!$2:$2,0)-MATCH($E$1,[2]characters!$2:$2,0)+1),MATCH(I$1,[2]characters!$2:$2,0)-MATCH($E$1,[2]characters!$2:$2,0)+1,FALSE)</f>
        <v>yellow</v>
      </c>
      <c r="J161" s="26" t="str">
        <f ca="1">VLOOKUP($E161,OFFSET([2]characters!$A$2,0,0,COUNTA([2]characters!$A:$A),MATCH("タイプ",[2]characters!$1:$1,0)-MATCH($E$1,[2]characters!$2:$2,0)+2),MATCH("タイプ",[2]characters!$1:$1,0)-MATCH($E$1,[2]characters!$2:$2,0)+2,FALSE)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1" s="26" t="str">
        <f ca="1">VLOOKUP($E161,OFFSET([2]characters!$A$2,0,0,COUNTA([2]characters!$A:$A),MATCH($K$1,[2]characters!$1:$1,0)-MATCH($E$1,[2]characters!$2:$2,0)+2),MATCH($K$1,[2]characters!$1:$1,0)-MATCH($E$1,[2]characters!$2:$2,0)+2,FALSE)</f>
        <v>ヒューマン</v>
      </c>
      <c r="L161" s="10">
        <v>1</v>
      </c>
      <c r="M161" s="9">
        <f ca="1">VLOOKUP(C161,gacha_121_base!A:B,2)</f>
        <v>497</v>
      </c>
      <c r="N161" s="54">
        <v>0</v>
      </c>
      <c r="O161" s="54">
        <v>0</v>
      </c>
      <c r="P161" s="54">
        <v>0</v>
      </c>
      <c r="Q161" s="54">
        <v>0</v>
      </c>
      <c r="R161" s="54">
        <v>1</v>
      </c>
    </row>
    <row r="162" spans="1:18" ht="21" customHeight="1">
      <c r="A162" s="15" t="str">
        <f t="shared" si="8"/>
        <v>01591</v>
      </c>
      <c r="B162" s="105" t="str">
        <f t="shared" ca="1" si="6"/>
        <v>tmp</v>
      </c>
      <c r="C162" s="26" t="str">
        <f t="shared" ca="1" si="7"/>
        <v>0PremiumW4red</v>
      </c>
      <c r="D162" s="10">
        <v>0</v>
      </c>
      <c r="E162" s="11">
        <v>159</v>
      </c>
      <c r="F162" s="26" t="str">
        <f ca="1">VLOOKUP($E162,OFFSET([2]characters!$A$2,0,0,COUNTA([2]characters!$A:$A),MATCH(F$1,[2]characters!$2:$2,0)-MATCH($E$1,[2]characters!$2:$2,0)+1),MATCH(F$1,[2]characters!$2:$2,0)-MATCH($E$1,[2]characters!$2:$2,0)+1,FALSE)</f>
        <v>邪を狩りし者 シャルロッテ</v>
      </c>
      <c r="G162" s="26" t="str">
        <f ca="1">VLOOKUP($E162,OFFSET([2]characters!$A$2,0,0,COUNTA([2]characters!$A:$A),MATCH(G$1,[2]characters!$2:$2,0)-MATCH($E$1,[2]characters!$2:$2,0)+1),MATCH(G$1,[2]characters!$2:$2,0)-MATCH($E$1,[2]characters!$2:$2,0)+1,FALSE)</f>
        <v>PremiumW</v>
      </c>
      <c r="H162" s="26">
        <f ca="1">VLOOKUP($E162,OFFSET([2]characters!$A$2,0,0,COUNTA([2]characters!$A:$A),MATCH(H$1,[2]characters!$2:$2,0)-MATCH($E$1,[2]characters!$2:$2,0)+1),MATCH(H$1,[2]characters!$2:$2,0)-MATCH($E$1,[2]characters!$2:$2,0)+1,FALSE)</f>
        <v>4</v>
      </c>
      <c r="I162" s="26" t="str">
        <f ca="1">VLOOKUP($E162,OFFSET([2]characters!$A$2,0,0,COUNTA([2]characters!$A:$A),MATCH(I$1,[2]characters!$2:$2,0)-MATCH($E$1,[2]characters!$2:$2,0)+1),MATCH(I$1,[2]characters!$2:$2,0)-MATCH($E$1,[2]characters!$2:$2,0)+1,FALSE)</f>
        <v>red</v>
      </c>
      <c r="J162" s="26" t="str">
        <f ca="1">VLOOKUP($E162,OFFSET([2]characters!$A$2,0,0,COUNTA([2]characters!$A:$A),MATCH("タイプ",[2]characters!$1:$1,0)-MATCH($E$1,[2]characters!$2:$2,0)+2),MATCH("タイプ",[2]characters!$1:$1,0)-MATCH($E$1,[2]characters!$2:$2,0)+2,FALSE)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2" s="26" t="str">
        <f ca="1">VLOOKUP($E162,OFFSET([2]characters!$A$2,0,0,COUNTA([2]characters!$A:$A),MATCH($K$1,[2]characters!$1:$1,0)-MATCH($E$1,[2]characters!$2:$2,0)+2),MATCH($K$1,[2]characters!$1:$1,0)-MATCH($E$1,[2]characters!$2:$2,0)+2,FALSE)</f>
        <v>ヒューマン</v>
      </c>
      <c r="L162" s="10">
        <v>1</v>
      </c>
      <c r="M162" s="9">
        <f ca="1">VLOOKUP(C162,gacha_121_base!A:B,2)</f>
        <v>1821</v>
      </c>
      <c r="N162" s="54">
        <v>0</v>
      </c>
      <c r="O162" s="54">
        <v>0</v>
      </c>
      <c r="P162" s="54">
        <v>0</v>
      </c>
      <c r="Q162" s="54">
        <v>0</v>
      </c>
      <c r="R162" s="54">
        <v>1</v>
      </c>
    </row>
    <row r="163" spans="1:18" ht="21" customHeight="1">
      <c r="A163" s="15" t="str">
        <f t="shared" si="8"/>
        <v>01611</v>
      </c>
      <c r="B163" s="105" t="str">
        <f t="shared" ca="1" si="6"/>
        <v>tmp</v>
      </c>
      <c r="C163" s="26" t="str">
        <f t="shared" ca="1" si="7"/>
        <v>0PremiumW4green</v>
      </c>
      <c r="D163" s="99">
        <v>0</v>
      </c>
      <c r="E163" s="100">
        <v>161</v>
      </c>
      <c r="F163" s="26" t="str">
        <f ca="1">VLOOKUP($E163,OFFSET([2]characters!$A$2,0,0,COUNTA([2]characters!$A:$A),MATCH(F$1,[2]characters!$2:$2,0)-MATCH($E$1,[2]characters!$2:$2,0)+1),MATCH(F$1,[2]characters!$2:$2,0)-MATCH($E$1,[2]characters!$2:$2,0)+1,FALSE)</f>
        <v>咆哮の先導者 クリエ</v>
      </c>
      <c r="G163" s="26" t="str">
        <f ca="1">VLOOKUP($E163,OFFSET([2]characters!$A$2,0,0,COUNTA([2]characters!$A:$A),MATCH(G$1,[2]characters!$2:$2,0)-MATCH($E$1,[2]characters!$2:$2,0)+1),MATCH(G$1,[2]characters!$2:$2,0)-MATCH($E$1,[2]characters!$2:$2,0)+1,FALSE)</f>
        <v>PremiumW</v>
      </c>
      <c r="H163" s="26">
        <f ca="1">VLOOKUP($E163,OFFSET([2]characters!$A$2,0,0,COUNTA([2]characters!$A:$A),MATCH(H$1,[2]characters!$2:$2,0)-MATCH($E$1,[2]characters!$2:$2,0)+1),MATCH(H$1,[2]characters!$2:$2,0)-MATCH($E$1,[2]characters!$2:$2,0)+1,FALSE)</f>
        <v>4</v>
      </c>
      <c r="I163" s="26" t="str">
        <f ca="1">VLOOKUP($E163,OFFSET([2]characters!$A$2,0,0,COUNTA([2]characters!$A:$A),MATCH(I$1,[2]characters!$2:$2,0)-MATCH($E$1,[2]characters!$2:$2,0)+1),MATCH(I$1,[2]characters!$2:$2,0)-MATCH($E$1,[2]characters!$2:$2,0)+1,FALSE)</f>
        <v>green</v>
      </c>
      <c r="J163" s="26" t="str">
        <f ca="1">VLOOKUP($E163,OFFSET([2]characters!$A$2,0,0,COUNTA([2]characters!$A:$A),MATCH("タイプ",[2]characters!$1:$1,0)-MATCH($E$1,[2]characters!$2:$2,0)+2),MATCH("タイプ",[2]characters!$1:$1,0)-MATCH($E$1,[2]characters!$2:$2,0)+2,FALSE)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63" s="26" t="str">
        <f ca="1">VLOOKUP($E163,OFFSET([2]characters!$A$2,0,0,COUNTA([2]characters!$A:$A),MATCH($K$1,[2]characters!$1:$1,0)-MATCH($E$1,[2]characters!$2:$2,0)+2),MATCH($K$1,[2]characters!$1:$1,0)-MATCH($E$1,[2]characters!$2:$2,0)+2,FALSE)</f>
        <v>ヒューマン</v>
      </c>
      <c r="L163" s="99">
        <v>1</v>
      </c>
      <c r="M163" s="9">
        <f ca="1">VLOOKUP(C163,gacha_121_base!A:B,2)</f>
        <v>497</v>
      </c>
      <c r="N163" s="54">
        <v>0</v>
      </c>
      <c r="O163" s="54">
        <v>0</v>
      </c>
      <c r="P163" s="54">
        <v>0</v>
      </c>
      <c r="Q163" s="54">
        <v>0</v>
      </c>
      <c r="R163" s="54">
        <v>1</v>
      </c>
    </row>
    <row r="164" spans="1:18" ht="21" customHeight="1">
      <c r="A164" s="15" t="str">
        <f t="shared" si="8"/>
        <v>01631</v>
      </c>
      <c r="B164" s="105" t="str">
        <f t="shared" ca="1" si="6"/>
        <v>tmp</v>
      </c>
      <c r="C164" s="26" t="str">
        <f t="shared" ca="1" si="7"/>
        <v>0PremiumW4blue</v>
      </c>
      <c r="D164" s="89">
        <v>0</v>
      </c>
      <c r="E164" s="90">
        <v>163</v>
      </c>
      <c r="F164" s="26" t="str">
        <f ca="1">VLOOKUP($E164,OFFSET([2]characters!$A$2,0,0,COUNTA([2]characters!$A:$A),MATCH(F$1,[2]characters!$2:$2,0)-MATCH($E$1,[2]characters!$2:$2,0)+1),MATCH(F$1,[2]characters!$2:$2,0)-MATCH($E$1,[2]characters!$2:$2,0)+1,FALSE)</f>
        <v>冷酷な狂嬢 クララ</v>
      </c>
      <c r="G164" s="26" t="str">
        <f ca="1">VLOOKUP($E164,OFFSET([2]characters!$A$2,0,0,COUNTA([2]characters!$A:$A),MATCH(G$1,[2]characters!$2:$2,0)-MATCH($E$1,[2]characters!$2:$2,0)+1),MATCH(G$1,[2]characters!$2:$2,0)-MATCH($E$1,[2]characters!$2:$2,0)+1,FALSE)</f>
        <v>PremiumW</v>
      </c>
      <c r="H164" s="26">
        <f ca="1">VLOOKUP($E164,OFFSET([2]characters!$A$2,0,0,COUNTA([2]characters!$A:$A),MATCH(H$1,[2]characters!$2:$2,0)-MATCH($E$1,[2]characters!$2:$2,0)+1),MATCH(H$1,[2]characters!$2:$2,0)-MATCH($E$1,[2]characters!$2:$2,0)+1,FALSE)</f>
        <v>4</v>
      </c>
      <c r="I164" s="26" t="str">
        <f ca="1">VLOOKUP($E164,OFFSET([2]characters!$A$2,0,0,COUNTA([2]characters!$A:$A),MATCH(I$1,[2]characters!$2:$2,0)-MATCH($E$1,[2]characters!$2:$2,0)+1),MATCH(I$1,[2]characters!$2:$2,0)-MATCH($E$1,[2]characters!$2:$2,0)+1,FALSE)</f>
        <v>blue</v>
      </c>
      <c r="J164" s="26" t="str">
        <f ca="1">VLOOKUP($E164,OFFSET([2]characters!$A$2,0,0,COUNTA([2]characters!$A:$A),MATCH("タイプ",[2]characters!$1:$1,0)-MATCH($E$1,[2]characters!$2:$2,0)+2),MATCH("タイプ",[2]characters!$1:$1,0)-MATCH($E$1,[2]characters!$2:$2,0)+2,FALSE)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4" s="26" t="str">
        <f ca="1">VLOOKUP($E164,OFFSET([2]characters!$A$2,0,0,COUNTA([2]characters!$A:$A),MATCH($K$1,[2]characters!$1:$1,0)-MATCH($E$1,[2]characters!$2:$2,0)+2),MATCH($K$1,[2]characters!$1:$1,0)-MATCH($E$1,[2]characters!$2:$2,0)+2,FALSE)</f>
        <v>ヒューマン</v>
      </c>
      <c r="L164" s="89">
        <v>1</v>
      </c>
      <c r="M164" s="9">
        <f ca="1">VLOOKUP(C164,gacha_121_base!A:B,2)</f>
        <v>497</v>
      </c>
      <c r="N164" s="54">
        <v>0</v>
      </c>
      <c r="O164" s="54">
        <v>0</v>
      </c>
      <c r="P164" s="54">
        <v>0</v>
      </c>
      <c r="Q164" s="54">
        <v>0</v>
      </c>
      <c r="R164" s="54">
        <v>1</v>
      </c>
    </row>
    <row r="165" spans="1:18" ht="21" customHeight="1">
      <c r="A165" s="15" t="str">
        <f t="shared" si="8"/>
        <v>01651</v>
      </c>
      <c r="B165" s="105" t="str">
        <f t="shared" ca="1" si="6"/>
        <v>tmp</v>
      </c>
      <c r="C165" s="26" t="str">
        <f t="shared" ca="1" si="7"/>
        <v>0PremiumW4yellow</v>
      </c>
      <c r="D165" s="10">
        <v>0</v>
      </c>
      <c r="E165" s="11">
        <v>165</v>
      </c>
      <c r="F165" s="26" t="str">
        <f ca="1">VLOOKUP($E165,OFFSET([2]characters!$A$2,0,0,COUNTA([2]characters!$A:$A),MATCH(F$1,[2]characters!$2:$2,0)-MATCH($E$1,[2]characters!$2:$2,0)+1),MATCH(F$1,[2]characters!$2:$2,0)-MATCH($E$1,[2]characters!$2:$2,0)+1,FALSE)</f>
        <v>イブとたったひとりのトモダチ</v>
      </c>
      <c r="G165" s="26" t="str">
        <f ca="1">VLOOKUP($E165,OFFSET([2]characters!$A$2,0,0,COUNTA([2]characters!$A:$A),MATCH(G$1,[2]characters!$2:$2,0)-MATCH($E$1,[2]characters!$2:$2,0)+1),MATCH(G$1,[2]characters!$2:$2,0)-MATCH($E$1,[2]characters!$2:$2,0)+1,FALSE)</f>
        <v>PremiumW</v>
      </c>
      <c r="H165" s="26">
        <f ca="1">VLOOKUP($E165,OFFSET([2]characters!$A$2,0,0,COUNTA([2]characters!$A:$A),MATCH(H$1,[2]characters!$2:$2,0)-MATCH($E$1,[2]characters!$2:$2,0)+1),MATCH(H$1,[2]characters!$2:$2,0)-MATCH($E$1,[2]characters!$2:$2,0)+1,FALSE)</f>
        <v>4</v>
      </c>
      <c r="I165" s="26" t="str">
        <f ca="1">VLOOKUP($E165,OFFSET([2]characters!$A$2,0,0,COUNTA([2]characters!$A:$A),MATCH(I$1,[2]characters!$2:$2,0)-MATCH($E$1,[2]characters!$2:$2,0)+1),MATCH(I$1,[2]characters!$2:$2,0)-MATCH($E$1,[2]characters!$2:$2,0)+1,FALSE)</f>
        <v>yellow</v>
      </c>
      <c r="J165" s="26" t="str">
        <f ca="1">VLOOKUP($E165,OFFSET([2]characters!$A$2,0,0,COUNTA([2]characters!$A:$A),MATCH("タイプ",[2]characters!$1:$1,0)-MATCH($E$1,[2]characters!$2:$2,0)+2),MATCH("タイプ",[2]characters!$1:$1,0)-MATCH($E$1,[2]characters!$2:$2,0)+2,FALSE)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65" s="26" t="str">
        <f ca="1">VLOOKUP($E165,OFFSET([2]characters!$A$2,0,0,COUNTA([2]characters!$A:$A),MATCH($K$1,[2]characters!$1:$1,0)-MATCH($E$1,[2]characters!$2:$2,0)+2),MATCH($K$1,[2]characters!$1:$1,0)-MATCH($E$1,[2]characters!$2:$2,0)+2,FALSE)</f>
        <v>ヒューマン</v>
      </c>
      <c r="L165" s="10">
        <v>1</v>
      </c>
      <c r="M165" s="9">
        <f ca="1">VLOOKUP(C165,gacha_121_base!A:B,2)</f>
        <v>497</v>
      </c>
      <c r="N165" s="54">
        <v>0</v>
      </c>
      <c r="O165" s="54">
        <v>0</v>
      </c>
      <c r="P165" s="54">
        <v>0</v>
      </c>
      <c r="Q165" s="54">
        <v>0</v>
      </c>
      <c r="R165" s="54">
        <v>1</v>
      </c>
    </row>
    <row r="166" spans="1:18" ht="21" customHeight="1">
      <c r="A166" s="15" t="str">
        <f t="shared" si="8"/>
        <v>01671</v>
      </c>
      <c r="B166" s="105" t="str">
        <f t="shared" ca="1" si="6"/>
        <v>tmp</v>
      </c>
      <c r="C166" s="26" t="str">
        <f t="shared" ca="1" si="7"/>
        <v>0PremiumN4red</v>
      </c>
      <c r="D166" s="10">
        <v>0</v>
      </c>
      <c r="E166" s="11">
        <v>167</v>
      </c>
      <c r="F166" s="26" t="str">
        <f ca="1">VLOOKUP($E166,OFFSET([2]characters!$A$2,0,0,COUNTA([2]characters!$A:$A),MATCH(F$1,[2]characters!$2:$2,0)-MATCH($E$1,[2]characters!$2:$2,0)+1),MATCH(F$1,[2]characters!$2:$2,0)-MATCH($E$1,[2]characters!$2:$2,0)+1,FALSE)</f>
        <v>逆徒 ベリアル</v>
      </c>
      <c r="G166" s="26" t="str">
        <f ca="1">VLOOKUP($E166,OFFSET([2]characters!$A$2,0,0,COUNTA([2]characters!$A:$A),MATCH(G$1,[2]characters!$2:$2,0)-MATCH($E$1,[2]characters!$2:$2,0)+1),MATCH(G$1,[2]characters!$2:$2,0)-MATCH($E$1,[2]characters!$2:$2,0)+1,FALSE)</f>
        <v>PremiumN</v>
      </c>
      <c r="H166" s="26">
        <f ca="1">VLOOKUP($E166,OFFSET([2]characters!$A$2,0,0,COUNTA([2]characters!$A:$A),MATCH(H$1,[2]characters!$2:$2,0)-MATCH($E$1,[2]characters!$2:$2,0)+1),MATCH(H$1,[2]characters!$2:$2,0)-MATCH($E$1,[2]characters!$2:$2,0)+1,FALSE)</f>
        <v>4</v>
      </c>
      <c r="I166" s="26" t="str">
        <f ca="1">VLOOKUP($E166,OFFSET([2]characters!$A$2,0,0,COUNTA([2]characters!$A:$A),MATCH(I$1,[2]characters!$2:$2,0)-MATCH($E$1,[2]characters!$2:$2,0)+1),MATCH(I$1,[2]characters!$2:$2,0)-MATCH($E$1,[2]characters!$2:$2,0)+1,FALSE)</f>
        <v>red</v>
      </c>
      <c r="J166" s="26" t="str">
        <f ca="1">VLOOKUP($E166,OFFSET([2]characters!$A$2,0,0,COUNTA([2]characters!$A:$A),MATCH("タイプ",[2]characters!$1:$1,0)-MATCH($E$1,[2]characters!$2:$2,0)+2),MATCH("タイプ",[2]characters!$1:$1,0)-MATCH($E$1,[2]characters!$2:$2,0)+2,FALSE)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6" s="26" t="str">
        <f ca="1">VLOOKUP($E166,OFFSET([2]characters!$A$2,0,0,COUNTA([2]characters!$A:$A),MATCH($K$1,[2]characters!$1:$1,0)-MATCH($E$1,[2]characters!$2:$2,0)+2),MATCH($K$1,[2]characters!$1:$1,0)-MATCH($E$1,[2]characters!$2:$2,0)+2,FALSE)</f>
        <v>ゴッド</v>
      </c>
      <c r="L166" s="10">
        <v>1</v>
      </c>
      <c r="M166" s="9">
        <f ca="1">VLOOKUP(C166,gacha_121_base!A:B,2)</f>
        <v>1863</v>
      </c>
      <c r="N166" s="54">
        <v>0</v>
      </c>
      <c r="O166" s="54">
        <v>0</v>
      </c>
      <c r="P166" s="54">
        <v>0</v>
      </c>
      <c r="Q166" s="54">
        <v>0</v>
      </c>
      <c r="R166" s="54">
        <v>1</v>
      </c>
    </row>
    <row r="167" spans="1:18" ht="21" customHeight="1">
      <c r="A167" s="15" t="str">
        <f t="shared" si="8"/>
        <v>01701</v>
      </c>
      <c r="B167" s="105" t="str">
        <f t="shared" ca="1" si="6"/>
        <v>tmp</v>
      </c>
      <c r="C167" s="26" t="str">
        <f t="shared" ca="1" si="7"/>
        <v>0PremiumN4green</v>
      </c>
      <c r="D167" s="99">
        <v>0</v>
      </c>
      <c r="E167" s="100">
        <v>170</v>
      </c>
      <c r="F167" s="26" t="str">
        <f ca="1">VLOOKUP($E167,OFFSET([2]characters!$A$2,0,0,COUNTA([2]characters!$A:$A),MATCH(F$1,[2]characters!$2:$2,0)-MATCH($E$1,[2]characters!$2:$2,0)+1),MATCH(F$1,[2]characters!$2:$2,0)-MATCH($E$1,[2]characters!$2:$2,0)+1,FALSE)</f>
        <v>識徒 オセ</v>
      </c>
      <c r="G167" s="26" t="str">
        <f ca="1">VLOOKUP($E167,OFFSET([2]characters!$A$2,0,0,COUNTA([2]characters!$A:$A),MATCH(G$1,[2]characters!$2:$2,0)-MATCH($E$1,[2]characters!$2:$2,0)+1),MATCH(G$1,[2]characters!$2:$2,0)-MATCH($E$1,[2]characters!$2:$2,0)+1,FALSE)</f>
        <v>PremiumN</v>
      </c>
      <c r="H167" s="26">
        <f ca="1">VLOOKUP($E167,OFFSET([2]characters!$A$2,0,0,COUNTA([2]characters!$A:$A),MATCH(H$1,[2]characters!$2:$2,0)-MATCH($E$1,[2]characters!$2:$2,0)+1),MATCH(H$1,[2]characters!$2:$2,0)-MATCH($E$1,[2]characters!$2:$2,0)+1,FALSE)</f>
        <v>4</v>
      </c>
      <c r="I167" s="26" t="str">
        <f ca="1">VLOOKUP($E167,OFFSET([2]characters!$A$2,0,0,COUNTA([2]characters!$A:$A),MATCH(I$1,[2]characters!$2:$2,0)-MATCH($E$1,[2]characters!$2:$2,0)+1),MATCH(I$1,[2]characters!$2:$2,0)-MATCH($E$1,[2]characters!$2:$2,0)+1,FALSE)</f>
        <v>green</v>
      </c>
      <c r="J167" s="26" t="str">
        <f ca="1">VLOOKUP($E167,OFFSET([2]characters!$A$2,0,0,COUNTA([2]characters!$A:$A),MATCH("タイプ",[2]characters!$1:$1,0)-MATCH($E$1,[2]characters!$2:$2,0)+2),MATCH("タイプ",[2]characters!$1:$1,0)-MATCH($E$1,[2]characters!$2:$2,0)+2,FALSE)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7" s="26" t="str">
        <f ca="1">VLOOKUP($E167,OFFSET([2]characters!$A$2,0,0,COUNTA([2]characters!$A:$A),MATCH($K$1,[2]characters!$1:$1,0)-MATCH($E$1,[2]characters!$2:$2,0)+2),MATCH($K$1,[2]characters!$1:$1,0)-MATCH($E$1,[2]characters!$2:$2,0)+2,FALSE)</f>
        <v>ゴッド</v>
      </c>
      <c r="L167" s="99">
        <v>1</v>
      </c>
      <c r="M167" s="9">
        <f ca="1">VLOOKUP(C167,gacha_121_base!A:B,2)</f>
        <v>508</v>
      </c>
      <c r="N167" s="54">
        <v>0</v>
      </c>
      <c r="O167" s="54">
        <v>0</v>
      </c>
      <c r="P167" s="54">
        <v>0</v>
      </c>
      <c r="Q167" s="54">
        <v>0</v>
      </c>
      <c r="R167" s="54">
        <v>1</v>
      </c>
    </row>
    <row r="168" spans="1:18" ht="21" customHeight="1">
      <c r="A168" s="15" t="str">
        <f t="shared" si="8"/>
        <v>01731</v>
      </c>
      <c r="B168" s="105" t="str">
        <f t="shared" ca="1" si="6"/>
        <v>tmp</v>
      </c>
      <c r="C168" s="26" t="str">
        <f t="shared" ca="1" si="7"/>
        <v>0PremiumN4blue</v>
      </c>
      <c r="D168" s="89">
        <v>0</v>
      </c>
      <c r="E168" s="90">
        <v>173</v>
      </c>
      <c r="F168" s="26" t="str">
        <f ca="1">VLOOKUP($E168,OFFSET([2]characters!$A$2,0,0,COUNTA([2]characters!$A:$A),MATCH(F$1,[2]characters!$2:$2,0)-MATCH($E$1,[2]characters!$2:$2,0)+1),MATCH(F$1,[2]characters!$2:$2,0)-MATCH($E$1,[2]characters!$2:$2,0)+1,FALSE)</f>
        <v>公爵 フォルネウス</v>
      </c>
      <c r="G168" s="26" t="str">
        <f ca="1">VLOOKUP($E168,OFFSET([2]characters!$A$2,0,0,COUNTA([2]characters!$A:$A),MATCH(G$1,[2]characters!$2:$2,0)-MATCH($E$1,[2]characters!$2:$2,0)+1),MATCH(G$1,[2]characters!$2:$2,0)-MATCH($E$1,[2]characters!$2:$2,0)+1,FALSE)</f>
        <v>PremiumN</v>
      </c>
      <c r="H168" s="26">
        <f ca="1">VLOOKUP($E168,OFFSET([2]characters!$A$2,0,0,COUNTA([2]characters!$A:$A),MATCH(H$1,[2]characters!$2:$2,0)-MATCH($E$1,[2]characters!$2:$2,0)+1),MATCH(H$1,[2]characters!$2:$2,0)-MATCH($E$1,[2]characters!$2:$2,0)+1,FALSE)</f>
        <v>4</v>
      </c>
      <c r="I168" s="26" t="str">
        <f ca="1">VLOOKUP($E168,OFFSET([2]characters!$A$2,0,0,COUNTA([2]characters!$A:$A),MATCH(I$1,[2]characters!$2:$2,0)-MATCH($E$1,[2]characters!$2:$2,0)+1),MATCH(I$1,[2]characters!$2:$2,0)-MATCH($E$1,[2]characters!$2:$2,0)+1,FALSE)</f>
        <v>blue</v>
      </c>
      <c r="J168" s="26" t="str">
        <f ca="1">VLOOKUP($E168,OFFSET([2]characters!$A$2,0,0,COUNTA([2]characters!$A:$A),MATCH("タイプ",[2]characters!$1:$1,0)-MATCH($E$1,[2]characters!$2:$2,0)+2),MATCH("タイプ",[2]characters!$1:$1,0)-MATCH($E$1,[2]characters!$2:$2,0)+2,FALSE)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8" s="26" t="str">
        <f ca="1">VLOOKUP($E168,OFFSET([2]characters!$A$2,0,0,COUNTA([2]characters!$A:$A),MATCH($K$1,[2]characters!$1:$1,0)-MATCH($E$1,[2]characters!$2:$2,0)+2),MATCH($K$1,[2]characters!$1:$1,0)-MATCH($E$1,[2]characters!$2:$2,0)+2,FALSE)</f>
        <v>ゴッド</v>
      </c>
      <c r="L168" s="89">
        <v>1</v>
      </c>
      <c r="M168" s="9">
        <f ca="1">VLOOKUP(C168,gacha_121_base!A:B,2)</f>
        <v>508</v>
      </c>
      <c r="N168" s="54">
        <v>0</v>
      </c>
      <c r="O168" s="54">
        <v>0</v>
      </c>
      <c r="P168" s="54">
        <v>0</v>
      </c>
      <c r="Q168" s="54">
        <v>0</v>
      </c>
      <c r="R168" s="54">
        <v>1</v>
      </c>
    </row>
    <row r="169" spans="1:18" ht="21" customHeight="1">
      <c r="A169" s="15" t="str">
        <f t="shared" si="8"/>
        <v>01761</v>
      </c>
      <c r="B169" s="105" t="str">
        <f t="shared" ca="1" si="6"/>
        <v>tmp</v>
      </c>
      <c r="C169" s="26" t="str">
        <f t="shared" ca="1" si="7"/>
        <v>0PremiumN4yellow</v>
      </c>
      <c r="D169" s="10">
        <v>0</v>
      </c>
      <c r="E169" s="11">
        <v>176</v>
      </c>
      <c r="F169" s="26" t="str">
        <f ca="1">VLOOKUP($E169,OFFSET([2]characters!$A$2,0,0,COUNTA([2]characters!$A:$A),MATCH(F$1,[2]characters!$2:$2,0)-MATCH($E$1,[2]characters!$2:$2,0)+1),MATCH(F$1,[2]characters!$2:$2,0)-MATCH($E$1,[2]characters!$2:$2,0)+1,FALSE)</f>
        <v>異教徒 バフォメット</v>
      </c>
      <c r="G169" s="26" t="str">
        <f ca="1">VLOOKUP($E169,OFFSET([2]characters!$A$2,0,0,COUNTA([2]characters!$A:$A),MATCH(G$1,[2]characters!$2:$2,0)-MATCH($E$1,[2]characters!$2:$2,0)+1),MATCH(G$1,[2]characters!$2:$2,0)-MATCH($E$1,[2]characters!$2:$2,0)+1,FALSE)</f>
        <v>PremiumN</v>
      </c>
      <c r="H169" s="26">
        <f ca="1">VLOOKUP($E169,OFFSET([2]characters!$A$2,0,0,COUNTA([2]characters!$A:$A),MATCH(H$1,[2]characters!$2:$2,0)-MATCH($E$1,[2]characters!$2:$2,0)+1),MATCH(H$1,[2]characters!$2:$2,0)-MATCH($E$1,[2]characters!$2:$2,0)+1,FALSE)</f>
        <v>4</v>
      </c>
      <c r="I169" s="26" t="str">
        <f ca="1">VLOOKUP($E169,OFFSET([2]characters!$A$2,0,0,COUNTA([2]characters!$A:$A),MATCH(I$1,[2]characters!$2:$2,0)-MATCH($E$1,[2]characters!$2:$2,0)+1),MATCH(I$1,[2]characters!$2:$2,0)-MATCH($E$1,[2]characters!$2:$2,0)+1,FALSE)</f>
        <v>yellow</v>
      </c>
      <c r="J169" s="26" t="str">
        <f ca="1">VLOOKUP($E169,OFFSET([2]characters!$A$2,0,0,COUNTA([2]characters!$A:$A),MATCH("タイプ",[2]characters!$1:$1,0)-MATCH($E$1,[2]characters!$2:$2,0)+2),MATCH("タイプ",[2]characters!$1:$1,0)-MATCH($E$1,[2]characters!$2:$2,0)+2,FALSE)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69" s="26" t="str">
        <f ca="1">VLOOKUP($E169,OFFSET([2]characters!$A$2,0,0,COUNTA([2]characters!$A:$A),MATCH($K$1,[2]characters!$1:$1,0)-MATCH($E$1,[2]characters!$2:$2,0)+2),MATCH($K$1,[2]characters!$1:$1,0)-MATCH($E$1,[2]characters!$2:$2,0)+2,FALSE)</f>
        <v>ゴッド</v>
      </c>
      <c r="L169" s="10">
        <v>1</v>
      </c>
      <c r="M169" s="9">
        <f ca="1">VLOOKUP(C169,gacha_121_base!A:B,2)</f>
        <v>508</v>
      </c>
      <c r="N169" s="54">
        <v>0</v>
      </c>
      <c r="O169" s="54">
        <v>0</v>
      </c>
      <c r="P169" s="54">
        <v>0</v>
      </c>
      <c r="Q169" s="54">
        <v>0</v>
      </c>
      <c r="R169" s="54">
        <v>1</v>
      </c>
    </row>
    <row r="170" spans="1:18" ht="21" customHeight="1">
      <c r="A170" s="15" t="str">
        <f t="shared" si="8"/>
        <v>01791</v>
      </c>
      <c r="B170" s="105" t="str">
        <f t="shared" ca="1" si="6"/>
        <v>tmp</v>
      </c>
      <c r="C170" s="26" t="str">
        <f t="shared" ca="1" si="7"/>
        <v>0PremiumN4red</v>
      </c>
      <c r="D170" s="10">
        <v>0</v>
      </c>
      <c r="E170" s="11">
        <v>179</v>
      </c>
      <c r="F170" s="26" t="str">
        <f ca="1">VLOOKUP($E170,OFFSET([2]characters!$A$2,0,0,COUNTA([2]characters!$A:$A),MATCH(F$1,[2]characters!$2:$2,0)-MATCH($E$1,[2]characters!$2:$2,0)+1),MATCH(F$1,[2]characters!$2:$2,0)-MATCH($E$1,[2]characters!$2:$2,0)+1,FALSE)</f>
        <v>番犬 ケルベロス</v>
      </c>
      <c r="G170" s="26" t="str">
        <f ca="1">VLOOKUP($E170,OFFSET([2]characters!$A$2,0,0,COUNTA([2]characters!$A:$A),MATCH(G$1,[2]characters!$2:$2,0)-MATCH($E$1,[2]characters!$2:$2,0)+1),MATCH(G$1,[2]characters!$2:$2,0)-MATCH($E$1,[2]characters!$2:$2,0)+1,FALSE)</f>
        <v>PremiumN</v>
      </c>
      <c r="H170" s="26">
        <f ca="1">VLOOKUP($E170,OFFSET([2]characters!$A$2,0,0,COUNTA([2]characters!$A:$A),MATCH(H$1,[2]characters!$2:$2,0)-MATCH($E$1,[2]characters!$2:$2,0)+1),MATCH(H$1,[2]characters!$2:$2,0)-MATCH($E$1,[2]characters!$2:$2,0)+1,FALSE)</f>
        <v>4</v>
      </c>
      <c r="I170" s="26" t="str">
        <f ca="1">VLOOKUP($E170,OFFSET([2]characters!$A$2,0,0,COUNTA([2]characters!$A:$A),MATCH(I$1,[2]characters!$2:$2,0)-MATCH($E$1,[2]characters!$2:$2,0)+1),MATCH(I$1,[2]characters!$2:$2,0)-MATCH($E$1,[2]characters!$2:$2,0)+1,FALSE)</f>
        <v>red</v>
      </c>
      <c r="J170" s="26" t="str">
        <f ca="1">VLOOKUP($E170,OFFSET([2]characters!$A$2,0,0,COUNTA([2]characters!$A:$A),MATCH("タイプ",[2]characters!$1:$1,0)-MATCH($E$1,[2]characters!$2:$2,0)+2),MATCH("タイプ",[2]characters!$1:$1,0)-MATCH($E$1,[2]characters!$2:$2,0)+2,FALSE)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0" s="26" t="str">
        <f ca="1">VLOOKUP($E170,OFFSET([2]characters!$A$2,0,0,COUNTA([2]characters!$A:$A),MATCH($K$1,[2]characters!$1:$1,0)-MATCH($E$1,[2]characters!$2:$2,0)+2),MATCH($K$1,[2]characters!$1:$1,0)-MATCH($E$1,[2]characters!$2:$2,0)+2,FALSE)</f>
        <v>アニマル</v>
      </c>
      <c r="L170" s="10">
        <v>1</v>
      </c>
      <c r="M170" s="9">
        <f ca="1">VLOOKUP(C170,gacha_121_base!A:B,2)</f>
        <v>1863</v>
      </c>
      <c r="N170" s="54">
        <v>0</v>
      </c>
      <c r="O170" s="54">
        <v>0</v>
      </c>
      <c r="P170" s="54">
        <v>0</v>
      </c>
      <c r="Q170" s="54">
        <v>0</v>
      </c>
      <c r="R170" s="54">
        <v>1</v>
      </c>
    </row>
    <row r="171" spans="1:18" ht="21" customHeight="1">
      <c r="A171" s="15" t="str">
        <f t="shared" si="8"/>
        <v>01821</v>
      </c>
      <c r="B171" s="105" t="str">
        <f t="shared" ca="1" si="6"/>
        <v>tmp</v>
      </c>
      <c r="C171" s="26" t="str">
        <f t="shared" ca="1" si="7"/>
        <v>0PremiumN4green</v>
      </c>
      <c r="D171" s="99">
        <v>0</v>
      </c>
      <c r="E171" s="100">
        <v>182</v>
      </c>
      <c r="F171" s="26" t="str">
        <f ca="1">VLOOKUP($E171,OFFSET([2]characters!$A$2,0,0,COUNTA([2]characters!$A:$A),MATCH(F$1,[2]characters!$2:$2,0)-MATCH($E$1,[2]characters!$2:$2,0)+1),MATCH(F$1,[2]characters!$2:$2,0)-MATCH($E$1,[2]characters!$2:$2,0)+1,FALSE)</f>
        <v>放蕩者 ベヒモス</v>
      </c>
      <c r="G171" s="26" t="str">
        <f ca="1">VLOOKUP($E171,OFFSET([2]characters!$A$2,0,0,COUNTA([2]characters!$A:$A),MATCH(G$1,[2]characters!$2:$2,0)-MATCH($E$1,[2]characters!$2:$2,0)+1),MATCH(G$1,[2]characters!$2:$2,0)-MATCH($E$1,[2]characters!$2:$2,0)+1,FALSE)</f>
        <v>PremiumN</v>
      </c>
      <c r="H171" s="26">
        <f ca="1">VLOOKUP($E171,OFFSET([2]characters!$A$2,0,0,COUNTA([2]characters!$A:$A),MATCH(H$1,[2]characters!$2:$2,0)-MATCH($E$1,[2]characters!$2:$2,0)+1),MATCH(H$1,[2]characters!$2:$2,0)-MATCH($E$1,[2]characters!$2:$2,0)+1,FALSE)</f>
        <v>4</v>
      </c>
      <c r="I171" s="26" t="str">
        <f ca="1">VLOOKUP($E171,OFFSET([2]characters!$A$2,0,0,COUNTA([2]characters!$A:$A),MATCH(I$1,[2]characters!$2:$2,0)-MATCH($E$1,[2]characters!$2:$2,0)+1),MATCH(I$1,[2]characters!$2:$2,0)-MATCH($E$1,[2]characters!$2:$2,0)+1,FALSE)</f>
        <v>green</v>
      </c>
      <c r="J171" s="26" t="str">
        <f ca="1">VLOOKUP($E171,OFFSET([2]characters!$A$2,0,0,COUNTA([2]characters!$A:$A),MATCH("タイプ",[2]characters!$1:$1,0)-MATCH($E$1,[2]characters!$2:$2,0)+2),MATCH("タイプ",[2]characters!$1:$1,0)-MATCH($E$1,[2]characters!$2:$2,0)+2,FALSE)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1" s="26" t="str">
        <f ca="1">VLOOKUP($E171,OFFSET([2]characters!$A$2,0,0,COUNTA([2]characters!$A:$A),MATCH($K$1,[2]characters!$1:$1,0)-MATCH($E$1,[2]characters!$2:$2,0)+2),MATCH($K$1,[2]characters!$1:$1,0)-MATCH($E$1,[2]characters!$2:$2,0)+2,FALSE)</f>
        <v>アニマル</v>
      </c>
      <c r="L171" s="99">
        <v>1</v>
      </c>
      <c r="M171" s="9">
        <f ca="1">VLOOKUP(C171,gacha_121_base!A:B,2)</f>
        <v>508</v>
      </c>
      <c r="N171" s="54">
        <v>0</v>
      </c>
      <c r="O171" s="54">
        <v>0</v>
      </c>
      <c r="P171" s="54">
        <v>0</v>
      </c>
      <c r="Q171" s="54">
        <v>0</v>
      </c>
      <c r="R171" s="54">
        <v>1</v>
      </c>
    </row>
    <row r="172" spans="1:18" ht="21" customHeight="1">
      <c r="A172" s="15" t="str">
        <f t="shared" si="8"/>
        <v>01851</v>
      </c>
      <c r="B172" s="105" t="str">
        <f t="shared" ca="1" si="6"/>
        <v>tmp</v>
      </c>
      <c r="C172" s="26" t="str">
        <f t="shared" ca="1" si="7"/>
        <v>0PremiumN4blue</v>
      </c>
      <c r="D172" s="89">
        <v>0</v>
      </c>
      <c r="E172" s="90">
        <v>185</v>
      </c>
      <c r="F172" s="26" t="str">
        <f ca="1">VLOOKUP($E172,OFFSET([2]characters!$A$2,0,0,COUNTA([2]characters!$A:$A),MATCH(F$1,[2]characters!$2:$2,0)-MATCH($E$1,[2]characters!$2:$2,0)+1),MATCH(F$1,[2]characters!$2:$2,0)-MATCH($E$1,[2]characters!$2:$2,0)+1,FALSE)</f>
        <v>海姫 クラーケン</v>
      </c>
      <c r="G172" s="26" t="str">
        <f ca="1">VLOOKUP($E172,OFFSET([2]characters!$A$2,0,0,COUNTA([2]characters!$A:$A),MATCH(G$1,[2]characters!$2:$2,0)-MATCH($E$1,[2]characters!$2:$2,0)+1),MATCH(G$1,[2]characters!$2:$2,0)-MATCH($E$1,[2]characters!$2:$2,0)+1,FALSE)</f>
        <v>PremiumN</v>
      </c>
      <c r="H172" s="26">
        <f ca="1">VLOOKUP($E172,OFFSET([2]characters!$A$2,0,0,COUNTA([2]characters!$A:$A),MATCH(H$1,[2]characters!$2:$2,0)-MATCH($E$1,[2]characters!$2:$2,0)+1),MATCH(H$1,[2]characters!$2:$2,0)-MATCH($E$1,[2]characters!$2:$2,0)+1,FALSE)</f>
        <v>4</v>
      </c>
      <c r="I172" s="26" t="str">
        <f ca="1">VLOOKUP($E172,OFFSET([2]characters!$A$2,0,0,COUNTA([2]characters!$A:$A),MATCH(I$1,[2]characters!$2:$2,0)-MATCH($E$1,[2]characters!$2:$2,0)+1),MATCH(I$1,[2]characters!$2:$2,0)-MATCH($E$1,[2]characters!$2:$2,0)+1,FALSE)</f>
        <v>blue</v>
      </c>
      <c r="J172" s="26" t="str">
        <f ca="1">VLOOKUP($E172,OFFSET([2]characters!$A$2,0,0,COUNTA([2]characters!$A:$A),MATCH("タイプ",[2]characters!$1:$1,0)-MATCH($E$1,[2]characters!$2:$2,0)+2),MATCH("タイプ",[2]characters!$1:$1,0)-MATCH($E$1,[2]characters!$2:$2,0)+2,FALSE)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72" s="26" t="str">
        <f ca="1">VLOOKUP($E172,OFFSET([2]characters!$A$2,0,0,COUNTA([2]characters!$A:$A),MATCH($K$1,[2]characters!$1:$1,0)-MATCH($E$1,[2]characters!$2:$2,0)+2),MATCH($K$1,[2]characters!$1:$1,0)-MATCH($E$1,[2]characters!$2:$2,0)+2,FALSE)</f>
        <v>アニマル</v>
      </c>
      <c r="L172" s="89">
        <v>1</v>
      </c>
      <c r="M172" s="9">
        <f ca="1">VLOOKUP(C172,gacha_121_base!A:B,2)</f>
        <v>508</v>
      </c>
      <c r="N172" s="54">
        <v>0</v>
      </c>
      <c r="O172" s="54">
        <v>0</v>
      </c>
      <c r="P172" s="54">
        <v>0</v>
      </c>
      <c r="Q172" s="54">
        <v>0</v>
      </c>
      <c r="R172" s="54">
        <v>1</v>
      </c>
    </row>
    <row r="173" spans="1:18" ht="21" customHeight="1">
      <c r="A173" s="15" t="str">
        <f t="shared" si="8"/>
        <v>01881</v>
      </c>
      <c r="B173" s="105" t="str">
        <f t="shared" ca="1" si="6"/>
        <v>tmp</v>
      </c>
      <c r="C173" s="26" t="str">
        <f t="shared" ca="1" si="7"/>
        <v>0PremiumN4yellow</v>
      </c>
      <c r="D173" s="10">
        <v>0</v>
      </c>
      <c r="E173" s="11">
        <v>188</v>
      </c>
      <c r="F173" s="26" t="str">
        <f ca="1">VLOOKUP($E173,OFFSET([2]characters!$A$2,0,0,COUNTA([2]characters!$A:$A),MATCH(F$1,[2]characters!$2:$2,0)-MATCH($E$1,[2]characters!$2:$2,0)+1),MATCH(F$1,[2]characters!$2:$2,0)-MATCH($E$1,[2]characters!$2:$2,0)+1,FALSE)</f>
        <v>猛禽 ホルス</v>
      </c>
      <c r="G173" s="26" t="str">
        <f ca="1">VLOOKUP($E173,OFFSET([2]characters!$A$2,0,0,COUNTA([2]characters!$A:$A),MATCH(G$1,[2]characters!$2:$2,0)-MATCH($E$1,[2]characters!$2:$2,0)+1),MATCH(G$1,[2]characters!$2:$2,0)-MATCH($E$1,[2]characters!$2:$2,0)+1,FALSE)</f>
        <v>PremiumN</v>
      </c>
      <c r="H173" s="26">
        <f ca="1">VLOOKUP($E173,OFFSET([2]characters!$A$2,0,0,COUNTA([2]characters!$A:$A),MATCH(H$1,[2]characters!$2:$2,0)-MATCH($E$1,[2]characters!$2:$2,0)+1),MATCH(H$1,[2]characters!$2:$2,0)-MATCH($E$1,[2]characters!$2:$2,0)+1,FALSE)</f>
        <v>4</v>
      </c>
      <c r="I173" s="26" t="str">
        <f ca="1">VLOOKUP($E173,OFFSET([2]characters!$A$2,0,0,COUNTA([2]characters!$A:$A),MATCH(I$1,[2]characters!$2:$2,0)-MATCH($E$1,[2]characters!$2:$2,0)+1),MATCH(I$1,[2]characters!$2:$2,0)-MATCH($E$1,[2]characters!$2:$2,0)+1,FALSE)</f>
        <v>yellow</v>
      </c>
      <c r="J173" s="26" t="str">
        <f ca="1">VLOOKUP($E173,OFFSET([2]characters!$A$2,0,0,COUNTA([2]characters!$A:$A),MATCH("タイプ",[2]characters!$1:$1,0)-MATCH($E$1,[2]characters!$2:$2,0)+2),MATCH("タイプ",[2]characters!$1:$1,0)-MATCH($E$1,[2]characters!$2:$2,0)+2,FALSE)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73" s="26" t="str">
        <f ca="1">VLOOKUP($E173,OFFSET([2]characters!$A$2,0,0,COUNTA([2]characters!$A:$A),MATCH($K$1,[2]characters!$1:$1,0)-MATCH($E$1,[2]characters!$2:$2,0)+2),MATCH($K$1,[2]characters!$1:$1,0)-MATCH($E$1,[2]characters!$2:$2,0)+2,FALSE)</f>
        <v>アニマル</v>
      </c>
      <c r="L173" s="10">
        <v>1</v>
      </c>
      <c r="M173" s="9">
        <f ca="1">VLOOKUP(C173,gacha_121_base!A:B,2)</f>
        <v>508</v>
      </c>
      <c r="N173" s="54">
        <v>0</v>
      </c>
      <c r="O173" s="54">
        <v>0</v>
      </c>
      <c r="P173" s="54">
        <v>0</v>
      </c>
      <c r="Q173" s="54">
        <v>0</v>
      </c>
      <c r="R173" s="54">
        <v>1</v>
      </c>
    </row>
    <row r="174" spans="1:18" ht="21" customHeight="1">
      <c r="A174" s="15" t="str">
        <f t="shared" si="8"/>
        <v>01911</v>
      </c>
      <c r="B174" s="105" t="str">
        <f t="shared" ca="1" si="6"/>
        <v>tmp</v>
      </c>
      <c r="C174" s="26" t="str">
        <f t="shared" ca="1" si="7"/>
        <v>0PremiumN4red</v>
      </c>
      <c r="D174" s="10">
        <v>0</v>
      </c>
      <c r="E174" s="11">
        <v>191</v>
      </c>
      <c r="F174" s="26" t="str">
        <f ca="1">VLOOKUP($E174,OFFSET([2]characters!$A$2,0,0,COUNTA([2]characters!$A:$A),MATCH(F$1,[2]characters!$2:$2,0)-MATCH($E$1,[2]characters!$2:$2,0)+1),MATCH(F$1,[2]characters!$2:$2,0)-MATCH($E$1,[2]characters!$2:$2,0)+1,FALSE)</f>
        <v>始祖 卑弥呼</v>
      </c>
      <c r="G174" s="26" t="str">
        <f ca="1">VLOOKUP($E174,OFFSET([2]characters!$A$2,0,0,COUNTA([2]characters!$A:$A),MATCH(G$1,[2]characters!$2:$2,0)-MATCH($E$1,[2]characters!$2:$2,0)+1),MATCH(G$1,[2]characters!$2:$2,0)-MATCH($E$1,[2]characters!$2:$2,0)+1,FALSE)</f>
        <v>PremiumN</v>
      </c>
      <c r="H174" s="26">
        <f ca="1">VLOOKUP($E174,OFFSET([2]characters!$A$2,0,0,COUNTA([2]characters!$A:$A),MATCH(H$1,[2]characters!$2:$2,0)-MATCH($E$1,[2]characters!$2:$2,0)+1),MATCH(H$1,[2]characters!$2:$2,0)-MATCH($E$1,[2]characters!$2:$2,0)+1,FALSE)</f>
        <v>4</v>
      </c>
      <c r="I174" s="26" t="str">
        <f ca="1">VLOOKUP($E174,OFFSET([2]characters!$A$2,0,0,COUNTA([2]characters!$A:$A),MATCH(I$1,[2]characters!$2:$2,0)-MATCH($E$1,[2]characters!$2:$2,0)+1),MATCH(I$1,[2]characters!$2:$2,0)-MATCH($E$1,[2]characters!$2:$2,0)+1,FALSE)</f>
        <v>red</v>
      </c>
      <c r="J174" s="26" t="str">
        <f ca="1">VLOOKUP($E174,OFFSET([2]characters!$A$2,0,0,COUNTA([2]characters!$A:$A),MATCH("タイプ",[2]characters!$1:$1,0)-MATCH($E$1,[2]characters!$2:$2,0)+2),MATCH("タイプ",[2]characters!$1:$1,0)-MATCH($E$1,[2]characters!$2:$2,0)+2,FALSE)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4" s="26" t="str">
        <f ca="1">VLOOKUP($E174,OFFSET([2]characters!$A$2,0,0,COUNTA([2]characters!$A:$A),MATCH($K$1,[2]characters!$1:$1,0)-MATCH($E$1,[2]characters!$2:$2,0)+2),MATCH($K$1,[2]characters!$1:$1,0)-MATCH($E$1,[2]characters!$2:$2,0)+2,FALSE)</f>
        <v>ヒューマン</v>
      </c>
      <c r="L174" s="10">
        <v>1</v>
      </c>
      <c r="M174" s="9">
        <f ca="1">VLOOKUP(C174,gacha_121_base!A:B,2)</f>
        <v>1863</v>
      </c>
      <c r="N174" s="54">
        <v>0</v>
      </c>
      <c r="O174" s="54">
        <v>0</v>
      </c>
      <c r="P174" s="54">
        <v>0</v>
      </c>
      <c r="Q174" s="54">
        <v>0</v>
      </c>
      <c r="R174" s="54">
        <v>1</v>
      </c>
    </row>
    <row r="175" spans="1:18" ht="21" customHeight="1">
      <c r="A175" s="15" t="str">
        <f t="shared" si="8"/>
        <v>01941</v>
      </c>
      <c r="B175" s="105" t="str">
        <f t="shared" ca="1" si="6"/>
        <v>tmp</v>
      </c>
      <c r="C175" s="26" t="str">
        <f t="shared" ca="1" si="7"/>
        <v>0PremiumN4green</v>
      </c>
      <c r="D175" s="99">
        <v>0</v>
      </c>
      <c r="E175" s="100">
        <v>194</v>
      </c>
      <c r="F175" s="26" t="str">
        <f ca="1">VLOOKUP($E175,OFFSET([2]characters!$A$2,0,0,COUNTA([2]characters!$A:$A),MATCH(F$1,[2]characters!$2:$2,0)-MATCH($E$1,[2]characters!$2:$2,0)+1),MATCH(F$1,[2]characters!$2:$2,0)-MATCH($E$1,[2]characters!$2:$2,0)+1,FALSE)</f>
        <v>スナイパー ロビンフッド</v>
      </c>
      <c r="G175" s="26" t="str">
        <f ca="1">VLOOKUP($E175,OFFSET([2]characters!$A$2,0,0,COUNTA([2]characters!$A:$A),MATCH(G$1,[2]characters!$2:$2,0)-MATCH($E$1,[2]characters!$2:$2,0)+1),MATCH(G$1,[2]characters!$2:$2,0)-MATCH($E$1,[2]characters!$2:$2,0)+1,FALSE)</f>
        <v>PremiumN</v>
      </c>
      <c r="H175" s="26">
        <f ca="1">VLOOKUP($E175,OFFSET([2]characters!$A$2,0,0,COUNTA([2]characters!$A:$A),MATCH(H$1,[2]characters!$2:$2,0)-MATCH($E$1,[2]characters!$2:$2,0)+1),MATCH(H$1,[2]characters!$2:$2,0)-MATCH($E$1,[2]characters!$2:$2,0)+1,FALSE)</f>
        <v>4</v>
      </c>
      <c r="I175" s="26" t="str">
        <f ca="1">VLOOKUP($E175,OFFSET([2]characters!$A$2,0,0,COUNTA([2]characters!$A:$A),MATCH(I$1,[2]characters!$2:$2,0)-MATCH($E$1,[2]characters!$2:$2,0)+1),MATCH(I$1,[2]characters!$2:$2,0)-MATCH($E$1,[2]characters!$2:$2,0)+1,FALSE)</f>
        <v>green</v>
      </c>
      <c r="J175" s="26" t="str">
        <f ca="1">VLOOKUP($E175,OFFSET([2]characters!$A$2,0,0,COUNTA([2]characters!$A:$A),MATCH("タイプ",[2]characters!$1:$1,0)-MATCH($E$1,[2]characters!$2:$2,0)+2),MATCH("タイプ",[2]characters!$1:$1,0)-MATCH($E$1,[2]characters!$2:$2,0)+2,FALSE)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5" s="26" t="str">
        <f ca="1">VLOOKUP($E175,OFFSET([2]characters!$A$2,0,0,COUNTA([2]characters!$A:$A),MATCH($K$1,[2]characters!$1:$1,0)-MATCH($E$1,[2]characters!$2:$2,0)+2),MATCH($K$1,[2]characters!$1:$1,0)-MATCH($E$1,[2]characters!$2:$2,0)+2,FALSE)</f>
        <v>ヒューマン</v>
      </c>
      <c r="L175" s="99">
        <v>1</v>
      </c>
      <c r="M175" s="9">
        <f ca="1">VLOOKUP(C175,gacha_121_base!A:B,2)</f>
        <v>508</v>
      </c>
      <c r="N175" s="54">
        <v>0</v>
      </c>
      <c r="O175" s="54">
        <v>0</v>
      </c>
      <c r="P175" s="54">
        <v>0</v>
      </c>
      <c r="Q175" s="54">
        <v>0</v>
      </c>
      <c r="R175" s="54">
        <v>1</v>
      </c>
    </row>
    <row r="176" spans="1:18" ht="21" customHeight="1">
      <c r="A176" s="15" t="str">
        <f t="shared" si="8"/>
        <v>01971</v>
      </c>
      <c r="B176" s="105" t="str">
        <f t="shared" ca="1" si="6"/>
        <v>tmp</v>
      </c>
      <c r="C176" s="26" t="str">
        <f t="shared" ca="1" si="7"/>
        <v>0PremiumN4yellow</v>
      </c>
      <c r="D176" s="10">
        <v>0</v>
      </c>
      <c r="E176" s="11">
        <v>197</v>
      </c>
      <c r="F176" s="26" t="str">
        <f ca="1">VLOOKUP($E176,OFFSET([2]characters!$A$2,0,0,COUNTA([2]characters!$A:$A),MATCH(F$1,[2]characters!$2:$2,0)-MATCH($E$1,[2]characters!$2:$2,0)+1),MATCH(F$1,[2]characters!$2:$2,0)-MATCH($E$1,[2]characters!$2:$2,0)+1,FALSE)</f>
        <v>鉄腕 アキレス</v>
      </c>
      <c r="G176" s="26" t="str">
        <f ca="1">VLOOKUP($E176,OFFSET([2]characters!$A$2,0,0,COUNTA([2]characters!$A:$A),MATCH(G$1,[2]characters!$2:$2,0)-MATCH($E$1,[2]characters!$2:$2,0)+1),MATCH(G$1,[2]characters!$2:$2,0)-MATCH($E$1,[2]characters!$2:$2,0)+1,FALSE)</f>
        <v>PremiumN</v>
      </c>
      <c r="H176" s="26">
        <f ca="1">VLOOKUP($E176,OFFSET([2]characters!$A$2,0,0,COUNTA([2]characters!$A:$A),MATCH(H$1,[2]characters!$2:$2,0)-MATCH($E$1,[2]characters!$2:$2,0)+1),MATCH(H$1,[2]characters!$2:$2,0)-MATCH($E$1,[2]characters!$2:$2,0)+1,FALSE)</f>
        <v>4</v>
      </c>
      <c r="I176" s="26" t="str">
        <f ca="1">VLOOKUP($E176,OFFSET([2]characters!$A$2,0,0,COUNTA([2]characters!$A:$A),MATCH(I$1,[2]characters!$2:$2,0)-MATCH($E$1,[2]characters!$2:$2,0)+1),MATCH(I$1,[2]characters!$2:$2,0)-MATCH($E$1,[2]characters!$2:$2,0)+1,FALSE)</f>
        <v>yellow</v>
      </c>
      <c r="J176" s="26" t="str">
        <f ca="1">VLOOKUP($E176,OFFSET([2]characters!$A$2,0,0,COUNTA([2]characters!$A:$A),MATCH("タイプ",[2]characters!$1:$1,0)-MATCH($E$1,[2]characters!$2:$2,0)+2),MATCH("タイプ",[2]characters!$1:$1,0)-MATCH($E$1,[2]characters!$2:$2,0)+2,FALSE)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6" s="26" t="str">
        <f ca="1">VLOOKUP($E176,OFFSET([2]characters!$A$2,0,0,COUNTA([2]characters!$A:$A),MATCH($K$1,[2]characters!$1:$1,0)-MATCH($E$1,[2]characters!$2:$2,0)+2),MATCH($K$1,[2]characters!$1:$1,0)-MATCH($E$1,[2]characters!$2:$2,0)+2,FALSE)</f>
        <v>ヒューマン</v>
      </c>
      <c r="L176" s="10">
        <v>1</v>
      </c>
      <c r="M176" s="9">
        <f ca="1">VLOOKUP(C176,gacha_121_base!A:B,2)</f>
        <v>508</v>
      </c>
      <c r="N176" s="54">
        <v>0</v>
      </c>
      <c r="O176" s="54">
        <v>0</v>
      </c>
      <c r="P176" s="54">
        <v>0</v>
      </c>
      <c r="Q176" s="54">
        <v>0</v>
      </c>
      <c r="R176" s="54">
        <v>1</v>
      </c>
    </row>
    <row r="177" spans="1:18" ht="21" customHeight="1">
      <c r="A177" s="15" t="str">
        <f t="shared" si="8"/>
        <v>02001</v>
      </c>
      <c r="B177" s="105" t="str">
        <f t="shared" ca="1" si="6"/>
        <v>tmp</v>
      </c>
      <c r="C177" s="26" t="str">
        <f t="shared" ca="1" si="7"/>
        <v>0PremiumN4blue</v>
      </c>
      <c r="D177" s="89">
        <v>0</v>
      </c>
      <c r="E177" s="90">
        <v>200</v>
      </c>
      <c r="F177" s="26" t="str">
        <f ca="1">VLOOKUP($E177,OFFSET([2]characters!$A$2,0,0,COUNTA([2]characters!$A:$A),MATCH(F$1,[2]characters!$2:$2,0)-MATCH($E$1,[2]characters!$2:$2,0)+1),MATCH(F$1,[2]characters!$2:$2,0)-MATCH($E$1,[2]characters!$2:$2,0)+1,FALSE)</f>
        <v>大剣士 ジークフリート</v>
      </c>
      <c r="G177" s="26" t="str">
        <f ca="1">VLOOKUP($E177,OFFSET([2]characters!$A$2,0,0,COUNTA([2]characters!$A:$A),MATCH(G$1,[2]characters!$2:$2,0)-MATCH($E$1,[2]characters!$2:$2,0)+1),MATCH(G$1,[2]characters!$2:$2,0)-MATCH($E$1,[2]characters!$2:$2,0)+1,FALSE)</f>
        <v>PremiumN</v>
      </c>
      <c r="H177" s="26">
        <f ca="1">VLOOKUP($E177,OFFSET([2]characters!$A$2,0,0,COUNTA([2]characters!$A:$A),MATCH(H$1,[2]characters!$2:$2,0)-MATCH($E$1,[2]characters!$2:$2,0)+1),MATCH(H$1,[2]characters!$2:$2,0)-MATCH($E$1,[2]characters!$2:$2,0)+1,FALSE)</f>
        <v>4</v>
      </c>
      <c r="I177" s="26" t="str">
        <f ca="1">VLOOKUP($E177,OFFSET([2]characters!$A$2,0,0,COUNTA([2]characters!$A:$A),MATCH(I$1,[2]characters!$2:$2,0)-MATCH($E$1,[2]characters!$2:$2,0)+1),MATCH(I$1,[2]characters!$2:$2,0)-MATCH($E$1,[2]characters!$2:$2,0)+1,FALSE)</f>
        <v>blue</v>
      </c>
      <c r="J177" s="26" t="str">
        <f ca="1">VLOOKUP($E177,OFFSET([2]characters!$A$2,0,0,COUNTA([2]characters!$A:$A),MATCH("タイプ",[2]characters!$1:$1,0)-MATCH($E$1,[2]characters!$2:$2,0)+2),MATCH("タイプ",[2]characters!$1:$1,0)-MATCH($E$1,[2]characters!$2:$2,0)+2,FALSE)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77" s="26" t="str">
        <f ca="1">VLOOKUP($E177,OFFSET([2]characters!$A$2,0,0,COUNTA([2]characters!$A:$A),MATCH($K$1,[2]characters!$1:$1,0)-MATCH($E$1,[2]characters!$2:$2,0)+2),MATCH($K$1,[2]characters!$1:$1,0)-MATCH($E$1,[2]characters!$2:$2,0)+2,FALSE)</f>
        <v>ヒューマン</v>
      </c>
      <c r="L177" s="89">
        <v>1</v>
      </c>
      <c r="M177" s="9">
        <f ca="1">VLOOKUP(C177,gacha_121_base!A:B,2)</f>
        <v>508</v>
      </c>
      <c r="N177" s="54">
        <v>0</v>
      </c>
      <c r="O177" s="54">
        <v>0</v>
      </c>
      <c r="P177" s="54">
        <v>0</v>
      </c>
      <c r="Q177" s="54">
        <v>0</v>
      </c>
      <c r="R177" s="54">
        <v>1</v>
      </c>
    </row>
    <row r="178" spans="1:18" ht="21" customHeight="1">
      <c r="A178" s="15" t="str">
        <f t="shared" si="8"/>
        <v>02031</v>
      </c>
      <c r="B178" s="105" t="str">
        <f t="shared" ca="1" si="6"/>
        <v>tmp</v>
      </c>
      <c r="C178" s="26" t="str">
        <f t="shared" ca="1" si="7"/>
        <v>0PremiumN4red</v>
      </c>
      <c r="D178" s="10">
        <v>0</v>
      </c>
      <c r="E178" s="11">
        <v>203</v>
      </c>
      <c r="F178" s="26" t="str">
        <f ca="1">VLOOKUP($E178,OFFSET([2]characters!$A$2,0,0,COUNTA([2]characters!$A:$A),MATCH(F$1,[2]characters!$2:$2,0)-MATCH($E$1,[2]characters!$2:$2,0)+1),MATCH(F$1,[2]characters!$2:$2,0)-MATCH($E$1,[2]characters!$2:$2,0)+1,FALSE)</f>
        <v>焔神 プロメテウス</v>
      </c>
      <c r="G178" s="26" t="str">
        <f ca="1">VLOOKUP($E178,OFFSET([2]characters!$A$2,0,0,COUNTA([2]characters!$A:$A),MATCH(G$1,[2]characters!$2:$2,0)-MATCH($E$1,[2]characters!$2:$2,0)+1),MATCH(G$1,[2]characters!$2:$2,0)-MATCH($E$1,[2]characters!$2:$2,0)+1,FALSE)</f>
        <v>PremiumN</v>
      </c>
      <c r="H178" s="26">
        <f ca="1">VLOOKUP($E178,OFFSET([2]characters!$A$2,0,0,COUNTA([2]characters!$A:$A),MATCH(H$1,[2]characters!$2:$2,0)-MATCH($E$1,[2]characters!$2:$2,0)+1),MATCH(H$1,[2]characters!$2:$2,0)-MATCH($E$1,[2]characters!$2:$2,0)+1,FALSE)</f>
        <v>4</v>
      </c>
      <c r="I178" s="26" t="str">
        <f ca="1">VLOOKUP($E178,OFFSET([2]characters!$A$2,0,0,COUNTA([2]characters!$A:$A),MATCH(I$1,[2]characters!$2:$2,0)-MATCH($E$1,[2]characters!$2:$2,0)+1),MATCH(I$1,[2]characters!$2:$2,0)-MATCH($E$1,[2]characters!$2:$2,0)+1,FALSE)</f>
        <v>red</v>
      </c>
      <c r="J178" s="26" t="str">
        <f ca="1">VLOOKUP($E178,OFFSET([2]characters!$A$2,0,0,COUNTA([2]characters!$A:$A),MATCH("タイプ",[2]characters!$1:$1,0)-MATCH($E$1,[2]characters!$2:$2,0)+2),MATCH("タイプ",[2]characters!$1:$1,0)-MATCH($E$1,[2]characters!$2:$2,0)+2,FALSE)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8" s="26" t="str">
        <f ca="1">VLOOKUP($E178,OFFSET([2]characters!$A$2,0,0,COUNTA([2]characters!$A:$A),MATCH($K$1,[2]characters!$1:$1,0)-MATCH($E$1,[2]characters!$2:$2,0)+2),MATCH($K$1,[2]characters!$1:$1,0)-MATCH($E$1,[2]characters!$2:$2,0)+2,FALSE)</f>
        <v>ゴッド</v>
      </c>
      <c r="L178" s="10">
        <v>1</v>
      </c>
      <c r="M178" s="9">
        <f ca="1">VLOOKUP(C178,gacha_121_base!A:B,2)</f>
        <v>1863</v>
      </c>
      <c r="N178" s="54">
        <v>0</v>
      </c>
      <c r="O178" s="54">
        <v>0</v>
      </c>
      <c r="P178" s="54">
        <v>0</v>
      </c>
      <c r="Q178" s="54">
        <v>0</v>
      </c>
      <c r="R178" s="54">
        <v>1</v>
      </c>
    </row>
    <row r="179" spans="1:18" ht="21" customHeight="1">
      <c r="A179" s="15" t="str">
        <f t="shared" si="8"/>
        <v>02061</v>
      </c>
      <c r="B179" s="105" t="str">
        <f t="shared" ca="1" si="6"/>
        <v>tmp</v>
      </c>
      <c r="C179" s="26" t="str">
        <f t="shared" ca="1" si="7"/>
        <v>0PremiumN4green</v>
      </c>
      <c r="D179" s="99">
        <v>0</v>
      </c>
      <c r="E179" s="100">
        <v>206</v>
      </c>
      <c r="F179" s="26" t="str">
        <f ca="1">VLOOKUP($E179,OFFSET([2]characters!$A$2,0,0,COUNTA([2]characters!$A:$A),MATCH(F$1,[2]characters!$2:$2,0)-MATCH($E$1,[2]characters!$2:$2,0)+1),MATCH(F$1,[2]characters!$2:$2,0)-MATCH($E$1,[2]characters!$2:$2,0)+1,FALSE)</f>
        <v>美神 アフロディーテ</v>
      </c>
      <c r="G179" s="26" t="str">
        <f ca="1">VLOOKUP($E179,OFFSET([2]characters!$A$2,0,0,COUNTA([2]characters!$A:$A),MATCH(G$1,[2]characters!$2:$2,0)-MATCH($E$1,[2]characters!$2:$2,0)+1),MATCH(G$1,[2]characters!$2:$2,0)-MATCH($E$1,[2]characters!$2:$2,0)+1,FALSE)</f>
        <v>PremiumN</v>
      </c>
      <c r="H179" s="26">
        <f ca="1">VLOOKUP($E179,OFFSET([2]characters!$A$2,0,0,COUNTA([2]characters!$A:$A),MATCH(H$1,[2]characters!$2:$2,0)-MATCH($E$1,[2]characters!$2:$2,0)+1),MATCH(H$1,[2]characters!$2:$2,0)-MATCH($E$1,[2]characters!$2:$2,0)+1,FALSE)</f>
        <v>4</v>
      </c>
      <c r="I179" s="26" t="str">
        <f ca="1">VLOOKUP($E179,OFFSET([2]characters!$A$2,0,0,COUNTA([2]characters!$A:$A),MATCH(I$1,[2]characters!$2:$2,0)-MATCH($E$1,[2]characters!$2:$2,0)+1),MATCH(I$1,[2]characters!$2:$2,0)-MATCH($E$1,[2]characters!$2:$2,0)+1,FALSE)</f>
        <v>green</v>
      </c>
      <c r="J179" s="26" t="str">
        <f ca="1">VLOOKUP($E179,OFFSET([2]characters!$A$2,0,0,COUNTA([2]characters!$A:$A),MATCH("タイプ",[2]characters!$1:$1,0)-MATCH($E$1,[2]characters!$2:$2,0)+2),MATCH("タイプ",[2]characters!$1:$1,0)-MATCH($E$1,[2]characters!$2:$2,0)+2,FALSE)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79" s="26" t="str">
        <f ca="1">VLOOKUP($E179,OFFSET([2]characters!$A$2,0,0,COUNTA([2]characters!$A:$A),MATCH($K$1,[2]characters!$1:$1,0)-MATCH($E$1,[2]characters!$2:$2,0)+2),MATCH($K$1,[2]characters!$1:$1,0)-MATCH($E$1,[2]characters!$2:$2,0)+2,FALSE)</f>
        <v>ゴッド</v>
      </c>
      <c r="L179" s="99">
        <v>1</v>
      </c>
      <c r="M179" s="9">
        <f ca="1">VLOOKUP(C179,gacha_121_base!A:B,2)</f>
        <v>508</v>
      </c>
      <c r="N179" s="54">
        <v>0</v>
      </c>
      <c r="O179" s="54">
        <v>0</v>
      </c>
      <c r="P179" s="54">
        <v>0</v>
      </c>
      <c r="Q179" s="54">
        <v>0</v>
      </c>
      <c r="R179" s="54">
        <v>1</v>
      </c>
    </row>
    <row r="180" spans="1:18" ht="21" customHeight="1">
      <c r="A180" s="15" t="str">
        <f t="shared" si="8"/>
        <v>02091</v>
      </c>
      <c r="B180" s="105" t="str">
        <f t="shared" ca="1" si="6"/>
        <v>tmp</v>
      </c>
      <c r="C180" s="26" t="str">
        <f t="shared" ca="1" si="7"/>
        <v>0PremiumN4blue</v>
      </c>
      <c r="D180" s="89">
        <v>0</v>
      </c>
      <c r="E180" s="90">
        <v>209</v>
      </c>
      <c r="F180" s="26" t="str">
        <f ca="1">VLOOKUP($E180,OFFSET([2]characters!$A$2,0,0,COUNTA([2]characters!$A:$A),MATCH(F$1,[2]characters!$2:$2,0)-MATCH($E$1,[2]characters!$2:$2,0)+1),MATCH(F$1,[2]characters!$2:$2,0)-MATCH($E$1,[2]characters!$2:$2,0)+1,FALSE)</f>
        <v>孤神 テティス</v>
      </c>
      <c r="G180" s="26" t="str">
        <f ca="1">VLOOKUP($E180,OFFSET([2]characters!$A$2,0,0,COUNTA([2]characters!$A:$A),MATCH(G$1,[2]characters!$2:$2,0)-MATCH($E$1,[2]characters!$2:$2,0)+1),MATCH(G$1,[2]characters!$2:$2,0)-MATCH($E$1,[2]characters!$2:$2,0)+1,FALSE)</f>
        <v>PremiumN</v>
      </c>
      <c r="H180" s="26">
        <f ca="1">VLOOKUP($E180,OFFSET([2]characters!$A$2,0,0,COUNTA([2]characters!$A:$A),MATCH(H$1,[2]characters!$2:$2,0)-MATCH($E$1,[2]characters!$2:$2,0)+1),MATCH(H$1,[2]characters!$2:$2,0)-MATCH($E$1,[2]characters!$2:$2,0)+1,FALSE)</f>
        <v>4</v>
      </c>
      <c r="I180" s="26" t="str">
        <f ca="1">VLOOKUP($E180,OFFSET([2]characters!$A$2,0,0,COUNTA([2]characters!$A:$A),MATCH(I$1,[2]characters!$2:$2,0)-MATCH($E$1,[2]characters!$2:$2,0)+1),MATCH(I$1,[2]characters!$2:$2,0)-MATCH($E$1,[2]characters!$2:$2,0)+1,FALSE)</f>
        <v>blue</v>
      </c>
      <c r="J180" s="26" t="str">
        <f ca="1">VLOOKUP($E180,OFFSET([2]characters!$A$2,0,0,COUNTA([2]characters!$A:$A),MATCH("タイプ",[2]characters!$1:$1,0)-MATCH($E$1,[2]characters!$2:$2,0)+2),MATCH("タイプ",[2]characters!$1:$1,0)-MATCH($E$1,[2]characters!$2:$2,0)+2,FALSE)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0" s="26" t="str">
        <f ca="1">VLOOKUP($E180,OFFSET([2]characters!$A$2,0,0,COUNTA([2]characters!$A:$A),MATCH($K$1,[2]characters!$1:$1,0)-MATCH($E$1,[2]characters!$2:$2,0)+2),MATCH($K$1,[2]characters!$1:$1,0)-MATCH($E$1,[2]characters!$2:$2,0)+2,FALSE)</f>
        <v>ゴッド</v>
      </c>
      <c r="L180" s="89">
        <v>1</v>
      </c>
      <c r="M180" s="9">
        <f ca="1">VLOOKUP(C180,gacha_121_base!A:B,2)</f>
        <v>508</v>
      </c>
      <c r="N180" s="54">
        <v>0</v>
      </c>
      <c r="O180" s="54">
        <v>0</v>
      </c>
      <c r="P180" s="54">
        <v>0</v>
      </c>
      <c r="Q180" s="54">
        <v>0</v>
      </c>
      <c r="R180" s="54">
        <v>1</v>
      </c>
    </row>
    <row r="181" spans="1:18" ht="21" customHeight="1">
      <c r="A181" s="15" t="str">
        <f t="shared" si="8"/>
        <v>02121</v>
      </c>
      <c r="B181" s="105" t="str">
        <f t="shared" ca="1" si="6"/>
        <v>tmp</v>
      </c>
      <c r="C181" s="26" t="str">
        <f t="shared" ca="1" si="7"/>
        <v>0PremiumN4yellow</v>
      </c>
      <c r="D181" s="10">
        <v>0</v>
      </c>
      <c r="E181" s="11">
        <v>212</v>
      </c>
      <c r="F181" s="26" t="str">
        <f ca="1">VLOOKUP($E181,OFFSET([2]characters!$A$2,0,0,COUNTA([2]characters!$A:$A),MATCH(F$1,[2]characters!$2:$2,0)-MATCH($E$1,[2]characters!$2:$2,0)+1),MATCH(F$1,[2]characters!$2:$2,0)-MATCH($E$1,[2]characters!$2:$2,0)+1,FALSE)</f>
        <v>星神 アストライアー</v>
      </c>
      <c r="G181" s="26" t="str">
        <f ca="1">VLOOKUP($E181,OFFSET([2]characters!$A$2,0,0,COUNTA([2]characters!$A:$A),MATCH(G$1,[2]characters!$2:$2,0)-MATCH($E$1,[2]characters!$2:$2,0)+1),MATCH(G$1,[2]characters!$2:$2,0)-MATCH($E$1,[2]characters!$2:$2,0)+1,FALSE)</f>
        <v>PremiumN</v>
      </c>
      <c r="H181" s="26">
        <f ca="1">VLOOKUP($E181,OFFSET([2]characters!$A$2,0,0,COUNTA([2]characters!$A:$A),MATCH(H$1,[2]characters!$2:$2,0)-MATCH($E$1,[2]characters!$2:$2,0)+1),MATCH(H$1,[2]characters!$2:$2,0)-MATCH($E$1,[2]characters!$2:$2,0)+1,FALSE)</f>
        <v>4</v>
      </c>
      <c r="I181" s="26" t="str">
        <f ca="1">VLOOKUP($E181,OFFSET([2]characters!$A$2,0,0,COUNTA([2]characters!$A:$A),MATCH(I$1,[2]characters!$2:$2,0)-MATCH($E$1,[2]characters!$2:$2,0)+1),MATCH(I$1,[2]characters!$2:$2,0)-MATCH($E$1,[2]characters!$2:$2,0)+1,FALSE)</f>
        <v>yellow</v>
      </c>
      <c r="J181" s="26" t="str">
        <f ca="1">VLOOKUP($E181,OFFSET([2]characters!$A$2,0,0,COUNTA([2]characters!$A:$A),MATCH("タイプ",[2]characters!$1:$1,0)-MATCH($E$1,[2]characters!$2:$2,0)+2),MATCH("タイプ",[2]characters!$1:$1,0)-MATCH($E$1,[2]characters!$2:$2,0)+2,FALSE)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1" s="26" t="str">
        <f ca="1">VLOOKUP($E181,OFFSET([2]characters!$A$2,0,0,COUNTA([2]characters!$A:$A),MATCH($K$1,[2]characters!$1:$1,0)-MATCH($E$1,[2]characters!$2:$2,0)+2),MATCH($K$1,[2]characters!$1:$1,0)-MATCH($E$1,[2]characters!$2:$2,0)+2,FALSE)</f>
        <v>ゴッド</v>
      </c>
      <c r="L181" s="10">
        <v>1</v>
      </c>
      <c r="M181" s="9">
        <f ca="1">VLOOKUP(C181,gacha_121_base!A:B,2)</f>
        <v>508</v>
      </c>
      <c r="N181" s="54">
        <v>0</v>
      </c>
      <c r="O181" s="54">
        <v>0</v>
      </c>
      <c r="P181" s="54">
        <v>0</v>
      </c>
      <c r="Q181" s="54">
        <v>0</v>
      </c>
      <c r="R181" s="54">
        <v>1</v>
      </c>
    </row>
    <row r="182" spans="1:18" ht="21" customHeight="1">
      <c r="A182" s="15" t="str">
        <f t="shared" si="8"/>
        <v>02151</v>
      </c>
      <c r="B182" s="105" t="str">
        <f t="shared" ca="1" si="6"/>
        <v>tmp</v>
      </c>
      <c r="C182" s="26" t="str">
        <f t="shared" ca="1" si="7"/>
        <v>0PremiumN4red</v>
      </c>
      <c r="D182" s="10">
        <v>0</v>
      </c>
      <c r="E182" s="11">
        <v>215</v>
      </c>
      <c r="F182" s="26" t="str">
        <f ca="1">VLOOKUP($E182,OFFSET([2]characters!$A$2,0,0,COUNTA([2]characters!$A:$A),MATCH(F$1,[2]characters!$2:$2,0)-MATCH($E$1,[2]characters!$2:$2,0)+1),MATCH(F$1,[2]characters!$2:$2,0)-MATCH($E$1,[2]characters!$2:$2,0)+1,FALSE)</f>
        <v>死導者 アズラエル</v>
      </c>
      <c r="G182" s="26" t="str">
        <f ca="1">VLOOKUP($E182,OFFSET([2]characters!$A$2,0,0,COUNTA([2]characters!$A:$A),MATCH(G$1,[2]characters!$2:$2,0)-MATCH($E$1,[2]characters!$2:$2,0)+1),MATCH(G$1,[2]characters!$2:$2,0)-MATCH($E$1,[2]characters!$2:$2,0)+1,FALSE)</f>
        <v>PremiumN</v>
      </c>
      <c r="H182" s="26">
        <f ca="1">VLOOKUP($E182,OFFSET([2]characters!$A$2,0,0,COUNTA([2]characters!$A:$A),MATCH(H$1,[2]characters!$2:$2,0)-MATCH($E$1,[2]characters!$2:$2,0)+1),MATCH(H$1,[2]characters!$2:$2,0)-MATCH($E$1,[2]characters!$2:$2,0)+1,FALSE)</f>
        <v>4</v>
      </c>
      <c r="I182" s="26" t="str">
        <f ca="1">VLOOKUP($E182,OFFSET([2]characters!$A$2,0,0,COUNTA([2]characters!$A:$A),MATCH(I$1,[2]characters!$2:$2,0)-MATCH($E$1,[2]characters!$2:$2,0)+1),MATCH(I$1,[2]characters!$2:$2,0)-MATCH($E$1,[2]characters!$2:$2,0)+1,FALSE)</f>
        <v>red</v>
      </c>
      <c r="J182" s="26" t="str">
        <f ca="1">VLOOKUP($E182,OFFSET([2]characters!$A$2,0,0,COUNTA([2]characters!$A:$A),MATCH("タイプ",[2]characters!$1:$1,0)-MATCH($E$1,[2]characters!$2:$2,0)+2),MATCH("タイプ",[2]characters!$1:$1,0)-MATCH($E$1,[2]characters!$2:$2,0)+2,FALSE)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2" s="26" t="str">
        <f ca="1">VLOOKUP($E182,OFFSET([2]characters!$A$2,0,0,COUNTA([2]characters!$A:$A),MATCH($K$1,[2]characters!$1:$1,0)-MATCH($E$1,[2]characters!$2:$2,0)+2),MATCH($K$1,[2]characters!$1:$1,0)-MATCH($E$1,[2]characters!$2:$2,0)+2,FALSE)</f>
        <v>ゴッド</v>
      </c>
      <c r="L182" s="10">
        <v>1</v>
      </c>
      <c r="M182" s="9">
        <f ca="1">VLOOKUP(C182,gacha_121_base!A:B,2)</f>
        <v>1863</v>
      </c>
      <c r="N182" s="54">
        <v>0</v>
      </c>
      <c r="O182" s="54">
        <v>0</v>
      </c>
      <c r="P182" s="54">
        <v>0</v>
      </c>
      <c r="Q182" s="54">
        <v>0</v>
      </c>
      <c r="R182" s="54">
        <v>1</v>
      </c>
    </row>
    <row r="183" spans="1:18" ht="21" customHeight="1">
      <c r="A183" s="15" t="str">
        <f t="shared" si="8"/>
        <v>02181</v>
      </c>
      <c r="B183" s="105" t="str">
        <f t="shared" ca="1" si="6"/>
        <v>tmp</v>
      </c>
      <c r="C183" s="26" t="str">
        <f t="shared" ca="1" si="7"/>
        <v>0PremiumN4green</v>
      </c>
      <c r="D183" s="99">
        <v>0</v>
      </c>
      <c r="E183" s="100">
        <v>218</v>
      </c>
      <c r="F183" s="26" t="str">
        <f ca="1">VLOOKUP($E183,OFFSET([2]characters!$A$2,0,0,COUNTA([2]characters!$A:$A),MATCH(F$1,[2]characters!$2:$2,0)-MATCH($E$1,[2]characters!$2:$2,0)+1),MATCH(F$1,[2]characters!$2:$2,0)-MATCH($E$1,[2]characters!$2:$2,0)+1,FALSE)</f>
        <v>聖蛇 ケツァクアトル</v>
      </c>
      <c r="G183" s="26" t="str">
        <f ca="1">VLOOKUP($E183,OFFSET([2]characters!$A$2,0,0,COUNTA([2]characters!$A:$A),MATCH(G$1,[2]characters!$2:$2,0)-MATCH($E$1,[2]characters!$2:$2,0)+1),MATCH(G$1,[2]characters!$2:$2,0)-MATCH($E$1,[2]characters!$2:$2,0)+1,FALSE)</f>
        <v>PremiumN</v>
      </c>
      <c r="H183" s="26">
        <f ca="1">VLOOKUP($E183,OFFSET([2]characters!$A$2,0,0,COUNTA([2]characters!$A:$A),MATCH(H$1,[2]characters!$2:$2,0)-MATCH($E$1,[2]characters!$2:$2,0)+1),MATCH(H$1,[2]characters!$2:$2,0)-MATCH($E$1,[2]characters!$2:$2,0)+1,FALSE)</f>
        <v>4</v>
      </c>
      <c r="I183" s="26" t="str">
        <f ca="1">VLOOKUP($E183,OFFSET([2]characters!$A$2,0,0,COUNTA([2]characters!$A:$A),MATCH(I$1,[2]characters!$2:$2,0)-MATCH($E$1,[2]characters!$2:$2,0)+1),MATCH(I$1,[2]characters!$2:$2,0)-MATCH($E$1,[2]characters!$2:$2,0)+1,FALSE)</f>
        <v>green</v>
      </c>
      <c r="J183" s="26" t="str">
        <f ca="1">VLOOKUP($E183,OFFSET([2]characters!$A$2,0,0,COUNTA([2]characters!$A:$A),MATCH("タイプ",[2]characters!$1:$1,0)-MATCH($E$1,[2]characters!$2:$2,0)+2),MATCH("タイプ",[2]characters!$1:$1,0)-MATCH($E$1,[2]characters!$2:$2,0)+2,FALSE)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83" s="26" t="str">
        <f ca="1">VLOOKUP($E183,OFFSET([2]characters!$A$2,0,0,COUNTA([2]characters!$A:$A),MATCH($K$1,[2]characters!$1:$1,0)-MATCH($E$1,[2]characters!$2:$2,0)+2),MATCH($K$1,[2]characters!$1:$1,0)-MATCH($E$1,[2]characters!$2:$2,0)+2,FALSE)</f>
        <v>ドラゴン</v>
      </c>
      <c r="L183" s="99">
        <v>1</v>
      </c>
      <c r="M183" s="9">
        <f ca="1">VLOOKUP(C183,gacha_121_base!A:B,2)</f>
        <v>508</v>
      </c>
      <c r="N183" s="54">
        <v>0</v>
      </c>
      <c r="O183" s="54">
        <v>0</v>
      </c>
      <c r="P183" s="54">
        <v>0</v>
      </c>
      <c r="Q183" s="54">
        <v>0</v>
      </c>
      <c r="R183" s="54">
        <v>1</v>
      </c>
    </row>
    <row r="184" spans="1:18" ht="21" customHeight="1">
      <c r="A184" s="15" t="str">
        <f t="shared" si="8"/>
        <v>02211</v>
      </c>
      <c r="B184" s="105" t="str">
        <f t="shared" ca="1" si="6"/>
        <v>tmp</v>
      </c>
      <c r="C184" s="26" t="str">
        <f t="shared" ca="1" si="7"/>
        <v>0PremiumN4blue</v>
      </c>
      <c r="D184" s="89">
        <v>0</v>
      </c>
      <c r="E184" s="90">
        <v>221</v>
      </c>
      <c r="F184" s="26" t="str">
        <f ca="1">VLOOKUP($E184,OFFSET([2]characters!$A$2,0,0,COUNTA([2]characters!$A:$A),MATCH(F$1,[2]characters!$2:$2,0)-MATCH($E$1,[2]characters!$2:$2,0)+1),MATCH(F$1,[2]characters!$2:$2,0)-MATCH($E$1,[2]characters!$2:$2,0)+1,FALSE)</f>
        <v>宰相 ルキフグス</v>
      </c>
      <c r="G184" s="26" t="str">
        <f ca="1">VLOOKUP($E184,OFFSET([2]characters!$A$2,0,0,COUNTA([2]characters!$A:$A),MATCH(G$1,[2]characters!$2:$2,0)-MATCH($E$1,[2]characters!$2:$2,0)+1),MATCH(G$1,[2]characters!$2:$2,0)-MATCH($E$1,[2]characters!$2:$2,0)+1,FALSE)</f>
        <v>PremiumN</v>
      </c>
      <c r="H184" s="26">
        <f ca="1">VLOOKUP($E184,OFFSET([2]characters!$A$2,0,0,COUNTA([2]characters!$A:$A),MATCH(H$1,[2]characters!$2:$2,0)-MATCH($E$1,[2]characters!$2:$2,0)+1),MATCH(H$1,[2]characters!$2:$2,0)-MATCH($E$1,[2]characters!$2:$2,0)+1,FALSE)</f>
        <v>4</v>
      </c>
      <c r="I184" s="26" t="str">
        <f ca="1">VLOOKUP($E184,OFFSET([2]characters!$A$2,0,0,COUNTA([2]characters!$A:$A),MATCH(I$1,[2]characters!$2:$2,0)-MATCH($E$1,[2]characters!$2:$2,0)+1),MATCH(I$1,[2]characters!$2:$2,0)-MATCH($E$1,[2]characters!$2:$2,0)+1,FALSE)</f>
        <v>blue</v>
      </c>
      <c r="J184" s="26" t="str">
        <f ca="1">VLOOKUP($E184,OFFSET([2]characters!$A$2,0,0,COUNTA([2]characters!$A:$A),MATCH("タイプ",[2]characters!$1:$1,0)-MATCH($E$1,[2]characters!$2:$2,0)+2),MATCH("タイプ",[2]characters!$1:$1,0)-MATCH($E$1,[2]characters!$2:$2,0)+2,FALSE)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4" s="26" t="str">
        <f ca="1">VLOOKUP($E184,OFFSET([2]characters!$A$2,0,0,COUNTA([2]characters!$A:$A),MATCH($K$1,[2]characters!$1:$1,0)-MATCH($E$1,[2]characters!$2:$2,0)+2),MATCH($K$1,[2]characters!$1:$1,0)-MATCH($E$1,[2]characters!$2:$2,0)+2,FALSE)</f>
        <v>ゴッド</v>
      </c>
      <c r="L184" s="89">
        <v>1</v>
      </c>
      <c r="M184" s="9">
        <f ca="1">VLOOKUP(C184,gacha_121_base!A:B,2)</f>
        <v>508</v>
      </c>
      <c r="N184" s="54">
        <v>0</v>
      </c>
      <c r="O184" s="54">
        <v>0</v>
      </c>
      <c r="P184" s="54">
        <v>0</v>
      </c>
      <c r="Q184" s="54">
        <v>0</v>
      </c>
      <c r="R184" s="54">
        <v>1</v>
      </c>
    </row>
    <row r="185" spans="1:18" ht="21" customHeight="1">
      <c r="A185" s="15" t="str">
        <f t="shared" si="8"/>
        <v>02241</v>
      </c>
      <c r="B185" s="105" t="str">
        <f t="shared" ca="1" si="6"/>
        <v>tmp</v>
      </c>
      <c r="C185" s="26" t="str">
        <f t="shared" ca="1" si="7"/>
        <v>0PremiumN4yellow</v>
      </c>
      <c r="D185" s="10">
        <v>0</v>
      </c>
      <c r="E185" s="11">
        <v>224</v>
      </c>
      <c r="F185" s="26" t="str">
        <f ca="1">VLOOKUP($E185,OFFSET([2]characters!$A$2,0,0,COUNTA([2]characters!$A:$A),MATCH(F$1,[2]characters!$2:$2,0)-MATCH($E$1,[2]characters!$2:$2,0)+1),MATCH(F$1,[2]characters!$2:$2,0)-MATCH($E$1,[2]characters!$2:$2,0)+1,FALSE)</f>
        <v>巨腕 ヘラクレス</v>
      </c>
      <c r="G185" s="26" t="str">
        <f ca="1">VLOOKUP($E185,OFFSET([2]characters!$A$2,0,0,COUNTA([2]characters!$A:$A),MATCH(G$1,[2]characters!$2:$2,0)-MATCH($E$1,[2]characters!$2:$2,0)+1),MATCH(G$1,[2]characters!$2:$2,0)-MATCH($E$1,[2]characters!$2:$2,0)+1,FALSE)</f>
        <v>PremiumN</v>
      </c>
      <c r="H185" s="26">
        <f ca="1">VLOOKUP($E185,OFFSET([2]characters!$A$2,0,0,COUNTA([2]characters!$A:$A),MATCH(H$1,[2]characters!$2:$2,0)-MATCH($E$1,[2]characters!$2:$2,0)+1),MATCH(H$1,[2]characters!$2:$2,0)-MATCH($E$1,[2]characters!$2:$2,0)+1,FALSE)</f>
        <v>4</v>
      </c>
      <c r="I185" s="26" t="str">
        <f ca="1">VLOOKUP($E185,OFFSET([2]characters!$A$2,0,0,COUNTA([2]characters!$A:$A),MATCH(I$1,[2]characters!$2:$2,0)-MATCH($E$1,[2]characters!$2:$2,0)+1),MATCH(I$1,[2]characters!$2:$2,0)-MATCH($E$1,[2]characters!$2:$2,0)+1,FALSE)</f>
        <v>yellow</v>
      </c>
      <c r="J185" s="26" t="str">
        <f ca="1">VLOOKUP($E185,OFFSET([2]characters!$A$2,0,0,COUNTA([2]characters!$A:$A),MATCH("タイプ",[2]characters!$1:$1,0)-MATCH($E$1,[2]characters!$2:$2,0)+2),MATCH("タイプ",[2]characters!$1:$1,0)-MATCH($E$1,[2]characters!$2:$2,0)+2,FALSE)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85" s="26" t="str">
        <f ca="1">VLOOKUP($E185,OFFSET([2]characters!$A$2,0,0,COUNTA([2]characters!$A:$A),MATCH($K$1,[2]characters!$1:$1,0)-MATCH($E$1,[2]characters!$2:$2,0)+2),MATCH($K$1,[2]characters!$1:$1,0)-MATCH($E$1,[2]characters!$2:$2,0)+2,FALSE)</f>
        <v>ヒューマン</v>
      </c>
      <c r="L185" s="10">
        <v>1</v>
      </c>
      <c r="M185" s="9">
        <f ca="1">VLOOKUP(C185,gacha_121_base!A:B,2)</f>
        <v>508</v>
      </c>
      <c r="N185" s="54">
        <v>0</v>
      </c>
      <c r="O185" s="54">
        <v>0</v>
      </c>
      <c r="P185" s="54">
        <v>0</v>
      </c>
      <c r="Q185" s="54">
        <v>0</v>
      </c>
      <c r="R185" s="54">
        <v>1</v>
      </c>
    </row>
    <row r="186" spans="1:18" ht="21" customHeight="1">
      <c r="A186" s="15" t="str">
        <f t="shared" si="8"/>
        <v>02271</v>
      </c>
      <c r="B186" s="105" t="str">
        <f t="shared" ca="1" si="6"/>
        <v>tmp</v>
      </c>
      <c r="C186" s="26" t="str">
        <f t="shared" ca="1" si="7"/>
        <v>0PremiumS4red</v>
      </c>
      <c r="D186" s="10">
        <v>0</v>
      </c>
      <c r="E186" s="11">
        <v>227</v>
      </c>
      <c r="F186" s="26" t="str">
        <f ca="1">VLOOKUP($E186,OFFSET([2]characters!$A$2,0,0,COUNTA([2]characters!$A:$A),MATCH(F$1,[2]characters!$2:$2,0)-MATCH($E$1,[2]characters!$2:$2,0)+1),MATCH(F$1,[2]characters!$2:$2,0)-MATCH($E$1,[2]characters!$2:$2,0)+1,FALSE)</f>
        <v>滅弾 アレス</v>
      </c>
      <c r="G186" s="26" t="str">
        <f ca="1">VLOOKUP($E186,OFFSET([2]characters!$A$2,0,0,COUNTA([2]characters!$A:$A),MATCH(G$1,[2]characters!$2:$2,0)-MATCH($E$1,[2]characters!$2:$2,0)+1),MATCH(G$1,[2]characters!$2:$2,0)-MATCH($E$1,[2]characters!$2:$2,0)+1,FALSE)</f>
        <v>PremiumS</v>
      </c>
      <c r="H186" s="26">
        <f ca="1">VLOOKUP($E186,OFFSET([2]characters!$A$2,0,0,COUNTA([2]characters!$A:$A),MATCH(H$1,[2]characters!$2:$2,0)-MATCH($E$1,[2]characters!$2:$2,0)+1),MATCH(H$1,[2]characters!$2:$2,0)-MATCH($E$1,[2]characters!$2:$2,0)+1,FALSE)</f>
        <v>4</v>
      </c>
      <c r="I186" s="26" t="str">
        <f ca="1">VLOOKUP($E186,OFFSET([2]characters!$A$2,0,0,COUNTA([2]characters!$A:$A),MATCH(I$1,[2]characters!$2:$2,0)-MATCH($E$1,[2]characters!$2:$2,0)+1),MATCH(I$1,[2]characters!$2:$2,0)-MATCH($E$1,[2]characters!$2:$2,0)+1,FALSE)</f>
        <v>red</v>
      </c>
      <c r="J186" s="26" t="str">
        <f ca="1">VLOOKUP($E186,OFFSET([2]characters!$A$2,0,0,COUNTA([2]characters!$A:$A),MATCH("タイプ",[2]characters!$1:$1,0)-MATCH($E$1,[2]characters!$2:$2,0)+2),MATCH("タイプ",[2]characters!$1:$1,0)-MATCH($E$1,[2]characters!$2:$2,0)+2,FALSE)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6" s="26" t="str">
        <f ca="1">VLOOKUP($E186,OFFSET([2]characters!$A$2,0,0,COUNTA([2]characters!$A:$A),MATCH($K$1,[2]characters!$1:$1,0)-MATCH($E$1,[2]characters!$2:$2,0)+2),MATCH($K$1,[2]characters!$1:$1,0)-MATCH($E$1,[2]characters!$2:$2,0)+2,FALSE)</f>
        <v>ゴッド</v>
      </c>
      <c r="L186" s="10">
        <v>1</v>
      </c>
      <c r="M186" s="9">
        <f ca="1">VLOOKUP(C186,gacha_121_base!A:B,2)</f>
        <v>424</v>
      </c>
      <c r="N186" s="54">
        <v>0</v>
      </c>
      <c r="O186" s="54">
        <v>0</v>
      </c>
      <c r="P186" s="54">
        <v>0</v>
      </c>
      <c r="Q186" s="54">
        <v>0</v>
      </c>
      <c r="R186" s="54">
        <v>1</v>
      </c>
    </row>
    <row r="187" spans="1:18" ht="21" customHeight="1">
      <c r="A187" s="15" t="str">
        <f t="shared" si="8"/>
        <v>02301</v>
      </c>
      <c r="B187" s="105" t="str">
        <f t="shared" ca="1" si="6"/>
        <v>tmp</v>
      </c>
      <c r="C187" s="26" t="str">
        <f t="shared" ca="1" si="7"/>
        <v>0PremiumS4green</v>
      </c>
      <c r="D187" s="99">
        <v>0</v>
      </c>
      <c r="E187" s="100">
        <v>230</v>
      </c>
      <c r="F187" s="26" t="str">
        <f ca="1">VLOOKUP($E187,OFFSET([2]characters!$A$2,0,0,COUNTA([2]characters!$A:$A),MATCH(F$1,[2]characters!$2:$2,0)-MATCH($E$1,[2]characters!$2:$2,0)+1),MATCH(F$1,[2]characters!$2:$2,0)-MATCH($E$1,[2]characters!$2:$2,0)+1,FALSE)</f>
        <v>毒銃 ヨルムンガンド</v>
      </c>
      <c r="G187" s="26" t="str">
        <f ca="1">VLOOKUP($E187,OFFSET([2]characters!$A$2,0,0,COUNTA([2]characters!$A:$A),MATCH(G$1,[2]characters!$2:$2,0)-MATCH($E$1,[2]characters!$2:$2,0)+1),MATCH(G$1,[2]characters!$2:$2,0)-MATCH($E$1,[2]characters!$2:$2,0)+1,FALSE)</f>
        <v>PremiumS</v>
      </c>
      <c r="H187" s="26">
        <f ca="1">VLOOKUP($E187,OFFSET([2]characters!$A$2,0,0,COUNTA([2]characters!$A:$A),MATCH(H$1,[2]characters!$2:$2,0)-MATCH($E$1,[2]characters!$2:$2,0)+1),MATCH(H$1,[2]characters!$2:$2,0)-MATCH($E$1,[2]characters!$2:$2,0)+1,FALSE)</f>
        <v>4</v>
      </c>
      <c r="I187" s="26" t="str">
        <f ca="1">VLOOKUP($E187,OFFSET([2]characters!$A$2,0,0,COUNTA([2]characters!$A:$A),MATCH(I$1,[2]characters!$2:$2,0)-MATCH($E$1,[2]characters!$2:$2,0)+1),MATCH(I$1,[2]characters!$2:$2,0)-MATCH($E$1,[2]characters!$2:$2,0)+1,FALSE)</f>
        <v>green</v>
      </c>
      <c r="J187" s="26" t="str">
        <f ca="1">VLOOKUP($E187,OFFSET([2]characters!$A$2,0,0,COUNTA([2]characters!$A:$A),MATCH("タイプ",[2]characters!$1:$1,0)-MATCH($E$1,[2]characters!$2:$2,0)+2),MATCH("タイプ",[2]characters!$1:$1,0)-MATCH($E$1,[2]characters!$2:$2,0)+2,FALSE)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7" s="26" t="str">
        <f ca="1">VLOOKUP($E187,OFFSET([2]characters!$A$2,0,0,COUNTA([2]characters!$A:$A),MATCH($K$1,[2]characters!$1:$1,0)-MATCH($E$1,[2]characters!$2:$2,0)+2),MATCH($K$1,[2]characters!$1:$1,0)-MATCH($E$1,[2]characters!$2:$2,0)+2,FALSE)</f>
        <v>ドラゴン</v>
      </c>
      <c r="L187" s="99">
        <v>1</v>
      </c>
      <c r="M187" s="9">
        <f ca="1">VLOOKUP(C187,gacha_121_base!A:B,2)</f>
        <v>95</v>
      </c>
      <c r="N187" s="54">
        <v>0</v>
      </c>
      <c r="O187" s="54">
        <v>0</v>
      </c>
      <c r="P187" s="54">
        <v>0</v>
      </c>
      <c r="Q187" s="54">
        <v>0</v>
      </c>
      <c r="R187" s="54">
        <v>1</v>
      </c>
    </row>
    <row r="188" spans="1:18" ht="21" customHeight="1">
      <c r="A188" s="15" t="str">
        <f t="shared" si="8"/>
        <v>02331</v>
      </c>
      <c r="B188" s="105" t="str">
        <f t="shared" ca="1" si="6"/>
        <v>tmp</v>
      </c>
      <c r="C188" s="26" t="str">
        <f t="shared" ca="1" si="7"/>
        <v>0PremiumS4blue</v>
      </c>
      <c r="D188" s="89">
        <v>0</v>
      </c>
      <c r="E188" s="90">
        <v>233</v>
      </c>
      <c r="F188" s="26" t="str">
        <f ca="1">VLOOKUP($E188,OFFSET([2]characters!$A$2,0,0,COUNTA([2]characters!$A:$A),MATCH(F$1,[2]characters!$2:$2,0)-MATCH($E$1,[2]characters!$2:$2,0)+1),MATCH(F$1,[2]characters!$2:$2,0)-MATCH($E$1,[2]characters!$2:$2,0)+1,FALSE)</f>
        <v>遂行 パーシヴァル</v>
      </c>
      <c r="G188" s="26" t="str">
        <f ca="1">VLOOKUP($E188,OFFSET([2]characters!$A$2,0,0,COUNTA([2]characters!$A:$A),MATCH(G$1,[2]characters!$2:$2,0)-MATCH($E$1,[2]characters!$2:$2,0)+1),MATCH(G$1,[2]characters!$2:$2,0)-MATCH($E$1,[2]characters!$2:$2,0)+1,FALSE)</f>
        <v>PremiumS</v>
      </c>
      <c r="H188" s="26">
        <f ca="1">VLOOKUP($E188,OFFSET([2]characters!$A$2,0,0,COUNTA([2]characters!$A:$A),MATCH(H$1,[2]characters!$2:$2,0)-MATCH($E$1,[2]characters!$2:$2,0)+1),MATCH(H$1,[2]characters!$2:$2,0)-MATCH($E$1,[2]characters!$2:$2,0)+1,FALSE)</f>
        <v>4</v>
      </c>
      <c r="I188" s="26" t="str">
        <f ca="1">VLOOKUP($E188,OFFSET([2]characters!$A$2,0,0,COUNTA([2]characters!$A:$A),MATCH(I$1,[2]characters!$2:$2,0)-MATCH($E$1,[2]characters!$2:$2,0)+1),MATCH(I$1,[2]characters!$2:$2,0)-MATCH($E$1,[2]characters!$2:$2,0)+1,FALSE)</f>
        <v>blue</v>
      </c>
      <c r="J188" s="26" t="str">
        <f ca="1">VLOOKUP($E188,OFFSET([2]characters!$A$2,0,0,COUNTA([2]characters!$A:$A),MATCH("タイプ",[2]characters!$1:$1,0)-MATCH($E$1,[2]characters!$2:$2,0)+2),MATCH("タイプ",[2]characters!$1:$1,0)-MATCH($E$1,[2]characters!$2:$2,0)+2,FALSE)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88" s="26" t="str">
        <f ca="1">VLOOKUP($E188,OFFSET([2]characters!$A$2,0,0,COUNTA([2]characters!$A:$A),MATCH($K$1,[2]characters!$1:$1,0)-MATCH($E$1,[2]characters!$2:$2,0)+2),MATCH($K$1,[2]characters!$1:$1,0)-MATCH($E$1,[2]characters!$2:$2,0)+2,FALSE)</f>
        <v>ヒューマン</v>
      </c>
      <c r="L188" s="89">
        <v>1</v>
      </c>
      <c r="M188" s="9">
        <f ca="1">VLOOKUP(C188,gacha_121_base!A:B,2)</f>
        <v>95</v>
      </c>
      <c r="N188" s="54">
        <v>0</v>
      </c>
      <c r="O188" s="54">
        <v>0</v>
      </c>
      <c r="P188" s="54">
        <v>0</v>
      </c>
      <c r="Q188" s="54">
        <v>0</v>
      </c>
      <c r="R188" s="54">
        <v>1</v>
      </c>
    </row>
    <row r="189" spans="1:18" ht="21" customHeight="1">
      <c r="A189" s="15" t="str">
        <f t="shared" si="8"/>
        <v>02361</v>
      </c>
      <c r="B189" s="105" t="str">
        <f t="shared" ca="1" si="6"/>
        <v>tmp</v>
      </c>
      <c r="C189" s="26" t="str">
        <f t="shared" ca="1" si="7"/>
        <v>0PremiumS4yellow</v>
      </c>
      <c r="D189" s="10">
        <v>0</v>
      </c>
      <c r="E189" s="11">
        <v>236</v>
      </c>
      <c r="F189" s="26" t="str">
        <f ca="1">VLOOKUP($E189,OFFSET([2]characters!$A$2,0,0,COUNTA([2]characters!$A:$A),MATCH(F$1,[2]characters!$2:$2,0)-MATCH($E$1,[2]characters!$2:$2,0)+1),MATCH(F$1,[2]characters!$2:$2,0)-MATCH($E$1,[2]characters!$2:$2,0)+1,FALSE)</f>
        <v>神産 イザナミ</v>
      </c>
      <c r="G189" s="26" t="str">
        <f ca="1">VLOOKUP($E189,OFFSET([2]characters!$A$2,0,0,COUNTA([2]characters!$A:$A),MATCH(G$1,[2]characters!$2:$2,0)-MATCH($E$1,[2]characters!$2:$2,0)+1),MATCH(G$1,[2]characters!$2:$2,0)-MATCH($E$1,[2]characters!$2:$2,0)+1,FALSE)</f>
        <v>PremiumS</v>
      </c>
      <c r="H189" s="26">
        <f ca="1">VLOOKUP($E189,OFFSET([2]characters!$A$2,0,0,COUNTA([2]characters!$A:$A),MATCH(H$1,[2]characters!$2:$2,0)-MATCH($E$1,[2]characters!$2:$2,0)+1),MATCH(H$1,[2]characters!$2:$2,0)-MATCH($E$1,[2]characters!$2:$2,0)+1,FALSE)</f>
        <v>4</v>
      </c>
      <c r="I189" s="26" t="str">
        <f ca="1">VLOOKUP($E189,OFFSET([2]characters!$A$2,0,0,COUNTA([2]characters!$A:$A),MATCH(I$1,[2]characters!$2:$2,0)-MATCH($E$1,[2]characters!$2:$2,0)+1),MATCH(I$1,[2]characters!$2:$2,0)-MATCH($E$1,[2]characters!$2:$2,0)+1,FALSE)</f>
        <v>yellow</v>
      </c>
      <c r="J189" s="26" t="str">
        <f ca="1">VLOOKUP($E189,OFFSET([2]characters!$A$2,0,0,COUNTA([2]characters!$A:$A),MATCH("タイプ",[2]characters!$1:$1,0)-MATCH($E$1,[2]characters!$2:$2,0)+2),MATCH("タイプ",[2]characters!$1:$1,0)-MATCH($E$1,[2]characters!$2:$2,0)+2,FALSE)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9" s="26" t="str">
        <f ca="1">VLOOKUP($E189,OFFSET([2]characters!$A$2,0,0,COUNTA([2]characters!$A:$A),MATCH($K$1,[2]characters!$1:$1,0)-MATCH($E$1,[2]characters!$2:$2,0)+2),MATCH($K$1,[2]characters!$1:$1,0)-MATCH($E$1,[2]characters!$2:$2,0)+2,FALSE)</f>
        <v>ゴッド</v>
      </c>
      <c r="L189" s="10">
        <v>1</v>
      </c>
      <c r="M189" s="9">
        <f ca="1">VLOOKUP(C189,gacha_121_base!A:B,2)</f>
        <v>95</v>
      </c>
      <c r="N189" s="54">
        <v>0</v>
      </c>
      <c r="O189" s="54">
        <v>0</v>
      </c>
      <c r="P189" s="54">
        <v>0</v>
      </c>
      <c r="Q189" s="54">
        <v>0</v>
      </c>
      <c r="R189" s="54">
        <v>1</v>
      </c>
    </row>
    <row r="190" spans="1:18" ht="21" customHeight="1">
      <c r="A190" s="15" t="str">
        <f t="shared" si="8"/>
        <v>01681</v>
      </c>
      <c r="B190" s="105" t="str">
        <f t="shared" ca="1" si="6"/>
        <v>tmp</v>
      </c>
      <c r="C190" s="26" t="str">
        <f t="shared" ca="1" si="7"/>
        <v>0PremiumN5red</v>
      </c>
      <c r="D190" s="10">
        <v>0</v>
      </c>
      <c r="E190" s="11">
        <v>168</v>
      </c>
      <c r="F190" s="26" t="str">
        <f ca="1">VLOOKUP($E190,OFFSET([2]characters!$A$2,0,0,COUNTA([2]characters!$A:$A),MATCH(F$1,[2]characters!$2:$2,0)-MATCH($E$1,[2]characters!$2:$2,0)+1),MATCH(F$1,[2]characters!$2:$2,0)-MATCH($E$1,[2]characters!$2:$2,0)+1,FALSE)</f>
        <v>猛進の大逆者 ベリアル</v>
      </c>
      <c r="G190" s="26" t="str">
        <f ca="1">VLOOKUP($E190,OFFSET([2]characters!$A$2,0,0,COUNTA([2]characters!$A:$A),MATCH(G$1,[2]characters!$2:$2,0)-MATCH($E$1,[2]characters!$2:$2,0)+1),MATCH(G$1,[2]characters!$2:$2,0)-MATCH($E$1,[2]characters!$2:$2,0)+1,FALSE)</f>
        <v>PremiumN</v>
      </c>
      <c r="H190" s="26">
        <f ca="1">VLOOKUP($E190,OFFSET([2]characters!$A$2,0,0,COUNTA([2]characters!$A:$A),MATCH(H$1,[2]characters!$2:$2,0)-MATCH($E$1,[2]characters!$2:$2,0)+1),MATCH(H$1,[2]characters!$2:$2,0)-MATCH($E$1,[2]characters!$2:$2,0)+1,FALSE)</f>
        <v>5</v>
      </c>
      <c r="I190" s="26" t="str">
        <f ca="1">VLOOKUP($E190,OFFSET([2]characters!$A$2,0,0,COUNTA([2]characters!$A:$A),MATCH(I$1,[2]characters!$2:$2,0)-MATCH($E$1,[2]characters!$2:$2,0)+1),MATCH(I$1,[2]characters!$2:$2,0)-MATCH($E$1,[2]characters!$2:$2,0)+1,FALSE)</f>
        <v>red</v>
      </c>
      <c r="J190" s="26" t="str">
        <f ca="1">VLOOKUP($E190,OFFSET([2]characters!$A$2,0,0,COUNTA([2]characters!$A:$A),MATCH("タイプ",[2]characters!$1:$1,0)-MATCH($E$1,[2]characters!$2:$2,0)+2),MATCH("タイプ",[2]characters!$1:$1,0)-MATCH($E$1,[2]characters!$2:$2,0)+2,FALSE)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0" s="26" t="str">
        <f ca="1">VLOOKUP($E190,OFFSET([2]characters!$A$2,0,0,COUNTA([2]characters!$A:$A),MATCH($K$1,[2]characters!$1:$1,0)-MATCH($E$1,[2]characters!$2:$2,0)+2),MATCH($K$1,[2]characters!$1:$1,0)-MATCH($E$1,[2]characters!$2:$2,0)+2,FALSE)</f>
        <v>ゴッド</v>
      </c>
      <c r="L190" s="10">
        <v>1</v>
      </c>
      <c r="M190" s="9">
        <f ca="1">VLOOKUP(C190,gacha_121_base!A:B,2)</f>
        <v>603</v>
      </c>
      <c r="N190" s="54">
        <v>0</v>
      </c>
      <c r="O190" s="54">
        <v>0</v>
      </c>
      <c r="P190" s="54">
        <v>0</v>
      </c>
      <c r="Q190" s="54">
        <v>0</v>
      </c>
      <c r="R190" s="54">
        <v>1</v>
      </c>
    </row>
    <row r="191" spans="1:18" ht="21" customHeight="1">
      <c r="A191" s="15" t="str">
        <f t="shared" si="8"/>
        <v>01711</v>
      </c>
      <c r="B191" s="105" t="str">
        <f t="shared" ca="1" si="6"/>
        <v>tmp</v>
      </c>
      <c r="C191" s="26" t="str">
        <f t="shared" ca="1" si="7"/>
        <v>0PremiumN5green</v>
      </c>
      <c r="D191" s="99">
        <v>0</v>
      </c>
      <c r="E191" s="100">
        <v>171</v>
      </c>
      <c r="F191" s="26" t="str">
        <f ca="1">VLOOKUP($E191,OFFSET([2]characters!$A$2,0,0,COUNTA([2]characters!$A:$A),MATCH(F$1,[2]characters!$2:$2,0)-MATCH($E$1,[2]characters!$2:$2,0)+1),MATCH(F$1,[2]characters!$2:$2,0)-MATCH($E$1,[2]characters!$2:$2,0)+1,FALSE)</f>
        <v>精解の預知者 オセ</v>
      </c>
      <c r="G191" s="26" t="str">
        <f ca="1">VLOOKUP($E191,OFFSET([2]characters!$A$2,0,0,COUNTA([2]characters!$A:$A),MATCH(G$1,[2]characters!$2:$2,0)-MATCH($E$1,[2]characters!$2:$2,0)+1),MATCH(G$1,[2]characters!$2:$2,0)-MATCH($E$1,[2]characters!$2:$2,0)+1,FALSE)</f>
        <v>PremiumN</v>
      </c>
      <c r="H191" s="26">
        <f ca="1">VLOOKUP($E191,OFFSET([2]characters!$A$2,0,0,COUNTA([2]characters!$A:$A),MATCH(H$1,[2]characters!$2:$2,0)-MATCH($E$1,[2]characters!$2:$2,0)+1),MATCH(H$1,[2]characters!$2:$2,0)-MATCH($E$1,[2]characters!$2:$2,0)+1,FALSE)</f>
        <v>5</v>
      </c>
      <c r="I191" s="26" t="str">
        <f ca="1">VLOOKUP($E191,OFFSET([2]characters!$A$2,0,0,COUNTA([2]characters!$A:$A),MATCH(I$1,[2]characters!$2:$2,0)-MATCH($E$1,[2]characters!$2:$2,0)+1),MATCH(I$1,[2]characters!$2:$2,0)-MATCH($E$1,[2]characters!$2:$2,0)+1,FALSE)</f>
        <v>green</v>
      </c>
      <c r="J191" s="26" t="str">
        <f ca="1">VLOOKUP($E191,OFFSET([2]characters!$A$2,0,0,COUNTA([2]characters!$A:$A),MATCH("タイプ",[2]characters!$1:$1,0)-MATCH($E$1,[2]characters!$2:$2,0)+2),MATCH("タイプ",[2]characters!$1:$1,0)-MATCH($E$1,[2]characters!$2:$2,0)+2,FALSE)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1" s="26" t="str">
        <f ca="1">VLOOKUP($E191,OFFSET([2]characters!$A$2,0,0,COUNTA([2]characters!$A:$A),MATCH($K$1,[2]characters!$1:$1,0)-MATCH($E$1,[2]characters!$2:$2,0)+2),MATCH($K$1,[2]characters!$1:$1,0)-MATCH($E$1,[2]characters!$2:$2,0)+2,FALSE)</f>
        <v>ゴッド</v>
      </c>
      <c r="L191" s="99">
        <v>1</v>
      </c>
      <c r="M191" s="9">
        <f ca="1">VLOOKUP(C191,gacha_121_base!A:B,2)</f>
        <v>164</v>
      </c>
      <c r="N191" s="54">
        <v>0</v>
      </c>
      <c r="O191" s="54">
        <v>0</v>
      </c>
      <c r="P191" s="54">
        <v>0</v>
      </c>
      <c r="Q191" s="54">
        <v>0</v>
      </c>
      <c r="R191" s="54">
        <v>1</v>
      </c>
    </row>
    <row r="192" spans="1:18" ht="21" customHeight="1">
      <c r="A192" s="15" t="str">
        <f t="shared" si="8"/>
        <v>01741</v>
      </c>
      <c r="B192" s="105" t="str">
        <f t="shared" ca="1" si="6"/>
        <v>tmp</v>
      </c>
      <c r="C192" s="26" t="str">
        <f t="shared" ca="1" si="7"/>
        <v>0PremiumN5blue</v>
      </c>
      <c r="D192" s="89">
        <v>0</v>
      </c>
      <c r="E192" s="90">
        <v>174</v>
      </c>
      <c r="F192" s="26" t="str">
        <f ca="1">VLOOKUP($E192,OFFSET([2]characters!$A$2,0,0,COUNTA([2]characters!$A:$A),MATCH(F$1,[2]characters!$2:$2,0)-MATCH($E$1,[2]characters!$2:$2,0)+1),MATCH(F$1,[2]characters!$2:$2,0)-MATCH($E$1,[2]characters!$2:$2,0)+1,FALSE)</f>
        <v>偽愛の大公爵 フォルネウス</v>
      </c>
      <c r="G192" s="26" t="str">
        <f ca="1">VLOOKUP($E192,OFFSET([2]characters!$A$2,0,0,COUNTA([2]characters!$A:$A),MATCH(G$1,[2]characters!$2:$2,0)-MATCH($E$1,[2]characters!$2:$2,0)+1),MATCH(G$1,[2]characters!$2:$2,0)-MATCH($E$1,[2]characters!$2:$2,0)+1,FALSE)</f>
        <v>PremiumN</v>
      </c>
      <c r="H192" s="26">
        <f ca="1">VLOOKUP($E192,OFFSET([2]characters!$A$2,0,0,COUNTA([2]characters!$A:$A),MATCH(H$1,[2]characters!$2:$2,0)-MATCH($E$1,[2]characters!$2:$2,0)+1),MATCH(H$1,[2]characters!$2:$2,0)-MATCH($E$1,[2]characters!$2:$2,0)+1,FALSE)</f>
        <v>5</v>
      </c>
      <c r="I192" s="26" t="str">
        <f ca="1">VLOOKUP($E192,OFFSET([2]characters!$A$2,0,0,COUNTA([2]characters!$A:$A),MATCH(I$1,[2]characters!$2:$2,0)-MATCH($E$1,[2]characters!$2:$2,0)+1),MATCH(I$1,[2]characters!$2:$2,0)-MATCH($E$1,[2]characters!$2:$2,0)+1,FALSE)</f>
        <v>blue</v>
      </c>
      <c r="J192" s="26" t="str">
        <f ca="1">VLOOKUP($E192,OFFSET([2]characters!$A$2,0,0,COUNTA([2]characters!$A:$A),MATCH("タイプ",[2]characters!$1:$1,0)-MATCH($E$1,[2]characters!$2:$2,0)+2),MATCH("タイプ",[2]characters!$1:$1,0)-MATCH($E$1,[2]characters!$2:$2,0)+2,FALSE)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2" s="26" t="str">
        <f ca="1">VLOOKUP($E192,OFFSET([2]characters!$A$2,0,0,COUNTA([2]characters!$A:$A),MATCH($K$1,[2]characters!$1:$1,0)-MATCH($E$1,[2]characters!$2:$2,0)+2),MATCH($K$1,[2]characters!$1:$1,0)-MATCH($E$1,[2]characters!$2:$2,0)+2,FALSE)</f>
        <v>ゴッド</v>
      </c>
      <c r="L192" s="89">
        <v>1</v>
      </c>
      <c r="M192" s="9">
        <f ca="1">VLOOKUP(C192,gacha_121_base!A:B,2)</f>
        <v>164</v>
      </c>
      <c r="N192" s="54">
        <v>0</v>
      </c>
      <c r="O192" s="54">
        <v>0</v>
      </c>
      <c r="P192" s="54">
        <v>0</v>
      </c>
      <c r="Q192" s="54">
        <v>0</v>
      </c>
      <c r="R192" s="54">
        <v>1</v>
      </c>
    </row>
    <row r="193" spans="1:18" ht="21" customHeight="1">
      <c r="A193" s="15" t="str">
        <f t="shared" si="8"/>
        <v>01771</v>
      </c>
      <c r="B193" s="105" t="str">
        <f t="shared" ca="1" si="6"/>
        <v>tmp</v>
      </c>
      <c r="C193" s="26" t="str">
        <f t="shared" ca="1" si="7"/>
        <v>0PremiumN5yellow</v>
      </c>
      <c r="D193" s="10">
        <v>0</v>
      </c>
      <c r="E193" s="11">
        <v>177</v>
      </c>
      <c r="F193" s="26" t="str">
        <f ca="1">VLOOKUP($E193,OFFSET([2]characters!$A$2,0,0,COUNTA([2]characters!$A:$A),MATCH(F$1,[2]characters!$2:$2,0)-MATCH($E$1,[2]characters!$2:$2,0)+1),MATCH(F$1,[2]characters!$2:$2,0)-MATCH($E$1,[2]characters!$2:$2,0)+1,FALSE)</f>
        <v>黒魔の異端師 バフォメット</v>
      </c>
      <c r="G193" s="26" t="str">
        <f ca="1">VLOOKUP($E193,OFFSET([2]characters!$A$2,0,0,COUNTA([2]characters!$A:$A),MATCH(G$1,[2]characters!$2:$2,0)-MATCH($E$1,[2]characters!$2:$2,0)+1),MATCH(G$1,[2]characters!$2:$2,0)-MATCH($E$1,[2]characters!$2:$2,0)+1,FALSE)</f>
        <v>PremiumN</v>
      </c>
      <c r="H193" s="26">
        <f ca="1">VLOOKUP($E193,OFFSET([2]characters!$A$2,0,0,COUNTA([2]characters!$A:$A),MATCH(H$1,[2]characters!$2:$2,0)-MATCH($E$1,[2]characters!$2:$2,0)+1),MATCH(H$1,[2]characters!$2:$2,0)-MATCH($E$1,[2]characters!$2:$2,0)+1,FALSE)</f>
        <v>5</v>
      </c>
      <c r="I193" s="26" t="str">
        <f ca="1">VLOOKUP($E193,OFFSET([2]characters!$A$2,0,0,COUNTA([2]characters!$A:$A),MATCH(I$1,[2]characters!$2:$2,0)-MATCH($E$1,[2]characters!$2:$2,0)+1),MATCH(I$1,[2]characters!$2:$2,0)-MATCH($E$1,[2]characters!$2:$2,0)+1,FALSE)</f>
        <v>yellow</v>
      </c>
      <c r="J193" s="26" t="str">
        <f ca="1">VLOOKUP($E193,OFFSET([2]characters!$A$2,0,0,COUNTA([2]characters!$A:$A),MATCH("タイプ",[2]characters!$1:$1,0)-MATCH($E$1,[2]characters!$2:$2,0)+2),MATCH("タイプ",[2]characters!$1:$1,0)-MATCH($E$1,[2]characters!$2:$2,0)+2,FALSE)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3" s="26" t="str">
        <f ca="1">VLOOKUP($E193,OFFSET([2]characters!$A$2,0,0,COUNTA([2]characters!$A:$A),MATCH($K$1,[2]characters!$1:$1,0)-MATCH($E$1,[2]characters!$2:$2,0)+2),MATCH($K$1,[2]characters!$1:$1,0)-MATCH($E$1,[2]characters!$2:$2,0)+2,FALSE)</f>
        <v>ゴッド</v>
      </c>
      <c r="L193" s="10">
        <v>1</v>
      </c>
      <c r="M193" s="9">
        <f ca="1">VLOOKUP(C193,gacha_121_base!A:B,2)</f>
        <v>164</v>
      </c>
      <c r="N193" s="54">
        <v>0</v>
      </c>
      <c r="O193" s="54">
        <v>0</v>
      </c>
      <c r="P193" s="54">
        <v>0</v>
      </c>
      <c r="Q193" s="54">
        <v>0</v>
      </c>
      <c r="R193" s="54">
        <v>1</v>
      </c>
    </row>
    <row r="194" spans="1:18" ht="21" customHeight="1">
      <c r="A194" s="15" t="str">
        <f t="shared" si="8"/>
        <v>01801</v>
      </c>
      <c r="B194" s="105" t="str">
        <f t="shared" ca="1" si="6"/>
        <v>tmp</v>
      </c>
      <c r="C194" s="26" t="str">
        <f t="shared" ca="1" si="7"/>
        <v>0PremiumN5red</v>
      </c>
      <c r="D194" s="10">
        <v>0</v>
      </c>
      <c r="E194" s="11">
        <v>180</v>
      </c>
      <c r="F194" s="26" t="str">
        <f ca="1">VLOOKUP($E194,OFFSET([2]characters!$A$2,0,0,COUNTA([2]characters!$A:$A),MATCH(F$1,[2]characters!$2:$2,0)-MATCH($E$1,[2]characters!$2:$2,0)+1),MATCH(F$1,[2]characters!$2:$2,0)-MATCH($E$1,[2]characters!$2:$2,0)+1,FALSE)</f>
        <v>地獄の大門番 ケルベロス</v>
      </c>
      <c r="G194" s="26" t="str">
        <f ca="1">VLOOKUP($E194,OFFSET([2]characters!$A$2,0,0,COUNTA([2]characters!$A:$A),MATCH(G$1,[2]characters!$2:$2,0)-MATCH($E$1,[2]characters!$2:$2,0)+1),MATCH(G$1,[2]characters!$2:$2,0)-MATCH($E$1,[2]characters!$2:$2,0)+1,FALSE)</f>
        <v>PremiumN</v>
      </c>
      <c r="H194" s="26">
        <f ca="1">VLOOKUP($E194,OFFSET([2]characters!$A$2,0,0,COUNTA([2]characters!$A:$A),MATCH(H$1,[2]characters!$2:$2,0)-MATCH($E$1,[2]characters!$2:$2,0)+1),MATCH(H$1,[2]characters!$2:$2,0)-MATCH($E$1,[2]characters!$2:$2,0)+1,FALSE)</f>
        <v>5</v>
      </c>
      <c r="I194" s="26" t="str">
        <f ca="1">VLOOKUP($E194,OFFSET([2]characters!$A$2,0,0,COUNTA([2]characters!$A:$A),MATCH(I$1,[2]characters!$2:$2,0)-MATCH($E$1,[2]characters!$2:$2,0)+1),MATCH(I$1,[2]characters!$2:$2,0)-MATCH($E$1,[2]characters!$2:$2,0)+1,FALSE)</f>
        <v>red</v>
      </c>
      <c r="J194" s="26" t="str">
        <f ca="1">VLOOKUP($E194,OFFSET([2]characters!$A$2,0,0,COUNTA([2]characters!$A:$A),MATCH("タイプ",[2]characters!$1:$1,0)-MATCH($E$1,[2]characters!$2:$2,0)+2),MATCH("タイプ",[2]characters!$1:$1,0)-MATCH($E$1,[2]characters!$2:$2,0)+2,FALSE)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4" s="26" t="str">
        <f ca="1">VLOOKUP($E194,OFFSET([2]characters!$A$2,0,0,COUNTA([2]characters!$A:$A),MATCH($K$1,[2]characters!$1:$1,0)-MATCH($E$1,[2]characters!$2:$2,0)+2),MATCH($K$1,[2]characters!$1:$1,0)-MATCH($E$1,[2]characters!$2:$2,0)+2,FALSE)</f>
        <v>アニマル</v>
      </c>
      <c r="L194" s="10">
        <v>1</v>
      </c>
      <c r="M194" s="9">
        <f ca="1">VLOOKUP(C194,gacha_121_base!A:B,2)</f>
        <v>603</v>
      </c>
      <c r="N194" s="54">
        <v>0</v>
      </c>
      <c r="O194" s="54">
        <v>0</v>
      </c>
      <c r="P194" s="54">
        <v>0</v>
      </c>
      <c r="Q194" s="54">
        <v>0</v>
      </c>
      <c r="R194" s="54">
        <v>1</v>
      </c>
    </row>
    <row r="195" spans="1:18" ht="21" customHeight="1">
      <c r="A195" s="15" t="str">
        <f t="shared" si="8"/>
        <v>01831</v>
      </c>
      <c r="B195" s="105" t="str">
        <f t="shared" ref="B195:B255" ca="1" si="9">RIGHT(CELL("filename"),3)</f>
        <v>tmp</v>
      </c>
      <c r="C195" s="26" t="str">
        <f t="shared" ref="C195:C255" ca="1" si="10">D195&amp;G195&amp;H195&amp;I195</f>
        <v>0PremiumN5green</v>
      </c>
      <c r="D195" s="99">
        <v>0</v>
      </c>
      <c r="E195" s="100">
        <v>183</v>
      </c>
      <c r="F195" s="26" t="str">
        <f ca="1">VLOOKUP($E195,OFFSET([2]characters!$A$2,0,0,COUNTA([2]characters!$A:$A),MATCH(F$1,[2]characters!$2:$2,0)-MATCH($E$1,[2]characters!$2:$2,0)+1),MATCH(F$1,[2]characters!$2:$2,0)-MATCH($E$1,[2]characters!$2:$2,0)+1,FALSE)</f>
        <v>鈍重な彷徨者 ベヒモス</v>
      </c>
      <c r="G195" s="26" t="str">
        <f ca="1">VLOOKUP($E195,OFFSET([2]characters!$A$2,0,0,COUNTA([2]characters!$A:$A),MATCH(G$1,[2]characters!$2:$2,0)-MATCH($E$1,[2]characters!$2:$2,0)+1),MATCH(G$1,[2]characters!$2:$2,0)-MATCH($E$1,[2]characters!$2:$2,0)+1,FALSE)</f>
        <v>PremiumN</v>
      </c>
      <c r="H195" s="26">
        <f ca="1">VLOOKUP($E195,OFFSET([2]characters!$A$2,0,0,COUNTA([2]characters!$A:$A),MATCH(H$1,[2]characters!$2:$2,0)-MATCH($E$1,[2]characters!$2:$2,0)+1),MATCH(H$1,[2]characters!$2:$2,0)-MATCH($E$1,[2]characters!$2:$2,0)+1,FALSE)</f>
        <v>5</v>
      </c>
      <c r="I195" s="26" t="str">
        <f ca="1">VLOOKUP($E195,OFFSET([2]characters!$A$2,0,0,COUNTA([2]characters!$A:$A),MATCH(I$1,[2]characters!$2:$2,0)-MATCH($E$1,[2]characters!$2:$2,0)+1),MATCH(I$1,[2]characters!$2:$2,0)-MATCH($E$1,[2]characters!$2:$2,0)+1,FALSE)</f>
        <v>green</v>
      </c>
      <c r="J195" s="26" t="str">
        <f ca="1">VLOOKUP($E195,OFFSET([2]characters!$A$2,0,0,COUNTA([2]characters!$A:$A),MATCH("タイプ",[2]characters!$1:$1,0)-MATCH($E$1,[2]characters!$2:$2,0)+2),MATCH("タイプ",[2]characters!$1:$1,0)-MATCH($E$1,[2]characters!$2:$2,0)+2,FALSE)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95" s="26" t="str">
        <f ca="1">VLOOKUP($E195,OFFSET([2]characters!$A$2,0,0,COUNTA([2]characters!$A:$A),MATCH($K$1,[2]characters!$1:$1,0)-MATCH($E$1,[2]characters!$2:$2,0)+2),MATCH($K$1,[2]characters!$1:$1,0)-MATCH($E$1,[2]characters!$2:$2,0)+2,FALSE)</f>
        <v>アニマル</v>
      </c>
      <c r="L195" s="99">
        <v>1</v>
      </c>
      <c r="M195" s="9">
        <f ca="1">VLOOKUP(C195,gacha_121_base!A:B,2)</f>
        <v>164</v>
      </c>
      <c r="N195" s="54">
        <v>0</v>
      </c>
      <c r="O195" s="54">
        <v>0</v>
      </c>
      <c r="P195" s="54">
        <v>0</v>
      </c>
      <c r="Q195" s="54">
        <v>0</v>
      </c>
      <c r="R195" s="54">
        <v>1</v>
      </c>
    </row>
    <row r="196" spans="1:18" ht="21" customHeight="1">
      <c r="A196" s="15" t="str">
        <f t="shared" si="8"/>
        <v>01861</v>
      </c>
      <c r="B196" s="105" t="str">
        <f t="shared" ca="1" si="9"/>
        <v>tmp</v>
      </c>
      <c r="C196" s="26" t="str">
        <f t="shared" ca="1" si="10"/>
        <v>0PremiumN5blue</v>
      </c>
      <c r="D196" s="89">
        <v>0</v>
      </c>
      <c r="E196" s="90">
        <v>186</v>
      </c>
      <c r="F196" s="26" t="str">
        <f ca="1">VLOOKUP($E196,OFFSET([2]characters!$A$2,0,0,COUNTA([2]characters!$A:$A),MATCH(F$1,[2]characters!$2:$2,0)-MATCH($E$1,[2]characters!$2:$2,0)+1),MATCH(F$1,[2]characters!$2:$2,0)-MATCH($E$1,[2]characters!$2:$2,0)+1,FALSE)</f>
        <v>誇り高き多触姫・クラーケン</v>
      </c>
      <c r="G196" s="26" t="str">
        <f ca="1">VLOOKUP($E196,OFFSET([2]characters!$A$2,0,0,COUNTA([2]characters!$A:$A),MATCH(G$1,[2]characters!$2:$2,0)-MATCH($E$1,[2]characters!$2:$2,0)+1),MATCH(G$1,[2]characters!$2:$2,0)-MATCH($E$1,[2]characters!$2:$2,0)+1,FALSE)</f>
        <v>PremiumN</v>
      </c>
      <c r="H196" s="26">
        <f ca="1">VLOOKUP($E196,OFFSET([2]characters!$A$2,0,0,COUNTA([2]characters!$A:$A),MATCH(H$1,[2]characters!$2:$2,0)-MATCH($E$1,[2]characters!$2:$2,0)+1),MATCH(H$1,[2]characters!$2:$2,0)-MATCH($E$1,[2]characters!$2:$2,0)+1,FALSE)</f>
        <v>5</v>
      </c>
      <c r="I196" s="26" t="str">
        <f ca="1">VLOOKUP($E196,OFFSET([2]characters!$A$2,0,0,COUNTA([2]characters!$A:$A),MATCH(I$1,[2]characters!$2:$2,0)-MATCH($E$1,[2]characters!$2:$2,0)+1),MATCH(I$1,[2]characters!$2:$2,0)-MATCH($E$1,[2]characters!$2:$2,0)+1,FALSE)</f>
        <v>blue</v>
      </c>
      <c r="J196" s="26" t="str">
        <f ca="1">VLOOKUP($E196,OFFSET([2]characters!$A$2,0,0,COUNTA([2]characters!$A:$A),MATCH("タイプ",[2]characters!$1:$1,0)-MATCH($E$1,[2]characters!$2:$2,0)+2),MATCH("タイプ",[2]characters!$1:$1,0)-MATCH($E$1,[2]characters!$2:$2,0)+2,FALSE)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96" s="26" t="str">
        <f ca="1">VLOOKUP($E196,OFFSET([2]characters!$A$2,0,0,COUNTA([2]characters!$A:$A),MATCH($K$1,[2]characters!$1:$1,0)-MATCH($E$1,[2]characters!$2:$2,0)+2),MATCH($K$1,[2]characters!$1:$1,0)-MATCH($E$1,[2]characters!$2:$2,0)+2,FALSE)</f>
        <v>アニマル</v>
      </c>
      <c r="L196" s="89">
        <v>1</v>
      </c>
      <c r="M196" s="9">
        <f ca="1">VLOOKUP(C196,gacha_121_base!A:B,2)</f>
        <v>164</v>
      </c>
      <c r="N196" s="54">
        <v>0</v>
      </c>
      <c r="O196" s="54">
        <v>0</v>
      </c>
      <c r="P196" s="54">
        <v>0</v>
      </c>
      <c r="Q196" s="54">
        <v>0</v>
      </c>
      <c r="R196" s="54">
        <v>1</v>
      </c>
    </row>
    <row r="197" spans="1:18" ht="21" customHeight="1">
      <c r="A197" s="15" t="str">
        <f t="shared" si="8"/>
        <v>01891</v>
      </c>
      <c r="B197" s="105" t="str">
        <f t="shared" ca="1" si="9"/>
        <v>tmp</v>
      </c>
      <c r="C197" s="26" t="str">
        <f t="shared" ca="1" si="10"/>
        <v>0PremiumN5yellow</v>
      </c>
      <c r="D197" s="10">
        <v>0</v>
      </c>
      <c r="E197" s="11">
        <v>189</v>
      </c>
      <c r="F197" s="26" t="str">
        <f ca="1">VLOOKUP($E197,OFFSET([2]characters!$A$2,0,0,COUNTA([2]characters!$A:$A),MATCH(F$1,[2]characters!$2:$2,0)-MATCH($E$1,[2]characters!$2:$2,0)+1),MATCH(F$1,[2]characters!$2:$2,0)-MATCH($E$1,[2]characters!$2:$2,0)+1,FALSE)</f>
        <v>迅雷の王禽 ホルス</v>
      </c>
      <c r="G197" s="26" t="str">
        <f ca="1">VLOOKUP($E197,OFFSET([2]characters!$A$2,0,0,COUNTA([2]characters!$A:$A),MATCH(G$1,[2]characters!$2:$2,0)-MATCH($E$1,[2]characters!$2:$2,0)+1),MATCH(G$1,[2]characters!$2:$2,0)-MATCH($E$1,[2]characters!$2:$2,0)+1,FALSE)</f>
        <v>PremiumN</v>
      </c>
      <c r="H197" s="26">
        <f ca="1">VLOOKUP($E197,OFFSET([2]characters!$A$2,0,0,COUNTA([2]characters!$A:$A),MATCH(H$1,[2]characters!$2:$2,0)-MATCH($E$1,[2]characters!$2:$2,0)+1),MATCH(H$1,[2]characters!$2:$2,0)-MATCH($E$1,[2]characters!$2:$2,0)+1,FALSE)</f>
        <v>5</v>
      </c>
      <c r="I197" s="26" t="str">
        <f ca="1">VLOOKUP($E197,OFFSET([2]characters!$A$2,0,0,COUNTA([2]characters!$A:$A),MATCH(I$1,[2]characters!$2:$2,0)-MATCH($E$1,[2]characters!$2:$2,0)+1),MATCH(I$1,[2]characters!$2:$2,0)-MATCH($E$1,[2]characters!$2:$2,0)+1,FALSE)</f>
        <v>yellow</v>
      </c>
      <c r="J197" s="26" t="str">
        <f ca="1">VLOOKUP($E197,OFFSET([2]characters!$A$2,0,0,COUNTA([2]characters!$A:$A),MATCH("タイプ",[2]characters!$1:$1,0)-MATCH($E$1,[2]characters!$2:$2,0)+2),MATCH("タイプ",[2]characters!$1:$1,0)-MATCH($E$1,[2]characters!$2:$2,0)+2,FALSE)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97" s="26" t="str">
        <f ca="1">VLOOKUP($E197,OFFSET([2]characters!$A$2,0,0,COUNTA([2]characters!$A:$A),MATCH($K$1,[2]characters!$1:$1,0)-MATCH($E$1,[2]characters!$2:$2,0)+2),MATCH($K$1,[2]characters!$1:$1,0)-MATCH($E$1,[2]characters!$2:$2,0)+2,FALSE)</f>
        <v>アニマル</v>
      </c>
      <c r="L197" s="10">
        <v>1</v>
      </c>
      <c r="M197" s="9">
        <f ca="1">VLOOKUP(C197,gacha_121_base!A:B,2)</f>
        <v>164</v>
      </c>
      <c r="N197" s="54">
        <v>0</v>
      </c>
      <c r="O197" s="54">
        <v>0</v>
      </c>
      <c r="P197" s="54">
        <v>0</v>
      </c>
      <c r="Q197" s="54">
        <v>0</v>
      </c>
      <c r="R197" s="54">
        <v>1</v>
      </c>
    </row>
    <row r="198" spans="1:18" ht="21" customHeight="1">
      <c r="A198" s="15" t="str">
        <f t="shared" si="8"/>
        <v>01921</v>
      </c>
      <c r="B198" s="105" t="str">
        <f t="shared" ca="1" si="9"/>
        <v>tmp</v>
      </c>
      <c r="C198" s="26" t="str">
        <f t="shared" ca="1" si="10"/>
        <v>0PremiumN5red</v>
      </c>
      <c r="D198" s="10">
        <v>0</v>
      </c>
      <c r="E198" s="11">
        <v>192</v>
      </c>
      <c r="F198" s="26" t="str">
        <f ca="1">VLOOKUP($E198,OFFSET([2]characters!$A$2,0,0,COUNTA([2]characters!$A:$A),MATCH(F$1,[2]characters!$2:$2,0)-MATCH($E$1,[2]characters!$2:$2,0)+1),MATCH(F$1,[2]characters!$2:$2,0)-MATCH($E$1,[2]characters!$2:$2,0)+1,FALSE)</f>
        <v>荘厳なる始祖帝 卑弥呼</v>
      </c>
      <c r="G198" s="26" t="str">
        <f ca="1">VLOOKUP($E198,OFFSET([2]characters!$A$2,0,0,COUNTA([2]characters!$A:$A),MATCH(G$1,[2]characters!$2:$2,0)-MATCH($E$1,[2]characters!$2:$2,0)+1),MATCH(G$1,[2]characters!$2:$2,0)-MATCH($E$1,[2]characters!$2:$2,0)+1,FALSE)</f>
        <v>PremiumN</v>
      </c>
      <c r="H198" s="26">
        <f ca="1">VLOOKUP($E198,OFFSET([2]characters!$A$2,0,0,COUNTA([2]characters!$A:$A),MATCH(H$1,[2]characters!$2:$2,0)-MATCH($E$1,[2]characters!$2:$2,0)+1),MATCH(H$1,[2]characters!$2:$2,0)-MATCH($E$1,[2]characters!$2:$2,0)+1,FALSE)</f>
        <v>5</v>
      </c>
      <c r="I198" s="26" t="str">
        <f ca="1">VLOOKUP($E198,OFFSET([2]characters!$A$2,0,0,COUNTA([2]characters!$A:$A),MATCH(I$1,[2]characters!$2:$2,0)-MATCH($E$1,[2]characters!$2:$2,0)+1),MATCH(I$1,[2]characters!$2:$2,0)-MATCH($E$1,[2]characters!$2:$2,0)+1,FALSE)</f>
        <v>red</v>
      </c>
      <c r="J198" s="26" t="str">
        <f ca="1">VLOOKUP($E198,OFFSET([2]characters!$A$2,0,0,COUNTA([2]characters!$A:$A),MATCH("タイプ",[2]characters!$1:$1,0)-MATCH($E$1,[2]characters!$2:$2,0)+2),MATCH("タイプ",[2]characters!$1:$1,0)-MATCH($E$1,[2]characters!$2:$2,0)+2,FALSE)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8" s="26" t="str">
        <f ca="1">VLOOKUP($E198,OFFSET([2]characters!$A$2,0,0,COUNTA([2]characters!$A:$A),MATCH($K$1,[2]characters!$1:$1,0)-MATCH($E$1,[2]characters!$2:$2,0)+2),MATCH($K$1,[2]characters!$1:$1,0)-MATCH($E$1,[2]characters!$2:$2,0)+2,FALSE)</f>
        <v>ヒューマン</v>
      </c>
      <c r="L198" s="10">
        <v>1</v>
      </c>
      <c r="M198" s="9">
        <f ca="1">VLOOKUP(C198,gacha_121_base!A:B,2)</f>
        <v>603</v>
      </c>
      <c r="N198" s="54">
        <v>0</v>
      </c>
      <c r="O198" s="54">
        <v>0</v>
      </c>
      <c r="P198" s="54">
        <v>0</v>
      </c>
      <c r="Q198" s="54">
        <v>0</v>
      </c>
      <c r="R198" s="54">
        <v>1</v>
      </c>
    </row>
    <row r="199" spans="1:18" ht="21" customHeight="1">
      <c r="A199" s="15" t="str">
        <f t="shared" si="8"/>
        <v>01951</v>
      </c>
      <c r="B199" s="105" t="str">
        <f t="shared" ca="1" si="9"/>
        <v>tmp</v>
      </c>
      <c r="C199" s="26" t="str">
        <f t="shared" ca="1" si="10"/>
        <v>0PremiumN5green</v>
      </c>
      <c r="D199" s="99">
        <v>0</v>
      </c>
      <c r="E199" s="100">
        <v>195</v>
      </c>
      <c r="F199" s="26" t="str">
        <f ca="1">VLOOKUP($E199,OFFSET([2]characters!$A$2,0,0,COUNTA([2]characters!$A:$A),MATCH(F$1,[2]characters!$2:$2,0)-MATCH($E$1,[2]characters!$2:$2,0)+1),MATCH(F$1,[2]characters!$2:$2,0)-MATCH($E$1,[2]characters!$2:$2,0)+1,FALSE)</f>
        <v>グランドハンター ロビンフッド</v>
      </c>
      <c r="G199" s="26" t="str">
        <f ca="1">VLOOKUP($E199,OFFSET([2]characters!$A$2,0,0,COUNTA([2]characters!$A:$A),MATCH(G$1,[2]characters!$2:$2,0)-MATCH($E$1,[2]characters!$2:$2,0)+1),MATCH(G$1,[2]characters!$2:$2,0)-MATCH($E$1,[2]characters!$2:$2,0)+1,FALSE)</f>
        <v>PremiumN</v>
      </c>
      <c r="H199" s="26">
        <f ca="1">VLOOKUP($E199,OFFSET([2]characters!$A$2,0,0,COUNTA([2]characters!$A:$A),MATCH(H$1,[2]characters!$2:$2,0)-MATCH($E$1,[2]characters!$2:$2,0)+1),MATCH(H$1,[2]characters!$2:$2,0)-MATCH($E$1,[2]characters!$2:$2,0)+1,FALSE)</f>
        <v>5</v>
      </c>
      <c r="I199" s="26" t="str">
        <f ca="1">VLOOKUP($E199,OFFSET([2]characters!$A$2,0,0,COUNTA([2]characters!$A:$A),MATCH(I$1,[2]characters!$2:$2,0)-MATCH($E$1,[2]characters!$2:$2,0)+1),MATCH(I$1,[2]characters!$2:$2,0)-MATCH($E$1,[2]characters!$2:$2,0)+1,FALSE)</f>
        <v>green</v>
      </c>
      <c r="J199" s="26" t="str">
        <f ca="1">VLOOKUP($E199,OFFSET([2]characters!$A$2,0,0,COUNTA([2]characters!$A:$A),MATCH("タイプ",[2]characters!$1:$1,0)-MATCH($E$1,[2]characters!$2:$2,0)+2),MATCH("タイプ",[2]characters!$1:$1,0)-MATCH($E$1,[2]characters!$2:$2,0)+2,FALSE)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99" s="26" t="str">
        <f ca="1">VLOOKUP($E199,OFFSET([2]characters!$A$2,0,0,COUNTA([2]characters!$A:$A),MATCH($K$1,[2]characters!$1:$1,0)-MATCH($E$1,[2]characters!$2:$2,0)+2),MATCH($K$1,[2]characters!$1:$1,0)-MATCH($E$1,[2]characters!$2:$2,0)+2,FALSE)</f>
        <v>ヒューマン</v>
      </c>
      <c r="L199" s="99">
        <v>1</v>
      </c>
      <c r="M199" s="9">
        <f ca="1">VLOOKUP(C199,gacha_121_base!A:B,2)</f>
        <v>164</v>
      </c>
      <c r="N199" s="54">
        <v>0</v>
      </c>
      <c r="O199" s="54">
        <v>0</v>
      </c>
      <c r="P199" s="54">
        <v>0</v>
      </c>
      <c r="Q199" s="54">
        <v>0</v>
      </c>
      <c r="R199" s="54">
        <v>1</v>
      </c>
    </row>
    <row r="200" spans="1:18" ht="21" customHeight="1">
      <c r="A200" s="15" t="str">
        <f t="shared" si="8"/>
        <v>01981</v>
      </c>
      <c r="B200" s="105" t="str">
        <f t="shared" ca="1" si="9"/>
        <v>tmp</v>
      </c>
      <c r="C200" s="26" t="str">
        <f t="shared" ca="1" si="10"/>
        <v>0PremiumN5yellow</v>
      </c>
      <c r="D200" s="10">
        <v>0</v>
      </c>
      <c r="E200" s="11">
        <v>198</v>
      </c>
      <c r="F200" s="26" t="str">
        <f ca="1">VLOOKUP($E200,OFFSET([2]characters!$A$2,0,0,COUNTA([2]characters!$A:$A),MATCH(F$1,[2]characters!$2:$2,0)-MATCH($E$1,[2]characters!$2:$2,0)+1),MATCH(F$1,[2]characters!$2:$2,0)-MATCH($E$1,[2]characters!$2:$2,0)+1,FALSE)</f>
        <v>砕骨の剛腕 アキレス</v>
      </c>
      <c r="G200" s="26" t="str">
        <f ca="1">VLOOKUP($E200,OFFSET([2]characters!$A$2,0,0,COUNTA([2]characters!$A:$A),MATCH(G$1,[2]characters!$2:$2,0)-MATCH($E$1,[2]characters!$2:$2,0)+1),MATCH(G$1,[2]characters!$2:$2,0)-MATCH($E$1,[2]characters!$2:$2,0)+1,FALSE)</f>
        <v>PremiumN</v>
      </c>
      <c r="H200" s="26">
        <f ca="1">VLOOKUP($E200,OFFSET([2]characters!$A$2,0,0,COUNTA([2]characters!$A:$A),MATCH(H$1,[2]characters!$2:$2,0)-MATCH($E$1,[2]characters!$2:$2,0)+1),MATCH(H$1,[2]characters!$2:$2,0)-MATCH($E$1,[2]characters!$2:$2,0)+1,FALSE)</f>
        <v>5</v>
      </c>
      <c r="I200" s="26" t="str">
        <f ca="1">VLOOKUP($E200,OFFSET([2]characters!$A$2,0,0,COUNTA([2]characters!$A:$A),MATCH(I$1,[2]characters!$2:$2,0)-MATCH($E$1,[2]characters!$2:$2,0)+1),MATCH(I$1,[2]characters!$2:$2,0)-MATCH($E$1,[2]characters!$2:$2,0)+1,FALSE)</f>
        <v>yellow</v>
      </c>
      <c r="J200" s="26" t="str">
        <f ca="1">VLOOKUP($E200,OFFSET([2]characters!$A$2,0,0,COUNTA([2]characters!$A:$A),MATCH("タイプ",[2]characters!$1:$1,0)-MATCH($E$1,[2]characters!$2:$2,0)+2),MATCH("タイプ",[2]characters!$1:$1,0)-MATCH($E$1,[2]characters!$2:$2,0)+2,FALSE)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0" s="26" t="str">
        <f ca="1">VLOOKUP($E200,OFFSET([2]characters!$A$2,0,0,COUNTA([2]characters!$A:$A),MATCH($K$1,[2]characters!$1:$1,0)-MATCH($E$1,[2]characters!$2:$2,0)+2),MATCH($K$1,[2]characters!$1:$1,0)-MATCH($E$1,[2]characters!$2:$2,0)+2,FALSE)</f>
        <v>ヒューマン</v>
      </c>
      <c r="L200" s="10">
        <v>1</v>
      </c>
      <c r="M200" s="9">
        <f ca="1">VLOOKUP(C200,gacha_121_base!A:B,2)</f>
        <v>164</v>
      </c>
      <c r="N200" s="54">
        <v>0</v>
      </c>
      <c r="O200" s="54">
        <v>0</v>
      </c>
      <c r="P200" s="54">
        <v>0</v>
      </c>
      <c r="Q200" s="54">
        <v>0</v>
      </c>
      <c r="R200" s="54">
        <v>1</v>
      </c>
    </row>
    <row r="201" spans="1:18" ht="21" customHeight="1">
      <c r="A201" s="15" t="str">
        <f t="shared" si="8"/>
        <v>02011</v>
      </c>
      <c r="B201" s="105" t="str">
        <f t="shared" ca="1" si="9"/>
        <v>tmp</v>
      </c>
      <c r="C201" s="26" t="str">
        <f t="shared" ca="1" si="10"/>
        <v>0PremiumN5blue</v>
      </c>
      <c r="D201" s="89">
        <v>0</v>
      </c>
      <c r="E201" s="90">
        <v>201</v>
      </c>
      <c r="F201" s="26" t="str">
        <f ca="1">VLOOKUP($E201,OFFSET([2]characters!$A$2,0,0,COUNTA([2]characters!$A:$A),MATCH(F$1,[2]characters!$2:$2,0)-MATCH($E$1,[2]characters!$2:$2,0)+1),MATCH(F$1,[2]characters!$2:$2,0)-MATCH($E$1,[2]characters!$2:$2,0)+1,FALSE)</f>
        <v>斬空の大破剣 ジークフリート</v>
      </c>
      <c r="G201" s="26" t="str">
        <f ca="1">VLOOKUP($E201,OFFSET([2]characters!$A$2,0,0,COUNTA([2]characters!$A:$A),MATCH(G$1,[2]characters!$2:$2,0)-MATCH($E$1,[2]characters!$2:$2,0)+1),MATCH(G$1,[2]characters!$2:$2,0)-MATCH($E$1,[2]characters!$2:$2,0)+1,FALSE)</f>
        <v>PremiumN</v>
      </c>
      <c r="H201" s="26">
        <f ca="1">VLOOKUP($E201,OFFSET([2]characters!$A$2,0,0,COUNTA([2]characters!$A:$A),MATCH(H$1,[2]characters!$2:$2,0)-MATCH($E$1,[2]characters!$2:$2,0)+1),MATCH(H$1,[2]characters!$2:$2,0)-MATCH($E$1,[2]characters!$2:$2,0)+1,FALSE)</f>
        <v>5</v>
      </c>
      <c r="I201" s="26" t="str">
        <f ca="1">VLOOKUP($E201,OFFSET([2]characters!$A$2,0,0,COUNTA([2]characters!$A:$A),MATCH(I$1,[2]characters!$2:$2,0)-MATCH($E$1,[2]characters!$2:$2,0)+1),MATCH(I$1,[2]characters!$2:$2,0)-MATCH($E$1,[2]characters!$2:$2,0)+1,FALSE)</f>
        <v>blue</v>
      </c>
      <c r="J201" s="26" t="str">
        <f ca="1">VLOOKUP($E201,OFFSET([2]characters!$A$2,0,0,COUNTA([2]characters!$A:$A),MATCH("タイプ",[2]characters!$1:$1,0)-MATCH($E$1,[2]characters!$2:$2,0)+2),MATCH("タイプ",[2]characters!$1:$1,0)-MATCH($E$1,[2]characters!$2:$2,0)+2,FALSE)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1" s="26" t="str">
        <f ca="1">VLOOKUP($E201,OFFSET([2]characters!$A$2,0,0,COUNTA([2]characters!$A:$A),MATCH($K$1,[2]characters!$1:$1,0)-MATCH($E$1,[2]characters!$2:$2,0)+2),MATCH($K$1,[2]characters!$1:$1,0)-MATCH($E$1,[2]characters!$2:$2,0)+2,FALSE)</f>
        <v>ヒューマン</v>
      </c>
      <c r="L201" s="89">
        <v>1</v>
      </c>
      <c r="M201" s="9">
        <f ca="1">VLOOKUP(C201,gacha_121_base!A:B,2)</f>
        <v>164</v>
      </c>
      <c r="N201" s="54">
        <v>0</v>
      </c>
      <c r="O201" s="54">
        <v>0</v>
      </c>
      <c r="P201" s="54">
        <v>0</v>
      </c>
      <c r="Q201" s="54">
        <v>0</v>
      </c>
      <c r="R201" s="54">
        <v>1</v>
      </c>
    </row>
    <row r="202" spans="1:18" ht="21" customHeight="1">
      <c r="A202" s="15" t="str">
        <f t="shared" si="8"/>
        <v>02041</v>
      </c>
      <c r="B202" s="105" t="str">
        <f t="shared" ca="1" si="9"/>
        <v>tmp</v>
      </c>
      <c r="C202" s="26" t="str">
        <f t="shared" ca="1" si="10"/>
        <v>0PremiumN5red</v>
      </c>
      <c r="D202" s="10">
        <v>0</v>
      </c>
      <c r="E202" s="11">
        <v>204</v>
      </c>
      <c r="F202" s="26" t="str">
        <f ca="1">VLOOKUP($E202,OFFSET([2]characters!$A$2,0,0,COUNTA([2]characters!$A:$A),MATCH(F$1,[2]characters!$2:$2,0)-MATCH($E$1,[2]characters!$2:$2,0)+1),MATCH(F$1,[2]characters!$2:$2,0)-MATCH($E$1,[2]characters!$2:$2,0)+1,FALSE)</f>
        <v>慟哭の巨焔 プロメテウス</v>
      </c>
      <c r="G202" s="26" t="str">
        <f ca="1">VLOOKUP($E202,OFFSET([2]characters!$A$2,0,0,COUNTA([2]characters!$A:$A),MATCH(G$1,[2]characters!$2:$2,0)-MATCH($E$1,[2]characters!$2:$2,0)+1),MATCH(G$1,[2]characters!$2:$2,0)-MATCH($E$1,[2]characters!$2:$2,0)+1,FALSE)</f>
        <v>PremiumN</v>
      </c>
      <c r="H202" s="26">
        <f ca="1">VLOOKUP($E202,OFFSET([2]characters!$A$2,0,0,COUNTA([2]characters!$A:$A),MATCH(H$1,[2]characters!$2:$2,0)-MATCH($E$1,[2]characters!$2:$2,0)+1),MATCH(H$1,[2]characters!$2:$2,0)-MATCH($E$1,[2]characters!$2:$2,0)+1,FALSE)</f>
        <v>5</v>
      </c>
      <c r="I202" s="26" t="str">
        <f ca="1">VLOOKUP($E202,OFFSET([2]characters!$A$2,0,0,COUNTA([2]characters!$A:$A),MATCH(I$1,[2]characters!$2:$2,0)-MATCH($E$1,[2]characters!$2:$2,0)+1),MATCH(I$1,[2]characters!$2:$2,0)-MATCH($E$1,[2]characters!$2:$2,0)+1,FALSE)</f>
        <v>red</v>
      </c>
      <c r="J202" s="26" t="str">
        <f ca="1">VLOOKUP($E202,OFFSET([2]characters!$A$2,0,0,COUNTA([2]characters!$A:$A),MATCH("タイプ",[2]characters!$1:$1,0)-MATCH($E$1,[2]characters!$2:$2,0)+2),MATCH("タイプ",[2]characters!$1:$1,0)-MATCH($E$1,[2]characters!$2:$2,0)+2,FALSE)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2" s="26" t="str">
        <f ca="1">VLOOKUP($E202,OFFSET([2]characters!$A$2,0,0,COUNTA([2]characters!$A:$A),MATCH($K$1,[2]characters!$1:$1,0)-MATCH($E$1,[2]characters!$2:$2,0)+2),MATCH($K$1,[2]characters!$1:$1,0)-MATCH($E$1,[2]characters!$2:$2,0)+2,FALSE)</f>
        <v>ゴッド</v>
      </c>
      <c r="L202" s="10">
        <v>1</v>
      </c>
      <c r="M202" s="9">
        <f ca="1">VLOOKUP(C202,gacha_121_base!A:B,2)</f>
        <v>603</v>
      </c>
      <c r="N202" s="54">
        <v>0</v>
      </c>
      <c r="O202" s="54">
        <v>0</v>
      </c>
      <c r="P202" s="54">
        <v>0</v>
      </c>
      <c r="Q202" s="54">
        <v>0</v>
      </c>
      <c r="R202" s="54">
        <v>1</v>
      </c>
    </row>
    <row r="203" spans="1:18" ht="21" customHeight="1">
      <c r="A203" s="15" t="str">
        <f t="shared" si="8"/>
        <v>02071</v>
      </c>
      <c r="B203" s="105" t="str">
        <f t="shared" ca="1" si="9"/>
        <v>tmp</v>
      </c>
      <c r="C203" s="26" t="str">
        <f t="shared" ca="1" si="10"/>
        <v>0PremiumN5green</v>
      </c>
      <c r="D203" s="99">
        <v>0</v>
      </c>
      <c r="E203" s="100">
        <v>207</v>
      </c>
      <c r="F203" s="26" t="str">
        <f ca="1">VLOOKUP($E203,OFFSET([2]characters!$A$2,0,0,COUNTA([2]characters!$A:$A),MATCH(F$1,[2]characters!$2:$2,0)-MATCH($E$1,[2]characters!$2:$2,0)+1),MATCH(F$1,[2]characters!$2:$2,0)-MATCH($E$1,[2]characters!$2:$2,0)+1,FALSE)</f>
        <v>豊穣の麗神・アフロディーテ</v>
      </c>
      <c r="G203" s="26" t="str">
        <f ca="1">VLOOKUP($E203,OFFSET([2]characters!$A$2,0,0,COUNTA([2]characters!$A:$A),MATCH(G$1,[2]characters!$2:$2,0)-MATCH($E$1,[2]characters!$2:$2,0)+1),MATCH(G$1,[2]characters!$2:$2,0)-MATCH($E$1,[2]characters!$2:$2,0)+1,FALSE)</f>
        <v>PremiumN</v>
      </c>
      <c r="H203" s="26">
        <f ca="1">VLOOKUP($E203,OFFSET([2]characters!$A$2,0,0,COUNTA([2]characters!$A:$A),MATCH(H$1,[2]characters!$2:$2,0)-MATCH($E$1,[2]characters!$2:$2,0)+1),MATCH(H$1,[2]characters!$2:$2,0)-MATCH($E$1,[2]characters!$2:$2,0)+1,FALSE)</f>
        <v>5</v>
      </c>
      <c r="I203" s="26" t="str">
        <f ca="1">VLOOKUP($E203,OFFSET([2]characters!$A$2,0,0,COUNTA([2]characters!$A:$A),MATCH(I$1,[2]characters!$2:$2,0)-MATCH($E$1,[2]characters!$2:$2,0)+1),MATCH(I$1,[2]characters!$2:$2,0)-MATCH($E$1,[2]characters!$2:$2,0)+1,FALSE)</f>
        <v>green</v>
      </c>
      <c r="J203" s="26" t="str">
        <f ca="1">VLOOKUP($E203,OFFSET([2]characters!$A$2,0,0,COUNTA([2]characters!$A:$A),MATCH("タイプ",[2]characters!$1:$1,0)-MATCH($E$1,[2]characters!$2:$2,0)+2),MATCH("タイプ",[2]characters!$1:$1,0)-MATCH($E$1,[2]characters!$2:$2,0)+2,FALSE)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3" s="26" t="str">
        <f ca="1">VLOOKUP($E203,OFFSET([2]characters!$A$2,0,0,COUNTA([2]characters!$A:$A),MATCH($K$1,[2]characters!$1:$1,0)-MATCH($E$1,[2]characters!$2:$2,0)+2),MATCH($K$1,[2]characters!$1:$1,0)-MATCH($E$1,[2]characters!$2:$2,0)+2,FALSE)</f>
        <v>ゴッド</v>
      </c>
      <c r="L203" s="99">
        <v>1</v>
      </c>
      <c r="M203" s="9">
        <f ca="1">VLOOKUP(C203,gacha_121_base!A:B,2)</f>
        <v>164</v>
      </c>
      <c r="N203" s="54">
        <v>0</v>
      </c>
      <c r="O203" s="54">
        <v>0</v>
      </c>
      <c r="P203" s="54">
        <v>0</v>
      </c>
      <c r="Q203" s="54">
        <v>0</v>
      </c>
      <c r="R203" s="54">
        <v>1</v>
      </c>
    </row>
    <row r="204" spans="1:18" ht="21" customHeight="1">
      <c r="A204" s="15" t="str">
        <f t="shared" si="8"/>
        <v>02101</v>
      </c>
      <c r="B204" s="105" t="str">
        <f t="shared" ca="1" si="9"/>
        <v>tmp</v>
      </c>
      <c r="C204" s="26" t="str">
        <f t="shared" ca="1" si="10"/>
        <v>0PremiumN5blue</v>
      </c>
      <c r="D204" s="89">
        <v>0</v>
      </c>
      <c r="E204" s="90">
        <v>210</v>
      </c>
      <c r="F204" s="26" t="str">
        <f ca="1">VLOOKUP($E204,OFFSET([2]characters!$A$2,0,0,COUNTA([2]characters!$A:$A),MATCH(F$1,[2]characters!$2:$2,0)-MATCH($E$1,[2]characters!$2:$2,0)+1),MATCH(F$1,[2]characters!$2:$2,0)-MATCH($E$1,[2]characters!$2:$2,0)+1,FALSE)</f>
        <v>海底の孤高神 テティス</v>
      </c>
      <c r="G204" s="26" t="str">
        <f ca="1">VLOOKUP($E204,OFFSET([2]characters!$A$2,0,0,COUNTA([2]characters!$A:$A),MATCH(G$1,[2]characters!$2:$2,0)-MATCH($E$1,[2]characters!$2:$2,0)+1),MATCH(G$1,[2]characters!$2:$2,0)-MATCH($E$1,[2]characters!$2:$2,0)+1,FALSE)</f>
        <v>PremiumN</v>
      </c>
      <c r="H204" s="26">
        <f ca="1">VLOOKUP($E204,OFFSET([2]characters!$A$2,0,0,COUNTA([2]characters!$A:$A),MATCH(H$1,[2]characters!$2:$2,0)-MATCH($E$1,[2]characters!$2:$2,0)+1),MATCH(H$1,[2]characters!$2:$2,0)-MATCH($E$1,[2]characters!$2:$2,0)+1,FALSE)</f>
        <v>5</v>
      </c>
      <c r="I204" s="26" t="str">
        <f ca="1">VLOOKUP($E204,OFFSET([2]characters!$A$2,0,0,COUNTA([2]characters!$A:$A),MATCH(I$1,[2]characters!$2:$2,0)-MATCH($E$1,[2]characters!$2:$2,0)+1),MATCH(I$1,[2]characters!$2:$2,0)-MATCH($E$1,[2]characters!$2:$2,0)+1,FALSE)</f>
        <v>blue</v>
      </c>
      <c r="J204" s="26" t="str">
        <f ca="1">VLOOKUP($E204,OFFSET([2]characters!$A$2,0,0,COUNTA([2]characters!$A:$A),MATCH("タイプ",[2]characters!$1:$1,0)-MATCH($E$1,[2]characters!$2:$2,0)+2),MATCH("タイプ",[2]characters!$1:$1,0)-MATCH($E$1,[2]characters!$2:$2,0)+2,FALSE)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4" s="26" t="str">
        <f ca="1">VLOOKUP($E204,OFFSET([2]characters!$A$2,0,0,COUNTA([2]characters!$A:$A),MATCH($K$1,[2]characters!$1:$1,0)-MATCH($E$1,[2]characters!$2:$2,0)+2),MATCH($K$1,[2]characters!$1:$1,0)-MATCH($E$1,[2]characters!$2:$2,0)+2,FALSE)</f>
        <v>ゴッド</v>
      </c>
      <c r="L204" s="89">
        <v>1</v>
      </c>
      <c r="M204" s="9">
        <f ca="1">VLOOKUP(C204,gacha_121_base!A:B,2)</f>
        <v>164</v>
      </c>
      <c r="N204" s="54">
        <v>0</v>
      </c>
      <c r="O204" s="54">
        <v>0</v>
      </c>
      <c r="P204" s="54">
        <v>0</v>
      </c>
      <c r="Q204" s="54">
        <v>0</v>
      </c>
      <c r="R204" s="54">
        <v>1</v>
      </c>
    </row>
    <row r="205" spans="1:18" ht="21" customHeight="1">
      <c r="A205" s="15" t="str">
        <f t="shared" si="8"/>
        <v>02131</v>
      </c>
      <c r="B205" s="105" t="str">
        <f t="shared" ca="1" si="9"/>
        <v>tmp</v>
      </c>
      <c r="C205" s="26" t="str">
        <f t="shared" ca="1" si="10"/>
        <v>0PremiumN5yellow</v>
      </c>
      <c r="D205" s="10">
        <v>0</v>
      </c>
      <c r="E205" s="11">
        <v>213</v>
      </c>
      <c r="F205" s="26" t="str">
        <f ca="1">VLOOKUP($E205,OFFSET([2]characters!$A$2,0,0,COUNTA([2]characters!$A:$A),MATCH(F$1,[2]characters!$2:$2,0)-MATCH($E$1,[2]characters!$2:$2,0)+1),MATCH(F$1,[2]characters!$2:$2,0)-MATCH($E$1,[2]characters!$2:$2,0)+1,FALSE)</f>
        <v>満天の星降神 アストライアー</v>
      </c>
      <c r="G205" s="26" t="str">
        <f ca="1">VLOOKUP($E205,OFFSET([2]characters!$A$2,0,0,COUNTA([2]characters!$A:$A),MATCH(G$1,[2]characters!$2:$2,0)-MATCH($E$1,[2]characters!$2:$2,0)+1),MATCH(G$1,[2]characters!$2:$2,0)-MATCH($E$1,[2]characters!$2:$2,0)+1,FALSE)</f>
        <v>PremiumN</v>
      </c>
      <c r="H205" s="26">
        <f ca="1">VLOOKUP($E205,OFFSET([2]characters!$A$2,0,0,COUNTA([2]characters!$A:$A),MATCH(H$1,[2]characters!$2:$2,0)-MATCH($E$1,[2]characters!$2:$2,0)+1),MATCH(H$1,[2]characters!$2:$2,0)-MATCH($E$1,[2]characters!$2:$2,0)+1,FALSE)</f>
        <v>5</v>
      </c>
      <c r="I205" s="26" t="str">
        <f ca="1">VLOOKUP($E205,OFFSET([2]characters!$A$2,0,0,COUNTA([2]characters!$A:$A),MATCH(I$1,[2]characters!$2:$2,0)-MATCH($E$1,[2]characters!$2:$2,0)+1),MATCH(I$1,[2]characters!$2:$2,0)-MATCH($E$1,[2]characters!$2:$2,0)+1,FALSE)</f>
        <v>yellow</v>
      </c>
      <c r="J205" s="26" t="str">
        <f ca="1">VLOOKUP($E205,OFFSET([2]characters!$A$2,0,0,COUNTA([2]characters!$A:$A),MATCH("タイプ",[2]characters!$1:$1,0)-MATCH($E$1,[2]characters!$2:$2,0)+2),MATCH("タイプ",[2]characters!$1:$1,0)-MATCH($E$1,[2]characters!$2:$2,0)+2,FALSE)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5" s="26" t="str">
        <f ca="1">VLOOKUP($E205,OFFSET([2]characters!$A$2,0,0,COUNTA([2]characters!$A:$A),MATCH($K$1,[2]characters!$1:$1,0)-MATCH($E$1,[2]characters!$2:$2,0)+2),MATCH($K$1,[2]characters!$1:$1,0)-MATCH($E$1,[2]characters!$2:$2,0)+2,FALSE)</f>
        <v>ゴッド</v>
      </c>
      <c r="L205" s="10">
        <v>1</v>
      </c>
      <c r="M205" s="9">
        <f ca="1">VLOOKUP(C205,gacha_121_base!A:B,2)</f>
        <v>164</v>
      </c>
      <c r="N205" s="54">
        <v>0</v>
      </c>
      <c r="O205" s="54">
        <v>0</v>
      </c>
      <c r="P205" s="54">
        <v>0</v>
      </c>
      <c r="Q205" s="54">
        <v>0</v>
      </c>
      <c r="R205" s="54">
        <v>1</v>
      </c>
    </row>
    <row r="206" spans="1:18" ht="21" customHeight="1">
      <c r="A206" s="15" t="str">
        <f t="shared" si="8"/>
        <v>02161</v>
      </c>
      <c r="B206" s="105" t="str">
        <f t="shared" ca="1" si="9"/>
        <v>tmp</v>
      </c>
      <c r="C206" s="26" t="str">
        <f t="shared" ca="1" si="10"/>
        <v>0PremiumN5red</v>
      </c>
      <c r="D206" s="10">
        <v>0</v>
      </c>
      <c r="E206" s="11">
        <v>216</v>
      </c>
      <c r="F206" s="26" t="str">
        <f ca="1">VLOOKUP($E206,OFFSET([2]characters!$A$2,0,0,COUNTA([2]characters!$A:$A),MATCH(F$1,[2]characters!$2:$2,0)-MATCH($E$1,[2]characters!$2:$2,0)+1),MATCH(F$1,[2]characters!$2:$2,0)-MATCH($E$1,[2]characters!$2:$2,0)+1,FALSE)</f>
        <v>百読の死導司書 アズラエル</v>
      </c>
      <c r="G206" s="26" t="str">
        <f ca="1">VLOOKUP($E206,OFFSET([2]characters!$A$2,0,0,COUNTA([2]characters!$A:$A),MATCH(G$1,[2]characters!$2:$2,0)-MATCH($E$1,[2]characters!$2:$2,0)+1),MATCH(G$1,[2]characters!$2:$2,0)-MATCH($E$1,[2]characters!$2:$2,0)+1,FALSE)</f>
        <v>PremiumN</v>
      </c>
      <c r="H206" s="26">
        <f ca="1">VLOOKUP($E206,OFFSET([2]characters!$A$2,0,0,COUNTA([2]characters!$A:$A),MATCH(H$1,[2]characters!$2:$2,0)-MATCH($E$1,[2]characters!$2:$2,0)+1),MATCH(H$1,[2]characters!$2:$2,0)-MATCH($E$1,[2]characters!$2:$2,0)+1,FALSE)</f>
        <v>5</v>
      </c>
      <c r="I206" s="26" t="str">
        <f ca="1">VLOOKUP($E206,OFFSET([2]characters!$A$2,0,0,COUNTA([2]characters!$A:$A),MATCH(I$1,[2]characters!$2:$2,0)-MATCH($E$1,[2]characters!$2:$2,0)+1),MATCH(I$1,[2]characters!$2:$2,0)-MATCH($E$1,[2]characters!$2:$2,0)+1,FALSE)</f>
        <v>red</v>
      </c>
      <c r="J206" s="26" t="str">
        <f ca="1">VLOOKUP($E206,OFFSET([2]characters!$A$2,0,0,COUNTA([2]characters!$A:$A),MATCH("タイプ",[2]characters!$1:$1,0)-MATCH($E$1,[2]characters!$2:$2,0)+2),MATCH("タイプ",[2]characters!$1:$1,0)-MATCH($E$1,[2]characters!$2:$2,0)+2,FALSE)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6" s="26" t="str">
        <f ca="1">VLOOKUP($E206,OFFSET([2]characters!$A$2,0,0,COUNTA([2]characters!$A:$A),MATCH($K$1,[2]characters!$1:$1,0)-MATCH($E$1,[2]characters!$2:$2,0)+2),MATCH($K$1,[2]characters!$1:$1,0)-MATCH($E$1,[2]characters!$2:$2,0)+2,FALSE)</f>
        <v>ゴッド</v>
      </c>
      <c r="L206" s="10">
        <v>1</v>
      </c>
      <c r="M206" s="9">
        <f ca="1">VLOOKUP(C206,gacha_121_base!A:B,2)</f>
        <v>603</v>
      </c>
      <c r="N206" s="54">
        <v>0</v>
      </c>
      <c r="O206" s="54">
        <v>0</v>
      </c>
      <c r="P206" s="54">
        <v>0</v>
      </c>
      <c r="Q206" s="54">
        <v>0</v>
      </c>
      <c r="R206" s="54">
        <v>1</v>
      </c>
    </row>
    <row r="207" spans="1:18" ht="21" customHeight="1">
      <c r="A207" s="15" t="str">
        <f t="shared" si="8"/>
        <v>02191</v>
      </c>
      <c r="B207" s="105" t="str">
        <f t="shared" ca="1" si="9"/>
        <v>tmp</v>
      </c>
      <c r="C207" s="26" t="str">
        <f t="shared" ca="1" si="10"/>
        <v>0PremiumN5green</v>
      </c>
      <c r="D207" s="99">
        <v>0</v>
      </c>
      <c r="E207" s="100">
        <v>219</v>
      </c>
      <c r="F207" s="26" t="str">
        <f ca="1">VLOOKUP($E207,OFFSET([2]characters!$A$2,0,0,COUNTA([2]characters!$A:$A),MATCH(F$1,[2]characters!$2:$2,0)-MATCH($E$1,[2]characters!$2:$2,0)+1),MATCH(F$1,[2]characters!$2:$2,0)-MATCH($E$1,[2]characters!$2:$2,0)+1,FALSE)</f>
        <v>覇翼の聖蛇竜 ケツァクアトル</v>
      </c>
      <c r="G207" s="26" t="str">
        <f ca="1">VLOOKUP($E207,OFFSET([2]characters!$A$2,0,0,COUNTA([2]characters!$A:$A),MATCH(G$1,[2]characters!$2:$2,0)-MATCH($E$1,[2]characters!$2:$2,0)+1),MATCH(G$1,[2]characters!$2:$2,0)-MATCH($E$1,[2]characters!$2:$2,0)+1,FALSE)</f>
        <v>PremiumN</v>
      </c>
      <c r="H207" s="26">
        <f ca="1">VLOOKUP($E207,OFFSET([2]characters!$A$2,0,0,COUNTA([2]characters!$A:$A),MATCH(H$1,[2]characters!$2:$2,0)-MATCH($E$1,[2]characters!$2:$2,0)+1),MATCH(H$1,[2]characters!$2:$2,0)-MATCH($E$1,[2]characters!$2:$2,0)+1,FALSE)</f>
        <v>5</v>
      </c>
      <c r="I207" s="26" t="str">
        <f ca="1">VLOOKUP($E207,OFFSET([2]characters!$A$2,0,0,COUNTA([2]characters!$A:$A),MATCH(I$1,[2]characters!$2:$2,0)-MATCH($E$1,[2]characters!$2:$2,0)+1),MATCH(I$1,[2]characters!$2:$2,0)-MATCH($E$1,[2]characters!$2:$2,0)+1,FALSE)</f>
        <v>green</v>
      </c>
      <c r="J207" s="26" t="str">
        <f ca="1">VLOOKUP($E207,OFFSET([2]characters!$A$2,0,0,COUNTA([2]characters!$A:$A),MATCH("タイプ",[2]characters!$1:$1,0)-MATCH($E$1,[2]characters!$2:$2,0)+2),MATCH("タイプ",[2]characters!$1:$1,0)-MATCH($E$1,[2]characters!$2:$2,0)+2,FALSE)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07" s="26" t="str">
        <f ca="1">VLOOKUP($E207,OFFSET([2]characters!$A$2,0,0,COUNTA([2]characters!$A:$A),MATCH($K$1,[2]characters!$1:$1,0)-MATCH($E$1,[2]characters!$2:$2,0)+2),MATCH($K$1,[2]characters!$1:$1,0)-MATCH($E$1,[2]characters!$2:$2,0)+2,FALSE)</f>
        <v>ドラゴン</v>
      </c>
      <c r="L207" s="99">
        <v>1</v>
      </c>
      <c r="M207" s="9">
        <f ca="1">VLOOKUP(C207,gacha_121_base!A:B,2)</f>
        <v>164</v>
      </c>
      <c r="N207" s="54">
        <v>0</v>
      </c>
      <c r="O207" s="54">
        <v>0</v>
      </c>
      <c r="P207" s="54">
        <v>0</v>
      </c>
      <c r="Q207" s="54">
        <v>0</v>
      </c>
      <c r="R207" s="54">
        <v>1</v>
      </c>
    </row>
    <row r="208" spans="1:18" ht="21" customHeight="1">
      <c r="A208" s="15" t="str">
        <f t="shared" si="8"/>
        <v>02221</v>
      </c>
      <c r="B208" s="105" t="str">
        <f t="shared" ca="1" si="9"/>
        <v>tmp</v>
      </c>
      <c r="C208" s="26" t="str">
        <f t="shared" ca="1" si="10"/>
        <v>0PremiumN5blue</v>
      </c>
      <c r="D208" s="89">
        <v>0</v>
      </c>
      <c r="E208" s="90">
        <v>222</v>
      </c>
      <c r="F208" s="26" t="str">
        <f ca="1">VLOOKUP($E208,OFFSET([2]characters!$A$2,0,0,COUNTA([2]characters!$A:$A),MATCH(F$1,[2]characters!$2:$2,0)-MATCH($E$1,[2]characters!$2:$2,0)+1),MATCH(F$1,[2]characters!$2:$2,0)-MATCH($E$1,[2]characters!$2:$2,0)+1,FALSE)</f>
        <v>避光の鉄鎖宰相 ルキフグス</v>
      </c>
      <c r="G208" s="26" t="str">
        <f ca="1">VLOOKUP($E208,OFFSET([2]characters!$A$2,0,0,COUNTA([2]characters!$A:$A),MATCH(G$1,[2]characters!$2:$2,0)-MATCH($E$1,[2]characters!$2:$2,0)+1),MATCH(G$1,[2]characters!$2:$2,0)-MATCH($E$1,[2]characters!$2:$2,0)+1,FALSE)</f>
        <v>PremiumN</v>
      </c>
      <c r="H208" s="26">
        <f ca="1">VLOOKUP($E208,OFFSET([2]characters!$A$2,0,0,COUNTA([2]characters!$A:$A),MATCH(H$1,[2]characters!$2:$2,0)-MATCH($E$1,[2]characters!$2:$2,0)+1),MATCH(H$1,[2]characters!$2:$2,0)-MATCH($E$1,[2]characters!$2:$2,0)+1,FALSE)</f>
        <v>5</v>
      </c>
      <c r="I208" s="26" t="str">
        <f ca="1">VLOOKUP($E208,OFFSET([2]characters!$A$2,0,0,COUNTA([2]characters!$A:$A),MATCH(I$1,[2]characters!$2:$2,0)-MATCH($E$1,[2]characters!$2:$2,0)+1),MATCH(I$1,[2]characters!$2:$2,0)-MATCH($E$1,[2]characters!$2:$2,0)+1,FALSE)</f>
        <v>blue</v>
      </c>
      <c r="J208" s="26" t="str">
        <f ca="1">VLOOKUP($E208,OFFSET([2]characters!$A$2,0,0,COUNTA([2]characters!$A:$A),MATCH("タイプ",[2]characters!$1:$1,0)-MATCH($E$1,[2]characters!$2:$2,0)+2),MATCH("タイプ",[2]characters!$1:$1,0)-MATCH($E$1,[2]characters!$2:$2,0)+2,FALSE)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8" s="26" t="str">
        <f ca="1">VLOOKUP($E208,OFFSET([2]characters!$A$2,0,0,COUNTA([2]characters!$A:$A),MATCH($K$1,[2]characters!$1:$1,0)-MATCH($E$1,[2]characters!$2:$2,0)+2),MATCH($K$1,[2]characters!$1:$1,0)-MATCH($E$1,[2]characters!$2:$2,0)+2,FALSE)</f>
        <v>ゴッド</v>
      </c>
      <c r="L208" s="89">
        <v>1</v>
      </c>
      <c r="M208" s="9">
        <f ca="1">VLOOKUP(C208,gacha_121_base!A:B,2)</f>
        <v>164</v>
      </c>
      <c r="N208" s="54">
        <v>0</v>
      </c>
      <c r="O208" s="54">
        <v>0</v>
      </c>
      <c r="P208" s="54">
        <v>0</v>
      </c>
      <c r="Q208" s="54">
        <v>0</v>
      </c>
      <c r="R208" s="54">
        <v>1</v>
      </c>
    </row>
    <row r="209" spans="1:18" ht="21" customHeight="1">
      <c r="A209" s="15" t="str">
        <f t="shared" si="8"/>
        <v>02251</v>
      </c>
      <c r="B209" s="105" t="str">
        <f t="shared" ca="1" si="9"/>
        <v>tmp</v>
      </c>
      <c r="C209" s="26" t="str">
        <f t="shared" ca="1" si="10"/>
        <v>0PremiumN5yellow</v>
      </c>
      <c r="D209" s="10">
        <v>0</v>
      </c>
      <c r="E209" s="11">
        <v>225</v>
      </c>
      <c r="F209" s="26" t="str">
        <f ca="1">VLOOKUP($E209,OFFSET([2]characters!$A$2,0,0,COUNTA([2]characters!$A:$A),MATCH(F$1,[2]characters!$2:$2,0)-MATCH($E$1,[2]characters!$2:$2,0)+1),MATCH(F$1,[2]characters!$2:$2,0)-MATCH($E$1,[2]characters!$2:$2,0)+1,FALSE)</f>
        <v>咆哮の巨獅腕 ヘラクレス</v>
      </c>
      <c r="G209" s="26" t="str">
        <f ca="1">VLOOKUP($E209,OFFSET([2]characters!$A$2,0,0,COUNTA([2]characters!$A:$A),MATCH(G$1,[2]characters!$2:$2,0)-MATCH($E$1,[2]characters!$2:$2,0)+1),MATCH(G$1,[2]characters!$2:$2,0)-MATCH($E$1,[2]characters!$2:$2,0)+1,FALSE)</f>
        <v>PremiumN</v>
      </c>
      <c r="H209" s="26">
        <f ca="1">VLOOKUP($E209,OFFSET([2]characters!$A$2,0,0,COUNTA([2]characters!$A:$A),MATCH(H$1,[2]characters!$2:$2,0)-MATCH($E$1,[2]characters!$2:$2,0)+1),MATCH(H$1,[2]characters!$2:$2,0)-MATCH($E$1,[2]characters!$2:$2,0)+1,FALSE)</f>
        <v>5</v>
      </c>
      <c r="I209" s="26" t="str">
        <f ca="1">VLOOKUP($E209,OFFSET([2]characters!$A$2,0,0,COUNTA([2]characters!$A:$A),MATCH(I$1,[2]characters!$2:$2,0)-MATCH($E$1,[2]characters!$2:$2,0)+1),MATCH(I$1,[2]characters!$2:$2,0)-MATCH($E$1,[2]characters!$2:$2,0)+1,FALSE)</f>
        <v>yellow</v>
      </c>
      <c r="J209" s="26" t="str">
        <f ca="1">VLOOKUP($E209,OFFSET([2]characters!$A$2,0,0,COUNTA([2]characters!$A:$A),MATCH("タイプ",[2]characters!$1:$1,0)-MATCH($E$1,[2]characters!$2:$2,0)+2),MATCH("タイプ",[2]characters!$1:$1,0)-MATCH($E$1,[2]characters!$2:$2,0)+2,FALSE)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9" s="26" t="str">
        <f ca="1">VLOOKUP($E209,OFFSET([2]characters!$A$2,0,0,COUNTA([2]characters!$A:$A),MATCH($K$1,[2]characters!$1:$1,0)-MATCH($E$1,[2]characters!$2:$2,0)+2),MATCH($K$1,[2]characters!$1:$1,0)-MATCH($E$1,[2]characters!$2:$2,0)+2,FALSE)</f>
        <v>ヒューマン</v>
      </c>
      <c r="L209" s="10">
        <v>1</v>
      </c>
      <c r="M209" s="9">
        <f ca="1">VLOOKUP(C209,gacha_121_base!A:B,2)</f>
        <v>164</v>
      </c>
      <c r="N209" s="54">
        <v>0</v>
      </c>
      <c r="O209" s="54">
        <v>0</v>
      </c>
      <c r="P209" s="54">
        <v>0</v>
      </c>
      <c r="Q209" s="54">
        <v>0</v>
      </c>
      <c r="R209" s="54">
        <v>1</v>
      </c>
    </row>
    <row r="210" spans="1:18" ht="21" customHeight="1">
      <c r="A210" s="15" t="str">
        <f t="shared" si="8"/>
        <v>02281</v>
      </c>
      <c r="B210" s="105" t="str">
        <f t="shared" ca="1" si="9"/>
        <v>tmp</v>
      </c>
      <c r="C210" s="26" t="str">
        <f t="shared" ca="1" si="10"/>
        <v>0PremiumS5red</v>
      </c>
      <c r="D210" s="10">
        <v>0</v>
      </c>
      <c r="E210" s="11">
        <v>228</v>
      </c>
      <c r="F210" s="26" t="str">
        <f ca="1">VLOOKUP($E210,OFFSET([2]characters!$A$2,0,0,COUNTA([2]characters!$A:$A),MATCH(F$1,[2]characters!$2:$2,0)-MATCH($E$1,[2]characters!$2:$2,0)+1),MATCH(F$1,[2]characters!$2:$2,0)-MATCH($E$1,[2]characters!$2:$2,0)+1,FALSE)</f>
        <v>殲滅の掃射砲 アレス</v>
      </c>
      <c r="G210" s="26" t="str">
        <f ca="1">VLOOKUP($E210,OFFSET([2]characters!$A$2,0,0,COUNTA([2]characters!$A:$A),MATCH(G$1,[2]characters!$2:$2,0)-MATCH($E$1,[2]characters!$2:$2,0)+1),MATCH(G$1,[2]characters!$2:$2,0)-MATCH($E$1,[2]characters!$2:$2,0)+1,FALSE)</f>
        <v>PremiumS</v>
      </c>
      <c r="H210" s="26">
        <f ca="1">VLOOKUP($E210,OFFSET([2]characters!$A$2,0,0,COUNTA([2]characters!$A:$A),MATCH(H$1,[2]characters!$2:$2,0)-MATCH($E$1,[2]characters!$2:$2,0)+1),MATCH(H$1,[2]characters!$2:$2,0)-MATCH($E$1,[2]characters!$2:$2,0)+1,FALSE)</f>
        <v>5</v>
      </c>
      <c r="I210" s="26" t="str">
        <f ca="1">VLOOKUP($E210,OFFSET([2]characters!$A$2,0,0,COUNTA([2]characters!$A:$A),MATCH(I$1,[2]characters!$2:$2,0)-MATCH($E$1,[2]characters!$2:$2,0)+1),MATCH(I$1,[2]characters!$2:$2,0)-MATCH($E$1,[2]characters!$2:$2,0)+1,FALSE)</f>
        <v>red</v>
      </c>
      <c r="J210" s="26" t="str">
        <f ca="1">VLOOKUP($E210,OFFSET([2]characters!$A$2,0,0,COUNTA([2]characters!$A:$A),MATCH("タイプ",[2]characters!$1:$1,0)-MATCH($E$1,[2]characters!$2:$2,0)+2),MATCH("タイプ",[2]characters!$1:$1,0)-MATCH($E$1,[2]characters!$2:$2,0)+2,FALSE)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0" s="26" t="str">
        <f ca="1">VLOOKUP($E210,OFFSET([2]characters!$A$2,0,0,COUNTA([2]characters!$A:$A),MATCH($K$1,[2]characters!$1:$1,0)-MATCH($E$1,[2]characters!$2:$2,0)+2),MATCH($K$1,[2]characters!$1:$1,0)-MATCH($E$1,[2]characters!$2:$2,0)+2,FALSE)</f>
        <v>ゴッド</v>
      </c>
      <c r="L210" s="10">
        <v>1</v>
      </c>
      <c r="M210" s="9">
        <f ca="1">VLOOKUP(C210,gacha_121_base!A:B,2)</f>
        <v>68</v>
      </c>
      <c r="N210" s="54">
        <v>0</v>
      </c>
      <c r="O210" s="54">
        <v>0</v>
      </c>
      <c r="P210" s="54">
        <v>0</v>
      </c>
      <c r="Q210" s="54">
        <v>0</v>
      </c>
      <c r="R210" s="54">
        <v>1</v>
      </c>
    </row>
    <row r="211" spans="1:18" ht="21" customHeight="1">
      <c r="A211" s="15" t="str">
        <f t="shared" si="8"/>
        <v>02311</v>
      </c>
      <c r="B211" s="105" t="str">
        <f t="shared" ca="1" si="9"/>
        <v>tmp</v>
      </c>
      <c r="C211" s="26" t="str">
        <f t="shared" ca="1" si="10"/>
        <v>0PremiumS5green</v>
      </c>
      <c r="D211" s="99">
        <v>0</v>
      </c>
      <c r="E211" s="100">
        <v>231</v>
      </c>
      <c r="F211" s="26" t="str">
        <f ca="1">VLOOKUP($E211,OFFSET([2]characters!$A$2,0,0,COUNTA([2]characters!$A:$A),MATCH(F$1,[2]characters!$2:$2,0)-MATCH($E$1,[2]characters!$2:$2,0)+1),MATCH(F$1,[2]characters!$2:$2,0)-MATCH($E$1,[2]characters!$2:$2,0)+1,FALSE)</f>
        <v>必中の咬銃 ヨルムンガンド</v>
      </c>
      <c r="G211" s="26" t="str">
        <f ca="1">VLOOKUP($E211,OFFSET([2]characters!$A$2,0,0,COUNTA([2]characters!$A:$A),MATCH(G$1,[2]characters!$2:$2,0)-MATCH($E$1,[2]characters!$2:$2,0)+1),MATCH(G$1,[2]characters!$2:$2,0)-MATCH($E$1,[2]characters!$2:$2,0)+1,FALSE)</f>
        <v>PremiumS</v>
      </c>
      <c r="H211" s="26">
        <f ca="1">VLOOKUP($E211,OFFSET([2]characters!$A$2,0,0,COUNTA([2]characters!$A:$A),MATCH(H$1,[2]characters!$2:$2,0)-MATCH($E$1,[2]characters!$2:$2,0)+1),MATCH(H$1,[2]characters!$2:$2,0)-MATCH($E$1,[2]characters!$2:$2,0)+1,FALSE)</f>
        <v>5</v>
      </c>
      <c r="I211" s="26" t="str">
        <f ca="1">VLOOKUP($E211,OFFSET([2]characters!$A$2,0,0,COUNTA([2]characters!$A:$A),MATCH(I$1,[2]characters!$2:$2,0)-MATCH($E$1,[2]characters!$2:$2,0)+1),MATCH(I$1,[2]characters!$2:$2,0)-MATCH($E$1,[2]characters!$2:$2,0)+1,FALSE)</f>
        <v>green</v>
      </c>
      <c r="J211" s="26" t="str">
        <f ca="1">VLOOKUP($E211,OFFSET([2]characters!$A$2,0,0,COUNTA([2]characters!$A:$A),MATCH("タイプ",[2]characters!$1:$1,0)-MATCH($E$1,[2]characters!$2:$2,0)+2),MATCH("タイプ",[2]characters!$1:$1,0)-MATCH($E$1,[2]characters!$2:$2,0)+2,FALSE)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1" s="26" t="str">
        <f ca="1">VLOOKUP($E211,OFFSET([2]characters!$A$2,0,0,COUNTA([2]characters!$A:$A),MATCH($K$1,[2]characters!$1:$1,0)-MATCH($E$1,[2]characters!$2:$2,0)+2),MATCH($K$1,[2]characters!$1:$1,0)-MATCH($E$1,[2]characters!$2:$2,0)+2,FALSE)</f>
        <v>ドラゴン</v>
      </c>
      <c r="L211" s="99">
        <v>1</v>
      </c>
      <c r="M211" s="9">
        <f ca="1">VLOOKUP(C211,gacha_121_base!A:B,2)</f>
        <v>15</v>
      </c>
      <c r="N211" s="54">
        <v>0</v>
      </c>
      <c r="O211" s="54">
        <v>0</v>
      </c>
      <c r="P211" s="54">
        <v>0</v>
      </c>
      <c r="Q211" s="54">
        <v>0</v>
      </c>
      <c r="R211" s="54">
        <v>1</v>
      </c>
    </row>
    <row r="212" spans="1:18" ht="21" customHeight="1">
      <c r="A212" s="15" t="str">
        <f t="shared" si="8"/>
        <v>02341</v>
      </c>
      <c r="B212" s="105" t="str">
        <f t="shared" ca="1" si="9"/>
        <v>tmp</v>
      </c>
      <c r="C212" s="26" t="str">
        <f t="shared" ca="1" si="10"/>
        <v>0PremiumS5blue</v>
      </c>
      <c r="D212" s="89">
        <v>0</v>
      </c>
      <c r="E212" s="90">
        <v>234</v>
      </c>
      <c r="F212" s="26" t="str">
        <f ca="1">VLOOKUP($E212,OFFSET([2]characters!$A$2,0,0,COUNTA([2]characters!$A:$A),MATCH(F$1,[2]characters!$2:$2,0)-MATCH($E$1,[2]characters!$2:$2,0)+1),MATCH(F$1,[2]characters!$2:$2,0)-MATCH($E$1,[2]characters!$2:$2,0)+1,FALSE)</f>
        <v>精密なる照準 パーシヴァル</v>
      </c>
      <c r="G212" s="26" t="str">
        <f ca="1">VLOOKUP($E212,OFFSET([2]characters!$A$2,0,0,COUNTA([2]characters!$A:$A),MATCH(G$1,[2]characters!$2:$2,0)-MATCH($E$1,[2]characters!$2:$2,0)+1),MATCH(G$1,[2]characters!$2:$2,0)-MATCH($E$1,[2]characters!$2:$2,0)+1,FALSE)</f>
        <v>PremiumS</v>
      </c>
      <c r="H212" s="26">
        <f ca="1">VLOOKUP($E212,OFFSET([2]characters!$A$2,0,0,COUNTA([2]characters!$A:$A),MATCH(H$1,[2]characters!$2:$2,0)-MATCH($E$1,[2]characters!$2:$2,0)+1),MATCH(H$1,[2]characters!$2:$2,0)-MATCH($E$1,[2]characters!$2:$2,0)+1,FALSE)</f>
        <v>5</v>
      </c>
      <c r="I212" s="26" t="str">
        <f ca="1">VLOOKUP($E212,OFFSET([2]characters!$A$2,0,0,COUNTA([2]characters!$A:$A),MATCH(I$1,[2]characters!$2:$2,0)-MATCH($E$1,[2]characters!$2:$2,0)+1),MATCH(I$1,[2]characters!$2:$2,0)-MATCH($E$1,[2]characters!$2:$2,0)+1,FALSE)</f>
        <v>blue</v>
      </c>
      <c r="J212" s="26" t="str">
        <f ca="1">VLOOKUP($E212,OFFSET([2]characters!$A$2,0,0,COUNTA([2]characters!$A:$A),MATCH("タイプ",[2]characters!$1:$1,0)-MATCH($E$1,[2]characters!$2:$2,0)+2),MATCH("タイプ",[2]characters!$1:$1,0)-MATCH($E$1,[2]characters!$2:$2,0)+2,FALSE)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12" s="26" t="str">
        <f ca="1">VLOOKUP($E212,OFFSET([2]characters!$A$2,0,0,COUNTA([2]characters!$A:$A),MATCH($K$1,[2]characters!$1:$1,0)-MATCH($E$1,[2]characters!$2:$2,0)+2),MATCH($K$1,[2]characters!$1:$1,0)-MATCH($E$1,[2]characters!$2:$2,0)+2,FALSE)</f>
        <v>ヒューマン</v>
      </c>
      <c r="L212" s="89">
        <v>1</v>
      </c>
      <c r="M212" s="9">
        <f ca="1">VLOOKUP(C212,gacha_121_base!A:B,2)</f>
        <v>15</v>
      </c>
      <c r="N212" s="54">
        <v>0</v>
      </c>
      <c r="O212" s="54">
        <v>0</v>
      </c>
      <c r="P212" s="54">
        <v>0</v>
      </c>
      <c r="Q212" s="54">
        <v>0</v>
      </c>
      <c r="R212" s="54">
        <v>1</v>
      </c>
    </row>
    <row r="213" spans="1:18" s="51" customFormat="1" ht="21" customHeight="1" thickBot="1">
      <c r="A213" s="47" t="str">
        <f t="shared" si="8"/>
        <v>02371</v>
      </c>
      <c r="B213" s="105" t="str">
        <f t="shared" ca="1" si="9"/>
        <v>tmp</v>
      </c>
      <c r="C213" s="26" t="str">
        <f t="shared" ca="1" si="10"/>
        <v>0PremiumS5yellow</v>
      </c>
      <c r="D213" s="10">
        <v>0</v>
      </c>
      <c r="E213" s="11">
        <v>237</v>
      </c>
      <c r="F213" s="26" t="str">
        <f ca="1">VLOOKUP($E213,OFFSET([2]characters!$A$2,0,0,COUNTA([2]characters!$A:$A),MATCH(F$1,[2]characters!$2:$2,0)-MATCH($E$1,[2]characters!$2:$2,0)+1),MATCH(F$1,[2]characters!$2:$2,0)-MATCH($E$1,[2]characters!$2:$2,0)+1,FALSE)</f>
        <v>森羅万象の神母 イザナミ</v>
      </c>
      <c r="G213" s="26" t="str">
        <f ca="1">VLOOKUP($E213,OFFSET([2]characters!$A$2,0,0,COUNTA([2]characters!$A:$A),MATCH(G$1,[2]characters!$2:$2,0)-MATCH($E$1,[2]characters!$2:$2,0)+1),MATCH(G$1,[2]characters!$2:$2,0)-MATCH($E$1,[2]characters!$2:$2,0)+1,FALSE)</f>
        <v>PremiumS</v>
      </c>
      <c r="H213" s="26">
        <f ca="1">VLOOKUP($E213,OFFSET([2]characters!$A$2,0,0,COUNTA([2]characters!$A:$A),MATCH(H$1,[2]characters!$2:$2,0)-MATCH($E$1,[2]characters!$2:$2,0)+1),MATCH(H$1,[2]characters!$2:$2,0)-MATCH($E$1,[2]characters!$2:$2,0)+1,FALSE)</f>
        <v>5</v>
      </c>
      <c r="I213" s="26" t="str">
        <f ca="1">VLOOKUP($E213,OFFSET([2]characters!$A$2,0,0,COUNTA([2]characters!$A:$A),MATCH(I$1,[2]characters!$2:$2,0)-MATCH($E$1,[2]characters!$2:$2,0)+1),MATCH(I$1,[2]characters!$2:$2,0)-MATCH($E$1,[2]characters!$2:$2,0)+1,FALSE)</f>
        <v>yellow</v>
      </c>
      <c r="J213" s="26" t="str">
        <f ca="1">VLOOKUP($E213,OFFSET([2]characters!$A$2,0,0,COUNTA([2]characters!$A:$A),MATCH("タイプ",[2]characters!$1:$1,0)-MATCH($E$1,[2]characters!$2:$2,0)+2),MATCH("タイプ",[2]characters!$1:$1,0)-MATCH($E$1,[2]characters!$2:$2,0)+2,FALSE)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13" s="26" t="str">
        <f ca="1">VLOOKUP($E213,OFFSET([2]characters!$A$2,0,0,COUNTA([2]characters!$A:$A),MATCH($K$1,[2]characters!$1:$1,0)-MATCH($E$1,[2]characters!$2:$2,0)+2),MATCH($K$1,[2]characters!$1:$1,0)-MATCH($E$1,[2]characters!$2:$2,0)+2,FALSE)</f>
        <v>ゴッド</v>
      </c>
      <c r="L213" s="10">
        <v>1</v>
      </c>
      <c r="M213" s="9">
        <f ca="1">VLOOKUP(C213,gacha_121_base!A:B,2)</f>
        <v>15</v>
      </c>
      <c r="N213" s="54">
        <v>0</v>
      </c>
      <c r="O213" s="54">
        <v>0</v>
      </c>
      <c r="P213" s="54">
        <v>0</v>
      </c>
      <c r="Q213" s="54">
        <v>0</v>
      </c>
      <c r="R213" s="54">
        <v>1</v>
      </c>
    </row>
    <row r="214" spans="1:18" ht="21" customHeight="1">
      <c r="A214" s="15" t="str">
        <f t="shared" si="8"/>
        <v>02381</v>
      </c>
      <c r="B214" s="105" t="str">
        <f t="shared" ca="1" si="9"/>
        <v>tmp</v>
      </c>
      <c r="C214" s="26" t="str">
        <f t="shared" ca="1" si="10"/>
        <v>0PremiumS3red</v>
      </c>
      <c r="D214" s="10">
        <v>0</v>
      </c>
      <c r="E214" s="44">
        <v>238</v>
      </c>
      <c r="F214" s="26" t="str">
        <f ca="1">VLOOKUP($E214,OFFSET([2]characters!$A$2,0,0,COUNTA([2]characters!$A:$A),MATCH(F$1,[2]characters!$2:$2,0)-MATCH($E$1,[2]characters!$2:$2,0)+1),MATCH(F$1,[2]characters!$2:$2,0)-MATCH($E$1,[2]characters!$2:$2,0)+1,FALSE)</f>
        <v>ウリエル</v>
      </c>
      <c r="G214" s="26" t="str">
        <f ca="1">VLOOKUP($E214,OFFSET([2]characters!$A$2,0,0,COUNTA([2]characters!$A:$A),MATCH(G$1,[2]characters!$2:$2,0)-MATCH($E$1,[2]characters!$2:$2,0)+1),MATCH(G$1,[2]characters!$2:$2,0)-MATCH($E$1,[2]characters!$2:$2,0)+1,FALSE)</f>
        <v>PremiumS</v>
      </c>
      <c r="H214" s="26">
        <f ca="1">VLOOKUP($E214,OFFSET([2]characters!$A$2,0,0,COUNTA([2]characters!$A:$A),MATCH(H$1,[2]characters!$2:$2,0)-MATCH($E$1,[2]characters!$2:$2,0)+1),MATCH(H$1,[2]characters!$2:$2,0)-MATCH($E$1,[2]characters!$2:$2,0)+1,FALSE)</f>
        <v>3</v>
      </c>
      <c r="I214" s="26" t="str">
        <f ca="1">VLOOKUP($E214,OFFSET([2]characters!$A$2,0,0,COUNTA([2]characters!$A:$A),MATCH(I$1,[2]characters!$2:$2,0)-MATCH($E$1,[2]characters!$2:$2,0)+1),MATCH(I$1,[2]characters!$2:$2,0)-MATCH($E$1,[2]characters!$2:$2,0)+1,FALSE)</f>
        <v>red</v>
      </c>
      <c r="J214" s="26" t="str">
        <f ca="1">VLOOKUP($E214,OFFSET([2]characters!$A$2,0,0,COUNTA([2]characters!$A:$A),MATCH("タイプ",[2]characters!$1:$1,0)-MATCH($E$1,[2]characters!$2:$2,0)+2),MATCH("タイプ",[2]characters!$1:$1,0)-MATCH($E$1,[2]characters!$2:$2,0)+2,FALSE)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4" s="26" t="str">
        <f ca="1">VLOOKUP($E214,OFFSET([2]characters!$A$2,0,0,COUNTA([2]characters!$A:$A),MATCH($K$1,[2]characters!$1:$1,0)-MATCH($E$1,[2]characters!$2:$2,0)+2),MATCH($K$1,[2]characters!$1:$1,0)-MATCH($E$1,[2]characters!$2:$2,0)+2,FALSE)</f>
        <v>マシン</v>
      </c>
      <c r="L214" s="10">
        <v>1</v>
      </c>
      <c r="M214" s="9">
        <f ca="1">VLOOKUP(C214,gacha_121_base!A:B,2)</f>
        <v>1203</v>
      </c>
      <c r="N214" s="54">
        <v>0</v>
      </c>
      <c r="O214" s="54">
        <v>0</v>
      </c>
      <c r="P214" s="54">
        <v>0</v>
      </c>
      <c r="Q214" s="54">
        <v>0</v>
      </c>
      <c r="R214" s="54">
        <v>1</v>
      </c>
    </row>
    <row r="215" spans="1:18" ht="21" customHeight="1">
      <c r="A215" s="15" t="str">
        <f t="shared" si="8"/>
        <v>02391</v>
      </c>
      <c r="B215" s="105" t="str">
        <f t="shared" ca="1" si="9"/>
        <v>tmp</v>
      </c>
      <c r="C215" s="26" t="str">
        <f t="shared" ca="1" si="10"/>
        <v>0PremiumS4red</v>
      </c>
      <c r="D215" s="10">
        <v>0</v>
      </c>
      <c r="E215" s="44">
        <v>239</v>
      </c>
      <c r="F215" s="26" t="str">
        <f ca="1">VLOOKUP($E215,OFFSET([2]characters!$A$2,0,0,COUNTA([2]characters!$A:$A),MATCH(F$1,[2]characters!$2:$2,0)-MATCH($E$1,[2]characters!$2:$2,0)+1),MATCH(F$1,[2]characters!$2:$2,0)-MATCH($E$1,[2]characters!$2:$2,0)+1,FALSE)</f>
        <v>豪炎の天使 ウリエル</v>
      </c>
      <c r="G215" s="26" t="str">
        <f ca="1">VLOOKUP($E215,OFFSET([2]characters!$A$2,0,0,COUNTA([2]characters!$A:$A),MATCH(G$1,[2]characters!$2:$2,0)-MATCH($E$1,[2]characters!$2:$2,0)+1),MATCH(G$1,[2]characters!$2:$2,0)-MATCH($E$1,[2]characters!$2:$2,0)+1,FALSE)</f>
        <v>PremiumS</v>
      </c>
      <c r="H215" s="26">
        <f ca="1">VLOOKUP($E215,OFFSET([2]characters!$A$2,0,0,COUNTA([2]characters!$A:$A),MATCH(H$1,[2]characters!$2:$2,0)-MATCH($E$1,[2]characters!$2:$2,0)+1),MATCH(H$1,[2]characters!$2:$2,0)-MATCH($E$1,[2]characters!$2:$2,0)+1,FALSE)</f>
        <v>4</v>
      </c>
      <c r="I215" s="26" t="str">
        <f ca="1">VLOOKUP($E215,OFFSET([2]characters!$A$2,0,0,COUNTA([2]characters!$A:$A),MATCH(I$1,[2]characters!$2:$2,0)-MATCH($E$1,[2]characters!$2:$2,0)+1),MATCH(I$1,[2]characters!$2:$2,0)-MATCH($E$1,[2]characters!$2:$2,0)+1,FALSE)</f>
        <v>red</v>
      </c>
      <c r="J215" s="26" t="str">
        <f ca="1">VLOOKUP($E215,OFFSET([2]characters!$A$2,0,0,COUNTA([2]characters!$A:$A),MATCH("タイプ",[2]characters!$1:$1,0)-MATCH($E$1,[2]characters!$2:$2,0)+2),MATCH("タイプ",[2]characters!$1:$1,0)-MATCH($E$1,[2]characters!$2:$2,0)+2,FALSE)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5" s="26" t="str">
        <f ca="1">VLOOKUP($E215,OFFSET([2]characters!$A$2,0,0,COUNTA([2]characters!$A:$A),MATCH($K$1,[2]characters!$1:$1,0)-MATCH($E$1,[2]characters!$2:$2,0)+2),MATCH($K$1,[2]characters!$1:$1,0)-MATCH($E$1,[2]characters!$2:$2,0)+2,FALSE)</f>
        <v>マシン</v>
      </c>
      <c r="L215" s="10">
        <v>1</v>
      </c>
      <c r="M215" s="9">
        <f ca="1">VLOOKUP(C215,gacha_121_base!A:B,2)</f>
        <v>424</v>
      </c>
      <c r="N215" s="54">
        <v>0</v>
      </c>
      <c r="O215" s="54">
        <v>0</v>
      </c>
      <c r="P215" s="54">
        <v>0</v>
      </c>
      <c r="Q215" s="54">
        <v>0</v>
      </c>
      <c r="R215" s="54">
        <v>1</v>
      </c>
    </row>
    <row r="216" spans="1:18" ht="21" customHeight="1">
      <c r="A216" s="15" t="str">
        <f t="shared" si="8"/>
        <v>02401</v>
      </c>
      <c r="B216" s="105" t="str">
        <f t="shared" ca="1" si="9"/>
        <v>tmp</v>
      </c>
      <c r="C216" s="26" t="str">
        <f t="shared" ca="1" si="10"/>
        <v>0PremiumS5red</v>
      </c>
      <c r="D216" s="10">
        <v>0</v>
      </c>
      <c r="E216" s="44">
        <v>240</v>
      </c>
      <c r="F216" s="26" t="str">
        <f ca="1">VLOOKUP($E216,OFFSET([2]characters!$A$2,0,0,COUNTA([2]characters!$A:$A),MATCH(F$1,[2]characters!$2:$2,0)-MATCH($E$1,[2]characters!$2:$2,0)+1),MATCH(F$1,[2]characters!$2:$2,0)-MATCH($E$1,[2]characters!$2:$2,0)+1,FALSE)</f>
        <v>轟炎の天使 ウリエル・スレイヤー</v>
      </c>
      <c r="G216" s="26" t="str">
        <f ca="1">VLOOKUP($E216,OFFSET([2]characters!$A$2,0,0,COUNTA([2]characters!$A:$A),MATCH(G$1,[2]characters!$2:$2,0)-MATCH($E$1,[2]characters!$2:$2,0)+1),MATCH(G$1,[2]characters!$2:$2,0)-MATCH($E$1,[2]characters!$2:$2,0)+1,FALSE)</f>
        <v>PremiumS</v>
      </c>
      <c r="H216" s="26">
        <f ca="1">VLOOKUP($E216,OFFSET([2]characters!$A$2,0,0,COUNTA([2]characters!$A:$A),MATCH(H$1,[2]characters!$2:$2,0)-MATCH($E$1,[2]characters!$2:$2,0)+1),MATCH(H$1,[2]characters!$2:$2,0)-MATCH($E$1,[2]characters!$2:$2,0)+1,FALSE)</f>
        <v>5</v>
      </c>
      <c r="I216" s="26" t="str">
        <f ca="1">VLOOKUP($E216,OFFSET([2]characters!$A$2,0,0,COUNTA([2]characters!$A:$A),MATCH(I$1,[2]characters!$2:$2,0)-MATCH($E$1,[2]characters!$2:$2,0)+1),MATCH(I$1,[2]characters!$2:$2,0)-MATCH($E$1,[2]characters!$2:$2,0)+1,FALSE)</f>
        <v>red</v>
      </c>
      <c r="J216" s="26" t="str">
        <f ca="1">VLOOKUP($E216,OFFSET([2]characters!$A$2,0,0,COUNTA([2]characters!$A:$A),MATCH("タイプ",[2]characters!$1:$1,0)-MATCH($E$1,[2]characters!$2:$2,0)+2),MATCH("タイプ",[2]characters!$1:$1,0)-MATCH($E$1,[2]characters!$2:$2,0)+2,FALSE)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16" s="26" t="str">
        <f ca="1">VLOOKUP($E216,OFFSET([2]characters!$A$2,0,0,COUNTA([2]characters!$A:$A),MATCH($K$1,[2]characters!$1:$1,0)-MATCH($E$1,[2]characters!$2:$2,0)+2),MATCH($K$1,[2]characters!$1:$1,0)-MATCH($E$1,[2]characters!$2:$2,0)+2,FALSE)</f>
        <v>マシン</v>
      </c>
      <c r="L216" s="10">
        <v>1</v>
      </c>
      <c r="M216" s="9">
        <f ca="1">VLOOKUP(C216,gacha_121_base!A:B,2)</f>
        <v>68</v>
      </c>
      <c r="N216" s="54">
        <v>0</v>
      </c>
      <c r="O216" s="54">
        <v>0</v>
      </c>
      <c r="P216" s="54">
        <v>0</v>
      </c>
      <c r="Q216" s="54">
        <v>0</v>
      </c>
      <c r="R216" s="54">
        <v>1</v>
      </c>
    </row>
    <row r="217" spans="1:18" ht="21" customHeight="1">
      <c r="A217" s="15" t="str">
        <f t="shared" si="8"/>
        <v>02411</v>
      </c>
      <c r="B217" s="105" t="str">
        <f t="shared" ca="1" si="9"/>
        <v>tmp</v>
      </c>
      <c r="C217" s="26" t="str">
        <f t="shared" ca="1" si="10"/>
        <v>0PremiumS3green</v>
      </c>
      <c r="D217" s="99">
        <v>0</v>
      </c>
      <c r="E217" s="101">
        <v>241</v>
      </c>
      <c r="F217" s="26" t="str">
        <f ca="1">VLOOKUP($E217,OFFSET([2]characters!$A$2,0,0,COUNTA([2]characters!$A:$A),MATCH(F$1,[2]characters!$2:$2,0)-MATCH($E$1,[2]characters!$2:$2,0)+1),MATCH(F$1,[2]characters!$2:$2,0)-MATCH($E$1,[2]characters!$2:$2,0)+1,FALSE)</f>
        <v>ガブリエル</v>
      </c>
      <c r="G217" s="26" t="str">
        <f ca="1">VLOOKUP($E217,OFFSET([2]characters!$A$2,0,0,COUNTA([2]characters!$A:$A),MATCH(G$1,[2]characters!$2:$2,0)-MATCH($E$1,[2]characters!$2:$2,0)+1),MATCH(G$1,[2]characters!$2:$2,0)-MATCH($E$1,[2]characters!$2:$2,0)+1,FALSE)</f>
        <v>PremiumS</v>
      </c>
      <c r="H217" s="26">
        <f ca="1">VLOOKUP($E217,OFFSET([2]characters!$A$2,0,0,COUNTA([2]characters!$A:$A),MATCH(H$1,[2]characters!$2:$2,0)-MATCH($E$1,[2]characters!$2:$2,0)+1),MATCH(H$1,[2]characters!$2:$2,0)-MATCH($E$1,[2]characters!$2:$2,0)+1,FALSE)</f>
        <v>3</v>
      </c>
      <c r="I217" s="26" t="str">
        <f ca="1">VLOOKUP($E217,OFFSET([2]characters!$A$2,0,0,COUNTA([2]characters!$A:$A),MATCH(I$1,[2]characters!$2:$2,0)-MATCH($E$1,[2]characters!$2:$2,0)+1),MATCH(I$1,[2]characters!$2:$2,0)-MATCH($E$1,[2]characters!$2:$2,0)+1,FALSE)</f>
        <v>green</v>
      </c>
      <c r="J217" s="26" t="str">
        <f ca="1">VLOOKUP($E217,OFFSET([2]characters!$A$2,0,0,COUNTA([2]characters!$A:$A),MATCH("タイプ",[2]characters!$1:$1,0)-MATCH($E$1,[2]characters!$2:$2,0)+2),MATCH("タイプ",[2]characters!$1:$1,0)-MATCH($E$1,[2]characters!$2:$2,0)+2,FALSE)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7" s="26" t="str">
        <f ca="1">VLOOKUP($E217,OFFSET([2]characters!$A$2,0,0,COUNTA([2]characters!$A:$A),MATCH($K$1,[2]characters!$1:$1,0)-MATCH($E$1,[2]characters!$2:$2,0)+2),MATCH($K$1,[2]characters!$1:$1,0)-MATCH($E$1,[2]characters!$2:$2,0)+2,FALSE)</f>
        <v>マシン</v>
      </c>
      <c r="L217" s="99">
        <v>1</v>
      </c>
      <c r="M217" s="9">
        <f ca="1">VLOOKUP(C217,gacha_121_base!A:B,2)</f>
        <v>268</v>
      </c>
      <c r="N217" s="54">
        <v>0</v>
      </c>
      <c r="O217" s="54">
        <v>0</v>
      </c>
      <c r="P217" s="54">
        <v>0</v>
      </c>
      <c r="Q217" s="54">
        <v>0</v>
      </c>
      <c r="R217" s="54">
        <v>1</v>
      </c>
    </row>
    <row r="218" spans="1:18" ht="21" customHeight="1">
      <c r="A218" s="15" t="str">
        <f t="shared" si="8"/>
        <v>02421</v>
      </c>
      <c r="B218" s="105" t="str">
        <f t="shared" ca="1" si="9"/>
        <v>tmp</v>
      </c>
      <c r="C218" s="26" t="str">
        <f t="shared" ca="1" si="10"/>
        <v>0PremiumS4green</v>
      </c>
      <c r="D218" s="99">
        <v>0</v>
      </c>
      <c r="E218" s="101">
        <v>242</v>
      </c>
      <c r="F218" s="26" t="str">
        <f ca="1">VLOOKUP($E218,OFFSET([2]characters!$A$2,0,0,COUNTA([2]characters!$A:$A),MATCH(F$1,[2]characters!$2:$2,0)-MATCH($E$1,[2]characters!$2:$2,0)+1),MATCH(F$1,[2]characters!$2:$2,0)-MATCH($E$1,[2]characters!$2:$2,0)+1,FALSE)</f>
        <v>百花の天使 ガブリエル</v>
      </c>
      <c r="G218" s="26" t="str">
        <f ca="1">VLOOKUP($E218,OFFSET([2]characters!$A$2,0,0,COUNTA([2]characters!$A:$A),MATCH(G$1,[2]characters!$2:$2,0)-MATCH($E$1,[2]characters!$2:$2,0)+1),MATCH(G$1,[2]characters!$2:$2,0)-MATCH($E$1,[2]characters!$2:$2,0)+1,FALSE)</f>
        <v>PremiumS</v>
      </c>
      <c r="H218" s="26">
        <f ca="1">VLOOKUP($E218,OFFSET([2]characters!$A$2,0,0,COUNTA([2]characters!$A:$A),MATCH(H$1,[2]characters!$2:$2,0)-MATCH($E$1,[2]characters!$2:$2,0)+1),MATCH(H$1,[2]characters!$2:$2,0)-MATCH($E$1,[2]characters!$2:$2,0)+1,FALSE)</f>
        <v>4</v>
      </c>
      <c r="I218" s="26" t="str">
        <f ca="1">VLOOKUP($E218,OFFSET([2]characters!$A$2,0,0,COUNTA([2]characters!$A:$A),MATCH(I$1,[2]characters!$2:$2,0)-MATCH($E$1,[2]characters!$2:$2,0)+1),MATCH(I$1,[2]characters!$2:$2,0)-MATCH($E$1,[2]characters!$2:$2,0)+1,FALSE)</f>
        <v>green</v>
      </c>
      <c r="J218" s="26" t="str">
        <f ca="1">VLOOKUP($E218,OFFSET([2]characters!$A$2,0,0,COUNTA([2]characters!$A:$A),MATCH("タイプ",[2]characters!$1:$1,0)-MATCH($E$1,[2]characters!$2:$2,0)+2),MATCH("タイプ",[2]characters!$1:$1,0)-MATCH($E$1,[2]characters!$2:$2,0)+2,FALSE)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8" s="26" t="str">
        <f ca="1">VLOOKUP($E218,OFFSET([2]characters!$A$2,0,0,COUNTA([2]characters!$A:$A),MATCH($K$1,[2]characters!$1:$1,0)-MATCH($E$1,[2]characters!$2:$2,0)+2),MATCH($K$1,[2]characters!$1:$1,0)-MATCH($E$1,[2]characters!$2:$2,0)+2,FALSE)</f>
        <v>マシン</v>
      </c>
      <c r="L218" s="99">
        <v>1</v>
      </c>
      <c r="M218" s="9">
        <f ca="1">VLOOKUP(C218,gacha_121_base!A:B,2)</f>
        <v>95</v>
      </c>
      <c r="N218" s="54">
        <v>0</v>
      </c>
      <c r="O218" s="54">
        <v>0</v>
      </c>
      <c r="P218" s="54">
        <v>0</v>
      </c>
      <c r="Q218" s="54">
        <v>0</v>
      </c>
      <c r="R218" s="54">
        <v>1</v>
      </c>
    </row>
    <row r="219" spans="1:18" ht="21" customHeight="1">
      <c r="A219" s="15" t="str">
        <f t="shared" ref="A219:A255" si="11">D219&amp;E219&amp;L219</f>
        <v>02431</v>
      </c>
      <c r="B219" s="105" t="str">
        <f t="shared" ca="1" si="9"/>
        <v>tmp</v>
      </c>
      <c r="C219" s="26" t="str">
        <f t="shared" ca="1" si="10"/>
        <v>0PremiumS5green</v>
      </c>
      <c r="D219" s="99">
        <v>0</v>
      </c>
      <c r="E219" s="101">
        <v>243</v>
      </c>
      <c r="F219" s="26" t="str">
        <f ca="1">VLOOKUP($E219,OFFSET([2]characters!$A$2,0,0,COUNTA([2]characters!$A:$A),MATCH(F$1,[2]characters!$2:$2,0)-MATCH($E$1,[2]characters!$2:$2,0)+1),MATCH(F$1,[2]characters!$2:$2,0)-MATCH($E$1,[2]characters!$2:$2,0)+1,FALSE)</f>
        <v>万花の天使 ガブリエル・ブルーム</v>
      </c>
      <c r="G219" s="26" t="str">
        <f ca="1">VLOOKUP($E219,OFFSET([2]characters!$A$2,0,0,COUNTA([2]characters!$A:$A),MATCH(G$1,[2]characters!$2:$2,0)-MATCH($E$1,[2]characters!$2:$2,0)+1),MATCH(G$1,[2]characters!$2:$2,0)-MATCH($E$1,[2]characters!$2:$2,0)+1,FALSE)</f>
        <v>PremiumS</v>
      </c>
      <c r="H219" s="26">
        <f ca="1">VLOOKUP($E219,OFFSET([2]characters!$A$2,0,0,COUNTA([2]characters!$A:$A),MATCH(H$1,[2]characters!$2:$2,0)-MATCH($E$1,[2]characters!$2:$2,0)+1),MATCH(H$1,[2]characters!$2:$2,0)-MATCH($E$1,[2]characters!$2:$2,0)+1,FALSE)</f>
        <v>5</v>
      </c>
      <c r="I219" s="26" t="str">
        <f ca="1">VLOOKUP($E219,OFFSET([2]characters!$A$2,0,0,COUNTA([2]characters!$A:$A),MATCH(I$1,[2]characters!$2:$2,0)-MATCH($E$1,[2]characters!$2:$2,0)+1),MATCH(I$1,[2]characters!$2:$2,0)-MATCH($E$1,[2]characters!$2:$2,0)+1,FALSE)</f>
        <v>green</v>
      </c>
      <c r="J219" s="26" t="str">
        <f ca="1">VLOOKUP($E219,OFFSET([2]characters!$A$2,0,0,COUNTA([2]characters!$A:$A),MATCH("タイプ",[2]characters!$1:$1,0)-MATCH($E$1,[2]characters!$2:$2,0)+2),MATCH("タイプ",[2]characters!$1:$1,0)-MATCH($E$1,[2]characters!$2:$2,0)+2,FALSE)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9" s="26" t="str">
        <f ca="1">VLOOKUP($E219,OFFSET([2]characters!$A$2,0,0,COUNTA([2]characters!$A:$A),MATCH($K$1,[2]characters!$1:$1,0)-MATCH($E$1,[2]characters!$2:$2,0)+2),MATCH($K$1,[2]characters!$1:$1,0)-MATCH($E$1,[2]characters!$2:$2,0)+2,FALSE)</f>
        <v>マシン</v>
      </c>
      <c r="L219" s="99">
        <v>1</v>
      </c>
      <c r="M219" s="9">
        <f ca="1">VLOOKUP(C219,gacha_121_base!A:B,2)</f>
        <v>15</v>
      </c>
      <c r="N219" s="54">
        <v>0</v>
      </c>
      <c r="O219" s="54">
        <v>0</v>
      </c>
      <c r="P219" s="54">
        <v>0</v>
      </c>
      <c r="Q219" s="54">
        <v>0</v>
      </c>
      <c r="R219" s="54">
        <v>1</v>
      </c>
    </row>
    <row r="220" spans="1:18" ht="21" customHeight="1">
      <c r="A220" s="15" t="str">
        <f t="shared" si="11"/>
        <v>02441</v>
      </c>
      <c r="B220" s="105" t="str">
        <f t="shared" ca="1" si="9"/>
        <v>tmp</v>
      </c>
      <c r="C220" s="26" t="str">
        <f t="shared" ca="1" si="10"/>
        <v>0PremiumS3blue</v>
      </c>
      <c r="D220" s="89">
        <v>0</v>
      </c>
      <c r="E220" s="91">
        <v>244</v>
      </c>
      <c r="F220" s="26" t="str">
        <f ca="1">VLOOKUP($E220,OFFSET([2]characters!$A$2,0,0,COUNTA([2]characters!$A:$A),MATCH(F$1,[2]characters!$2:$2,0)-MATCH($E$1,[2]characters!$2:$2,0)+1),MATCH(F$1,[2]characters!$2:$2,0)-MATCH($E$1,[2]characters!$2:$2,0)+1,FALSE)</f>
        <v>ラファエル</v>
      </c>
      <c r="G220" s="26" t="str">
        <f ca="1">VLOOKUP($E220,OFFSET([2]characters!$A$2,0,0,COUNTA([2]characters!$A:$A),MATCH(G$1,[2]characters!$2:$2,0)-MATCH($E$1,[2]characters!$2:$2,0)+1),MATCH(G$1,[2]characters!$2:$2,0)-MATCH($E$1,[2]characters!$2:$2,0)+1,FALSE)</f>
        <v>PremiumS</v>
      </c>
      <c r="H220" s="26">
        <f ca="1">VLOOKUP($E220,OFFSET([2]characters!$A$2,0,0,COUNTA([2]characters!$A:$A),MATCH(H$1,[2]characters!$2:$2,0)-MATCH($E$1,[2]characters!$2:$2,0)+1),MATCH(H$1,[2]characters!$2:$2,0)-MATCH($E$1,[2]characters!$2:$2,0)+1,FALSE)</f>
        <v>3</v>
      </c>
      <c r="I220" s="26" t="str">
        <f ca="1">VLOOKUP($E220,OFFSET([2]characters!$A$2,0,0,COUNTA([2]characters!$A:$A),MATCH(I$1,[2]characters!$2:$2,0)-MATCH($E$1,[2]characters!$2:$2,0)+1),MATCH(I$1,[2]characters!$2:$2,0)-MATCH($E$1,[2]characters!$2:$2,0)+1,FALSE)</f>
        <v>blue</v>
      </c>
      <c r="J220" s="26" t="str">
        <f ca="1">VLOOKUP($E220,OFFSET([2]characters!$A$2,0,0,COUNTA([2]characters!$A:$A),MATCH("タイプ",[2]characters!$1:$1,0)-MATCH($E$1,[2]characters!$2:$2,0)+2),MATCH("タイプ",[2]characters!$1:$1,0)-MATCH($E$1,[2]characters!$2:$2,0)+2,FALSE)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0" s="26" t="str">
        <f ca="1">VLOOKUP($E220,OFFSET([2]characters!$A$2,0,0,COUNTA([2]characters!$A:$A),MATCH($K$1,[2]characters!$1:$1,0)-MATCH($E$1,[2]characters!$2:$2,0)+2),MATCH($K$1,[2]characters!$1:$1,0)-MATCH($E$1,[2]characters!$2:$2,0)+2,FALSE)</f>
        <v>マシン</v>
      </c>
      <c r="L220" s="89">
        <v>1</v>
      </c>
      <c r="M220" s="9">
        <f ca="1">VLOOKUP(C220,gacha_121_base!A:B,2)</f>
        <v>268</v>
      </c>
      <c r="N220" s="54">
        <v>0</v>
      </c>
      <c r="O220" s="54">
        <v>0</v>
      </c>
      <c r="P220" s="54">
        <v>0</v>
      </c>
      <c r="Q220" s="54">
        <v>0</v>
      </c>
      <c r="R220" s="54">
        <v>1</v>
      </c>
    </row>
    <row r="221" spans="1:18" ht="21" customHeight="1">
      <c r="A221" s="15" t="str">
        <f t="shared" si="11"/>
        <v>02451</v>
      </c>
      <c r="B221" s="105" t="str">
        <f t="shared" ca="1" si="9"/>
        <v>tmp</v>
      </c>
      <c r="C221" s="26" t="str">
        <f t="shared" ca="1" si="10"/>
        <v>0PremiumS4blue</v>
      </c>
      <c r="D221" s="89">
        <v>0</v>
      </c>
      <c r="E221" s="91">
        <v>245</v>
      </c>
      <c r="F221" s="26" t="str">
        <f ca="1">VLOOKUP($E221,OFFSET([2]characters!$A$2,0,0,COUNTA([2]characters!$A:$A),MATCH(F$1,[2]characters!$2:$2,0)-MATCH($E$1,[2]characters!$2:$2,0)+1),MATCH(F$1,[2]characters!$2:$2,0)-MATCH($E$1,[2]characters!$2:$2,0)+1,FALSE)</f>
        <v>鎮癒の天使 ラファエル</v>
      </c>
      <c r="G221" s="26" t="str">
        <f ca="1">VLOOKUP($E221,OFFSET([2]characters!$A$2,0,0,COUNTA([2]characters!$A:$A),MATCH(G$1,[2]characters!$2:$2,0)-MATCH($E$1,[2]characters!$2:$2,0)+1),MATCH(G$1,[2]characters!$2:$2,0)-MATCH($E$1,[2]characters!$2:$2,0)+1,FALSE)</f>
        <v>PremiumS</v>
      </c>
      <c r="H221" s="26">
        <f ca="1">VLOOKUP($E221,OFFSET([2]characters!$A$2,0,0,COUNTA([2]characters!$A:$A),MATCH(H$1,[2]characters!$2:$2,0)-MATCH($E$1,[2]characters!$2:$2,0)+1),MATCH(H$1,[2]characters!$2:$2,0)-MATCH($E$1,[2]characters!$2:$2,0)+1,FALSE)</f>
        <v>4</v>
      </c>
      <c r="I221" s="26" t="str">
        <f ca="1">VLOOKUP($E221,OFFSET([2]characters!$A$2,0,0,COUNTA([2]characters!$A:$A),MATCH(I$1,[2]characters!$2:$2,0)-MATCH($E$1,[2]characters!$2:$2,0)+1),MATCH(I$1,[2]characters!$2:$2,0)-MATCH($E$1,[2]characters!$2:$2,0)+1,FALSE)</f>
        <v>blue</v>
      </c>
      <c r="J221" s="26" t="str">
        <f ca="1">VLOOKUP($E221,OFFSET([2]characters!$A$2,0,0,COUNTA([2]characters!$A:$A),MATCH("タイプ",[2]characters!$1:$1,0)-MATCH($E$1,[2]characters!$2:$2,0)+2),MATCH("タイプ",[2]characters!$1:$1,0)-MATCH($E$1,[2]characters!$2:$2,0)+2,FALSE)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1" s="26" t="str">
        <f ca="1">VLOOKUP($E221,OFFSET([2]characters!$A$2,0,0,COUNTA([2]characters!$A:$A),MATCH($K$1,[2]characters!$1:$1,0)-MATCH($E$1,[2]characters!$2:$2,0)+2),MATCH($K$1,[2]characters!$1:$1,0)-MATCH($E$1,[2]characters!$2:$2,0)+2,FALSE)</f>
        <v>マシン</v>
      </c>
      <c r="L221" s="89">
        <v>1</v>
      </c>
      <c r="M221" s="9">
        <f ca="1">VLOOKUP(C221,gacha_121_base!A:B,2)</f>
        <v>95</v>
      </c>
      <c r="N221" s="54">
        <v>0</v>
      </c>
      <c r="O221" s="54">
        <v>0</v>
      </c>
      <c r="P221" s="54">
        <v>0</v>
      </c>
      <c r="Q221" s="54">
        <v>0</v>
      </c>
      <c r="R221" s="54">
        <v>1</v>
      </c>
    </row>
    <row r="222" spans="1:18" ht="21" customHeight="1">
      <c r="A222" s="15" t="str">
        <f t="shared" si="11"/>
        <v>02461</v>
      </c>
      <c r="B222" s="105" t="str">
        <f t="shared" ca="1" si="9"/>
        <v>tmp</v>
      </c>
      <c r="C222" s="26" t="str">
        <f t="shared" ca="1" si="10"/>
        <v>0PremiumS5blue</v>
      </c>
      <c r="D222" s="89">
        <v>0</v>
      </c>
      <c r="E222" s="91">
        <v>246</v>
      </c>
      <c r="F222" s="26" t="str">
        <f ca="1">VLOOKUP($E222,OFFSET([2]characters!$A$2,0,0,COUNTA([2]characters!$A:$A),MATCH(F$1,[2]characters!$2:$2,0)-MATCH($E$1,[2]characters!$2:$2,0)+1),MATCH(F$1,[2]characters!$2:$2,0)-MATCH($E$1,[2]characters!$2:$2,0)+1,FALSE)</f>
        <v>真癒の天使 ラファエル・メディカ</v>
      </c>
      <c r="G222" s="26" t="str">
        <f ca="1">VLOOKUP($E222,OFFSET([2]characters!$A$2,0,0,COUNTA([2]characters!$A:$A),MATCH(G$1,[2]characters!$2:$2,0)-MATCH($E$1,[2]characters!$2:$2,0)+1),MATCH(G$1,[2]characters!$2:$2,0)-MATCH($E$1,[2]characters!$2:$2,0)+1,FALSE)</f>
        <v>PremiumS</v>
      </c>
      <c r="H222" s="26">
        <f ca="1">VLOOKUP($E222,OFFSET([2]characters!$A$2,0,0,COUNTA([2]characters!$A:$A),MATCH(H$1,[2]characters!$2:$2,0)-MATCH($E$1,[2]characters!$2:$2,0)+1),MATCH(H$1,[2]characters!$2:$2,0)-MATCH($E$1,[2]characters!$2:$2,0)+1,FALSE)</f>
        <v>5</v>
      </c>
      <c r="I222" s="26" t="str">
        <f ca="1">VLOOKUP($E222,OFFSET([2]characters!$A$2,0,0,COUNTA([2]characters!$A:$A),MATCH(I$1,[2]characters!$2:$2,0)-MATCH($E$1,[2]characters!$2:$2,0)+1),MATCH(I$1,[2]characters!$2:$2,0)-MATCH($E$1,[2]characters!$2:$2,0)+1,FALSE)</f>
        <v>blue</v>
      </c>
      <c r="J222" s="26" t="str">
        <f ca="1">VLOOKUP($E222,OFFSET([2]characters!$A$2,0,0,COUNTA([2]characters!$A:$A),MATCH("タイプ",[2]characters!$1:$1,0)-MATCH($E$1,[2]characters!$2:$2,0)+2),MATCH("タイプ",[2]characters!$1:$1,0)-MATCH($E$1,[2]characters!$2:$2,0)+2,FALSE)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2" s="26" t="str">
        <f ca="1">VLOOKUP($E222,OFFSET([2]characters!$A$2,0,0,COUNTA([2]characters!$A:$A),MATCH($K$1,[2]characters!$1:$1,0)-MATCH($E$1,[2]characters!$2:$2,0)+2),MATCH($K$1,[2]characters!$1:$1,0)-MATCH($E$1,[2]characters!$2:$2,0)+2,FALSE)</f>
        <v>マシン</v>
      </c>
      <c r="L222" s="89">
        <v>1</v>
      </c>
      <c r="M222" s="9">
        <f ca="1">VLOOKUP(C222,gacha_121_base!A:B,2)</f>
        <v>15</v>
      </c>
      <c r="N222" s="54">
        <v>0</v>
      </c>
      <c r="O222" s="54">
        <v>0</v>
      </c>
      <c r="P222" s="54">
        <v>0</v>
      </c>
      <c r="Q222" s="54">
        <v>0</v>
      </c>
      <c r="R222" s="54">
        <v>1</v>
      </c>
    </row>
    <row r="223" spans="1:18" ht="21" customHeight="1">
      <c r="A223" s="15" t="str">
        <f t="shared" si="11"/>
        <v>02471</v>
      </c>
      <c r="B223" s="105" t="str">
        <f t="shared" ca="1" si="9"/>
        <v>tmp</v>
      </c>
      <c r="C223" s="26" t="str">
        <f t="shared" ca="1" si="10"/>
        <v>0PremiumS3yellow</v>
      </c>
      <c r="D223" s="10">
        <v>0</v>
      </c>
      <c r="E223" s="44">
        <v>247</v>
      </c>
      <c r="F223" s="26" t="str">
        <f ca="1">VLOOKUP($E223,OFFSET([2]characters!$A$2,0,0,COUNTA([2]characters!$A:$A),MATCH(F$1,[2]characters!$2:$2,0)-MATCH($E$1,[2]characters!$2:$2,0)+1),MATCH(F$1,[2]characters!$2:$2,0)-MATCH($E$1,[2]characters!$2:$2,0)+1,FALSE)</f>
        <v>ミカエル</v>
      </c>
      <c r="G223" s="26" t="str">
        <f ca="1">VLOOKUP($E223,OFFSET([2]characters!$A$2,0,0,COUNTA([2]characters!$A:$A),MATCH(G$1,[2]characters!$2:$2,0)-MATCH($E$1,[2]characters!$2:$2,0)+1),MATCH(G$1,[2]characters!$2:$2,0)-MATCH($E$1,[2]characters!$2:$2,0)+1,FALSE)</f>
        <v>PremiumS</v>
      </c>
      <c r="H223" s="26">
        <f ca="1">VLOOKUP($E223,OFFSET([2]characters!$A$2,0,0,COUNTA([2]characters!$A:$A),MATCH(H$1,[2]characters!$2:$2,0)-MATCH($E$1,[2]characters!$2:$2,0)+1),MATCH(H$1,[2]characters!$2:$2,0)-MATCH($E$1,[2]characters!$2:$2,0)+1,FALSE)</f>
        <v>3</v>
      </c>
      <c r="I223" s="26" t="str">
        <f ca="1">VLOOKUP($E223,OFFSET([2]characters!$A$2,0,0,COUNTA([2]characters!$A:$A),MATCH(I$1,[2]characters!$2:$2,0)-MATCH($E$1,[2]characters!$2:$2,0)+1),MATCH(I$1,[2]characters!$2:$2,0)-MATCH($E$1,[2]characters!$2:$2,0)+1,FALSE)</f>
        <v>yellow</v>
      </c>
      <c r="J223" s="26" t="str">
        <f ca="1">VLOOKUP($E223,OFFSET([2]characters!$A$2,0,0,COUNTA([2]characters!$A:$A),MATCH("タイプ",[2]characters!$1:$1,0)-MATCH($E$1,[2]characters!$2:$2,0)+2),MATCH("タイプ",[2]characters!$1:$1,0)-MATCH($E$1,[2]characters!$2:$2,0)+2,FALSE)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3" s="26" t="str">
        <f ca="1">VLOOKUP($E223,OFFSET([2]characters!$A$2,0,0,COUNTA([2]characters!$A:$A),MATCH($K$1,[2]characters!$1:$1,0)-MATCH($E$1,[2]characters!$2:$2,0)+2),MATCH($K$1,[2]characters!$1:$1,0)-MATCH($E$1,[2]characters!$2:$2,0)+2,FALSE)</f>
        <v>マシン</v>
      </c>
      <c r="L223" s="10">
        <v>1</v>
      </c>
      <c r="M223" s="9">
        <f ca="1">VLOOKUP(C223,gacha_121_base!A:B,2)</f>
        <v>268</v>
      </c>
      <c r="N223" s="54">
        <v>0</v>
      </c>
      <c r="O223" s="54">
        <v>0</v>
      </c>
      <c r="P223" s="54">
        <v>0</v>
      </c>
      <c r="Q223" s="54">
        <v>0</v>
      </c>
      <c r="R223" s="54">
        <v>1</v>
      </c>
    </row>
    <row r="224" spans="1:18" ht="21" customHeight="1">
      <c r="A224" s="15" t="str">
        <f t="shared" si="11"/>
        <v>02481</v>
      </c>
      <c r="B224" s="105" t="str">
        <f t="shared" ca="1" si="9"/>
        <v>tmp</v>
      </c>
      <c r="C224" s="26" t="str">
        <f t="shared" ca="1" si="10"/>
        <v>0PremiumS4yellow</v>
      </c>
      <c r="D224" s="10">
        <v>0</v>
      </c>
      <c r="E224" s="44">
        <v>248</v>
      </c>
      <c r="F224" s="26" t="str">
        <f ca="1">VLOOKUP($E224,OFFSET([2]characters!$A$2,0,0,COUNTA([2]characters!$A:$A),MATCH(F$1,[2]characters!$2:$2,0)-MATCH($E$1,[2]characters!$2:$2,0)+1),MATCH(F$1,[2]characters!$2:$2,0)-MATCH($E$1,[2]characters!$2:$2,0)+1,FALSE)</f>
        <v>彩電の天使 ミカエル</v>
      </c>
      <c r="G224" s="26" t="str">
        <f ca="1">VLOOKUP($E224,OFFSET([2]characters!$A$2,0,0,COUNTA([2]characters!$A:$A),MATCH(G$1,[2]characters!$2:$2,0)-MATCH($E$1,[2]characters!$2:$2,0)+1),MATCH(G$1,[2]characters!$2:$2,0)-MATCH($E$1,[2]characters!$2:$2,0)+1,FALSE)</f>
        <v>PremiumS</v>
      </c>
      <c r="H224" s="26">
        <f ca="1">VLOOKUP($E224,OFFSET([2]characters!$A$2,0,0,COUNTA([2]characters!$A:$A),MATCH(H$1,[2]characters!$2:$2,0)-MATCH($E$1,[2]characters!$2:$2,0)+1),MATCH(H$1,[2]characters!$2:$2,0)-MATCH($E$1,[2]characters!$2:$2,0)+1,FALSE)</f>
        <v>4</v>
      </c>
      <c r="I224" s="26" t="str">
        <f ca="1">VLOOKUP($E224,OFFSET([2]characters!$A$2,0,0,COUNTA([2]characters!$A:$A),MATCH(I$1,[2]characters!$2:$2,0)-MATCH($E$1,[2]characters!$2:$2,0)+1),MATCH(I$1,[2]characters!$2:$2,0)-MATCH($E$1,[2]characters!$2:$2,0)+1,FALSE)</f>
        <v>yellow</v>
      </c>
      <c r="J224" s="26" t="str">
        <f ca="1">VLOOKUP($E224,OFFSET([2]characters!$A$2,0,0,COUNTA([2]characters!$A:$A),MATCH("タイプ",[2]characters!$1:$1,0)-MATCH($E$1,[2]characters!$2:$2,0)+2),MATCH("タイプ",[2]characters!$1:$1,0)-MATCH($E$1,[2]characters!$2:$2,0)+2,FALSE)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4" s="26" t="str">
        <f ca="1">VLOOKUP($E224,OFFSET([2]characters!$A$2,0,0,COUNTA([2]characters!$A:$A),MATCH($K$1,[2]characters!$1:$1,0)-MATCH($E$1,[2]characters!$2:$2,0)+2),MATCH($K$1,[2]characters!$1:$1,0)-MATCH($E$1,[2]characters!$2:$2,0)+2,FALSE)</f>
        <v>マシン</v>
      </c>
      <c r="L224" s="10">
        <v>1</v>
      </c>
      <c r="M224" s="9">
        <f ca="1">VLOOKUP(C224,gacha_121_base!A:B,2)</f>
        <v>95</v>
      </c>
      <c r="N224" s="54">
        <v>0</v>
      </c>
      <c r="O224" s="54">
        <v>0</v>
      </c>
      <c r="P224" s="54">
        <v>0</v>
      </c>
      <c r="Q224" s="54">
        <v>0</v>
      </c>
      <c r="R224" s="54">
        <v>1</v>
      </c>
    </row>
    <row r="225" spans="1:18" s="51" customFormat="1" ht="21" customHeight="1" thickBot="1">
      <c r="A225" s="47" t="str">
        <f t="shared" si="11"/>
        <v>02491</v>
      </c>
      <c r="B225" s="105" t="str">
        <f t="shared" ca="1" si="9"/>
        <v>tmp</v>
      </c>
      <c r="C225" s="26" t="str">
        <f t="shared" ca="1" si="10"/>
        <v>0PremiumS5yellow</v>
      </c>
      <c r="D225" s="10">
        <v>0</v>
      </c>
      <c r="E225" s="44">
        <v>249</v>
      </c>
      <c r="F225" s="26" t="str">
        <f ca="1">VLOOKUP($E225,OFFSET([2]characters!$A$2,0,0,COUNTA([2]characters!$A:$A),MATCH(F$1,[2]characters!$2:$2,0)-MATCH($E$1,[2]characters!$2:$2,0)+1),MATCH(F$1,[2]characters!$2:$2,0)-MATCH($E$1,[2]characters!$2:$2,0)+1,FALSE)</f>
        <v>雷電の天使 ミカエル・ゲイナー</v>
      </c>
      <c r="G225" s="26" t="str">
        <f ca="1">VLOOKUP($E225,OFFSET([2]characters!$A$2,0,0,COUNTA([2]characters!$A:$A),MATCH(G$1,[2]characters!$2:$2,0)-MATCH($E$1,[2]characters!$2:$2,0)+1),MATCH(G$1,[2]characters!$2:$2,0)-MATCH($E$1,[2]characters!$2:$2,0)+1,FALSE)</f>
        <v>PremiumS</v>
      </c>
      <c r="H225" s="26">
        <f ca="1">VLOOKUP($E225,OFFSET([2]characters!$A$2,0,0,COUNTA([2]characters!$A:$A),MATCH(H$1,[2]characters!$2:$2,0)-MATCH($E$1,[2]characters!$2:$2,0)+1),MATCH(H$1,[2]characters!$2:$2,0)-MATCH($E$1,[2]characters!$2:$2,0)+1,FALSE)</f>
        <v>5</v>
      </c>
      <c r="I225" s="26" t="str">
        <f ca="1">VLOOKUP($E225,OFFSET([2]characters!$A$2,0,0,COUNTA([2]characters!$A:$A),MATCH(I$1,[2]characters!$2:$2,0)-MATCH($E$1,[2]characters!$2:$2,0)+1),MATCH(I$1,[2]characters!$2:$2,0)-MATCH($E$1,[2]characters!$2:$2,0)+1,FALSE)</f>
        <v>yellow</v>
      </c>
      <c r="J225" s="26" t="str">
        <f ca="1">VLOOKUP($E225,OFFSET([2]characters!$A$2,0,0,COUNTA([2]characters!$A:$A),MATCH("タイプ",[2]characters!$1:$1,0)-MATCH($E$1,[2]characters!$2:$2,0)+2),MATCH("タイプ",[2]characters!$1:$1,0)-MATCH($E$1,[2]characters!$2:$2,0)+2,FALSE)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5" s="26" t="str">
        <f ca="1">VLOOKUP($E225,OFFSET([2]characters!$A$2,0,0,COUNTA([2]characters!$A:$A),MATCH($K$1,[2]characters!$1:$1,0)-MATCH($E$1,[2]characters!$2:$2,0)+2),MATCH($K$1,[2]characters!$1:$1,0)-MATCH($E$1,[2]characters!$2:$2,0)+2,FALSE)</f>
        <v>マシン</v>
      </c>
      <c r="L225" s="10">
        <v>1</v>
      </c>
      <c r="M225" s="9">
        <f ca="1">VLOOKUP(C225,gacha_121_base!A:B,2)</f>
        <v>15</v>
      </c>
      <c r="N225" s="54">
        <v>0</v>
      </c>
      <c r="O225" s="54">
        <v>0</v>
      </c>
      <c r="P225" s="54">
        <v>0</v>
      </c>
      <c r="Q225" s="54">
        <v>0</v>
      </c>
      <c r="R225" s="54">
        <v>1</v>
      </c>
    </row>
    <row r="226" spans="1:18" s="51" customFormat="1" ht="21" customHeight="1" thickBot="1">
      <c r="A226" s="47" t="str">
        <f t="shared" si="11"/>
        <v>02501</v>
      </c>
      <c r="B226" s="105" t="str">
        <f t="shared" ca="1" si="9"/>
        <v>tmp</v>
      </c>
      <c r="C226" s="26" t="str">
        <f t="shared" ca="1" si="10"/>
        <v>0PremiumS3red</v>
      </c>
      <c r="D226" s="10">
        <v>0</v>
      </c>
      <c r="E226" s="11">
        <v>250</v>
      </c>
      <c r="F226" s="26" t="str">
        <f ca="1">VLOOKUP($E226,OFFSET([2]characters!$A$2,0,0,COUNTA([2]characters!$A:$A),MATCH(F$1,[2]characters!$2:$2,0)-MATCH($E$1,[2]characters!$2:$2,0)+1),MATCH(F$1,[2]characters!$2:$2,0)-MATCH($E$1,[2]characters!$2:$2,0)+1,FALSE)</f>
        <v>マンモン</v>
      </c>
      <c r="G226" s="26" t="str">
        <f ca="1">VLOOKUP($E226,OFFSET([2]characters!$A$2,0,0,COUNTA([2]characters!$A:$A),MATCH(G$1,[2]characters!$2:$2,0)-MATCH($E$1,[2]characters!$2:$2,0)+1),MATCH(G$1,[2]characters!$2:$2,0)-MATCH($E$1,[2]characters!$2:$2,0)+1,FALSE)</f>
        <v>PremiumS</v>
      </c>
      <c r="H226" s="26">
        <f ca="1">VLOOKUP($E226,OFFSET([2]characters!$A$2,0,0,COUNTA([2]characters!$A:$A),MATCH(H$1,[2]characters!$2:$2,0)-MATCH($E$1,[2]characters!$2:$2,0)+1),MATCH(H$1,[2]characters!$2:$2,0)-MATCH($E$1,[2]characters!$2:$2,0)+1,FALSE)</f>
        <v>3</v>
      </c>
      <c r="I226" s="26" t="str">
        <f ca="1">VLOOKUP($E226,OFFSET([2]characters!$A$2,0,0,COUNTA([2]characters!$A:$A),MATCH(I$1,[2]characters!$2:$2,0)-MATCH($E$1,[2]characters!$2:$2,0)+1),MATCH(I$1,[2]characters!$2:$2,0)-MATCH($E$1,[2]characters!$2:$2,0)+1,FALSE)</f>
        <v>red</v>
      </c>
      <c r="J226" s="26" t="str">
        <f ca="1">VLOOKUP($E226,OFFSET([2]characters!$A$2,0,0,COUNTA([2]characters!$A:$A),MATCH("タイプ",[2]characters!$1:$1,0)-MATCH($E$1,[2]characters!$2:$2,0)+2),MATCH("タイプ",[2]characters!$1:$1,0)-MATCH($E$1,[2]characters!$2:$2,0)+2,FALSE)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6" s="26" t="str">
        <f ca="1">VLOOKUP($E226,OFFSET([2]characters!$A$2,0,0,COUNTA([2]characters!$A:$A),MATCH($K$1,[2]characters!$1:$1,0)-MATCH($E$1,[2]characters!$2:$2,0)+2),MATCH($K$1,[2]characters!$1:$1,0)-MATCH($E$1,[2]characters!$2:$2,0)+2,FALSE)</f>
        <v>ゴッド</v>
      </c>
      <c r="L226" s="10">
        <v>1</v>
      </c>
      <c r="M226" s="9">
        <f ca="1">VLOOKUP(C226,gacha_121_base!A:B,2)</f>
        <v>1203</v>
      </c>
      <c r="N226" s="54">
        <v>0</v>
      </c>
      <c r="O226" s="54">
        <v>0</v>
      </c>
      <c r="P226" s="54">
        <v>0</v>
      </c>
      <c r="Q226" s="54">
        <v>0</v>
      </c>
      <c r="R226" s="54">
        <v>1</v>
      </c>
    </row>
    <row r="227" spans="1:18" ht="21" customHeight="1" thickBot="1">
      <c r="A227" s="47" t="str">
        <f t="shared" si="11"/>
        <v>02511</v>
      </c>
      <c r="B227" s="105" t="str">
        <f t="shared" ca="1" si="9"/>
        <v>tmp</v>
      </c>
      <c r="C227" s="26" t="str">
        <f t="shared" ca="1" si="10"/>
        <v>0PremiumS4red</v>
      </c>
      <c r="D227" s="10">
        <v>0</v>
      </c>
      <c r="E227" s="11">
        <v>251</v>
      </c>
      <c r="F227" s="26" t="str">
        <f ca="1">VLOOKUP($E227,OFFSET([2]characters!$A$2,0,0,COUNTA([2]characters!$A:$A),MATCH(F$1,[2]characters!$2:$2,0)-MATCH($E$1,[2]characters!$2:$2,0)+1),MATCH(F$1,[2]characters!$2:$2,0)-MATCH($E$1,[2]characters!$2:$2,0)+1,FALSE)</f>
        <v>強欲 マンモン</v>
      </c>
      <c r="G227" s="26" t="str">
        <f ca="1">VLOOKUP($E227,OFFSET([2]characters!$A$2,0,0,COUNTA([2]characters!$A:$A),MATCH(G$1,[2]characters!$2:$2,0)-MATCH($E$1,[2]characters!$2:$2,0)+1),MATCH(G$1,[2]characters!$2:$2,0)-MATCH($E$1,[2]characters!$2:$2,0)+1,FALSE)</f>
        <v>PremiumS</v>
      </c>
      <c r="H227" s="26">
        <f ca="1">VLOOKUP($E227,OFFSET([2]characters!$A$2,0,0,COUNTA([2]characters!$A:$A),MATCH(H$1,[2]characters!$2:$2,0)-MATCH($E$1,[2]characters!$2:$2,0)+1),MATCH(H$1,[2]characters!$2:$2,0)-MATCH($E$1,[2]characters!$2:$2,0)+1,FALSE)</f>
        <v>4</v>
      </c>
      <c r="I227" s="26" t="str">
        <f ca="1">VLOOKUP($E227,OFFSET([2]characters!$A$2,0,0,COUNTA([2]characters!$A:$A),MATCH(I$1,[2]characters!$2:$2,0)-MATCH($E$1,[2]characters!$2:$2,0)+1),MATCH(I$1,[2]characters!$2:$2,0)-MATCH($E$1,[2]characters!$2:$2,0)+1,FALSE)</f>
        <v>red</v>
      </c>
      <c r="J227" s="26" t="str">
        <f ca="1">VLOOKUP($E227,OFFSET([2]characters!$A$2,0,0,COUNTA([2]characters!$A:$A),MATCH("タイプ",[2]characters!$1:$1,0)-MATCH($E$1,[2]characters!$2:$2,0)+2),MATCH("タイプ",[2]characters!$1:$1,0)-MATCH($E$1,[2]characters!$2:$2,0)+2,FALSE)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7" s="26" t="str">
        <f ca="1">VLOOKUP($E227,OFFSET([2]characters!$A$2,0,0,COUNTA([2]characters!$A:$A),MATCH($K$1,[2]characters!$1:$1,0)-MATCH($E$1,[2]characters!$2:$2,0)+2),MATCH($K$1,[2]characters!$1:$1,0)-MATCH($E$1,[2]characters!$2:$2,0)+2,FALSE)</f>
        <v>ゴッド</v>
      </c>
      <c r="L227" s="10">
        <v>1</v>
      </c>
      <c r="M227" s="9">
        <f ca="1">VLOOKUP(C227,gacha_121_base!A:B,2)</f>
        <v>424</v>
      </c>
      <c r="N227" s="54">
        <v>0</v>
      </c>
      <c r="O227" s="54">
        <v>0</v>
      </c>
      <c r="P227" s="54">
        <v>0</v>
      </c>
      <c r="Q227" s="54">
        <v>0</v>
      </c>
      <c r="R227" s="54">
        <v>1</v>
      </c>
    </row>
    <row r="228" spans="1:18" ht="21" customHeight="1" thickBot="1">
      <c r="A228" s="47" t="str">
        <f t="shared" si="11"/>
        <v>02521</v>
      </c>
      <c r="B228" s="105" t="str">
        <f t="shared" ca="1" si="9"/>
        <v>tmp</v>
      </c>
      <c r="C228" s="26" t="str">
        <f t="shared" ca="1" si="10"/>
        <v>0PremiumS5red</v>
      </c>
      <c r="D228" s="10">
        <v>0</v>
      </c>
      <c r="E228" s="11">
        <v>252</v>
      </c>
      <c r="F228" s="26" t="str">
        <f ca="1">VLOOKUP($E228,OFFSET([2]characters!$A$2,0,0,COUNTA([2]characters!$A:$A),MATCH(F$1,[2]characters!$2:$2,0)-MATCH($E$1,[2]characters!$2:$2,0)+1),MATCH(F$1,[2]characters!$2:$2,0)-MATCH($E$1,[2]characters!$2:$2,0)+1,FALSE)</f>
        <v>強欲の沸騰 マンモン</v>
      </c>
      <c r="G228" s="26" t="str">
        <f ca="1">VLOOKUP($E228,OFFSET([2]characters!$A$2,0,0,COUNTA([2]characters!$A:$A),MATCH(G$1,[2]characters!$2:$2,0)-MATCH($E$1,[2]characters!$2:$2,0)+1),MATCH(G$1,[2]characters!$2:$2,0)-MATCH($E$1,[2]characters!$2:$2,0)+1,FALSE)</f>
        <v>PremiumS</v>
      </c>
      <c r="H228" s="26">
        <f ca="1">VLOOKUP($E228,OFFSET([2]characters!$A$2,0,0,COUNTA([2]characters!$A:$A),MATCH(H$1,[2]characters!$2:$2,0)-MATCH($E$1,[2]characters!$2:$2,0)+1),MATCH(H$1,[2]characters!$2:$2,0)-MATCH($E$1,[2]characters!$2:$2,0)+1,FALSE)</f>
        <v>5</v>
      </c>
      <c r="I228" s="26" t="str">
        <f ca="1">VLOOKUP($E228,OFFSET([2]characters!$A$2,0,0,COUNTA([2]characters!$A:$A),MATCH(I$1,[2]characters!$2:$2,0)-MATCH($E$1,[2]characters!$2:$2,0)+1),MATCH(I$1,[2]characters!$2:$2,0)-MATCH($E$1,[2]characters!$2:$2,0)+1,FALSE)</f>
        <v>red</v>
      </c>
      <c r="J228" s="26" t="str">
        <f ca="1">VLOOKUP($E228,OFFSET([2]characters!$A$2,0,0,COUNTA([2]characters!$A:$A),MATCH("タイプ",[2]characters!$1:$1,0)-MATCH($E$1,[2]characters!$2:$2,0)+2),MATCH("タイプ",[2]characters!$1:$1,0)-MATCH($E$1,[2]characters!$2:$2,0)+2,FALSE)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28" s="26" t="str">
        <f ca="1">VLOOKUP($E228,OFFSET([2]characters!$A$2,0,0,COUNTA([2]characters!$A:$A),MATCH($K$1,[2]characters!$1:$1,0)-MATCH($E$1,[2]characters!$2:$2,0)+2),MATCH($K$1,[2]characters!$1:$1,0)-MATCH($E$1,[2]characters!$2:$2,0)+2,FALSE)</f>
        <v>ゴッド</v>
      </c>
      <c r="L228" s="10">
        <v>1</v>
      </c>
      <c r="M228" s="9">
        <f ca="1">VLOOKUP(C228,gacha_121_base!A:B,2)</f>
        <v>68</v>
      </c>
      <c r="N228" s="54">
        <v>0</v>
      </c>
      <c r="O228" s="54">
        <v>0</v>
      </c>
      <c r="P228" s="54">
        <v>0</v>
      </c>
      <c r="Q228" s="54">
        <v>0</v>
      </c>
      <c r="R228" s="54">
        <v>1</v>
      </c>
    </row>
    <row r="229" spans="1:18" ht="21" customHeight="1" thickBot="1">
      <c r="A229" s="47" t="str">
        <f t="shared" si="11"/>
        <v>02531</v>
      </c>
      <c r="B229" s="105" t="str">
        <f t="shared" ca="1" si="9"/>
        <v>tmp</v>
      </c>
      <c r="C229" s="26" t="str">
        <f t="shared" ca="1" si="10"/>
        <v>0PremiumS3green</v>
      </c>
      <c r="D229" s="99">
        <v>0</v>
      </c>
      <c r="E229" s="100">
        <v>253</v>
      </c>
      <c r="F229" s="26" t="str">
        <f ca="1">VLOOKUP($E229,OFFSET([2]characters!$A$2,0,0,COUNTA([2]characters!$A:$A),MATCH(F$1,[2]characters!$2:$2,0)-MATCH($E$1,[2]characters!$2:$2,0)+1),MATCH(F$1,[2]characters!$2:$2,0)-MATCH($E$1,[2]characters!$2:$2,0)+1,FALSE)</f>
        <v>ベルフェゴール</v>
      </c>
      <c r="G229" s="26" t="str">
        <f ca="1">VLOOKUP($E229,OFFSET([2]characters!$A$2,0,0,COUNTA([2]characters!$A:$A),MATCH(G$1,[2]characters!$2:$2,0)-MATCH($E$1,[2]characters!$2:$2,0)+1),MATCH(G$1,[2]characters!$2:$2,0)-MATCH($E$1,[2]characters!$2:$2,0)+1,FALSE)</f>
        <v>PremiumS</v>
      </c>
      <c r="H229" s="26">
        <f ca="1">VLOOKUP($E229,OFFSET([2]characters!$A$2,0,0,COUNTA([2]characters!$A:$A),MATCH(H$1,[2]characters!$2:$2,0)-MATCH($E$1,[2]characters!$2:$2,0)+1),MATCH(H$1,[2]characters!$2:$2,0)-MATCH($E$1,[2]characters!$2:$2,0)+1,FALSE)</f>
        <v>3</v>
      </c>
      <c r="I229" s="26" t="str">
        <f ca="1">VLOOKUP($E229,OFFSET([2]characters!$A$2,0,0,COUNTA([2]characters!$A:$A),MATCH(I$1,[2]characters!$2:$2,0)-MATCH($E$1,[2]characters!$2:$2,0)+1),MATCH(I$1,[2]characters!$2:$2,0)-MATCH($E$1,[2]characters!$2:$2,0)+1,FALSE)</f>
        <v>green</v>
      </c>
      <c r="J229" s="26" t="str">
        <f ca="1">VLOOKUP($E229,OFFSET([2]characters!$A$2,0,0,COUNTA([2]characters!$A:$A),MATCH("タイプ",[2]characters!$1:$1,0)-MATCH($E$1,[2]characters!$2:$2,0)+2),MATCH("タイプ",[2]characters!$1:$1,0)-MATCH($E$1,[2]characters!$2:$2,0)+2,FALSE)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29" s="26" t="str">
        <f ca="1">VLOOKUP($E229,OFFSET([2]characters!$A$2,0,0,COUNTA([2]characters!$A:$A),MATCH($K$1,[2]characters!$1:$1,0)-MATCH($E$1,[2]characters!$2:$2,0)+2),MATCH($K$1,[2]characters!$1:$1,0)-MATCH($E$1,[2]characters!$2:$2,0)+2,FALSE)</f>
        <v>ゴッド</v>
      </c>
      <c r="L229" s="99">
        <v>1</v>
      </c>
      <c r="M229" s="9">
        <f ca="1">VLOOKUP(C229,gacha_121_base!A:B,2)</f>
        <v>268</v>
      </c>
      <c r="N229" s="54">
        <v>0</v>
      </c>
      <c r="O229" s="54">
        <v>0</v>
      </c>
      <c r="P229" s="54">
        <v>0</v>
      </c>
      <c r="Q229" s="54">
        <v>0</v>
      </c>
      <c r="R229" s="54">
        <v>1</v>
      </c>
    </row>
    <row r="230" spans="1:18" ht="21" customHeight="1" thickBot="1">
      <c r="A230" s="47" t="str">
        <f t="shared" si="11"/>
        <v>02541</v>
      </c>
      <c r="B230" s="105" t="str">
        <f t="shared" ca="1" si="9"/>
        <v>tmp</v>
      </c>
      <c r="C230" s="26" t="str">
        <f t="shared" ca="1" si="10"/>
        <v>0PremiumS4green</v>
      </c>
      <c r="D230" s="99">
        <v>0</v>
      </c>
      <c r="E230" s="100">
        <v>254</v>
      </c>
      <c r="F230" s="26" t="str">
        <f ca="1">VLOOKUP($E230,OFFSET([2]characters!$A$2,0,0,COUNTA([2]characters!$A:$A),MATCH(F$1,[2]characters!$2:$2,0)-MATCH($E$1,[2]characters!$2:$2,0)+1),MATCH(F$1,[2]characters!$2:$2,0)-MATCH($E$1,[2]characters!$2:$2,0)+1,FALSE)</f>
        <v>怠惰 ベルフェゴール</v>
      </c>
      <c r="G230" s="26" t="str">
        <f ca="1">VLOOKUP($E230,OFFSET([2]characters!$A$2,0,0,COUNTA([2]characters!$A:$A),MATCH(G$1,[2]characters!$2:$2,0)-MATCH($E$1,[2]characters!$2:$2,0)+1),MATCH(G$1,[2]characters!$2:$2,0)-MATCH($E$1,[2]characters!$2:$2,0)+1,FALSE)</f>
        <v>PremiumS</v>
      </c>
      <c r="H230" s="26">
        <f ca="1">VLOOKUP($E230,OFFSET([2]characters!$A$2,0,0,COUNTA([2]characters!$A:$A),MATCH(H$1,[2]characters!$2:$2,0)-MATCH($E$1,[2]characters!$2:$2,0)+1),MATCH(H$1,[2]characters!$2:$2,0)-MATCH($E$1,[2]characters!$2:$2,0)+1,FALSE)</f>
        <v>4</v>
      </c>
      <c r="I230" s="26" t="str">
        <f ca="1">VLOOKUP($E230,OFFSET([2]characters!$A$2,0,0,COUNTA([2]characters!$A:$A),MATCH(I$1,[2]characters!$2:$2,0)-MATCH($E$1,[2]characters!$2:$2,0)+1),MATCH(I$1,[2]characters!$2:$2,0)-MATCH($E$1,[2]characters!$2:$2,0)+1,FALSE)</f>
        <v>green</v>
      </c>
      <c r="J230" s="26" t="str">
        <f ca="1">VLOOKUP($E230,OFFSET([2]characters!$A$2,0,0,COUNTA([2]characters!$A:$A),MATCH("タイプ",[2]characters!$1:$1,0)-MATCH($E$1,[2]characters!$2:$2,0)+2),MATCH("タイプ",[2]characters!$1:$1,0)-MATCH($E$1,[2]characters!$2:$2,0)+2,FALSE)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0" s="26" t="str">
        <f ca="1">VLOOKUP($E230,OFFSET([2]characters!$A$2,0,0,COUNTA([2]characters!$A:$A),MATCH($K$1,[2]characters!$1:$1,0)-MATCH($E$1,[2]characters!$2:$2,0)+2),MATCH($K$1,[2]characters!$1:$1,0)-MATCH($E$1,[2]characters!$2:$2,0)+2,FALSE)</f>
        <v>ゴッド</v>
      </c>
      <c r="L230" s="99">
        <v>1</v>
      </c>
      <c r="M230" s="9">
        <f ca="1">VLOOKUP(C230,gacha_121_base!A:B,2)</f>
        <v>95</v>
      </c>
      <c r="N230" s="54">
        <v>0</v>
      </c>
      <c r="O230" s="54">
        <v>0</v>
      </c>
      <c r="P230" s="54">
        <v>0</v>
      </c>
      <c r="Q230" s="54">
        <v>0</v>
      </c>
      <c r="R230" s="54">
        <v>1</v>
      </c>
    </row>
    <row r="231" spans="1:18" ht="21" customHeight="1" thickBot="1">
      <c r="A231" s="47" t="str">
        <f t="shared" si="11"/>
        <v>02551</v>
      </c>
      <c r="B231" s="105" t="str">
        <f t="shared" ca="1" si="9"/>
        <v>tmp</v>
      </c>
      <c r="C231" s="26" t="str">
        <f t="shared" ca="1" si="10"/>
        <v>0PremiumS5green</v>
      </c>
      <c r="D231" s="99">
        <v>0</v>
      </c>
      <c r="E231" s="100">
        <v>255</v>
      </c>
      <c r="F231" s="26" t="str">
        <f ca="1">VLOOKUP($E231,OFFSET([2]characters!$A$2,0,0,COUNTA([2]characters!$A:$A),MATCH(F$1,[2]characters!$2:$2,0)-MATCH($E$1,[2]characters!$2:$2,0)+1),MATCH(F$1,[2]characters!$2:$2,0)-MATCH($E$1,[2]characters!$2:$2,0)+1,FALSE)</f>
        <v>怠惰の頂点 ベルフェゴール</v>
      </c>
      <c r="G231" s="26" t="str">
        <f ca="1">VLOOKUP($E231,OFFSET([2]characters!$A$2,0,0,COUNTA([2]characters!$A:$A),MATCH(G$1,[2]characters!$2:$2,0)-MATCH($E$1,[2]characters!$2:$2,0)+1),MATCH(G$1,[2]characters!$2:$2,0)-MATCH($E$1,[2]characters!$2:$2,0)+1,FALSE)</f>
        <v>PremiumS</v>
      </c>
      <c r="H231" s="26">
        <f ca="1">VLOOKUP($E231,OFFSET([2]characters!$A$2,0,0,COUNTA([2]characters!$A:$A),MATCH(H$1,[2]characters!$2:$2,0)-MATCH($E$1,[2]characters!$2:$2,0)+1),MATCH(H$1,[2]characters!$2:$2,0)-MATCH($E$1,[2]characters!$2:$2,0)+1,FALSE)</f>
        <v>5</v>
      </c>
      <c r="I231" s="26" t="str">
        <f ca="1">VLOOKUP($E231,OFFSET([2]characters!$A$2,0,0,COUNTA([2]characters!$A:$A),MATCH(I$1,[2]characters!$2:$2,0)-MATCH($E$1,[2]characters!$2:$2,0)+1),MATCH(I$1,[2]characters!$2:$2,0)-MATCH($E$1,[2]characters!$2:$2,0)+1,FALSE)</f>
        <v>green</v>
      </c>
      <c r="J231" s="26" t="str">
        <f ca="1">VLOOKUP($E231,OFFSET([2]characters!$A$2,0,0,COUNTA([2]characters!$A:$A),MATCH("タイプ",[2]characters!$1:$1,0)-MATCH($E$1,[2]characters!$2:$2,0)+2),MATCH("タイプ",[2]characters!$1:$1,0)-MATCH($E$1,[2]characters!$2:$2,0)+2,FALSE)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1" s="26" t="str">
        <f ca="1">VLOOKUP($E231,OFFSET([2]characters!$A$2,0,0,COUNTA([2]characters!$A:$A),MATCH($K$1,[2]characters!$1:$1,0)-MATCH($E$1,[2]characters!$2:$2,0)+2),MATCH($K$1,[2]characters!$1:$1,0)-MATCH($E$1,[2]characters!$2:$2,0)+2,FALSE)</f>
        <v>ゴッド</v>
      </c>
      <c r="L231" s="99">
        <v>1</v>
      </c>
      <c r="M231" s="9">
        <f ca="1">VLOOKUP(C231,gacha_121_base!A:B,2)</f>
        <v>15</v>
      </c>
      <c r="N231" s="54">
        <v>0</v>
      </c>
      <c r="O231" s="54">
        <v>0</v>
      </c>
      <c r="P231" s="54">
        <v>0</v>
      </c>
      <c r="Q231" s="54">
        <v>0</v>
      </c>
      <c r="R231" s="54">
        <v>1</v>
      </c>
    </row>
    <row r="232" spans="1:18" ht="21" customHeight="1" thickBot="1">
      <c r="A232" s="47" t="str">
        <f t="shared" si="11"/>
        <v>02561</v>
      </c>
      <c r="B232" s="105" t="str">
        <f t="shared" ca="1" si="9"/>
        <v>tmp</v>
      </c>
      <c r="C232" s="26" t="str">
        <f t="shared" ca="1" si="10"/>
        <v>0PremiumS3blue</v>
      </c>
      <c r="D232" s="89">
        <v>0</v>
      </c>
      <c r="E232" s="90">
        <v>256</v>
      </c>
      <c r="F232" s="26" t="str">
        <f ca="1">VLOOKUP($E232,OFFSET([2]characters!$A$2,0,0,COUNTA([2]characters!$A:$A),MATCH(F$1,[2]characters!$2:$2,0)-MATCH($E$1,[2]characters!$2:$2,0)+1),MATCH(F$1,[2]characters!$2:$2,0)-MATCH($E$1,[2]characters!$2:$2,0)+1,FALSE)</f>
        <v>アスモデウス</v>
      </c>
      <c r="G232" s="26" t="str">
        <f ca="1">VLOOKUP($E232,OFFSET([2]characters!$A$2,0,0,COUNTA([2]characters!$A:$A),MATCH(G$1,[2]characters!$2:$2,0)-MATCH($E$1,[2]characters!$2:$2,0)+1),MATCH(G$1,[2]characters!$2:$2,0)-MATCH($E$1,[2]characters!$2:$2,0)+1,FALSE)</f>
        <v>PremiumS</v>
      </c>
      <c r="H232" s="26">
        <f ca="1">VLOOKUP($E232,OFFSET([2]characters!$A$2,0,0,COUNTA([2]characters!$A:$A),MATCH(H$1,[2]characters!$2:$2,0)-MATCH($E$1,[2]characters!$2:$2,0)+1),MATCH(H$1,[2]characters!$2:$2,0)-MATCH($E$1,[2]characters!$2:$2,0)+1,FALSE)</f>
        <v>3</v>
      </c>
      <c r="I232" s="26" t="str">
        <f ca="1">VLOOKUP($E232,OFFSET([2]characters!$A$2,0,0,COUNTA([2]characters!$A:$A),MATCH(I$1,[2]characters!$2:$2,0)-MATCH($E$1,[2]characters!$2:$2,0)+1),MATCH(I$1,[2]characters!$2:$2,0)-MATCH($E$1,[2]characters!$2:$2,0)+1,FALSE)</f>
        <v>blue</v>
      </c>
      <c r="J232" s="26" t="str">
        <f ca="1">VLOOKUP($E232,OFFSET([2]characters!$A$2,0,0,COUNTA([2]characters!$A:$A),MATCH("タイプ",[2]characters!$1:$1,0)-MATCH($E$1,[2]characters!$2:$2,0)+2),MATCH("タイプ",[2]characters!$1:$1,0)-MATCH($E$1,[2]characters!$2:$2,0)+2,FALSE)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2" s="26" t="str">
        <f ca="1">VLOOKUP($E232,OFFSET([2]characters!$A$2,0,0,COUNTA([2]characters!$A:$A),MATCH($K$1,[2]characters!$1:$1,0)-MATCH($E$1,[2]characters!$2:$2,0)+2),MATCH($K$1,[2]characters!$1:$1,0)-MATCH($E$1,[2]characters!$2:$2,0)+2,FALSE)</f>
        <v>ゴッド</v>
      </c>
      <c r="L232" s="89">
        <v>1</v>
      </c>
      <c r="M232" s="9">
        <f ca="1">VLOOKUP(C232,gacha_121_base!A:B,2)</f>
        <v>268</v>
      </c>
      <c r="N232" s="54">
        <v>0</v>
      </c>
      <c r="O232" s="54">
        <v>0</v>
      </c>
      <c r="P232" s="54">
        <v>0</v>
      </c>
      <c r="Q232" s="54">
        <v>0</v>
      </c>
      <c r="R232" s="54">
        <v>1</v>
      </c>
    </row>
    <row r="233" spans="1:18" ht="21" customHeight="1" thickBot="1">
      <c r="A233" s="47" t="str">
        <f t="shared" si="11"/>
        <v>02571</v>
      </c>
      <c r="B233" s="105" t="str">
        <f t="shared" ca="1" si="9"/>
        <v>tmp</v>
      </c>
      <c r="C233" s="26" t="str">
        <f t="shared" ca="1" si="10"/>
        <v>0PremiumS4blue</v>
      </c>
      <c r="D233" s="89">
        <v>0</v>
      </c>
      <c r="E233" s="90">
        <v>257</v>
      </c>
      <c r="F233" s="26" t="str">
        <f ca="1">VLOOKUP($E233,OFFSET([2]characters!$A$2,0,0,COUNTA([2]characters!$A:$A),MATCH(F$1,[2]characters!$2:$2,0)-MATCH($E$1,[2]characters!$2:$2,0)+1),MATCH(F$1,[2]characters!$2:$2,0)-MATCH($E$1,[2]characters!$2:$2,0)+1,FALSE)</f>
        <v>色欲 アスモデウス</v>
      </c>
      <c r="G233" s="26" t="str">
        <f ca="1">VLOOKUP($E233,OFFSET([2]characters!$A$2,0,0,COUNTA([2]characters!$A:$A),MATCH(G$1,[2]characters!$2:$2,0)-MATCH($E$1,[2]characters!$2:$2,0)+1),MATCH(G$1,[2]characters!$2:$2,0)-MATCH($E$1,[2]characters!$2:$2,0)+1,FALSE)</f>
        <v>PremiumS</v>
      </c>
      <c r="H233" s="26">
        <f ca="1">VLOOKUP($E233,OFFSET([2]characters!$A$2,0,0,COUNTA([2]characters!$A:$A),MATCH(H$1,[2]characters!$2:$2,0)-MATCH($E$1,[2]characters!$2:$2,0)+1),MATCH(H$1,[2]characters!$2:$2,0)-MATCH($E$1,[2]characters!$2:$2,0)+1,FALSE)</f>
        <v>4</v>
      </c>
      <c r="I233" s="26" t="str">
        <f ca="1">VLOOKUP($E233,OFFSET([2]characters!$A$2,0,0,COUNTA([2]characters!$A:$A),MATCH(I$1,[2]characters!$2:$2,0)-MATCH($E$1,[2]characters!$2:$2,0)+1),MATCH(I$1,[2]characters!$2:$2,0)-MATCH($E$1,[2]characters!$2:$2,0)+1,FALSE)</f>
        <v>blue</v>
      </c>
      <c r="J233" s="26" t="str">
        <f ca="1">VLOOKUP($E233,OFFSET([2]characters!$A$2,0,0,COUNTA([2]characters!$A:$A),MATCH("タイプ",[2]characters!$1:$1,0)-MATCH($E$1,[2]characters!$2:$2,0)+2),MATCH("タイプ",[2]characters!$1:$1,0)-MATCH($E$1,[2]characters!$2:$2,0)+2,FALSE)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3" s="26" t="str">
        <f ca="1">VLOOKUP($E233,OFFSET([2]characters!$A$2,0,0,COUNTA([2]characters!$A:$A),MATCH($K$1,[2]characters!$1:$1,0)-MATCH($E$1,[2]characters!$2:$2,0)+2),MATCH($K$1,[2]characters!$1:$1,0)-MATCH($E$1,[2]characters!$2:$2,0)+2,FALSE)</f>
        <v>ゴッド</v>
      </c>
      <c r="L233" s="89">
        <v>1</v>
      </c>
      <c r="M233" s="9">
        <f ca="1">VLOOKUP(C233,gacha_121_base!A:B,2)</f>
        <v>95</v>
      </c>
      <c r="N233" s="54">
        <v>0</v>
      </c>
      <c r="O233" s="54">
        <v>0</v>
      </c>
      <c r="P233" s="54">
        <v>0</v>
      </c>
      <c r="Q233" s="54">
        <v>0</v>
      </c>
      <c r="R233" s="54">
        <v>1</v>
      </c>
    </row>
    <row r="234" spans="1:18" ht="21" customHeight="1" thickBot="1">
      <c r="A234" s="47" t="str">
        <f t="shared" si="11"/>
        <v>02581</v>
      </c>
      <c r="B234" s="105" t="str">
        <f t="shared" ca="1" si="9"/>
        <v>tmp</v>
      </c>
      <c r="C234" s="26" t="str">
        <f t="shared" ca="1" si="10"/>
        <v>0PremiumS5blue</v>
      </c>
      <c r="D234" s="89">
        <v>0</v>
      </c>
      <c r="E234" s="90">
        <v>258</v>
      </c>
      <c r="F234" s="26" t="str">
        <f ca="1">VLOOKUP($E234,OFFSET([2]characters!$A$2,0,0,COUNTA([2]characters!$A:$A),MATCH(F$1,[2]characters!$2:$2,0)-MATCH($E$1,[2]characters!$2:$2,0)+1),MATCH(F$1,[2]characters!$2:$2,0)-MATCH($E$1,[2]characters!$2:$2,0)+1,FALSE)</f>
        <v>色欲の源流 アスモデウス</v>
      </c>
      <c r="G234" s="26" t="str">
        <f ca="1">VLOOKUP($E234,OFFSET([2]characters!$A$2,0,0,COUNTA([2]characters!$A:$A),MATCH(G$1,[2]characters!$2:$2,0)-MATCH($E$1,[2]characters!$2:$2,0)+1),MATCH(G$1,[2]characters!$2:$2,0)-MATCH($E$1,[2]characters!$2:$2,0)+1,FALSE)</f>
        <v>PremiumS</v>
      </c>
      <c r="H234" s="26">
        <f ca="1">VLOOKUP($E234,OFFSET([2]characters!$A$2,0,0,COUNTA([2]characters!$A:$A),MATCH(H$1,[2]characters!$2:$2,0)-MATCH($E$1,[2]characters!$2:$2,0)+1),MATCH(H$1,[2]characters!$2:$2,0)-MATCH($E$1,[2]characters!$2:$2,0)+1,FALSE)</f>
        <v>5</v>
      </c>
      <c r="I234" s="26" t="str">
        <f ca="1">VLOOKUP($E234,OFFSET([2]characters!$A$2,0,0,COUNTA([2]characters!$A:$A),MATCH(I$1,[2]characters!$2:$2,0)-MATCH($E$1,[2]characters!$2:$2,0)+1),MATCH(I$1,[2]characters!$2:$2,0)-MATCH($E$1,[2]characters!$2:$2,0)+1,FALSE)</f>
        <v>blue</v>
      </c>
      <c r="J234" s="26" t="str">
        <f ca="1">VLOOKUP($E234,OFFSET([2]characters!$A$2,0,0,COUNTA([2]characters!$A:$A),MATCH("タイプ",[2]characters!$1:$1,0)-MATCH($E$1,[2]characters!$2:$2,0)+2),MATCH("タイプ",[2]characters!$1:$1,0)-MATCH($E$1,[2]characters!$2:$2,0)+2,FALSE)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34" s="26" t="str">
        <f ca="1">VLOOKUP($E234,OFFSET([2]characters!$A$2,0,0,COUNTA([2]characters!$A:$A),MATCH($K$1,[2]characters!$1:$1,0)-MATCH($E$1,[2]characters!$2:$2,0)+2),MATCH($K$1,[2]characters!$1:$1,0)-MATCH($E$1,[2]characters!$2:$2,0)+2,FALSE)</f>
        <v>ゴッド</v>
      </c>
      <c r="L234" s="89">
        <v>1</v>
      </c>
      <c r="M234" s="9">
        <f ca="1">VLOOKUP(C234,gacha_121_base!A:B,2)</f>
        <v>15</v>
      </c>
      <c r="N234" s="54">
        <v>0</v>
      </c>
      <c r="O234" s="54">
        <v>0</v>
      </c>
      <c r="P234" s="54">
        <v>0</v>
      </c>
      <c r="Q234" s="54">
        <v>0</v>
      </c>
      <c r="R234" s="54">
        <v>1</v>
      </c>
    </row>
    <row r="235" spans="1:18" ht="21" customHeight="1" thickBot="1">
      <c r="A235" s="47" t="str">
        <f t="shared" si="11"/>
        <v>02591</v>
      </c>
      <c r="B235" s="105" t="str">
        <f t="shared" ca="1" si="9"/>
        <v>tmp</v>
      </c>
      <c r="C235" s="26" t="str">
        <f t="shared" ca="1" si="10"/>
        <v>0PremiumS3yellow</v>
      </c>
      <c r="D235" s="10">
        <v>0</v>
      </c>
      <c r="E235" s="11">
        <v>259</v>
      </c>
      <c r="F235" s="26" t="str">
        <f ca="1">VLOOKUP($E235,OFFSET([2]characters!$A$2,0,0,COUNTA([2]characters!$A:$A),MATCH(F$1,[2]characters!$2:$2,0)-MATCH($E$1,[2]characters!$2:$2,0)+1),MATCH(F$1,[2]characters!$2:$2,0)-MATCH($E$1,[2]characters!$2:$2,0)+1,FALSE)</f>
        <v>ウロボロス</v>
      </c>
      <c r="G235" s="26" t="str">
        <f ca="1">VLOOKUP($E235,OFFSET([2]characters!$A$2,0,0,COUNTA([2]characters!$A:$A),MATCH(G$1,[2]characters!$2:$2,0)-MATCH($E$1,[2]characters!$2:$2,0)+1),MATCH(G$1,[2]characters!$2:$2,0)-MATCH($E$1,[2]characters!$2:$2,0)+1,FALSE)</f>
        <v>PremiumS</v>
      </c>
      <c r="H235" s="26">
        <f ca="1">VLOOKUP($E235,OFFSET([2]characters!$A$2,0,0,COUNTA([2]characters!$A:$A),MATCH(H$1,[2]characters!$2:$2,0)-MATCH($E$1,[2]characters!$2:$2,0)+1),MATCH(H$1,[2]characters!$2:$2,0)-MATCH($E$1,[2]characters!$2:$2,0)+1,FALSE)</f>
        <v>3</v>
      </c>
      <c r="I235" s="26" t="str">
        <f ca="1">VLOOKUP($E235,OFFSET([2]characters!$A$2,0,0,COUNTA([2]characters!$A:$A),MATCH(I$1,[2]characters!$2:$2,0)-MATCH($E$1,[2]characters!$2:$2,0)+1),MATCH(I$1,[2]characters!$2:$2,0)-MATCH($E$1,[2]characters!$2:$2,0)+1,FALSE)</f>
        <v>yellow</v>
      </c>
      <c r="J235" s="26" t="str">
        <f ca="1">VLOOKUP($E235,OFFSET([2]characters!$A$2,0,0,COUNTA([2]characters!$A:$A),MATCH("タイプ",[2]characters!$1:$1,0)-MATCH($E$1,[2]characters!$2:$2,0)+2),MATCH("タイプ",[2]characters!$1:$1,0)-MATCH($E$1,[2]characters!$2:$2,0)+2,FALSE)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5" s="26" t="str">
        <f ca="1">VLOOKUP($E235,OFFSET([2]characters!$A$2,0,0,COUNTA([2]characters!$A:$A),MATCH($K$1,[2]characters!$1:$1,0)-MATCH($E$1,[2]characters!$2:$2,0)+2),MATCH($K$1,[2]characters!$1:$1,0)-MATCH($E$1,[2]characters!$2:$2,0)+2,FALSE)</f>
        <v>ドラゴン</v>
      </c>
      <c r="L235" s="10">
        <v>1</v>
      </c>
      <c r="M235" s="9">
        <f ca="1">VLOOKUP(C235,gacha_121_base!A:B,2)</f>
        <v>268</v>
      </c>
      <c r="N235" s="54">
        <v>0</v>
      </c>
      <c r="O235" s="54">
        <v>0</v>
      </c>
      <c r="P235" s="54">
        <v>0</v>
      </c>
      <c r="Q235" s="54">
        <v>0</v>
      </c>
      <c r="R235" s="54">
        <v>1</v>
      </c>
    </row>
    <row r="236" spans="1:18" ht="21" customHeight="1" thickBot="1">
      <c r="A236" s="47" t="str">
        <f t="shared" si="11"/>
        <v>02601</v>
      </c>
      <c r="B236" s="105" t="str">
        <f t="shared" ca="1" si="9"/>
        <v>tmp</v>
      </c>
      <c r="C236" s="26" t="str">
        <f t="shared" ca="1" si="10"/>
        <v>0PremiumS4yellow</v>
      </c>
      <c r="D236" s="10">
        <v>0</v>
      </c>
      <c r="E236" s="11">
        <v>260</v>
      </c>
      <c r="F236" s="26" t="str">
        <f ca="1">VLOOKUP($E236,OFFSET([2]characters!$A$2,0,0,COUNTA([2]characters!$A:$A),MATCH(F$1,[2]characters!$2:$2,0)-MATCH($E$1,[2]characters!$2:$2,0)+1),MATCH(F$1,[2]characters!$2:$2,0)-MATCH($E$1,[2]characters!$2:$2,0)+1,FALSE)</f>
        <v>輪廻 ウロボロス</v>
      </c>
      <c r="G236" s="26" t="str">
        <f ca="1">VLOOKUP($E236,OFFSET([2]characters!$A$2,0,0,COUNTA([2]characters!$A:$A),MATCH(G$1,[2]characters!$2:$2,0)-MATCH($E$1,[2]characters!$2:$2,0)+1),MATCH(G$1,[2]characters!$2:$2,0)-MATCH($E$1,[2]characters!$2:$2,0)+1,FALSE)</f>
        <v>PremiumS</v>
      </c>
      <c r="H236" s="26">
        <f ca="1">VLOOKUP($E236,OFFSET([2]characters!$A$2,0,0,COUNTA([2]characters!$A:$A),MATCH(H$1,[2]characters!$2:$2,0)-MATCH($E$1,[2]characters!$2:$2,0)+1),MATCH(H$1,[2]characters!$2:$2,0)-MATCH($E$1,[2]characters!$2:$2,0)+1,FALSE)</f>
        <v>4</v>
      </c>
      <c r="I236" s="26" t="str">
        <f ca="1">VLOOKUP($E236,OFFSET([2]characters!$A$2,0,0,COUNTA([2]characters!$A:$A),MATCH(I$1,[2]characters!$2:$2,0)-MATCH($E$1,[2]characters!$2:$2,0)+1),MATCH(I$1,[2]characters!$2:$2,0)-MATCH($E$1,[2]characters!$2:$2,0)+1,FALSE)</f>
        <v>yellow</v>
      </c>
      <c r="J236" s="26" t="str">
        <f ca="1">VLOOKUP($E236,OFFSET([2]characters!$A$2,0,0,COUNTA([2]characters!$A:$A),MATCH("タイプ",[2]characters!$1:$1,0)-MATCH($E$1,[2]characters!$2:$2,0)+2),MATCH("タイプ",[2]characters!$1:$1,0)-MATCH($E$1,[2]characters!$2:$2,0)+2,FALSE)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6" s="26" t="str">
        <f ca="1">VLOOKUP($E236,OFFSET([2]characters!$A$2,0,0,COUNTA([2]characters!$A:$A),MATCH($K$1,[2]characters!$1:$1,0)-MATCH($E$1,[2]characters!$2:$2,0)+2),MATCH($K$1,[2]characters!$1:$1,0)-MATCH($E$1,[2]characters!$2:$2,0)+2,FALSE)</f>
        <v>ドラゴン</v>
      </c>
      <c r="L236" s="10">
        <v>1</v>
      </c>
      <c r="M236" s="9">
        <f ca="1">VLOOKUP(C236,gacha_121_base!A:B,2)</f>
        <v>95</v>
      </c>
      <c r="N236" s="54">
        <v>0</v>
      </c>
      <c r="O236" s="54">
        <v>0</v>
      </c>
      <c r="P236" s="54">
        <v>0</v>
      </c>
      <c r="Q236" s="54">
        <v>0</v>
      </c>
      <c r="R236" s="54">
        <v>1</v>
      </c>
    </row>
    <row r="237" spans="1:18" ht="21" customHeight="1" thickBot="1">
      <c r="A237" s="47" t="str">
        <f t="shared" si="11"/>
        <v>02611</v>
      </c>
      <c r="B237" s="105" t="str">
        <f t="shared" ca="1" si="9"/>
        <v>tmp</v>
      </c>
      <c r="C237" s="26" t="str">
        <f t="shared" ca="1" si="10"/>
        <v>0PremiumS5yellow</v>
      </c>
      <c r="D237" s="10">
        <v>0</v>
      </c>
      <c r="E237" s="11">
        <v>261</v>
      </c>
      <c r="F237" s="26" t="str">
        <f ca="1">VLOOKUP($E237,OFFSET([2]characters!$A$2,0,0,COUNTA([2]characters!$A:$A),MATCH(F$1,[2]characters!$2:$2,0)-MATCH($E$1,[2]characters!$2:$2,0)+1),MATCH(F$1,[2]characters!$2:$2,0)-MATCH($E$1,[2]characters!$2:$2,0)+1,FALSE)</f>
        <v>輪廻の蛇龍 ウロボロス</v>
      </c>
      <c r="G237" s="26" t="str">
        <f ca="1">VLOOKUP($E237,OFFSET([2]characters!$A$2,0,0,COUNTA([2]characters!$A:$A),MATCH(G$1,[2]characters!$2:$2,0)-MATCH($E$1,[2]characters!$2:$2,0)+1),MATCH(G$1,[2]characters!$2:$2,0)-MATCH($E$1,[2]characters!$2:$2,0)+1,FALSE)</f>
        <v>PremiumS</v>
      </c>
      <c r="H237" s="26">
        <f ca="1">VLOOKUP($E237,OFFSET([2]characters!$A$2,0,0,COUNTA([2]characters!$A:$A),MATCH(H$1,[2]characters!$2:$2,0)-MATCH($E$1,[2]characters!$2:$2,0)+1),MATCH(H$1,[2]characters!$2:$2,0)-MATCH($E$1,[2]characters!$2:$2,0)+1,FALSE)</f>
        <v>5</v>
      </c>
      <c r="I237" s="26" t="str">
        <f ca="1">VLOOKUP($E237,OFFSET([2]characters!$A$2,0,0,COUNTA([2]characters!$A:$A),MATCH(I$1,[2]characters!$2:$2,0)-MATCH($E$1,[2]characters!$2:$2,0)+1),MATCH(I$1,[2]characters!$2:$2,0)-MATCH($E$1,[2]characters!$2:$2,0)+1,FALSE)</f>
        <v>yellow</v>
      </c>
      <c r="J237" s="26" t="str">
        <f ca="1">VLOOKUP($E237,OFFSET([2]characters!$A$2,0,0,COUNTA([2]characters!$A:$A),MATCH("タイプ",[2]characters!$1:$1,0)-MATCH($E$1,[2]characters!$2:$2,0)+2),MATCH("タイプ",[2]characters!$1:$1,0)-MATCH($E$1,[2]characters!$2:$2,0)+2,FALSE)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37" s="26" t="str">
        <f ca="1">VLOOKUP($E237,OFFSET([2]characters!$A$2,0,0,COUNTA([2]characters!$A:$A),MATCH($K$1,[2]characters!$1:$1,0)-MATCH($E$1,[2]characters!$2:$2,0)+2),MATCH($K$1,[2]characters!$1:$1,0)-MATCH($E$1,[2]characters!$2:$2,0)+2,FALSE)</f>
        <v>ドラゴン</v>
      </c>
      <c r="L237" s="10">
        <v>1</v>
      </c>
      <c r="M237" s="9">
        <f ca="1">VLOOKUP(C237,gacha_121_base!A:B,2)</f>
        <v>15</v>
      </c>
      <c r="N237" s="54">
        <v>0</v>
      </c>
      <c r="O237" s="54">
        <v>0</v>
      </c>
      <c r="P237" s="54">
        <v>0</v>
      </c>
      <c r="Q237" s="54">
        <v>0</v>
      </c>
      <c r="R237" s="54">
        <v>1</v>
      </c>
    </row>
    <row r="238" spans="1:18" ht="21" customHeight="1" thickBot="1">
      <c r="A238" s="47" t="str">
        <f t="shared" si="11"/>
        <v>03201</v>
      </c>
      <c r="B238" s="105" t="str">
        <f t="shared" ca="1" si="9"/>
        <v>tmp</v>
      </c>
      <c r="C238" s="26" t="str">
        <f t="shared" ca="1" si="10"/>
        <v>0PremiumSS4red</v>
      </c>
      <c r="D238" s="46">
        <v>0</v>
      </c>
      <c r="E238" s="52">
        <v>320</v>
      </c>
      <c r="F238" s="45" t="str">
        <f ca="1">VLOOKUP($E238,OFFSET([2]characters!$A$2,0,0,COUNTA([2]characters!$A:$A),MATCH(F$1,[2]characters!$2:$2,0)-MATCH($E$1,[2]characters!$2:$2,0)+1),MATCH(F$1,[2]characters!$2:$2,0)-MATCH($E$1,[2]characters!$2:$2,0)+1,FALSE)</f>
        <v>烈志士 近藤勇</v>
      </c>
      <c r="G238" s="45" t="str">
        <f ca="1">VLOOKUP($E238,OFFSET([2]characters!$A$2,0,0,COUNTA([2]characters!$A:$A),MATCH(G$1,[2]characters!$2:$2,0)-MATCH($E$1,[2]characters!$2:$2,0)+1),MATCH(G$1,[2]characters!$2:$2,0)-MATCH($E$1,[2]characters!$2:$2,0)+1,FALSE)</f>
        <v>PremiumSS</v>
      </c>
      <c r="H238" s="45">
        <f ca="1">VLOOKUP($E238,OFFSET([2]characters!$A$2,0,0,COUNTA([2]characters!$A:$A),MATCH(H$1,[2]characters!$2:$2,0)-MATCH($E$1,[2]characters!$2:$2,0)+1),MATCH(H$1,[2]characters!$2:$2,0)-MATCH($E$1,[2]characters!$2:$2,0)+1,FALSE)</f>
        <v>4</v>
      </c>
      <c r="I238" s="45" t="str">
        <f ca="1">VLOOKUP($E238,OFFSET([2]characters!$A$2,0,0,COUNTA([2]characters!$A:$A),MATCH(I$1,[2]characters!$2:$2,0)-MATCH($E$1,[2]characters!$2:$2,0)+1),MATCH(I$1,[2]characters!$2:$2,0)-MATCH($E$1,[2]characters!$2:$2,0)+1,FALSE)</f>
        <v>red</v>
      </c>
      <c r="J238" s="45" t="str">
        <f ca="1">VLOOKUP($E238,OFFSET([2]characters!$A$2,0,0,COUNTA([2]characters!$A:$A),MATCH("タイプ",[2]characters!$1:$1,0)-MATCH($E$1,[2]characters!$2:$2,0)+2),MATCH("タイプ",[2]characters!$1:$1,0)-MATCH($E$1,[2]characters!$2:$2,0)+2,FALSE)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8" s="45" t="str">
        <f ca="1">VLOOKUP($E238,OFFSET([2]characters!$A$2,0,0,COUNTA([2]characters!$A:$A),MATCH($K$1,[2]characters!$1:$1,0)-MATCH($E$1,[2]characters!$2:$2,0)+2),MATCH($K$1,[2]characters!$1:$1,0)-MATCH($E$1,[2]characters!$2:$2,0)+2,FALSE)</f>
        <v>ヒューマン</v>
      </c>
      <c r="L238" s="46">
        <v>1</v>
      </c>
      <c r="M238" s="9">
        <f ca="1">VLOOKUP(C238,gacha_121_base!A:B,2)</f>
        <v>741</v>
      </c>
      <c r="N238" s="37">
        <v>0</v>
      </c>
      <c r="O238" s="37">
        <v>0</v>
      </c>
      <c r="P238" s="37">
        <v>0</v>
      </c>
      <c r="Q238" s="37">
        <v>0</v>
      </c>
      <c r="R238" s="37">
        <v>1</v>
      </c>
    </row>
    <row r="239" spans="1:18" ht="21" customHeight="1" thickBot="1">
      <c r="A239" s="47" t="str">
        <f t="shared" si="11"/>
        <v>03211</v>
      </c>
      <c r="B239" s="105" t="str">
        <f t="shared" ca="1" si="9"/>
        <v>tmp</v>
      </c>
      <c r="C239" s="26" t="str">
        <f t="shared" ca="1" si="10"/>
        <v>0PremiumSS5red</v>
      </c>
      <c r="D239" s="46">
        <v>0</v>
      </c>
      <c r="E239" s="11">
        <v>321</v>
      </c>
      <c r="F239" s="26" t="str">
        <f ca="1">VLOOKUP($E239,OFFSET([2]characters!$A$2,0,0,COUNTA([2]characters!$A:$A),MATCH(F$1,[2]characters!$2:$2,0)-MATCH($E$1,[2]characters!$2:$2,0)+1),MATCH(F$1,[2]characters!$2:$2,0)-MATCH($E$1,[2]characters!$2:$2,0)+1,FALSE)</f>
        <v>巌鉄の烈志士 近藤勇</v>
      </c>
      <c r="G239" s="26" t="str">
        <f ca="1">VLOOKUP($E239,OFFSET([2]characters!$A$2,0,0,COUNTA([2]characters!$A:$A),MATCH(G$1,[2]characters!$2:$2,0)-MATCH($E$1,[2]characters!$2:$2,0)+1),MATCH(G$1,[2]characters!$2:$2,0)-MATCH($E$1,[2]characters!$2:$2,0)+1,FALSE)</f>
        <v>PremiumSS</v>
      </c>
      <c r="H239" s="26">
        <f ca="1">VLOOKUP($E239,OFFSET([2]characters!$A$2,0,0,COUNTA([2]characters!$A:$A),MATCH(H$1,[2]characters!$2:$2,0)-MATCH($E$1,[2]characters!$2:$2,0)+1),MATCH(H$1,[2]characters!$2:$2,0)-MATCH($E$1,[2]characters!$2:$2,0)+1,FALSE)</f>
        <v>5</v>
      </c>
      <c r="I239" s="26" t="str">
        <f ca="1">VLOOKUP($E239,OFFSET([2]characters!$A$2,0,0,COUNTA([2]characters!$A:$A),MATCH(I$1,[2]characters!$2:$2,0)-MATCH($E$1,[2]characters!$2:$2,0)+1),MATCH(I$1,[2]characters!$2:$2,0)-MATCH($E$1,[2]characters!$2:$2,0)+1,FALSE)</f>
        <v>red</v>
      </c>
      <c r="J239" s="26" t="str">
        <f ca="1">VLOOKUP($E239,OFFSET([2]characters!$A$2,0,0,COUNTA([2]characters!$A:$A),MATCH("タイプ",[2]characters!$1:$1,0)-MATCH($E$1,[2]characters!$2:$2,0)+2),MATCH("タイプ",[2]characters!$1:$1,0)-MATCH($E$1,[2]characters!$2:$2,0)+2,FALSE)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39" s="26" t="str">
        <f ca="1">VLOOKUP($E239,OFFSET([2]characters!$A$2,0,0,COUNTA([2]characters!$A:$A),MATCH($K$1,[2]characters!$1:$1,0)-MATCH($E$1,[2]characters!$2:$2,0)+2),MATCH($K$1,[2]characters!$1:$1,0)-MATCH($E$1,[2]characters!$2:$2,0)+2,FALSE)</f>
        <v>ヒューマン</v>
      </c>
      <c r="L239" s="10">
        <v>1</v>
      </c>
      <c r="M239" s="9">
        <f ca="1">VLOOKUP(C239,gacha_121_base!A:B,2)</f>
        <v>85</v>
      </c>
      <c r="N239" s="54">
        <v>0</v>
      </c>
      <c r="O239" s="54">
        <v>0</v>
      </c>
      <c r="P239" s="54">
        <v>0</v>
      </c>
      <c r="Q239" s="54">
        <v>0</v>
      </c>
      <c r="R239" s="54">
        <v>1</v>
      </c>
    </row>
    <row r="240" spans="1:18" ht="21" customHeight="1" thickBot="1">
      <c r="A240" s="47" t="str">
        <f t="shared" si="11"/>
        <v>03221</v>
      </c>
      <c r="B240" s="105" t="str">
        <f t="shared" ca="1" si="9"/>
        <v>tmp</v>
      </c>
      <c r="C240" s="26" t="str">
        <f t="shared" ca="1" si="10"/>
        <v>0PremiumSS4green</v>
      </c>
      <c r="D240" s="103">
        <v>0</v>
      </c>
      <c r="E240" s="100">
        <v>322</v>
      </c>
      <c r="F240" s="26" t="str">
        <f ca="1">VLOOKUP($E240,OFFSET([2]characters!$A$2,0,0,COUNTA([2]characters!$A:$A),MATCH(F$1,[2]characters!$2:$2,0)-MATCH($E$1,[2]characters!$2:$2,0)+1),MATCH(F$1,[2]characters!$2:$2,0)-MATCH($E$1,[2]characters!$2:$2,0)+1,FALSE)</f>
        <v>愛志士 土方歳三</v>
      </c>
      <c r="G240" s="26" t="str">
        <f ca="1">VLOOKUP($E240,OFFSET([2]characters!$A$2,0,0,COUNTA([2]characters!$A:$A),MATCH(G$1,[2]characters!$2:$2,0)-MATCH($E$1,[2]characters!$2:$2,0)+1),MATCH(G$1,[2]characters!$2:$2,0)-MATCH($E$1,[2]characters!$2:$2,0)+1,FALSE)</f>
        <v>PremiumSS</v>
      </c>
      <c r="H240" s="26">
        <f ca="1">VLOOKUP($E240,OFFSET([2]characters!$A$2,0,0,COUNTA([2]characters!$A:$A),MATCH(H$1,[2]characters!$2:$2,0)-MATCH($E$1,[2]characters!$2:$2,0)+1),MATCH(H$1,[2]characters!$2:$2,0)-MATCH($E$1,[2]characters!$2:$2,0)+1,FALSE)</f>
        <v>4</v>
      </c>
      <c r="I240" s="26" t="str">
        <f ca="1">VLOOKUP($E240,OFFSET([2]characters!$A$2,0,0,COUNTA([2]characters!$A:$A),MATCH(I$1,[2]characters!$2:$2,0)-MATCH($E$1,[2]characters!$2:$2,0)+1),MATCH(I$1,[2]characters!$2:$2,0)-MATCH($E$1,[2]characters!$2:$2,0)+1,FALSE)</f>
        <v>green</v>
      </c>
      <c r="J240" s="26" t="str">
        <f ca="1">VLOOKUP($E240,OFFSET([2]characters!$A$2,0,0,COUNTA([2]characters!$A:$A),MATCH("タイプ",[2]characters!$1:$1,0)-MATCH($E$1,[2]characters!$2:$2,0)+2),MATCH("タイプ",[2]characters!$1:$1,0)-MATCH($E$1,[2]characters!$2:$2,0)+2,FALSE)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0" s="26" t="str">
        <f ca="1">VLOOKUP($E240,OFFSET([2]characters!$A$2,0,0,COUNTA([2]characters!$A:$A),MATCH($K$1,[2]characters!$1:$1,0)-MATCH($E$1,[2]characters!$2:$2,0)+2),MATCH($K$1,[2]characters!$1:$1,0)-MATCH($E$1,[2]characters!$2:$2,0)+2,FALSE)</f>
        <v>ヒューマン</v>
      </c>
      <c r="L240" s="99">
        <v>1</v>
      </c>
      <c r="M240" s="9">
        <f ca="1">VLOOKUP(C240,gacha_121_base!A:B,2)</f>
        <v>303</v>
      </c>
      <c r="N240" s="54">
        <v>0</v>
      </c>
      <c r="O240" s="54">
        <v>0</v>
      </c>
      <c r="P240" s="54">
        <v>0</v>
      </c>
      <c r="Q240" s="54">
        <v>0</v>
      </c>
      <c r="R240" s="54">
        <v>1</v>
      </c>
    </row>
    <row r="241" spans="1:18" ht="21" customHeight="1" thickBot="1">
      <c r="A241" s="47" t="str">
        <f t="shared" si="11"/>
        <v>03231</v>
      </c>
      <c r="B241" s="105" t="str">
        <f t="shared" ca="1" si="9"/>
        <v>tmp</v>
      </c>
      <c r="C241" s="26" t="str">
        <f t="shared" ca="1" si="10"/>
        <v>0PremiumSS5green</v>
      </c>
      <c r="D241" s="103">
        <v>0</v>
      </c>
      <c r="E241" s="100">
        <v>323</v>
      </c>
      <c r="F241" s="26" t="str">
        <f ca="1">VLOOKUP($E241,OFFSET([2]characters!$A$2,0,0,COUNTA([2]characters!$A:$A),MATCH(F$1,[2]characters!$2:$2,0)-MATCH($E$1,[2]characters!$2:$2,0)+1),MATCH(F$1,[2]characters!$2:$2,0)-MATCH($E$1,[2]characters!$2:$2,0)+1,FALSE)</f>
        <v>流麗の愛志士 土方歳三</v>
      </c>
      <c r="G241" s="26" t="str">
        <f ca="1">VLOOKUP($E241,OFFSET([2]characters!$A$2,0,0,COUNTA([2]characters!$A:$A),MATCH(G$1,[2]characters!$2:$2,0)-MATCH($E$1,[2]characters!$2:$2,0)+1),MATCH(G$1,[2]characters!$2:$2,0)-MATCH($E$1,[2]characters!$2:$2,0)+1,FALSE)</f>
        <v>PremiumSS</v>
      </c>
      <c r="H241" s="26">
        <f ca="1">VLOOKUP($E241,OFFSET([2]characters!$A$2,0,0,COUNTA([2]characters!$A:$A),MATCH(H$1,[2]characters!$2:$2,0)-MATCH($E$1,[2]characters!$2:$2,0)+1),MATCH(H$1,[2]characters!$2:$2,0)-MATCH($E$1,[2]characters!$2:$2,0)+1,FALSE)</f>
        <v>5</v>
      </c>
      <c r="I241" s="26" t="str">
        <f ca="1">VLOOKUP($E241,OFFSET([2]characters!$A$2,0,0,COUNTA([2]characters!$A:$A),MATCH(I$1,[2]characters!$2:$2,0)-MATCH($E$1,[2]characters!$2:$2,0)+1),MATCH(I$1,[2]characters!$2:$2,0)-MATCH($E$1,[2]characters!$2:$2,0)+1,FALSE)</f>
        <v>green</v>
      </c>
      <c r="J241" s="26" t="str">
        <f ca="1">VLOOKUP($E241,OFFSET([2]characters!$A$2,0,0,COUNTA([2]characters!$A:$A),MATCH("タイプ",[2]characters!$1:$1,0)-MATCH($E$1,[2]characters!$2:$2,0)+2),MATCH("タイプ",[2]characters!$1:$1,0)-MATCH($E$1,[2]characters!$2:$2,0)+2,FALSE)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41" s="26" t="str">
        <f ca="1">VLOOKUP($E241,OFFSET([2]characters!$A$2,0,0,COUNTA([2]characters!$A:$A),MATCH($K$1,[2]characters!$1:$1,0)-MATCH($E$1,[2]characters!$2:$2,0)+2),MATCH($K$1,[2]characters!$1:$1,0)-MATCH($E$1,[2]characters!$2:$2,0)+2,FALSE)</f>
        <v>ヒューマン</v>
      </c>
      <c r="L241" s="99">
        <v>1</v>
      </c>
      <c r="M241" s="9">
        <f ca="1">VLOOKUP(C241,gacha_121_base!A:B,2)</f>
        <v>35</v>
      </c>
      <c r="N241" s="54">
        <v>0</v>
      </c>
      <c r="O241" s="54">
        <v>0</v>
      </c>
      <c r="P241" s="54">
        <v>0</v>
      </c>
      <c r="Q241" s="54">
        <v>0</v>
      </c>
      <c r="R241" s="54">
        <v>1</v>
      </c>
    </row>
    <row r="242" spans="1:18" ht="21" customHeight="1" thickBot="1">
      <c r="A242" s="47" t="str">
        <f t="shared" si="11"/>
        <v>03241</v>
      </c>
      <c r="B242" s="105" t="str">
        <f t="shared" ca="1" si="9"/>
        <v>tmp</v>
      </c>
      <c r="C242" s="26" t="str">
        <f t="shared" ca="1" si="10"/>
        <v>0PremiumSS4blue</v>
      </c>
      <c r="D242" s="95">
        <v>0</v>
      </c>
      <c r="E242" s="90">
        <v>324</v>
      </c>
      <c r="F242" s="26" t="str">
        <f ca="1">VLOOKUP($E242,OFFSET([2]characters!$A$2,0,0,COUNTA([2]characters!$A:$A),MATCH(F$1,[2]characters!$2:$2,0)-MATCH($E$1,[2]characters!$2:$2,0)+1),MATCH(F$1,[2]characters!$2:$2,0)-MATCH($E$1,[2]characters!$2:$2,0)+1,FALSE)</f>
        <v>凛志士 沖田総司</v>
      </c>
      <c r="G242" s="26" t="str">
        <f ca="1">VLOOKUP($E242,OFFSET([2]characters!$A$2,0,0,COUNTA([2]characters!$A:$A),MATCH(G$1,[2]characters!$2:$2,0)-MATCH($E$1,[2]characters!$2:$2,0)+1),MATCH(G$1,[2]characters!$2:$2,0)-MATCH($E$1,[2]characters!$2:$2,0)+1,FALSE)</f>
        <v>PremiumSS</v>
      </c>
      <c r="H242" s="26">
        <f ca="1">VLOOKUP($E242,OFFSET([2]characters!$A$2,0,0,COUNTA([2]characters!$A:$A),MATCH(H$1,[2]characters!$2:$2,0)-MATCH($E$1,[2]characters!$2:$2,0)+1),MATCH(H$1,[2]characters!$2:$2,0)-MATCH($E$1,[2]characters!$2:$2,0)+1,FALSE)</f>
        <v>4</v>
      </c>
      <c r="I242" s="26" t="str">
        <f ca="1">VLOOKUP($E242,OFFSET([2]characters!$A$2,0,0,COUNTA([2]characters!$A:$A),MATCH(I$1,[2]characters!$2:$2,0)-MATCH($E$1,[2]characters!$2:$2,0)+1),MATCH(I$1,[2]characters!$2:$2,0)-MATCH($E$1,[2]characters!$2:$2,0)+1,FALSE)</f>
        <v>blue</v>
      </c>
      <c r="J242" s="26" t="str">
        <f ca="1">VLOOKUP($E242,OFFSET([2]characters!$A$2,0,0,COUNTA([2]characters!$A:$A),MATCH("タイプ",[2]characters!$1:$1,0)-MATCH($E$1,[2]characters!$2:$2,0)+2),MATCH("タイプ",[2]characters!$1:$1,0)-MATCH($E$1,[2]characters!$2:$2,0)+2,FALSE)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2" s="26" t="str">
        <f ca="1">VLOOKUP($E242,OFFSET([2]characters!$A$2,0,0,COUNTA([2]characters!$A:$A),MATCH($K$1,[2]characters!$1:$1,0)-MATCH($E$1,[2]characters!$2:$2,0)+2),MATCH($K$1,[2]characters!$1:$1,0)-MATCH($E$1,[2]characters!$2:$2,0)+2,FALSE)</f>
        <v>ヒューマン</v>
      </c>
      <c r="L242" s="89">
        <v>1</v>
      </c>
      <c r="M242" s="9">
        <f ca="1">VLOOKUP(C242,gacha_121_base!A:B,2)</f>
        <v>303</v>
      </c>
      <c r="N242" s="54">
        <v>0</v>
      </c>
      <c r="O242" s="54">
        <v>0</v>
      </c>
      <c r="P242" s="54">
        <v>0</v>
      </c>
      <c r="Q242" s="54">
        <v>0</v>
      </c>
      <c r="R242" s="54">
        <v>1</v>
      </c>
    </row>
    <row r="243" spans="1:18" ht="21" customHeight="1" thickBot="1">
      <c r="A243" s="47" t="str">
        <f t="shared" si="11"/>
        <v>03251</v>
      </c>
      <c r="B243" s="105" t="str">
        <f t="shared" ca="1" si="9"/>
        <v>tmp</v>
      </c>
      <c r="C243" s="26" t="str">
        <f t="shared" ca="1" si="10"/>
        <v>0PremiumSS5blue</v>
      </c>
      <c r="D243" s="95">
        <v>0</v>
      </c>
      <c r="E243" s="90">
        <v>325</v>
      </c>
      <c r="F243" s="26" t="str">
        <f ca="1">VLOOKUP($E243,OFFSET([2]characters!$A$2,0,0,COUNTA([2]characters!$A:$A),MATCH(F$1,[2]characters!$2:$2,0)-MATCH($E$1,[2]characters!$2:$2,0)+1),MATCH(F$1,[2]characters!$2:$2,0)-MATCH($E$1,[2]characters!$2:$2,0)+1,FALSE)</f>
        <v>天賦の凛志士 沖田総司</v>
      </c>
      <c r="G243" s="26" t="str">
        <f ca="1">VLOOKUP($E243,OFFSET([2]characters!$A$2,0,0,COUNTA([2]characters!$A:$A),MATCH(G$1,[2]characters!$2:$2,0)-MATCH($E$1,[2]characters!$2:$2,0)+1),MATCH(G$1,[2]characters!$2:$2,0)-MATCH($E$1,[2]characters!$2:$2,0)+1,FALSE)</f>
        <v>PremiumSS</v>
      </c>
      <c r="H243" s="26">
        <f ca="1">VLOOKUP($E243,OFFSET([2]characters!$A$2,0,0,COUNTA([2]characters!$A:$A),MATCH(H$1,[2]characters!$2:$2,0)-MATCH($E$1,[2]characters!$2:$2,0)+1),MATCH(H$1,[2]characters!$2:$2,0)-MATCH($E$1,[2]characters!$2:$2,0)+1,FALSE)</f>
        <v>5</v>
      </c>
      <c r="I243" s="26" t="str">
        <f ca="1">VLOOKUP($E243,OFFSET([2]characters!$A$2,0,0,COUNTA([2]characters!$A:$A),MATCH(I$1,[2]characters!$2:$2,0)-MATCH($E$1,[2]characters!$2:$2,0)+1),MATCH(I$1,[2]characters!$2:$2,0)-MATCH($E$1,[2]characters!$2:$2,0)+1,FALSE)</f>
        <v>blue</v>
      </c>
      <c r="J243" s="26" t="str">
        <f ca="1">VLOOKUP($E243,OFFSET([2]characters!$A$2,0,0,COUNTA([2]characters!$A:$A),MATCH("タイプ",[2]characters!$1:$1,0)-MATCH($E$1,[2]characters!$2:$2,0)+2),MATCH("タイプ",[2]characters!$1:$1,0)-MATCH($E$1,[2]characters!$2:$2,0)+2,FALSE)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43" s="26" t="str">
        <f ca="1">VLOOKUP($E243,OFFSET([2]characters!$A$2,0,0,COUNTA([2]characters!$A:$A),MATCH($K$1,[2]characters!$1:$1,0)-MATCH($E$1,[2]characters!$2:$2,0)+2),MATCH($K$1,[2]characters!$1:$1,0)-MATCH($E$1,[2]characters!$2:$2,0)+2,FALSE)</f>
        <v>ヒューマン</v>
      </c>
      <c r="L243" s="89">
        <v>1</v>
      </c>
      <c r="M243" s="9">
        <f ca="1">VLOOKUP(C243,gacha_121_base!A:B,2)</f>
        <v>35</v>
      </c>
      <c r="N243" s="54">
        <v>0</v>
      </c>
      <c r="O243" s="54">
        <v>0</v>
      </c>
      <c r="P243" s="54">
        <v>0</v>
      </c>
      <c r="Q243" s="54">
        <v>0</v>
      </c>
      <c r="R243" s="54">
        <v>1</v>
      </c>
    </row>
    <row r="244" spans="1:18" ht="21" customHeight="1" thickBot="1">
      <c r="A244" s="47" t="str">
        <f t="shared" si="11"/>
        <v>03261</v>
      </c>
      <c r="B244" s="105" t="str">
        <f t="shared" ca="1" si="9"/>
        <v>tmp</v>
      </c>
      <c r="C244" s="26" t="str">
        <f t="shared" ca="1" si="10"/>
        <v>0PremiumSS4yellow</v>
      </c>
      <c r="D244" s="46">
        <v>0</v>
      </c>
      <c r="E244" s="80">
        <v>326</v>
      </c>
      <c r="F244" s="81" t="str">
        <f ca="1">VLOOKUP($E244,OFFSET([2]characters!$A$2,0,0,COUNTA([2]characters!$A:$A),MATCH(F$1,[2]characters!$2:$2,0)-MATCH($E$1,[2]characters!$2:$2,0)+1),MATCH(F$1,[2]characters!$2:$2,0)-MATCH($E$1,[2]characters!$2:$2,0)+1,FALSE)</f>
        <v>妖志士 斎藤一</v>
      </c>
      <c r="G244" s="81" t="str">
        <f ca="1">VLOOKUP($E244,OFFSET([2]characters!$A$2,0,0,COUNTA([2]characters!$A:$A),MATCH(G$1,[2]characters!$2:$2,0)-MATCH($E$1,[2]characters!$2:$2,0)+1),MATCH(G$1,[2]characters!$2:$2,0)-MATCH($E$1,[2]characters!$2:$2,0)+1,FALSE)</f>
        <v>PremiumSS</v>
      </c>
      <c r="H244" s="81">
        <f ca="1">VLOOKUP($E244,OFFSET([2]characters!$A$2,0,0,COUNTA([2]characters!$A:$A),MATCH(H$1,[2]characters!$2:$2,0)-MATCH($E$1,[2]characters!$2:$2,0)+1),MATCH(H$1,[2]characters!$2:$2,0)-MATCH($E$1,[2]characters!$2:$2,0)+1,FALSE)</f>
        <v>4</v>
      </c>
      <c r="I244" s="81" t="str">
        <f ca="1">VLOOKUP($E244,OFFSET([2]characters!$A$2,0,0,COUNTA([2]characters!$A:$A),MATCH(I$1,[2]characters!$2:$2,0)-MATCH($E$1,[2]characters!$2:$2,0)+1),MATCH(I$1,[2]characters!$2:$2,0)-MATCH($E$1,[2]characters!$2:$2,0)+1,FALSE)</f>
        <v>yellow</v>
      </c>
      <c r="J244" s="81" t="str">
        <f ca="1">VLOOKUP($E244,OFFSET([2]characters!$A$2,0,0,COUNTA([2]characters!$A:$A),MATCH("タイプ",[2]characters!$1:$1,0)-MATCH($E$1,[2]characters!$2:$2,0)+2),MATCH("タイプ",[2]characters!$1:$1,0)-MATCH($E$1,[2]characters!$2:$2,0)+2,FALSE)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4" s="81" t="str">
        <f ca="1">VLOOKUP($E244,OFFSET([2]characters!$A$2,0,0,COUNTA([2]characters!$A:$A),MATCH($K$1,[2]characters!$1:$1,0)-MATCH($E$1,[2]characters!$2:$2,0)+2),MATCH($K$1,[2]characters!$1:$1,0)-MATCH($E$1,[2]characters!$2:$2,0)+2,FALSE)</f>
        <v>ヒューマン</v>
      </c>
      <c r="L244" s="79">
        <v>1</v>
      </c>
      <c r="M244" s="9">
        <f ca="1">VLOOKUP(C244,gacha_121_base!A:B,2)</f>
        <v>303</v>
      </c>
      <c r="N244" s="82">
        <v>0</v>
      </c>
      <c r="O244" s="82">
        <v>0</v>
      </c>
      <c r="P244" s="82">
        <v>0</v>
      </c>
      <c r="Q244" s="82">
        <v>0</v>
      </c>
      <c r="R244" s="82">
        <v>1</v>
      </c>
    </row>
    <row r="245" spans="1:18" ht="21" customHeight="1" thickBot="1">
      <c r="A245" s="47" t="str">
        <f t="shared" si="11"/>
        <v>03271</v>
      </c>
      <c r="B245" s="105" t="str">
        <f t="shared" ca="1" si="9"/>
        <v>tmp</v>
      </c>
      <c r="C245" s="26" t="str">
        <f t="shared" ca="1" si="10"/>
        <v>0PremiumSS5yellow</v>
      </c>
      <c r="D245" s="88">
        <v>0</v>
      </c>
      <c r="E245" s="11">
        <v>327</v>
      </c>
      <c r="F245" s="26" t="str">
        <f ca="1">VLOOKUP($E245,OFFSET([2]characters!$A$2,0,0,COUNTA([2]characters!$A:$A),MATCH(F$1,[2]characters!$2:$2,0)-MATCH($E$1,[2]characters!$2:$2,0)+1),MATCH(F$1,[2]characters!$2:$2,0)-MATCH($E$1,[2]characters!$2:$2,0)+1,FALSE)</f>
        <v>千殺の妖志士 斎藤一</v>
      </c>
      <c r="G245" s="26" t="str">
        <f ca="1">VLOOKUP($E245,OFFSET([2]characters!$A$2,0,0,COUNTA([2]characters!$A:$A),MATCH(G$1,[2]characters!$2:$2,0)-MATCH($E$1,[2]characters!$2:$2,0)+1),MATCH(G$1,[2]characters!$2:$2,0)-MATCH($E$1,[2]characters!$2:$2,0)+1,FALSE)</f>
        <v>PremiumSS</v>
      </c>
      <c r="H245" s="26">
        <f ca="1">VLOOKUP($E245,OFFSET([2]characters!$A$2,0,0,COUNTA([2]characters!$A:$A),MATCH(H$1,[2]characters!$2:$2,0)-MATCH($E$1,[2]characters!$2:$2,0)+1),MATCH(H$1,[2]characters!$2:$2,0)-MATCH($E$1,[2]characters!$2:$2,0)+1,FALSE)</f>
        <v>5</v>
      </c>
      <c r="I245" s="26" t="str">
        <f ca="1">VLOOKUP($E245,OFFSET([2]characters!$A$2,0,0,COUNTA([2]characters!$A:$A),MATCH(I$1,[2]characters!$2:$2,0)-MATCH($E$1,[2]characters!$2:$2,0)+1),MATCH(I$1,[2]characters!$2:$2,0)-MATCH($E$1,[2]characters!$2:$2,0)+1,FALSE)</f>
        <v>yellow</v>
      </c>
      <c r="J245" s="26" t="str">
        <f ca="1">VLOOKUP($E245,OFFSET([2]characters!$A$2,0,0,COUNTA([2]characters!$A:$A),MATCH("タイプ",[2]characters!$1:$1,0)-MATCH($E$1,[2]characters!$2:$2,0)+2),MATCH("タイプ",[2]characters!$1:$1,0)-MATCH($E$1,[2]characters!$2:$2,0)+2,FALSE)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5" s="26" t="str">
        <f ca="1">VLOOKUP($E245,OFFSET([2]characters!$A$2,0,0,COUNTA([2]characters!$A:$A),MATCH($K$1,[2]characters!$1:$1,0)-MATCH($E$1,[2]characters!$2:$2,0)+2),MATCH($K$1,[2]characters!$1:$1,0)-MATCH($E$1,[2]characters!$2:$2,0)+2,FALSE)</f>
        <v>ヒューマン</v>
      </c>
      <c r="L245" s="10">
        <v>1</v>
      </c>
      <c r="M245" s="9">
        <f ca="1">VLOOKUP(C245,gacha_121_base!A:B,2)</f>
        <v>35</v>
      </c>
      <c r="N245" s="54">
        <v>0</v>
      </c>
      <c r="O245" s="54">
        <v>0</v>
      </c>
      <c r="P245" s="54">
        <v>0</v>
      </c>
      <c r="Q245" s="54">
        <v>0</v>
      </c>
      <c r="R245" s="54">
        <v>1</v>
      </c>
    </row>
    <row r="246" spans="1:18" ht="21" customHeight="1" thickBot="1">
      <c r="A246" s="47" t="str">
        <f t="shared" si="11"/>
        <v>03801</v>
      </c>
      <c r="B246" s="105" t="str">
        <f t="shared" ca="1" si="9"/>
        <v>tmp</v>
      </c>
      <c r="C246" s="26" t="str">
        <f t="shared" ca="1" si="10"/>
        <v>0PremiumS3red</v>
      </c>
      <c r="D246" s="88">
        <v>0</v>
      </c>
      <c r="E246" s="52">
        <v>380</v>
      </c>
      <c r="F246" s="45" t="str">
        <f ca="1">VLOOKUP($E246,OFFSET([2]characters!$A$2,0,0,COUNTA([2]characters!$A:$A),MATCH(F$1,[2]characters!$2:$2,0)-MATCH($E$1,[2]characters!$2:$2,0)+1),MATCH(F$1,[2]characters!$2:$2,0)-MATCH($E$1,[2]characters!$2:$2,0)+1,FALSE)</f>
        <v>バハムート</v>
      </c>
      <c r="G246" s="45" t="str">
        <f ca="1">VLOOKUP($E246,OFFSET([2]characters!$A$2,0,0,COUNTA([2]characters!$A:$A),MATCH(G$1,[2]characters!$2:$2,0)-MATCH($E$1,[2]characters!$2:$2,0)+1),MATCH(G$1,[2]characters!$2:$2,0)-MATCH($E$1,[2]characters!$2:$2,0)+1,FALSE)</f>
        <v>PremiumS</v>
      </c>
      <c r="H246" s="45">
        <f ca="1">VLOOKUP($E246,OFFSET([2]characters!$A$2,0,0,COUNTA([2]characters!$A:$A),MATCH(H$1,[2]characters!$2:$2,0)-MATCH($E$1,[2]characters!$2:$2,0)+1),MATCH(H$1,[2]characters!$2:$2,0)-MATCH($E$1,[2]characters!$2:$2,0)+1,FALSE)</f>
        <v>3</v>
      </c>
      <c r="I246" s="45" t="str">
        <f ca="1">VLOOKUP($E246,OFFSET([2]characters!$A$2,0,0,COUNTA([2]characters!$A:$A),MATCH(I$1,[2]characters!$2:$2,0)-MATCH($E$1,[2]characters!$2:$2,0)+1),MATCH(I$1,[2]characters!$2:$2,0)-MATCH($E$1,[2]characters!$2:$2,0)+1,FALSE)</f>
        <v>red</v>
      </c>
      <c r="J246" s="45" t="str">
        <f ca="1">VLOOKUP($E246,OFFSET([2]characters!$A$2,0,0,COUNTA([2]characters!$A:$A),MATCH("タイプ",[2]characters!$1:$1,0)-MATCH($E$1,[2]characters!$2:$2,0)+2),MATCH("タイプ",[2]characters!$1:$1,0)-MATCH($E$1,[2]characters!$2:$2,0)+2,FALSE)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6" s="45" t="str">
        <f ca="1">VLOOKUP($E246,OFFSET([2]characters!$A$2,0,0,COUNTA([2]characters!$A:$A),MATCH($K$1,[2]characters!$1:$1,0)-MATCH($E$1,[2]characters!$2:$2,0)+2),MATCH($K$1,[2]characters!$1:$1,0)-MATCH($E$1,[2]characters!$2:$2,0)+2,FALSE)</f>
        <v>ドラゴン</v>
      </c>
      <c r="L246" s="46">
        <v>1</v>
      </c>
      <c r="M246" s="9">
        <f ca="1">VLOOKUP(C246,gacha_121_base!A:B,2)</f>
        <v>1203</v>
      </c>
      <c r="N246" s="37">
        <v>0</v>
      </c>
      <c r="O246" s="37">
        <v>0</v>
      </c>
      <c r="P246" s="37">
        <v>0</v>
      </c>
      <c r="Q246" s="37">
        <v>0</v>
      </c>
      <c r="R246" s="37">
        <v>1</v>
      </c>
    </row>
    <row r="247" spans="1:18" ht="21" customHeight="1" thickBot="1">
      <c r="A247" s="47" t="str">
        <f t="shared" si="11"/>
        <v>03811</v>
      </c>
      <c r="B247" s="105" t="str">
        <f t="shared" ca="1" si="9"/>
        <v>tmp</v>
      </c>
      <c r="C247" s="26" t="str">
        <f t="shared" ca="1" si="10"/>
        <v>0PremiumS4red</v>
      </c>
      <c r="D247" s="88">
        <v>0</v>
      </c>
      <c r="E247" s="52">
        <v>381</v>
      </c>
      <c r="F247" s="26" t="str">
        <f ca="1">VLOOKUP($E247,OFFSET([2]characters!$A$2,0,0,COUNTA([2]characters!$A:$A),MATCH(F$1,[2]characters!$2:$2,0)-MATCH($E$1,[2]characters!$2:$2,0)+1),MATCH(F$1,[2]characters!$2:$2,0)-MATCH($E$1,[2]characters!$2:$2,0)+1,FALSE)</f>
        <v>肉食の恋火 バハムート</v>
      </c>
      <c r="G247" s="26" t="str">
        <f ca="1">VLOOKUP($E247,OFFSET([2]characters!$A$2,0,0,COUNTA([2]characters!$A:$A),MATCH(G$1,[2]characters!$2:$2,0)-MATCH($E$1,[2]characters!$2:$2,0)+1),MATCH(G$1,[2]characters!$2:$2,0)-MATCH($E$1,[2]characters!$2:$2,0)+1,FALSE)</f>
        <v>PremiumS</v>
      </c>
      <c r="H247" s="26">
        <f ca="1">VLOOKUP($E247,OFFSET([2]characters!$A$2,0,0,COUNTA([2]characters!$A:$A),MATCH(H$1,[2]characters!$2:$2,0)-MATCH($E$1,[2]characters!$2:$2,0)+1),MATCH(H$1,[2]characters!$2:$2,0)-MATCH($E$1,[2]characters!$2:$2,0)+1,FALSE)</f>
        <v>4</v>
      </c>
      <c r="I247" s="26" t="str">
        <f ca="1">VLOOKUP($E247,OFFSET([2]characters!$A$2,0,0,COUNTA([2]characters!$A:$A),MATCH(I$1,[2]characters!$2:$2,0)-MATCH($E$1,[2]characters!$2:$2,0)+1),MATCH(I$1,[2]characters!$2:$2,0)-MATCH($E$1,[2]characters!$2:$2,0)+1,FALSE)</f>
        <v>red</v>
      </c>
      <c r="J247" s="26" t="str">
        <f ca="1">VLOOKUP($E247,OFFSET([2]characters!$A$2,0,0,COUNTA([2]characters!$A:$A),MATCH("タイプ",[2]characters!$1:$1,0)-MATCH($E$1,[2]characters!$2:$2,0)+2),MATCH("タイプ",[2]characters!$1:$1,0)-MATCH($E$1,[2]characters!$2:$2,0)+2,FALSE)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7" s="26" t="str">
        <f ca="1">VLOOKUP($E247,OFFSET([2]characters!$A$2,0,0,COUNTA([2]characters!$A:$A),MATCH($K$1,[2]characters!$1:$1,0)-MATCH($E$1,[2]characters!$2:$2,0)+2),MATCH($K$1,[2]characters!$1:$1,0)-MATCH($E$1,[2]characters!$2:$2,0)+2,FALSE)</f>
        <v>ドラゴン</v>
      </c>
      <c r="L247" s="10">
        <v>1</v>
      </c>
      <c r="M247" s="9">
        <f ca="1">VLOOKUP(C247,gacha_121_base!A:B,2)</f>
        <v>424</v>
      </c>
      <c r="N247" s="54">
        <v>0</v>
      </c>
      <c r="O247" s="54">
        <v>0</v>
      </c>
      <c r="P247" s="54">
        <v>0</v>
      </c>
      <c r="Q247" s="54">
        <v>0</v>
      </c>
      <c r="R247" s="54">
        <v>1</v>
      </c>
    </row>
    <row r="248" spans="1:18" ht="21" customHeight="1" thickBot="1">
      <c r="A248" s="47" t="str">
        <f t="shared" si="11"/>
        <v>03821</v>
      </c>
      <c r="B248" s="105" t="str">
        <f t="shared" ca="1" si="9"/>
        <v>tmp</v>
      </c>
      <c r="C248" s="26" t="str">
        <f t="shared" ca="1" si="10"/>
        <v>0PremiumS5red</v>
      </c>
      <c r="D248" s="88">
        <v>0</v>
      </c>
      <c r="E248" s="52">
        <v>382</v>
      </c>
      <c r="F248" s="26" t="str">
        <f ca="1">VLOOKUP($E248,OFFSET([2]characters!$A$2,0,0,COUNTA([2]characters!$A:$A),MATCH(F$1,[2]characters!$2:$2,0)-MATCH($E$1,[2]characters!$2:$2,0)+1),MATCH(F$1,[2]characters!$2:$2,0)-MATCH($E$1,[2]characters!$2:$2,0)+1,FALSE)</f>
        <v>激情の愛炎 バハムート</v>
      </c>
      <c r="G248" s="26" t="str">
        <f ca="1">VLOOKUP($E248,OFFSET([2]characters!$A$2,0,0,COUNTA([2]characters!$A:$A),MATCH(G$1,[2]characters!$2:$2,0)-MATCH($E$1,[2]characters!$2:$2,0)+1),MATCH(G$1,[2]characters!$2:$2,0)-MATCH($E$1,[2]characters!$2:$2,0)+1,FALSE)</f>
        <v>PremiumS</v>
      </c>
      <c r="H248" s="26">
        <f ca="1">VLOOKUP($E248,OFFSET([2]characters!$A$2,0,0,COUNTA([2]characters!$A:$A),MATCH(H$1,[2]characters!$2:$2,0)-MATCH($E$1,[2]characters!$2:$2,0)+1),MATCH(H$1,[2]characters!$2:$2,0)-MATCH($E$1,[2]characters!$2:$2,0)+1,FALSE)</f>
        <v>5</v>
      </c>
      <c r="I248" s="26" t="str">
        <f ca="1">VLOOKUP($E248,OFFSET([2]characters!$A$2,0,0,COUNTA([2]characters!$A:$A),MATCH(I$1,[2]characters!$2:$2,0)-MATCH($E$1,[2]characters!$2:$2,0)+1),MATCH(I$1,[2]characters!$2:$2,0)-MATCH($E$1,[2]characters!$2:$2,0)+1,FALSE)</f>
        <v>red</v>
      </c>
      <c r="J248" s="26" t="str">
        <f ca="1">VLOOKUP($E248,OFFSET([2]characters!$A$2,0,0,COUNTA([2]characters!$A:$A),MATCH("タイプ",[2]characters!$1:$1,0)-MATCH($E$1,[2]characters!$2:$2,0)+2),MATCH("タイプ",[2]characters!$1:$1,0)-MATCH($E$1,[2]characters!$2:$2,0)+2,FALSE)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48" s="26" t="str">
        <f ca="1">VLOOKUP($E248,OFFSET([2]characters!$A$2,0,0,COUNTA([2]characters!$A:$A),MATCH($K$1,[2]characters!$1:$1,0)-MATCH($E$1,[2]characters!$2:$2,0)+2),MATCH($K$1,[2]characters!$1:$1,0)-MATCH($E$1,[2]characters!$2:$2,0)+2,FALSE)</f>
        <v>ドラゴン</v>
      </c>
      <c r="L248" s="10">
        <v>1</v>
      </c>
      <c r="M248" s="9">
        <f ca="1">VLOOKUP(C248,gacha_121_base!A:B,2)</f>
        <v>68</v>
      </c>
      <c r="N248" s="54">
        <v>0</v>
      </c>
      <c r="O248" s="54">
        <v>0</v>
      </c>
      <c r="P248" s="54">
        <v>0</v>
      </c>
      <c r="Q248" s="54">
        <v>0</v>
      </c>
      <c r="R248" s="54">
        <v>1</v>
      </c>
    </row>
    <row r="249" spans="1:18" ht="21" customHeight="1" thickBot="1">
      <c r="A249" s="47" t="str">
        <f t="shared" si="11"/>
        <v>03831</v>
      </c>
      <c r="B249" s="105" t="str">
        <f t="shared" ca="1" si="9"/>
        <v>tmp</v>
      </c>
      <c r="C249" s="26" t="str">
        <f t="shared" ca="1" si="10"/>
        <v>0PremiumSS4green</v>
      </c>
      <c r="D249" s="104">
        <v>0</v>
      </c>
      <c r="E249" s="102">
        <v>383</v>
      </c>
      <c r="F249" s="26" t="str">
        <f ca="1">VLOOKUP($E249,OFFSET([2]characters!$A$2,0,0,COUNTA([2]characters!$A:$A),MATCH(F$1,[2]characters!$2:$2,0)-MATCH($E$1,[2]characters!$2:$2,0)+1),MATCH(F$1,[2]characters!$2:$2,0)-MATCH($E$1,[2]characters!$2:$2,0)+1,FALSE)</f>
        <v>酒宴の蟒蛇 ヤマタノオロチ</v>
      </c>
      <c r="G249" s="26" t="str">
        <f ca="1">VLOOKUP($E249,OFFSET([2]characters!$A$2,0,0,COUNTA([2]characters!$A:$A),MATCH(G$1,[2]characters!$2:$2,0)-MATCH($E$1,[2]characters!$2:$2,0)+1),MATCH(G$1,[2]characters!$2:$2,0)-MATCH($E$1,[2]characters!$2:$2,0)+1,FALSE)</f>
        <v>PremiumSS</v>
      </c>
      <c r="H249" s="26">
        <f ca="1">VLOOKUP($E249,OFFSET([2]characters!$A$2,0,0,COUNTA([2]characters!$A:$A),MATCH(H$1,[2]characters!$2:$2,0)-MATCH($E$1,[2]characters!$2:$2,0)+1),MATCH(H$1,[2]characters!$2:$2,0)-MATCH($E$1,[2]characters!$2:$2,0)+1,FALSE)</f>
        <v>4</v>
      </c>
      <c r="I249" s="26" t="str">
        <f ca="1">VLOOKUP($E249,OFFSET([2]characters!$A$2,0,0,COUNTA([2]characters!$A:$A),MATCH(I$1,[2]characters!$2:$2,0)-MATCH($E$1,[2]characters!$2:$2,0)+1),MATCH(I$1,[2]characters!$2:$2,0)-MATCH($E$1,[2]characters!$2:$2,0)+1,FALSE)</f>
        <v>green</v>
      </c>
      <c r="J249" s="26" t="str">
        <f ca="1">VLOOKUP($E249,OFFSET([2]characters!$A$2,0,0,COUNTA([2]characters!$A:$A),MATCH("タイプ",[2]characters!$1:$1,0)-MATCH($E$1,[2]characters!$2:$2,0)+2),MATCH("タイプ",[2]characters!$1:$1,0)-MATCH($E$1,[2]characters!$2:$2,0)+2,FALSE)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9" s="26" t="str">
        <f ca="1">VLOOKUP($E249,OFFSET([2]characters!$A$2,0,0,COUNTA([2]characters!$A:$A),MATCH($K$1,[2]characters!$1:$1,0)-MATCH($E$1,[2]characters!$2:$2,0)+2),MATCH($K$1,[2]characters!$1:$1,0)-MATCH($E$1,[2]characters!$2:$2,0)+2,FALSE)</f>
        <v>ドラゴン</v>
      </c>
      <c r="L249" s="99">
        <v>1</v>
      </c>
      <c r="M249" s="9">
        <f ca="1">VLOOKUP(C249,gacha_121_base!A:B,2)</f>
        <v>303</v>
      </c>
      <c r="N249" s="54">
        <v>0</v>
      </c>
      <c r="O249" s="54">
        <v>0</v>
      </c>
      <c r="P249" s="54">
        <v>0</v>
      </c>
      <c r="Q249" s="54">
        <v>0</v>
      </c>
      <c r="R249" s="54">
        <v>1</v>
      </c>
    </row>
    <row r="250" spans="1:18" ht="21" customHeight="1" thickBot="1">
      <c r="A250" s="47" t="str">
        <f t="shared" si="11"/>
        <v>03841</v>
      </c>
      <c r="B250" s="105" t="str">
        <f t="shared" ca="1" si="9"/>
        <v>tmp</v>
      </c>
      <c r="C250" s="26" t="str">
        <f t="shared" ca="1" si="10"/>
        <v>0PremiumSS5green</v>
      </c>
      <c r="D250" s="104">
        <v>0</v>
      </c>
      <c r="E250" s="102">
        <v>384</v>
      </c>
      <c r="F250" s="26" t="str">
        <f ca="1">VLOOKUP($E250,OFFSET([2]characters!$A$2,0,0,COUNTA([2]characters!$A:$A),MATCH(F$1,[2]characters!$2:$2,0)-MATCH($E$1,[2]characters!$2:$2,0)+1),MATCH(F$1,[2]characters!$2:$2,0)-MATCH($E$1,[2]characters!$2:$2,0)+1,FALSE)</f>
        <v>破国の呑龍 ヤマタノオロチ</v>
      </c>
      <c r="G250" s="26" t="str">
        <f ca="1">VLOOKUP($E250,OFFSET([2]characters!$A$2,0,0,COUNTA([2]characters!$A:$A),MATCH(G$1,[2]characters!$2:$2,0)-MATCH($E$1,[2]characters!$2:$2,0)+1),MATCH(G$1,[2]characters!$2:$2,0)-MATCH($E$1,[2]characters!$2:$2,0)+1,FALSE)</f>
        <v>PremiumSS</v>
      </c>
      <c r="H250" s="26">
        <f ca="1">VLOOKUP($E250,OFFSET([2]characters!$A$2,0,0,COUNTA([2]characters!$A:$A),MATCH(H$1,[2]characters!$2:$2,0)-MATCH($E$1,[2]characters!$2:$2,0)+1),MATCH(H$1,[2]characters!$2:$2,0)-MATCH($E$1,[2]characters!$2:$2,0)+1,FALSE)</f>
        <v>5</v>
      </c>
      <c r="I250" s="26" t="str">
        <f ca="1">VLOOKUP($E250,OFFSET([2]characters!$A$2,0,0,COUNTA([2]characters!$A:$A),MATCH(I$1,[2]characters!$2:$2,0)-MATCH($E$1,[2]characters!$2:$2,0)+1),MATCH(I$1,[2]characters!$2:$2,0)-MATCH($E$1,[2]characters!$2:$2,0)+1,FALSE)</f>
        <v>green</v>
      </c>
      <c r="J250" s="26" t="str">
        <f ca="1">VLOOKUP($E250,OFFSET([2]characters!$A$2,0,0,COUNTA([2]characters!$A:$A),MATCH("タイプ",[2]characters!$1:$1,0)-MATCH($E$1,[2]characters!$2:$2,0)+2),MATCH("タイプ",[2]characters!$1:$1,0)-MATCH($E$1,[2]characters!$2:$2,0)+2,FALSE)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50" s="26" t="str">
        <f ca="1">VLOOKUP($E250,OFFSET([2]characters!$A$2,0,0,COUNTA([2]characters!$A:$A),MATCH($K$1,[2]characters!$1:$1,0)-MATCH($E$1,[2]characters!$2:$2,0)+2),MATCH($K$1,[2]characters!$1:$1,0)-MATCH($E$1,[2]characters!$2:$2,0)+2,FALSE)</f>
        <v>ドラゴン</v>
      </c>
      <c r="L250" s="99">
        <v>1</v>
      </c>
      <c r="M250" s="9">
        <f ca="1">VLOOKUP(C250,gacha_121_base!A:B,2)</f>
        <v>35</v>
      </c>
      <c r="N250" s="54">
        <v>0</v>
      </c>
      <c r="O250" s="54">
        <v>0</v>
      </c>
      <c r="P250" s="54">
        <v>0</v>
      </c>
      <c r="Q250" s="54">
        <v>0</v>
      </c>
      <c r="R250" s="54">
        <v>1</v>
      </c>
    </row>
    <row r="251" spans="1:18" ht="21" customHeight="1" thickBot="1">
      <c r="A251" s="47" t="str">
        <f t="shared" si="11"/>
        <v>03851</v>
      </c>
      <c r="B251" s="105" t="str">
        <f t="shared" ca="1" si="9"/>
        <v>tmp</v>
      </c>
      <c r="C251" s="26" t="str">
        <f t="shared" ca="1" si="10"/>
        <v>0PremiumSS4blue</v>
      </c>
      <c r="D251" s="96">
        <v>0</v>
      </c>
      <c r="E251" s="92">
        <v>385</v>
      </c>
      <c r="F251" s="26" t="str">
        <f ca="1">VLOOKUP($E251,OFFSET([2]characters!$A$2,0,0,COUNTA([2]characters!$A:$A),MATCH(F$1,[2]characters!$2:$2,0)-MATCH($E$1,[2]characters!$2:$2,0)+1),MATCH(F$1,[2]characters!$2:$2,0)-MATCH($E$1,[2]characters!$2:$2,0)+1,FALSE)</f>
        <v>波烈の出奔 リヴァイアサン</v>
      </c>
      <c r="G251" s="26" t="str">
        <f ca="1">VLOOKUP($E251,OFFSET([2]characters!$A$2,0,0,COUNTA([2]characters!$A:$A),MATCH(G$1,[2]characters!$2:$2,0)-MATCH($E$1,[2]characters!$2:$2,0)+1),MATCH(G$1,[2]characters!$2:$2,0)-MATCH($E$1,[2]characters!$2:$2,0)+1,FALSE)</f>
        <v>PremiumSS</v>
      </c>
      <c r="H251" s="26">
        <f ca="1">VLOOKUP($E251,OFFSET([2]characters!$A$2,0,0,COUNTA([2]characters!$A:$A),MATCH(H$1,[2]characters!$2:$2,0)-MATCH($E$1,[2]characters!$2:$2,0)+1),MATCH(H$1,[2]characters!$2:$2,0)-MATCH($E$1,[2]characters!$2:$2,0)+1,FALSE)</f>
        <v>4</v>
      </c>
      <c r="I251" s="26" t="str">
        <f ca="1">VLOOKUP($E251,OFFSET([2]characters!$A$2,0,0,COUNTA([2]characters!$A:$A),MATCH(I$1,[2]characters!$2:$2,0)-MATCH($E$1,[2]characters!$2:$2,0)+1),MATCH(I$1,[2]characters!$2:$2,0)-MATCH($E$1,[2]characters!$2:$2,0)+1,FALSE)</f>
        <v>blue</v>
      </c>
      <c r="J251" s="26" t="str">
        <f ca="1">VLOOKUP($E251,OFFSET([2]characters!$A$2,0,0,COUNTA([2]characters!$A:$A),MATCH("タイプ",[2]characters!$1:$1,0)-MATCH($E$1,[2]characters!$2:$2,0)+2),MATCH("タイプ",[2]characters!$1:$1,0)-MATCH($E$1,[2]characters!$2:$2,0)+2,FALSE)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1" s="26" t="str">
        <f ca="1">VLOOKUP($E251,OFFSET([2]characters!$A$2,0,0,COUNTA([2]characters!$A:$A),MATCH($K$1,[2]characters!$1:$1,0)-MATCH($E$1,[2]characters!$2:$2,0)+2),MATCH($K$1,[2]characters!$1:$1,0)-MATCH($E$1,[2]characters!$2:$2,0)+2,FALSE)</f>
        <v>ドラゴン</v>
      </c>
      <c r="L251" s="89">
        <v>1</v>
      </c>
      <c r="M251" s="9">
        <f ca="1">VLOOKUP(C251,gacha_121_base!A:B,2)</f>
        <v>303</v>
      </c>
      <c r="N251" s="54">
        <v>0</v>
      </c>
      <c r="O251" s="54">
        <v>0</v>
      </c>
      <c r="P251" s="54">
        <v>0</v>
      </c>
      <c r="Q251" s="54">
        <v>0</v>
      </c>
      <c r="R251" s="54">
        <v>1</v>
      </c>
    </row>
    <row r="252" spans="1:18" ht="21" customHeight="1" thickBot="1">
      <c r="A252" s="47" t="str">
        <f t="shared" si="11"/>
        <v>03861</v>
      </c>
      <c r="B252" s="105" t="str">
        <f t="shared" ca="1" si="9"/>
        <v>tmp</v>
      </c>
      <c r="C252" s="26" t="str">
        <f t="shared" ca="1" si="10"/>
        <v>0PremiumSS5blue</v>
      </c>
      <c r="D252" s="96">
        <v>0</v>
      </c>
      <c r="E252" s="94">
        <v>386</v>
      </c>
      <c r="F252" s="81" t="str">
        <f ca="1">VLOOKUP($E252,OFFSET([2]characters!$A$2,0,0,COUNTA([2]characters!$A:$A),MATCH(F$1,[2]characters!$2:$2,0)-MATCH($E$1,[2]characters!$2:$2,0)+1),MATCH(F$1,[2]characters!$2:$2,0)-MATCH($E$1,[2]characters!$2:$2,0)+1,FALSE)</f>
        <v>氾乱の海龍 リヴァイアサン</v>
      </c>
      <c r="G252" s="81" t="str">
        <f ca="1">VLOOKUP($E252,OFFSET([2]characters!$A$2,0,0,COUNTA([2]characters!$A:$A),MATCH(G$1,[2]characters!$2:$2,0)-MATCH($E$1,[2]characters!$2:$2,0)+1),MATCH(G$1,[2]characters!$2:$2,0)-MATCH($E$1,[2]characters!$2:$2,0)+1,FALSE)</f>
        <v>PremiumSS</v>
      </c>
      <c r="H252" s="81">
        <f ca="1">VLOOKUP($E252,OFFSET([2]characters!$A$2,0,0,COUNTA([2]characters!$A:$A),MATCH(H$1,[2]characters!$2:$2,0)-MATCH($E$1,[2]characters!$2:$2,0)+1),MATCH(H$1,[2]characters!$2:$2,0)-MATCH($E$1,[2]characters!$2:$2,0)+1,FALSE)</f>
        <v>5</v>
      </c>
      <c r="I252" s="81" t="str">
        <f ca="1">VLOOKUP($E252,OFFSET([2]characters!$A$2,0,0,COUNTA([2]characters!$A:$A),MATCH(I$1,[2]characters!$2:$2,0)-MATCH($E$1,[2]characters!$2:$2,0)+1),MATCH(I$1,[2]characters!$2:$2,0)-MATCH($E$1,[2]characters!$2:$2,0)+1,FALSE)</f>
        <v>blue</v>
      </c>
      <c r="J252" s="81" t="str">
        <f ca="1">VLOOKUP($E252,OFFSET([2]characters!$A$2,0,0,COUNTA([2]characters!$A:$A),MATCH("タイプ",[2]characters!$1:$1,0)-MATCH($E$1,[2]characters!$2:$2,0)+2),MATCH("タイプ",[2]characters!$1:$1,0)-MATCH($E$1,[2]characters!$2:$2,0)+2,FALSE)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52" s="81" t="str">
        <f ca="1">VLOOKUP($E252,OFFSET([2]characters!$A$2,0,0,COUNTA([2]characters!$A:$A),MATCH($K$1,[2]characters!$1:$1,0)-MATCH($E$1,[2]characters!$2:$2,0)+2),MATCH($K$1,[2]characters!$1:$1,0)-MATCH($E$1,[2]characters!$2:$2,0)+2,FALSE)</f>
        <v>ドラゴン</v>
      </c>
      <c r="L252" s="93">
        <v>1</v>
      </c>
      <c r="M252" s="9">
        <f ca="1">VLOOKUP(C252,gacha_121_base!A:B,2)</f>
        <v>35</v>
      </c>
      <c r="N252" s="82">
        <v>0</v>
      </c>
      <c r="O252" s="82">
        <v>0</v>
      </c>
      <c r="P252" s="82">
        <v>0</v>
      </c>
      <c r="Q252" s="82">
        <v>0</v>
      </c>
      <c r="R252" s="82">
        <v>1</v>
      </c>
    </row>
    <row r="253" spans="1:18" ht="21" customHeight="1" thickBot="1">
      <c r="A253" s="47" t="str">
        <f t="shared" si="11"/>
        <v>03871</v>
      </c>
      <c r="B253" s="105" t="str">
        <f t="shared" ca="1" si="9"/>
        <v>tmp</v>
      </c>
      <c r="C253" s="26" t="str">
        <f t="shared" ca="1" si="10"/>
        <v>0PremiumS3yellow</v>
      </c>
      <c r="D253" s="88">
        <v>0</v>
      </c>
      <c r="E253" s="11">
        <v>387</v>
      </c>
      <c r="F253" s="26" t="str">
        <f ca="1">VLOOKUP($E253,OFFSET([2]characters!$A$2,0,0,COUNTA([2]characters!$A:$A),MATCH(F$1,[2]characters!$2:$2,0)-MATCH($E$1,[2]characters!$2:$2,0)+1),MATCH(F$1,[2]characters!$2:$2,0)-MATCH($E$1,[2]characters!$2:$2,0)+1,FALSE)</f>
        <v>スフィンクス</v>
      </c>
      <c r="G253" s="26" t="str">
        <f ca="1">VLOOKUP($E253,OFFSET([2]characters!$A$2,0,0,COUNTA([2]characters!$A:$A),MATCH(G$1,[2]characters!$2:$2,0)-MATCH($E$1,[2]characters!$2:$2,0)+1),MATCH(G$1,[2]characters!$2:$2,0)-MATCH($E$1,[2]characters!$2:$2,0)+1,FALSE)</f>
        <v>PremiumS</v>
      </c>
      <c r="H253" s="26">
        <f ca="1">VLOOKUP($E253,OFFSET([2]characters!$A$2,0,0,COUNTA([2]characters!$A:$A),MATCH(H$1,[2]characters!$2:$2,0)-MATCH($E$1,[2]characters!$2:$2,0)+1),MATCH(H$1,[2]characters!$2:$2,0)-MATCH($E$1,[2]characters!$2:$2,0)+1,FALSE)</f>
        <v>3</v>
      </c>
      <c r="I253" s="26" t="str">
        <f ca="1">VLOOKUP($E253,OFFSET([2]characters!$A$2,0,0,COUNTA([2]characters!$A:$A),MATCH(I$1,[2]characters!$2:$2,0)-MATCH($E$1,[2]characters!$2:$2,0)+1),MATCH(I$1,[2]characters!$2:$2,0)-MATCH($E$1,[2]characters!$2:$2,0)+1,FALSE)</f>
        <v>yellow</v>
      </c>
      <c r="J253" s="26" t="str">
        <f ca="1">VLOOKUP($E253,OFFSET([2]characters!$A$2,0,0,COUNTA([2]characters!$A:$A),MATCH("タイプ",[2]characters!$1:$1,0)-MATCH($E$1,[2]characters!$2:$2,0)+2),MATCH("タイプ",[2]characters!$1:$1,0)-MATCH($E$1,[2]characters!$2:$2,0)+2,FALSE)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3" s="26" t="str">
        <f ca="1">VLOOKUP($E253,OFFSET([2]characters!$A$2,0,0,COUNTA([2]characters!$A:$A),MATCH($K$1,[2]characters!$1:$1,0)-MATCH($E$1,[2]characters!$2:$2,0)+2),MATCH($K$1,[2]characters!$1:$1,0)-MATCH($E$1,[2]characters!$2:$2,0)+2,FALSE)</f>
        <v>アニマル</v>
      </c>
      <c r="L253" s="10">
        <v>1</v>
      </c>
      <c r="M253" s="9">
        <f ca="1">VLOOKUP(C253,gacha_121_base!A:B,2)</f>
        <v>268</v>
      </c>
      <c r="N253" s="54">
        <v>0</v>
      </c>
      <c r="O253" s="54">
        <v>0</v>
      </c>
      <c r="P253" s="54">
        <v>0</v>
      </c>
      <c r="Q253" s="54">
        <v>0</v>
      </c>
      <c r="R253" s="54">
        <v>1</v>
      </c>
    </row>
    <row r="254" spans="1:18" ht="21" customHeight="1">
      <c r="A254" s="75" t="str">
        <f t="shared" si="11"/>
        <v>03881</v>
      </c>
      <c r="B254" s="105" t="str">
        <f t="shared" ca="1" si="9"/>
        <v>tmp</v>
      </c>
      <c r="C254" s="26" t="str">
        <f t="shared" ca="1" si="10"/>
        <v>0PremiumS4yellow</v>
      </c>
      <c r="D254" s="88">
        <v>0</v>
      </c>
      <c r="E254" s="80">
        <v>388</v>
      </c>
      <c r="F254" s="81" t="str">
        <f ca="1">VLOOKUP($E254,OFFSET([2]characters!$A$2,0,0,COUNTA([2]characters!$A:$A),MATCH(F$1,[2]characters!$2:$2,0)-MATCH($E$1,[2]characters!$2:$2,0)+1),MATCH(F$1,[2]characters!$2:$2,0)-MATCH($E$1,[2]characters!$2:$2,0)+1,FALSE)</f>
        <v>神円の恋姫 スフィンクス</v>
      </c>
      <c r="G254" s="81" t="str">
        <f ca="1">VLOOKUP($E254,OFFSET([2]characters!$A$2,0,0,COUNTA([2]characters!$A:$A),MATCH(G$1,[2]characters!$2:$2,0)-MATCH($E$1,[2]characters!$2:$2,0)+1),MATCH(G$1,[2]characters!$2:$2,0)-MATCH($E$1,[2]characters!$2:$2,0)+1,FALSE)</f>
        <v>PremiumS</v>
      </c>
      <c r="H254" s="81">
        <f ca="1">VLOOKUP($E254,OFFSET([2]characters!$A$2,0,0,COUNTA([2]characters!$A:$A),MATCH(H$1,[2]characters!$2:$2,0)-MATCH($E$1,[2]characters!$2:$2,0)+1),MATCH(H$1,[2]characters!$2:$2,0)-MATCH($E$1,[2]characters!$2:$2,0)+1,FALSE)</f>
        <v>4</v>
      </c>
      <c r="I254" s="81" t="str">
        <f ca="1">VLOOKUP($E254,OFFSET([2]characters!$A$2,0,0,COUNTA([2]characters!$A:$A),MATCH(I$1,[2]characters!$2:$2,0)-MATCH($E$1,[2]characters!$2:$2,0)+1),MATCH(I$1,[2]characters!$2:$2,0)-MATCH($E$1,[2]characters!$2:$2,0)+1,FALSE)</f>
        <v>yellow</v>
      </c>
      <c r="J254" s="81" t="str">
        <f ca="1">VLOOKUP($E254,OFFSET([2]characters!$A$2,0,0,COUNTA([2]characters!$A:$A),MATCH("タイプ",[2]characters!$1:$1,0)-MATCH($E$1,[2]characters!$2:$2,0)+2),MATCH("タイプ",[2]characters!$1:$1,0)-MATCH($E$1,[2]characters!$2:$2,0)+2,FALSE)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4" s="81" t="str">
        <f ca="1">VLOOKUP($E254,OFFSET([2]characters!$A$2,0,0,COUNTA([2]characters!$A:$A),MATCH($K$1,[2]characters!$1:$1,0)-MATCH($E$1,[2]characters!$2:$2,0)+2),MATCH($K$1,[2]characters!$1:$1,0)-MATCH($E$1,[2]characters!$2:$2,0)+2,FALSE)</f>
        <v>アニマル</v>
      </c>
      <c r="L254" s="79">
        <v>1</v>
      </c>
      <c r="M254" s="9">
        <f ca="1">VLOOKUP(C254,gacha_121_base!A:B,2)</f>
        <v>95</v>
      </c>
      <c r="N254" s="82">
        <v>0</v>
      </c>
      <c r="O254" s="82">
        <v>0</v>
      </c>
      <c r="P254" s="82">
        <v>0</v>
      </c>
      <c r="Q254" s="82">
        <v>0</v>
      </c>
      <c r="R254" s="82">
        <v>1</v>
      </c>
    </row>
    <row r="255" spans="1:18" s="87" customFormat="1" ht="21" customHeight="1" thickBot="1">
      <c r="A255" s="85" t="str">
        <f t="shared" si="11"/>
        <v>03891</v>
      </c>
      <c r="B255" s="105" t="str">
        <f t="shared" ca="1" si="9"/>
        <v>tmp</v>
      </c>
      <c r="C255" s="26" t="str">
        <f t="shared" ca="1" si="10"/>
        <v>0PremiumS5yellow</v>
      </c>
      <c r="D255" s="88">
        <v>0</v>
      </c>
      <c r="E255" s="50">
        <v>389</v>
      </c>
      <c r="F255" s="48" t="str">
        <f ca="1">VLOOKUP($E255,OFFSET([2]characters!$A$2,0,0,COUNTA([2]characters!$A:$A),MATCH(F$1,[2]characters!$2:$2,0)-MATCH($E$1,[2]characters!$2:$2,0)+1),MATCH(F$1,[2]characters!$2:$2,0)-MATCH($E$1,[2]characters!$2:$2,0)+1,FALSE)</f>
        <v>操神の愛姫 スフィンクス</v>
      </c>
      <c r="G255" s="48" t="str">
        <f ca="1">VLOOKUP($E255,OFFSET([2]characters!$A$2,0,0,COUNTA([2]characters!$A:$A),MATCH(G$1,[2]characters!$2:$2,0)-MATCH($E$1,[2]characters!$2:$2,0)+1),MATCH(G$1,[2]characters!$2:$2,0)-MATCH($E$1,[2]characters!$2:$2,0)+1,FALSE)</f>
        <v>PremiumS</v>
      </c>
      <c r="H255" s="48">
        <f ca="1">VLOOKUP($E255,OFFSET([2]characters!$A$2,0,0,COUNTA([2]characters!$A:$A),MATCH(H$1,[2]characters!$2:$2,0)-MATCH($E$1,[2]characters!$2:$2,0)+1),MATCH(H$1,[2]characters!$2:$2,0)-MATCH($E$1,[2]characters!$2:$2,0)+1,FALSE)</f>
        <v>5</v>
      </c>
      <c r="I255" s="48" t="str">
        <f ca="1">VLOOKUP($E255,OFFSET([2]characters!$A$2,0,0,COUNTA([2]characters!$A:$A),MATCH(I$1,[2]characters!$2:$2,0)-MATCH($E$1,[2]characters!$2:$2,0)+1),MATCH(I$1,[2]characters!$2:$2,0)-MATCH($E$1,[2]characters!$2:$2,0)+1,FALSE)</f>
        <v>yellow</v>
      </c>
      <c r="J255" s="48" t="str">
        <f ca="1">VLOOKUP($E255,OFFSET([2]characters!$A$2,0,0,COUNTA([2]characters!$A:$A),MATCH("タイプ",[2]characters!$1:$1,0)-MATCH($E$1,[2]characters!$2:$2,0)+2),MATCH("タイプ",[2]characters!$1:$1,0)-MATCH($E$1,[2]characters!$2:$2,0)+2,FALSE)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255" s="48" t="str">
        <f ca="1">VLOOKUP($E255,OFFSET([2]characters!$A$2,0,0,COUNTA([2]characters!$A:$A),MATCH($K$1,[2]characters!$1:$1,0)-MATCH($E$1,[2]characters!$2:$2,0)+2),MATCH($K$1,[2]characters!$1:$1,0)-MATCH($E$1,[2]characters!$2:$2,0)+2,FALSE)</f>
        <v>アニマル</v>
      </c>
      <c r="L255" s="49">
        <v>1</v>
      </c>
      <c r="M255" s="9">
        <f ca="1">VLOOKUP(C255,gacha_121_base!A:B,2)</f>
        <v>15</v>
      </c>
      <c r="N255" s="61">
        <v>0</v>
      </c>
      <c r="O255" s="61">
        <v>0</v>
      </c>
      <c r="P255" s="61">
        <v>0</v>
      </c>
      <c r="Q255" s="61">
        <v>0</v>
      </c>
      <c r="R255" s="61">
        <v>1</v>
      </c>
    </row>
  </sheetData>
  <autoFilter ref="B1:M255"/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B69"/>
  <sheetViews>
    <sheetView topLeftCell="A28" workbookViewId="0">
      <selection activeCell="B70" sqref="B70"/>
    </sheetView>
  </sheetViews>
  <sheetFormatPr baseColWidth="12" defaultRowHeight="14" x14ac:dyDescent="0"/>
  <cols>
    <col min="1" max="1" width="15.6640625" bestFit="1" customWidth="1"/>
  </cols>
  <sheetData>
    <row r="1" spans="1:2">
      <c r="A1" t="s">
        <v>177</v>
      </c>
      <c r="B1" t="s">
        <v>54</v>
      </c>
    </row>
    <row r="2" spans="1:2">
      <c r="A2" t="s">
        <v>143</v>
      </c>
      <c r="B2">
        <v>1607</v>
      </c>
    </row>
    <row r="3" spans="1:2">
      <c r="A3" t="s">
        <v>142</v>
      </c>
      <c r="B3">
        <v>1607</v>
      </c>
    </row>
    <row r="4" spans="1:2">
      <c r="A4" t="s">
        <v>141</v>
      </c>
      <c r="B4">
        <v>5893</v>
      </c>
    </row>
    <row r="5" spans="1:2">
      <c r="A5" t="s">
        <v>144</v>
      </c>
      <c r="B5">
        <v>1607</v>
      </c>
    </row>
    <row r="6" spans="1:2">
      <c r="A6" t="s">
        <v>155</v>
      </c>
      <c r="B6">
        <v>508</v>
      </c>
    </row>
    <row r="7" spans="1:2">
      <c r="A7" t="s">
        <v>154</v>
      </c>
      <c r="B7">
        <v>508</v>
      </c>
    </row>
    <row r="8" spans="1:2">
      <c r="A8" t="s">
        <v>153</v>
      </c>
      <c r="B8">
        <v>1863</v>
      </c>
    </row>
    <row r="9" spans="1:2">
      <c r="A9" t="s">
        <v>156</v>
      </c>
      <c r="B9">
        <v>508</v>
      </c>
    </row>
    <row r="10" spans="1:2">
      <c r="A10" t="s">
        <v>163</v>
      </c>
      <c r="B10">
        <v>164</v>
      </c>
    </row>
    <row r="11" spans="1:2">
      <c r="A11" t="s">
        <v>162</v>
      </c>
      <c r="B11">
        <v>164</v>
      </c>
    </row>
    <row r="12" spans="1:2">
      <c r="A12" t="s">
        <v>161</v>
      </c>
      <c r="B12">
        <v>603</v>
      </c>
    </row>
    <row r="13" spans="1:2">
      <c r="A13" t="s">
        <v>164</v>
      </c>
      <c r="B13">
        <v>164</v>
      </c>
    </row>
    <row r="14" spans="1:2">
      <c r="A14" t="s">
        <v>147</v>
      </c>
      <c r="B14">
        <v>268</v>
      </c>
    </row>
    <row r="15" spans="1:2">
      <c r="A15" t="s">
        <v>146</v>
      </c>
      <c r="B15">
        <v>268</v>
      </c>
    </row>
    <row r="16" spans="1:2">
      <c r="A16" t="s">
        <v>145</v>
      </c>
      <c r="B16">
        <v>1203</v>
      </c>
    </row>
    <row r="17" spans="1:2">
      <c r="A17" t="s">
        <v>148</v>
      </c>
      <c r="B17">
        <v>268</v>
      </c>
    </row>
    <row r="18" spans="1:2">
      <c r="A18" t="s">
        <v>159</v>
      </c>
      <c r="B18">
        <v>95</v>
      </c>
    </row>
    <row r="19" spans="1:2">
      <c r="A19" t="s">
        <v>158</v>
      </c>
      <c r="B19">
        <v>95</v>
      </c>
    </row>
    <row r="20" spans="1:2">
      <c r="A20" t="s">
        <v>157</v>
      </c>
      <c r="B20">
        <v>424</v>
      </c>
    </row>
    <row r="21" spans="1:2">
      <c r="A21" t="s">
        <v>160</v>
      </c>
      <c r="B21">
        <v>95</v>
      </c>
    </row>
    <row r="22" spans="1:2">
      <c r="A22" t="s">
        <v>167</v>
      </c>
      <c r="B22">
        <v>15</v>
      </c>
    </row>
    <row r="23" spans="1:2">
      <c r="A23" t="s">
        <v>166</v>
      </c>
      <c r="B23">
        <v>15</v>
      </c>
    </row>
    <row r="24" spans="1:2">
      <c r="A24" t="s">
        <v>165</v>
      </c>
      <c r="B24">
        <v>68</v>
      </c>
    </row>
    <row r="25" spans="1:2">
      <c r="A25" t="s">
        <v>168</v>
      </c>
      <c r="B25">
        <v>15</v>
      </c>
    </row>
    <row r="26" spans="1:2">
      <c r="A26" t="s">
        <v>173</v>
      </c>
      <c r="B26">
        <v>303</v>
      </c>
    </row>
    <row r="27" spans="1:2">
      <c r="A27" t="s">
        <v>171</v>
      </c>
      <c r="B27">
        <v>303</v>
      </c>
    </row>
    <row r="28" spans="1:2">
      <c r="A28" t="s">
        <v>169</v>
      </c>
      <c r="B28">
        <v>741</v>
      </c>
    </row>
    <row r="29" spans="1:2">
      <c r="A29" t="s">
        <v>175</v>
      </c>
      <c r="B29">
        <v>303</v>
      </c>
    </row>
    <row r="30" spans="1:2">
      <c r="A30" t="s">
        <v>174</v>
      </c>
      <c r="B30">
        <v>35</v>
      </c>
    </row>
    <row r="31" spans="1:2">
      <c r="A31" t="s">
        <v>172</v>
      </c>
      <c r="B31">
        <v>35</v>
      </c>
    </row>
    <row r="32" spans="1:2">
      <c r="A32" t="s">
        <v>170</v>
      </c>
      <c r="B32">
        <v>85</v>
      </c>
    </row>
    <row r="33" spans="1:2">
      <c r="A33" t="s">
        <v>176</v>
      </c>
      <c r="B33">
        <v>35</v>
      </c>
    </row>
    <row r="34" spans="1:2">
      <c r="A34" t="s">
        <v>139</v>
      </c>
      <c r="B34">
        <v>1476</v>
      </c>
    </row>
    <row r="35" spans="1:2">
      <c r="A35" t="s">
        <v>138</v>
      </c>
      <c r="B35">
        <v>1476</v>
      </c>
    </row>
    <row r="36" spans="1:2">
      <c r="A36" t="s">
        <v>137</v>
      </c>
      <c r="B36">
        <v>5412</v>
      </c>
    </row>
    <row r="37" spans="1:2">
      <c r="A37" t="s">
        <v>140</v>
      </c>
      <c r="B37">
        <v>1476</v>
      </c>
    </row>
    <row r="38" spans="1:2">
      <c r="A38" t="s">
        <v>151</v>
      </c>
      <c r="B38">
        <v>497</v>
      </c>
    </row>
    <row r="39" spans="1:2">
      <c r="A39" t="s">
        <v>150</v>
      </c>
      <c r="B39">
        <v>497</v>
      </c>
    </row>
    <row r="40" spans="1:2">
      <c r="A40" t="s">
        <v>149</v>
      </c>
      <c r="B40">
        <v>1821</v>
      </c>
    </row>
    <row r="41" spans="1:2">
      <c r="A41" t="s">
        <v>152</v>
      </c>
      <c r="B41">
        <v>497</v>
      </c>
    </row>
    <row r="42" spans="1:2">
      <c r="A42" t="s">
        <v>115</v>
      </c>
      <c r="B42">
        <v>1354</v>
      </c>
    </row>
    <row r="43" spans="1:2">
      <c r="A43" t="s">
        <v>114</v>
      </c>
      <c r="B43">
        <v>1354</v>
      </c>
    </row>
    <row r="44" spans="1:2">
      <c r="A44" t="s">
        <v>113</v>
      </c>
      <c r="B44">
        <v>4963</v>
      </c>
    </row>
    <row r="45" spans="1:2">
      <c r="A45" t="s">
        <v>116</v>
      </c>
      <c r="B45">
        <v>1354</v>
      </c>
    </row>
    <row r="46" spans="1:2">
      <c r="A46" t="s">
        <v>123</v>
      </c>
      <c r="B46">
        <v>110</v>
      </c>
    </row>
    <row r="47" spans="1:2">
      <c r="A47" t="s">
        <v>122</v>
      </c>
      <c r="B47">
        <v>110</v>
      </c>
    </row>
    <row r="48" spans="1:2">
      <c r="A48" t="s">
        <v>121</v>
      </c>
      <c r="B48">
        <v>405</v>
      </c>
    </row>
    <row r="49" spans="1:2">
      <c r="A49" t="s">
        <v>124</v>
      </c>
      <c r="B49">
        <v>110</v>
      </c>
    </row>
    <row r="50" spans="1:2">
      <c r="A50" t="s">
        <v>119</v>
      </c>
      <c r="B50">
        <v>236</v>
      </c>
    </row>
    <row r="51" spans="1:2">
      <c r="A51" t="s">
        <v>118</v>
      </c>
      <c r="B51">
        <v>236</v>
      </c>
    </row>
    <row r="52" spans="1:2">
      <c r="A52" t="s">
        <v>117</v>
      </c>
      <c r="B52">
        <v>1056</v>
      </c>
    </row>
    <row r="53" spans="1:2">
      <c r="A53" t="s">
        <v>120</v>
      </c>
      <c r="B53">
        <v>236</v>
      </c>
    </row>
    <row r="54" spans="1:2">
      <c r="A54" t="s">
        <v>127</v>
      </c>
      <c r="B54">
        <v>10</v>
      </c>
    </row>
    <row r="55" spans="1:2">
      <c r="A55" t="s">
        <v>126</v>
      </c>
      <c r="B55">
        <v>10</v>
      </c>
    </row>
    <row r="56" spans="1:2">
      <c r="A56" t="s">
        <v>125</v>
      </c>
      <c r="B56">
        <v>44</v>
      </c>
    </row>
    <row r="57" spans="1:2">
      <c r="A57" t="s">
        <v>128</v>
      </c>
      <c r="B57">
        <v>10</v>
      </c>
    </row>
    <row r="58" spans="1:2">
      <c r="A58" t="s">
        <v>133</v>
      </c>
      <c r="B58">
        <v>216</v>
      </c>
    </row>
    <row r="59" spans="1:2">
      <c r="A59" t="s">
        <v>131</v>
      </c>
      <c r="B59">
        <v>216</v>
      </c>
    </row>
    <row r="60" spans="1:2">
      <c r="A60" t="s">
        <v>129</v>
      </c>
      <c r="B60">
        <v>528</v>
      </c>
    </row>
    <row r="61" spans="1:2">
      <c r="A61" t="s">
        <v>135</v>
      </c>
      <c r="B61">
        <v>216</v>
      </c>
    </row>
    <row r="62" spans="1:2">
      <c r="A62" t="s">
        <v>134</v>
      </c>
      <c r="B62">
        <v>9</v>
      </c>
    </row>
    <row r="63" spans="1:2">
      <c r="A63" t="s">
        <v>132</v>
      </c>
      <c r="B63">
        <v>9</v>
      </c>
    </row>
    <row r="64" spans="1:2">
      <c r="A64" t="s">
        <v>130</v>
      </c>
      <c r="B64">
        <v>22</v>
      </c>
    </row>
    <row r="65" spans="1:2">
      <c r="A65" t="s">
        <v>136</v>
      </c>
      <c r="B65">
        <v>9</v>
      </c>
    </row>
    <row r="66" spans="1:2">
      <c r="A66" t="s">
        <v>111</v>
      </c>
      <c r="B66">
        <v>1296</v>
      </c>
    </row>
    <row r="67" spans="1:2">
      <c r="A67" t="s">
        <v>110</v>
      </c>
      <c r="B67">
        <v>1296</v>
      </c>
    </row>
    <row r="68" spans="1:2">
      <c r="A68" t="s">
        <v>109</v>
      </c>
      <c r="B68">
        <v>4752</v>
      </c>
    </row>
    <row r="69" spans="1:2">
      <c r="A69" t="s">
        <v>112</v>
      </c>
      <c r="B69">
        <v>1296</v>
      </c>
    </row>
  </sheetData>
  <autoFilter ref="A1:B1">
    <sortState ref="A2:B207">
      <sortCondition ref="A1:A207"/>
    </sortState>
  </autoFilter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R80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6.5" style="1" bestFit="1" customWidth="1" outlineLevel="1"/>
    <col min="4" max="4" width="12.5" style="1" bestFit="1" customWidth="1"/>
    <col min="5" max="5" width="15.33203125" style="1" bestFit="1" customWidth="1"/>
    <col min="6" max="6" width="24" style="1" bestFit="1" customWidth="1" outlineLevel="1"/>
    <col min="7" max="7" width="13.6640625" style="1" bestFit="1" customWidth="1" outlineLevel="1"/>
    <col min="8" max="8" width="9.6640625" style="1" bestFit="1" customWidth="1" outlineLevel="1"/>
    <col min="9" max="9" width="10.5" style="6" bestFit="1" customWidth="1" outlineLevel="1"/>
    <col min="10" max="10" width="18.83203125" style="1" bestFit="1" customWidth="1" outlineLevel="1"/>
    <col min="11" max="11" width="19" style="1" bestFit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40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5" t="s">
        <v>62</v>
      </c>
      <c r="O1" s="36" t="s">
        <v>63</v>
      </c>
      <c r="P1" s="36" t="s">
        <v>64</v>
      </c>
      <c r="Q1" s="36" t="s">
        <v>65</v>
      </c>
      <c r="R1" s="36" t="s">
        <v>66</v>
      </c>
    </row>
    <row r="2" spans="1:18" ht="21" customHeight="1">
      <c r="A2" s="15" t="str">
        <f t="shared" ref="A2:A3" si="0">D2&amp;E2&amp;L2</f>
        <v>011</v>
      </c>
      <c r="B2" s="9">
        <v>200</v>
      </c>
      <c r="C2" s="26" t="str">
        <f ca="1">VLOOKUP($B2,OFFSET(gachas!$A$1,0,0,COUNTA(gachas!$A:$A),MATCH(C$1,gachas!$1:$1,0)-MATCH($B$1,gachas!$1:$1,0)+1),MATCH(C$1,gachas!$1:$1,0)-MATCH($B$1,gachas!$1:$1,0)+1,FALSE)</f>
        <v>フレンドガチャ（常設）</v>
      </c>
      <c r="D2" s="10">
        <v>0</v>
      </c>
      <c r="E2" s="11">
        <v>1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ジェリー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Drop1T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1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" s="10">
        <v>1</v>
      </c>
      <c r="M2" s="10">
        <v>1621</v>
      </c>
      <c r="N2" s="37">
        <v>0</v>
      </c>
      <c r="O2" s="38">
        <v>0</v>
      </c>
      <c r="P2" s="38">
        <v>0</v>
      </c>
      <c r="Q2" s="38">
        <v>0</v>
      </c>
      <c r="R2" s="38">
        <v>1</v>
      </c>
    </row>
    <row r="3" spans="1:18" ht="21" customHeight="1">
      <c r="A3" s="15" t="str">
        <f t="shared" si="0"/>
        <v>031</v>
      </c>
      <c r="B3" s="9">
        <v>200</v>
      </c>
      <c r="C3" s="26" t="str">
        <f ca="1">VLOOKUP($B3,OFFSET(gachas!$A$1,0,0,COUNTA(gachas!$A:$A),MATCH(C$1,gachas!$1:$1,0)-MATCH($B$1,gachas!$1:$1,0)+1),MATCH(C$1,gachas!$1:$1,0)-MATCH($B$1,gachas!$1:$1,0)+1,FALSE)</f>
        <v>フレンドガチャ（常設）</v>
      </c>
      <c r="D3" s="10">
        <v>0</v>
      </c>
      <c r="E3" s="11">
        <v>3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エージェント ジョー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Drop1T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1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" s="10">
        <v>1</v>
      </c>
      <c r="M3" s="10">
        <v>1621</v>
      </c>
      <c r="N3" s="37">
        <v>0</v>
      </c>
      <c r="O3" s="38">
        <v>0</v>
      </c>
      <c r="P3" s="38">
        <v>0</v>
      </c>
      <c r="Q3" s="38">
        <v>0</v>
      </c>
      <c r="R3" s="38">
        <v>1</v>
      </c>
    </row>
    <row r="4" spans="1:18" ht="21" customHeight="1">
      <c r="A4" s="15" t="str">
        <f t="shared" ref="A4:A23" si="1">D4&amp;E4&amp;L4</f>
        <v>051</v>
      </c>
      <c r="B4" s="9">
        <v>200</v>
      </c>
      <c r="C4" s="26" t="str">
        <f ca="1">VLOOKUP($B4,OFFSET(gachas!$A$1,0,0,COUNTA(gachas!$A:$A),MATCH(C$1,gachas!$1:$1,0)-MATCH($B$1,gachas!$1:$1,0)+1),MATCH(C$1,gachas!$1:$1,0)-MATCH($B$1,gachas!$1:$1,0)+1,FALSE)</f>
        <v>フレンドガチャ（常設）</v>
      </c>
      <c r="D4" s="10">
        <v>0</v>
      </c>
      <c r="E4" s="11">
        <v>5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パトドッグ ポチ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Drop1T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1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" s="10">
        <v>1</v>
      </c>
      <c r="M4" s="10">
        <v>1621</v>
      </c>
      <c r="N4" s="37">
        <v>0</v>
      </c>
      <c r="O4" s="38">
        <v>0</v>
      </c>
      <c r="P4" s="38">
        <v>0</v>
      </c>
      <c r="Q4" s="38">
        <v>0</v>
      </c>
      <c r="R4" s="38">
        <v>1</v>
      </c>
    </row>
    <row r="5" spans="1:18" ht="21" customHeight="1">
      <c r="A5" s="15" t="str">
        <f t="shared" si="1"/>
        <v>071</v>
      </c>
      <c r="B5" s="9">
        <v>200</v>
      </c>
      <c r="C5" s="26" t="str">
        <f ca="1">VLOOKUP($B5,OFFSET(gachas!$A$1,0,0,COUNTA(gachas!$A:$A),MATCH(C$1,gachas!$1:$1,0)-MATCH($B$1,gachas!$1:$1,0)+1),MATCH(C$1,gachas!$1:$1,0)-MATCH($B$1,gachas!$1:$1,0)+1,FALSE)</f>
        <v>フレンドガチャ（常設）</v>
      </c>
      <c r="D5" s="10">
        <v>0</v>
      </c>
      <c r="E5" s="11">
        <v>7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エレキポット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Drop1T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1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5" s="10">
        <v>1</v>
      </c>
      <c r="M5" s="10">
        <v>1621</v>
      </c>
      <c r="N5" s="37">
        <v>0</v>
      </c>
      <c r="O5" s="38">
        <v>0</v>
      </c>
      <c r="P5" s="38">
        <v>0</v>
      </c>
      <c r="Q5" s="38">
        <v>0</v>
      </c>
      <c r="R5" s="38">
        <v>1</v>
      </c>
    </row>
    <row r="6" spans="1:18" ht="21" customHeight="1">
      <c r="A6" s="15" t="str">
        <f t="shared" si="1"/>
        <v>091</v>
      </c>
      <c r="B6" s="9">
        <v>200</v>
      </c>
      <c r="C6" s="26" t="str">
        <f ca="1">VLOOKUP($B6,OFFSET(gachas!$A$1,0,0,COUNTA(gachas!$A:$A),MATCH(C$1,gachas!$1:$1,0)-MATCH($B$1,gachas!$1:$1,0)+1),MATCH(C$1,gachas!$1:$1,0)-MATCH($B$1,gachas!$1:$1,0)+1,FALSE)</f>
        <v>フレンドガチャ（常設）</v>
      </c>
      <c r="D6" s="10">
        <v>0</v>
      </c>
      <c r="E6" s="11">
        <v>9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ブレット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Drop1W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1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" s="10">
        <v>1</v>
      </c>
      <c r="M6" s="10">
        <v>1621</v>
      </c>
      <c r="N6" s="37">
        <v>0</v>
      </c>
      <c r="O6" s="38">
        <v>0</v>
      </c>
      <c r="P6" s="38">
        <v>0</v>
      </c>
      <c r="Q6" s="38">
        <v>0</v>
      </c>
      <c r="R6" s="38">
        <v>1</v>
      </c>
    </row>
    <row r="7" spans="1:18" ht="21" customHeight="1">
      <c r="A7" s="15" t="str">
        <f t="shared" si="1"/>
        <v>0111</v>
      </c>
      <c r="B7" s="9">
        <v>200</v>
      </c>
      <c r="C7" s="26" t="str">
        <f ca="1">VLOOKUP($B7,OFFSET(gachas!$A$1,0,0,COUNTA(gachas!$A:$A),MATCH(C$1,gachas!$1:$1,0)-MATCH($B$1,gachas!$1:$1,0)+1),MATCH(C$1,gachas!$1:$1,0)-MATCH($B$1,gachas!$1:$1,0)+1,FALSE)</f>
        <v>フレンドガチャ（常設）</v>
      </c>
      <c r="D7" s="10">
        <v>0</v>
      </c>
      <c r="E7" s="11">
        <v>11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マグリット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Drop1W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1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" s="10">
        <v>1</v>
      </c>
      <c r="M7" s="10">
        <v>1621</v>
      </c>
      <c r="N7" s="37">
        <v>0</v>
      </c>
      <c r="O7" s="38">
        <v>0</v>
      </c>
      <c r="P7" s="38">
        <v>0</v>
      </c>
      <c r="Q7" s="38">
        <v>0</v>
      </c>
      <c r="R7" s="38">
        <v>1</v>
      </c>
    </row>
    <row r="8" spans="1:18" ht="21" customHeight="1">
      <c r="A8" s="15" t="str">
        <f t="shared" si="1"/>
        <v>0131</v>
      </c>
      <c r="B8" s="9">
        <v>200</v>
      </c>
      <c r="C8" s="26" t="str">
        <f ca="1">VLOOKUP($B8,OFFSET(gachas!$A$1,0,0,COUNTA(gachas!$A:$A),MATCH(C$1,gachas!$1:$1,0)-MATCH($B$1,gachas!$1:$1,0)+1),MATCH(C$1,gachas!$1:$1,0)-MATCH($B$1,gachas!$1:$1,0)+1,FALSE)</f>
        <v>フレンドガチャ（常設）</v>
      </c>
      <c r="D8" s="10">
        <v>0</v>
      </c>
      <c r="E8" s="11">
        <v>13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ミミ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Drop1W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1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yellow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8" s="10">
        <v>1</v>
      </c>
      <c r="M8" s="10">
        <v>1621</v>
      </c>
      <c r="N8" s="37">
        <v>0</v>
      </c>
      <c r="O8" s="38">
        <v>0</v>
      </c>
      <c r="P8" s="38">
        <v>0</v>
      </c>
      <c r="Q8" s="38">
        <v>0</v>
      </c>
      <c r="R8" s="38">
        <v>1</v>
      </c>
    </row>
    <row r="9" spans="1:18" ht="21" customHeight="1">
      <c r="A9" s="15" t="str">
        <f t="shared" si="1"/>
        <v>0151</v>
      </c>
      <c r="B9" s="9">
        <v>200</v>
      </c>
      <c r="C9" s="26" t="str">
        <f ca="1">VLOOKUP($B9,OFFSET(gachas!$A$1,0,0,COUNTA(gachas!$A:$A),MATCH(C$1,gachas!$1:$1,0)-MATCH($B$1,gachas!$1:$1,0)+1),MATCH(C$1,gachas!$1:$1,0)-MATCH($B$1,gachas!$1:$1,0)+1,FALSE)</f>
        <v>フレンドガチャ（常設）</v>
      </c>
      <c r="D9" s="10">
        <v>0</v>
      </c>
      <c r="E9" s="11">
        <v>15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アカネ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Drop1W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1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red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9" s="10">
        <v>1</v>
      </c>
      <c r="M9" s="10">
        <v>1621</v>
      </c>
      <c r="N9" s="37">
        <v>0</v>
      </c>
      <c r="O9" s="38">
        <v>0</v>
      </c>
      <c r="P9" s="38">
        <v>0</v>
      </c>
      <c r="Q9" s="38">
        <v>0</v>
      </c>
      <c r="R9" s="38">
        <v>1</v>
      </c>
    </row>
    <row r="10" spans="1:18" ht="21" customHeight="1">
      <c r="A10" s="15" t="str">
        <f t="shared" si="1"/>
        <v>0171</v>
      </c>
      <c r="B10" s="9">
        <v>200</v>
      </c>
      <c r="C10" s="26" t="str">
        <f ca="1">VLOOKUP($B10,OFFSET(gachas!$A$1,0,0,COUNTA(gachas!$A:$A),MATCH(C$1,gachas!$1:$1,0)-MATCH($B$1,gachas!$1:$1,0)+1),MATCH(C$1,gachas!$1:$1,0)-MATCH($B$1,gachas!$1:$1,0)+1,FALSE)</f>
        <v>フレンドガチャ（常設）</v>
      </c>
      <c r="D10" s="10">
        <v>0</v>
      </c>
      <c r="E10" s="11">
        <v>17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リム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Drop1W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1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blue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0" s="10">
        <v>1</v>
      </c>
      <c r="M10" s="10">
        <v>1621</v>
      </c>
      <c r="N10" s="37">
        <v>0</v>
      </c>
      <c r="O10" s="38">
        <v>0</v>
      </c>
      <c r="P10" s="38">
        <v>0</v>
      </c>
      <c r="Q10" s="38">
        <v>0</v>
      </c>
      <c r="R10" s="38">
        <v>1</v>
      </c>
    </row>
    <row r="11" spans="1:18" ht="21" customHeight="1">
      <c r="A11" s="15" t="str">
        <f t="shared" si="1"/>
        <v>0191</v>
      </c>
      <c r="B11" s="9">
        <v>200</v>
      </c>
      <c r="C11" s="26" t="str">
        <f ca="1">VLOOKUP($B11,OFFSET(gachas!$A$1,0,0,COUNTA(gachas!$A:$A),MATCH(C$1,gachas!$1:$1,0)-MATCH($B$1,gachas!$1:$1,0)+1),MATCH(C$1,gachas!$1:$1,0)-MATCH($B$1,gachas!$1:$1,0)+1,FALSE)</f>
        <v>フレンドガチャ（常設）</v>
      </c>
      <c r="D11" s="10">
        <v>0</v>
      </c>
      <c r="E11" s="11">
        <v>19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ティンク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Drop1W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1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yellow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1" s="10">
        <v>1</v>
      </c>
      <c r="M11" s="10">
        <v>1621</v>
      </c>
      <c r="N11" s="37">
        <v>0</v>
      </c>
      <c r="O11" s="38">
        <v>0</v>
      </c>
      <c r="P11" s="38">
        <v>0</v>
      </c>
      <c r="Q11" s="38">
        <v>0</v>
      </c>
      <c r="R11" s="38">
        <v>1</v>
      </c>
    </row>
    <row r="12" spans="1:18" ht="21" customHeight="1">
      <c r="A12" s="15" t="str">
        <f t="shared" si="1"/>
        <v>0211</v>
      </c>
      <c r="B12" s="9">
        <v>200</v>
      </c>
      <c r="C12" s="26" t="str">
        <f ca="1">VLOOKUP($B12,OFFSET(gachas!$A$1,0,0,COUNTA(gachas!$A:$A),MATCH(C$1,gachas!$1:$1,0)-MATCH($B$1,gachas!$1:$1,0)+1),MATCH(C$1,gachas!$1:$1,0)-MATCH($B$1,gachas!$1:$1,0)+1,FALSE)</f>
        <v>フレンドガチャ（常設）</v>
      </c>
      <c r="D12" s="10">
        <v>0</v>
      </c>
      <c r="E12" s="11">
        <v>21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ヴェロキー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Drop1N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1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red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2" s="10">
        <v>1</v>
      </c>
      <c r="M12" s="10">
        <v>1621</v>
      </c>
      <c r="N12" s="37">
        <v>0</v>
      </c>
      <c r="O12" s="38">
        <v>0</v>
      </c>
      <c r="P12" s="38">
        <v>0</v>
      </c>
      <c r="Q12" s="38">
        <v>0</v>
      </c>
      <c r="R12" s="38">
        <v>1</v>
      </c>
    </row>
    <row r="13" spans="1:18" ht="21" customHeight="1">
      <c r="A13" s="15" t="str">
        <f t="shared" si="1"/>
        <v>0231</v>
      </c>
      <c r="B13" s="9">
        <v>200</v>
      </c>
      <c r="C13" s="26" t="str">
        <f ca="1">VLOOKUP($B13,OFFSET(gachas!$A$1,0,0,COUNTA(gachas!$A:$A),MATCH(C$1,gachas!$1:$1,0)-MATCH($B$1,gachas!$1:$1,0)+1),MATCH(C$1,gachas!$1:$1,0)-MATCH($B$1,gachas!$1:$1,0)+1,FALSE)</f>
        <v>フレンドガチャ（常設）</v>
      </c>
      <c r="D13" s="10">
        <v>0</v>
      </c>
      <c r="E13" s="11">
        <v>23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ミール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Drop1N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1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green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3" s="10">
        <v>1</v>
      </c>
      <c r="M13" s="10">
        <v>1621</v>
      </c>
      <c r="N13" s="37">
        <v>0</v>
      </c>
      <c r="O13" s="38">
        <v>0</v>
      </c>
      <c r="P13" s="38">
        <v>0</v>
      </c>
      <c r="Q13" s="38">
        <v>0</v>
      </c>
      <c r="R13" s="38">
        <v>1</v>
      </c>
    </row>
    <row r="14" spans="1:18" ht="21" customHeight="1">
      <c r="A14" s="15" t="str">
        <f t="shared" si="1"/>
        <v>0251</v>
      </c>
      <c r="B14" s="9">
        <v>200</v>
      </c>
      <c r="C14" s="26" t="str">
        <f ca="1">VLOOKUP($B14,OFFSET(gachas!$A$1,0,0,COUNTA(gachas!$A:$A),MATCH(C$1,gachas!$1:$1,0)-MATCH($B$1,gachas!$1:$1,0)+1),MATCH(C$1,gachas!$1:$1,0)-MATCH($B$1,gachas!$1:$1,0)+1,FALSE)</f>
        <v>フレンドガチャ（常設）</v>
      </c>
      <c r="D14" s="10">
        <v>0</v>
      </c>
      <c r="E14" s="11">
        <v>25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ハチ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Drop1N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1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blue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4" s="10">
        <v>1</v>
      </c>
      <c r="M14" s="10">
        <v>1621</v>
      </c>
      <c r="N14" s="37">
        <v>0</v>
      </c>
      <c r="O14" s="38">
        <v>0</v>
      </c>
      <c r="P14" s="38">
        <v>0</v>
      </c>
      <c r="Q14" s="38">
        <v>0</v>
      </c>
      <c r="R14" s="38">
        <v>1</v>
      </c>
    </row>
    <row r="15" spans="1:18" ht="21" customHeight="1">
      <c r="A15" s="15" t="str">
        <f t="shared" si="1"/>
        <v>0271</v>
      </c>
      <c r="B15" s="9">
        <v>200</v>
      </c>
      <c r="C15" s="26" t="str">
        <f ca="1">VLOOKUP($B15,OFFSET(gachas!$A$1,0,0,COUNTA(gachas!$A:$A),MATCH(C$1,gachas!$1:$1,0)-MATCH($B$1,gachas!$1:$1,0)+1),MATCH(C$1,gachas!$1:$1,0)-MATCH($B$1,gachas!$1:$1,0)+1,FALSE)</f>
        <v>フレンドガチャ（常設）</v>
      </c>
      <c r="D15" s="10">
        <v>0</v>
      </c>
      <c r="E15" s="11">
        <v>27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パトライン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Drop1N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1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5" s="10">
        <v>1</v>
      </c>
      <c r="M15" s="10">
        <v>1621</v>
      </c>
      <c r="N15" s="37">
        <v>0</v>
      </c>
      <c r="O15" s="38">
        <v>0</v>
      </c>
      <c r="P15" s="38">
        <v>0</v>
      </c>
      <c r="Q15" s="38">
        <v>0</v>
      </c>
      <c r="R15" s="38">
        <v>1</v>
      </c>
    </row>
    <row r="16" spans="1:18" ht="21" customHeight="1">
      <c r="A16" s="15" t="str">
        <f t="shared" si="1"/>
        <v>0291</v>
      </c>
      <c r="B16" s="9">
        <v>200</v>
      </c>
      <c r="C16" s="26" t="str">
        <f ca="1">VLOOKUP($B16,OFFSET(gachas!$A$1,0,0,COUNTA(gachas!$A:$A),MATCH(C$1,gachas!$1:$1,0)-MATCH($B$1,gachas!$1:$1,0)+1),MATCH(C$1,gachas!$1:$1,0)-MATCH($B$1,gachas!$1:$1,0)+1,FALSE)</f>
        <v>フレンドガチャ（常設）</v>
      </c>
      <c r="D16" s="10">
        <v>0</v>
      </c>
      <c r="E16" s="11">
        <v>29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スケアクロウ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Drop1N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1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6" s="10">
        <v>1</v>
      </c>
      <c r="M16" s="10">
        <v>1621</v>
      </c>
      <c r="N16" s="37">
        <v>0</v>
      </c>
      <c r="O16" s="38">
        <v>0</v>
      </c>
      <c r="P16" s="38">
        <v>0</v>
      </c>
      <c r="Q16" s="38">
        <v>0</v>
      </c>
      <c r="R16" s="38">
        <v>1</v>
      </c>
    </row>
    <row r="17" spans="1:18" ht="21" customHeight="1">
      <c r="A17" s="15" t="str">
        <f t="shared" si="1"/>
        <v>0311</v>
      </c>
      <c r="B17" s="9">
        <v>200</v>
      </c>
      <c r="C17" s="26" t="str">
        <f ca="1">VLOOKUP($B17,OFFSET(gachas!$A$1,0,0,COUNTA(gachas!$A:$A),MATCH(C$1,gachas!$1:$1,0)-MATCH($B$1,gachas!$1:$1,0)+1),MATCH(C$1,gachas!$1:$1,0)-MATCH($B$1,gachas!$1:$1,0)+1,FALSE)</f>
        <v>フレンドガチャ（常設）</v>
      </c>
      <c r="D17" s="10">
        <v>0</v>
      </c>
      <c r="E17" s="11">
        <v>31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マービー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Drop1N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1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7" s="10">
        <v>1</v>
      </c>
      <c r="M17" s="10">
        <v>1621</v>
      </c>
      <c r="N17" s="37">
        <v>0</v>
      </c>
      <c r="O17" s="38">
        <v>0</v>
      </c>
      <c r="P17" s="38">
        <v>0</v>
      </c>
      <c r="Q17" s="38">
        <v>0</v>
      </c>
      <c r="R17" s="38">
        <v>1</v>
      </c>
    </row>
    <row r="18" spans="1:18" ht="21" customHeight="1">
      <c r="A18" s="15" t="str">
        <f t="shared" si="1"/>
        <v>0331</v>
      </c>
      <c r="B18" s="9">
        <v>200</v>
      </c>
      <c r="C18" s="26" t="str">
        <f ca="1">VLOOKUP($B18,OFFSET(gachas!$A$1,0,0,COUNTA(gachas!$A:$A),MATCH(C$1,gachas!$1:$1,0)-MATCH($B$1,gachas!$1:$1,0)+1),MATCH(C$1,gachas!$1:$1,0)-MATCH($B$1,gachas!$1:$1,0)+1,FALSE)</f>
        <v>フレンドガチャ（常設）</v>
      </c>
      <c r="D18" s="10">
        <v>0</v>
      </c>
      <c r="E18" s="11">
        <v>33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ゴクウ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Drop1S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2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18" s="10">
        <v>1</v>
      </c>
      <c r="M18" s="10">
        <v>593</v>
      </c>
      <c r="N18" s="37">
        <v>0</v>
      </c>
      <c r="O18" s="38">
        <v>0</v>
      </c>
      <c r="P18" s="38">
        <v>0</v>
      </c>
      <c r="Q18" s="38">
        <v>0</v>
      </c>
      <c r="R18" s="38">
        <v>1</v>
      </c>
    </row>
    <row r="19" spans="1:18" ht="21" customHeight="1">
      <c r="A19" s="15" t="str">
        <f t="shared" si="1"/>
        <v>0351</v>
      </c>
      <c r="B19" s="9">
        <v>200</v>
      </c>
      <c r="C19" s="26" t="str">
        <f ca="1">VLOOKUP($B19,OFFSET(gachas!$A$1,0,0,COUNTA(gachas!$A:$A),MATCH(C$1,gachas!$1:$1,0)-MATCH($B$1,gachas!$1:$1,0)+1),MATCH(C$1,gachas!$1:$1,0)-MATCH($B$1,gachas!$1:$1,0)+1,FALSE)</f>
        <v>フレンドガチャ（常設）</v>
      </c>
      <c r="D19" s="10">
        <v>0</v>
      </c>
      <c r="E19" s="11">
        <v>35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F2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Drop1S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2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9" s="10">
        <v>1</v>
      </c>
      <c r="M19" s="10">
        <v>593</v>
      </c>
      <c r="N19" s="37">
        <v>0</v>
      </c>
      <c r="O19" s="38">
        <v>0</v>
      </c>
      <c r="P19" s="38">
        <v>0</v>
      </c>
      <c r="Q19" s="38">
        <v>0</v>
      </c>
      <c r="R19" s="38">
        <v>1</v>
      </c>
    </row>
    <row r="20" spans="1:18" ht="21" customHeight="1">
      <c r="A20" s="15" t="str">
        <f t="shared" si="1"/>
        <v>0371</v>
      </c>
      <c r="B20" s="9">
        <v>200</v>
      </c>
      <c r="C20" s="26" t="str">
        <f ca="1">VLOOKUP($B20,OFFSET(gachas!$A$1,0,0,COUNTA(gachas!$A:$A),MATCH(C$1,gachas!$1:$1,0)-MATCH($B$1,gachas!$1:$1,0)+1),MATCH(C$1,gachas!$1:$1,0)-MATCH($B$1,gachas!$1:$1,0)+1,FALSE)</f>
        <v>フレンドガチャ（常設）</v>
      </c>
      <c r="D20" s="10">
        <v>0</v>
      </c>
      <c r="E20" s="11">
        <v>37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ガイル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Drop1S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2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0" s="10">
        <v>1</v>
      </c>
      <c r="M20" s="10">
        <v>593</v>
      </c>
      <c r="N20" s="37">
        <v>0</v>
      </c>
      <c r="O20" s="38">
        <v>0</v>
      </c>
      <c r="P20" s="38">
        <v>0</v>
      </c>
      <c r="Q20" s="38">
        <v>0</v>
      </c>
      <c r="R20" s="38">
        <v>1</v>
      </c>
    </row>
    <row r="21" spans="1:18" ht="21" customHeight="1">
      <c r="A21" s="15" t="str">
        <f t="shared" si="1"/>
        <v>0391</v>
      </c>
      <c r="B21" s="9">
        <v>200</v>
      </c>
      <c r="C21" s="26" t="str">
        <f ca="1">VLOOKUP($B21,OFFSET(gachas!$A$1,0,0,COUNTA(gachas!$A:$A),MATCH(C$1,gachas!$1:$1,0)-MATCH($B$1,gachas!$1:$1,0)+1),MATCH(C$1,gachas!$1:$1,0)-MATCH($B$1,gachas!$1:$1,0)+1,FALSE)</f>
        <v>フレンドガチャ（常設）</v>
      </c>
      <c r="D21" s="10">
        <v>0</v>
      </c>
      <c r="E21" s="11">
        <v>39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マーロン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Drop1S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2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1" s="10">
        <v>1</v>
      </c>
      <c r="M21" s="10">
        <v>593</v>
      </c>
      <c r="N21" s="37">
        <v>0</v>
      </c>
      <c r="O21" s="38">
        <v>0</v>
      </c>
      <c r="P21" s="38">
        <v>0</v>
      </c>
      <c r="Q21" s="38">
        <v>0</v>
      </c>
      <c r="R21" s="38">
        <v>1</v>
      </c>
    </row>
    <row r="22" spans="1:18" ht="21" customHeight="1">
      <c r="A22" s="15" t="str">
        <f t="shared" si="1"/>
        <v>0411</v>
      </c>
      <c r="B22" s="9">
        <v>200</v>
      </c>
      <c r="C22" s="26" t="str">
        <f ca="1">VLOOKUP($B22,OFFSET(gachas!$A$1,0,0,COUNTA(gachas!$A:$A),MATCH(C$1,gachas!$1:$1,0)-MATCH($B$1,gachas!$1:$1,0)+1),MATCH(C$1,gachas!$1:$1,0)-MATCH($B$1,gachas!$1:$1,0)+1,FALSE)</f>
        <v>フレンドガチャ（常設）</v>
      </c>
      <c r="D22" s="10">
        <v>0</v>
      </c>
      <c r="E22" s="11">
        <v>41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ヒュウガ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Drop1N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2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2" s="10">
        <v>1</v>
      </c>
      <c r="M22" s="10">
        <v>593</v>
      </c>
      <c r="N22" s="37">
        <v>0</v>
      </c>
      <c r="O22" s="38">
        <v>0</v>
      </c>
      <c r="P22" s="38">
        <v>0</v>
      </c>
      <c r="Q22" s="38">
        <v>0</v>
      </c>
      <c r="R22" s="38">
        <v>1</v>
      </c>
    </row>
    <row r="23" spans="1:18" ht="21" customHeight="1">
      <c r="A23" s="15" t="str">
        <f t="shared" si="1"/>
        <v>0431</v>
      </c>
      <c r="B23" s="9">
        <v>200</v>
      </c>
      <c r="C23" s="26" t="str">
        <f ca="1">VLOOKUP($B23,OFFSET(gachas!$A$1,0,0,COUNTA(gachas!$A:$A),MATCH(C$1,gachas!$1:$1,0)-MATCH($B$1,gachas!$1:$1,0)+1),MATCH(C$1,gachas!$1:$1,0)-MATCH($B$1,gachas!$1:$1,0)+1,FALSE)</f>
        <v>フレンドガチャ（常設）</v>
      </c>
      <c r="D23" s="10">
        <v>0</v>
      </c>
      <c r="E23" s="11">
        <v>43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ムゥ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Drop1N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2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23" s="10">
        <v>1</v>
      </c>
      <c r="M23" s="10">
        <v>593</v>
      </c>
      <c r="N23" s="37">
        <v>0</v>
      </c>
      <c r="O23" s="38">
        <v>0</v>
      </c>
      <c r="P23" s="38">
        <v>0</v>
      </c>
      <c r="Q23" s="38">
        <v>0</v>
      </c>
      <c r="R23" s="38">
        <v>1</v>
      </c>
    </row>
    <row r="24" spans="1:18" ht="21" customHeight="1">
      <c r="A24" s="15" t="str">
        <f t="shared" ref="A24:A50" si="2">D24&amp;E24&amp;L24</f>
        <v>0451</v>
      </c>
      <c r="B24" s="9">
        <v>200</v>
      </c>
      <c r="C24" s="26" t="str">
        <f ca="1">VLOOKUP($B24,OFFSET(gachas!$A$1,0,0,COUNTA(gachas!$A:$A),MATCH(C$1,gachas!$1:$1,0)-MATCH($B$1,gachas!$1:$1,0)+1),MATCH(C$1,gachas!$1:$1,0)-MATCH($B$1,gachas!$1:$1,0)+1,FALSE)</f>
        <v>フレンドガチャ（常設）</v>
      </c>
      <c r="D24" s="10">
        <v>0</v>
      </c>
      <c r="E24" s="11">
        <v>45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ショウイン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Drop1N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2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4" s="10">
        <v>1</v>
      </c>
      <c r="M24" s="10">
        <v>593</v>
      </c>
      <c r="N24" s="37">
        <v>0</v>
      </c>
      <c r="O24" s="38">
        <v>0</v>
      </c>
      <c r="P24" s="38">
        <v>0</v>
      </c>
      <c r="Q24" s="38">
        <v>0</v>
      </c>
      <c r="R24" s="38">
        <v>1</v>
      </c>
    </row>
    <row r="25" spans="1:18" ht="21" customHeight="1">
      <c r="A25" s="15" t="str">
        <f t="shared" si="2"/>
        <v>0471</v>
      </c>
      <c r="B25" s="9">
        <v>200</v>
      </c>
      <c r="C25" s="26" t="str">
        <f ca="1">VLOOKUP($B25,OFFSET(gachas!$A$1,0,0,COUNTA(gachas!$A:$A),MATCH(C$1,gachas!$1:$1,0)-MATCH($B$1,gachas!$1:$1,0)+1),MATCH(C$1,gachas!$1:$1,0)-MATCH($B$1,gachas!$1:$1,0)+1,FALSE)</f>
        <v>フレンドガチャ（常設）</v>
      </c>
      <c r="D25" s="10">
        <v>0</v>
      </c>
      <c r="E25" s="11">
        <v>47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ヒロ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Drop1N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2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5" s="10">
        <v>1</v>
      </c>
      <c r="M25" s="10">
        <v>593</v>
      </c>
      <c r="N25" s="37">
        <v>0</v>
      </c>
      <c r="O25" s="38">
        <v>0</v>
      </c>
      <c r="P25" s="38">
        <v>0</v>
      </c>
      <c r="Q25" s="38">
        <v>0</v>
      </c>
      <c r="R25" s="38">
        <v>1</v>
      </c>
    </row>
    <row r="26" spans="1:18" ht="21" customHeight="1">
      <c r="A26" s="15" t="str">
        <f t="shared" si="2"/>
        <v>0491</v>
      </c>
      <c r="B26" s="9">
        <v>200</v>
      </c>
      <c r="C26" s="26" t="str">
        <f ca="1">VLOOKUP($B26,OFFSET(gachas!$A$1,0,0,COUNTA(gachas!$A:$A),MATCH(C$1,gachas!$1:$1,0)-MATCH($B$1,gachas!$1:$1,0)+1),MATCH(C$1,gachas!$1:$1,0)-MATCH($B$1,gachas!$1:$1,0)+1,FALSE)</f>
        <v>フレンドガチャ（常設）</v>
      </c>
      <c r="D26" s="10">
        <v>0</v>
      </c>
      <c r="E26" s="11">
        <v>49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ヨシタカ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Drop1N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2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6" s="10">
        <v>1</v>
      </c>
      <c r="M26" s="10">
        <v>593</v>
      </c>
      <c r="N26" s="37">
        <v>0</v>
      </c>
      <c r="O26" s="38">
        <v>0</v>
      </c>
      <c r="P26" s="38">
        <v>0</v>
      </c>
      <c r="Q26" s="38">
        <v>0</v>
      </c>
      <c r="R26" s="38">
        <v>1</v>
      </c>
    </row>
    <row r="27" spans="1:18" ht="21" customHeight="1">
      <c r="A27" s="15" t="str">
        <f t="shared" si="2"/>
        <v>0511</v>
      </c>
      <c r="B27" s="9">
        <v>200</v>
      </c>
      <c r="C27" s="26" t="str">
        <f ca="1">VLOOKUP($B27,OFFSET(gachas!$A$1,0,0,COUNTA(gachas!$A:$A),MATCH(C$1,gachas!$1:$1,0)-MATCH($B$1,gachas!$1:$1,0)+1),MATCH(C$1,gachas!$1:$1,0)-MATCH($B$1,gachas!$1:$1,0)+1,FALSE)</f>
        <v>フレンドガチャ（常設）</v>
      </c>
      <c r="D27" s="10">
        <v>0</v>
      </c>
      <c r="E27" s="11">
        <v>51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マイ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Drop1N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2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7" s="10">
        <v>1</v>
      </c>
      <c r="M27" s="10">
        <v>593</v>
      </c>
      <c r="N27" s="37">
        <v>0</v>
      </c>
      <c r="O27" s="38">
        <v>0</v>
      </c>
      <c r="P27" s="38">
        <v>0</v>
      </c>
      <c r="Q27" s="38">
        <v>0</v>
      </c>
      <c r="R27" s="38">
        <v>1</v>
      </c>
    </row>
    <row r="28" spans="1:18" ht="21" customHeight="1">
      <c r="A28" s="15" t="str">
        <f t="shared" si="2"/>
        <v>0531</v>
      </c>
      <c r="B28" s="9">
        <v>200</v>
      </c>
      <c r="C28" s="26" t="str">
        <f ca="1">VLOOKUP($B28,OFFSET(gachas!$A$1,0,0,COUNTA(gachas!$A:$A),MATCH(C$1,gachas!$1:$1,0)-MATCH($B$1,gachas!$1:$1,0)+1),MATCH(C$1,gachas!$1:$1,0)-MATCH($B$1,gachas!$1:$1,0)+1,FALSE)</f>
        <v>フレンドガチャ（常設）</v>
      </c>
      <c r="D28" s="10">
        <v>0</v>
      </c>
      <c r="E28" s="11">
        <v>53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ケンジ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Drop1N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2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8" s="10">
        <v>1</v>
      </c>
      <c r="M28" s="10">
        <v>593</v>
      </c>
      <c r="N28" s="37">
        <v>0</v>
      </c>
      <c r="O28" s="38">
        <v>0</v>
      </c>
      <c r="P28" s="38">
        <v>0</v>
      </c>
      <c r="Q28" s="38">
        <v>0</v>
      </c>
      <c r="R28" s="38">
        <v>1</v>
      </c>
    </row>
    <row r="29" spans="1:18" ht="21" customHeight="1">
      <c r="A29" s="15" t="str">
        <f t="shared" si="2"/>
        <v>0551</v>
      </c>
      <c r="B29" s="9">
        <v>200</v>
      </c>
      <c r="C29" s="26" t="str">
        <f ca="1">VLOOKUP($B29,OFFSET(gachas!$A$1,0,0,COUNTA(gachas!$A:$A),MATCH(C$1,gachas!$1:$1,0)-MATCH($B$1,gachas!$1:$1,0)+1),MATCH(C$1,gachas!$1:$1,0)-MATCH($B$1,gachas!$1:$1,0)+1,FALSE)</f>
        <v>フレンドガチャ（常設）</v>
      </c>
      <c r="D29" s="10">
        <v>0</v>
      </c>
      <c r="E29" s="11">
        <v>55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マミコ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Drop1N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2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9" s="10">
        <v>1</v>
      </c>
      <c r="M29" s="10">
        <v>593</v>
      </c>
      <c r="N29" s="37">
        <v>0</v>
      </c>
      <c r="O29" s="38">
        <v>0</v>
      </c>
      <c r="P29" s="38">
        <v>0</v>
      </c>
      <c r="Q29" s="38">
        <v>0</v>
      </c>
      <c r="R29" s="38">
        <v>1</v>
      </c>
    </row>
    <row r="30" spans="1:18" ht="21" customHeight="1">
      <c r="A30" s="15" t="str">
        <f t="shared" si="2"/>
        <v>0571</v>
      </c>
      <c r="B30" s="9">
        <v>200</v>
      </c>
      <c r="C30" s="26" t="str">
        <f ca="1">VLOOKUP($B30,OFFSET(gachas!$A$1,0,0,COUNTA(gachas!$A:$A),MATCH(C$1,gachas!$1:$1,0)-MATCH($B$1,gachas!$1:$1,0)+1),MATCH(C$1,gachas!$1:$1,0)-MATCH($B$1,gachas!$1:$1,0)+1,FALSE)</f>
        <v>フレンドガチャ（常設）</v>
      </c>
      <c r="D30" s="10">
        <v>0</v>
      </c>
      <c r="E30" s="11">
        <v>57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チェン・リー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Drop1N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2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0" s="10">
        <v>1</v>
      </c>
      <c r="M30" s="10">
        <v>593</v>
      </c>
      <c r="N30" s="37">
        <v>0</v>
      </c>
      <c r="O30" s="38">
        <v>0</v>
      </c>
      <c r="P30" s="38">
        <v>0</v>
      </c>
      <c r="Q30" s="38">
        <v>0</v>
      </c>
      <c r="R30" s="38">
        <v>1</v>
      </c>
    </row>
    <row r="31" spans="1:18" ht="21" customHeight="1">
      <c r="A31" s="15" t="str">
        <f t="shared" si="2"/>
        <v>0591</v>
      </c>
      <c r="B31" s="9">
        <v>200</v>
      </c>
      <c r="C31" s="26" t="str">
        <f ca="1">VLOOKUP($B31,OFFSET(gachas!$A$1,0,0,COUNTA(gachas!$A:$A),MATCH(C$1,gachas!$1:$1,0)-MATCH($B$1,gachas!$1:$1,0)+1),MATCH(C$1,gachas!$1:$1,0)-MATCH($B$1,gachas!$1:$1,0)+1,FALSE)</f>
        <v>フレンドガチャ（常設）</v>
      </c>
      <c r="D31" s="10">
        <v>0</v>
      </c>
      <c r="E31" s="11">
        <v>59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マーチ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Drop1N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2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1" s="10">
        <v>1</v>
      </c>
      <c r="M31" s="10">
        <v>593</v>
      </c>
      <c r="N31" s="37">
        <v>0</v>
      </c>
      <c r="O31" s="38">
        <v>0</v>
      </c>
      <c r="P31" s="38">
        <v>0</v>
      </c>
      <c r="Q31" s="38">
        <v>0</v>
      </c>
      <c r="R31" s="38">
        <v>1</v>
      </c>
    </row>
    <row r="32" spans="1:18" ht="21" customHeight="1">
      <c r="A32" s="15" t="str">
        <f t="shared" si="2"/>
        <v>0611</v>
      </c>
      <c r="B32" s="9">
        <v>200</v>
      </c>
      <c r="C32" s="26" t="str">
        <f ca="1">VLOOKUP($B32,OFFSET(gachas!$A$1,0,0,COUNTA(gachas!$A:$A),MATCH(C$1,gachas!$1:$1,0)-MATCH($B$1,gachas!$1:$1,0)+1),MATCH(C$1,gachas!$1:$1,0)-MATCH($B$1,gachas!$1:$1,0)+1,FALSE)</f>
        <v>フレンドガチャ（常設）</v>
      </c>
      <c r="D32" s="10">
        <v>0</v>
      </c>
      <c r="E32" s="11">
        <v>61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クロウ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Drop1N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2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blue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2" s="10">
        <v>1</v>
      </c>
      <c r="M32" s="10">
        <v>593</v>
      </c>
      <c r="N32" s="37">
        <v>0</v>
      </c>
      <c r="O32" s="38">
        <v>0</v>
      </c>
      <c r="P32" s="38">
        <v>0</v>
      </c>
      <c r="Q32" s="38">
        <v>0</v>
      </c>
      <c r="R32" s="38">
        <v>1</v>
      </c>
    </row>
    <row r="33" spans="1:18" ht="21" customHeight="1">
      <c r="A33" s="15" t="str">
        <f t="shared" si="2"/>
        <v>0631</v>
      </c>
      <c r="B33" s="9">
        <v>200</v>
      </c>
      <c r="C33" s="26" t="str">
        <f ca="1">VLOOKUP($B33,OFFSET(gachas!$A$1,0,0,COUNTA(gachas!$A:$A),MATCH(C$1,gachas!$1:$1,0)-MATCH($B$1,gachas!$1:$1,0)+1),MATCH(C$1,gachas!$1:$1,0)-MATCH($B$1,gachas!$1:$1,0)+1,FALSE)</f>
        <v>フレンドガチャ（常設）</v>
      </c>
      <c r="D33" s="10">
        <v>0</v>
      </c>
      <c r="E33" s="11">
        <v>63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トニー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Drop1N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2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yellow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33" s="10">
        <v>1</v>
      </c>
      <c r="M33" s="10">
        <v>593</v>
      </c>
      <c r="N33" s="37">
        <v>0</v>
      </c>
      <c r="O33" s="38">
        <v>0</v>
      </c>
      <c r="P33" s="38">
        <v>0</v>
      </c>
      <c r="Q33" s="38">
        <v>0</v>
      </c>
      <c r="R33" s="38">
        <v>1</v>
      </c>
    </row>
    <row r="34" spans="1:18" ht="21" customHeight="1">
      <c r="A34" s="15" t="str">
        <f t="shared" si="2"/>
        <v>0651</v>
      </c>
      <c r="B34" s="9">
        <v>200</v>
      </c>
      <c r="C34" s="26" t="str">
        <f ca="1">VLOOKUP($B34,OFFSET(gachas!$A$1,0,0,COUNTA(gachas!$A:$A),MATCH(C$1,gachas!$1:$1,0)-MATCH($B$1,gachas!$1:$1,0)+1),MATCH(C$1,gachas!$1:$1,0)-MATCH($B$1,gachas!$1:$1,0)+1,FALSE)</f>
        <v>フレンドガチャ（常設）</v>
      </c>
      <c r="D34" s="10">
        <v>0</v>
      </c>
      <c r="E34" s="11">
        <v>65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ファイアフォックス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Drop1S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2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4" s="10">
        <v>1</v>
      </c>
      <c r="M34" s="10">
        <v>593</v>
      </c>
      <c r="N34" s="37">
        <v>0</v>
      </c>
      <c r="O34" s="38">
        <v>0</v>
      </c>
      <c r="P34" s="38">
        <v>0</v>
      </c>
      <c r="Q34" s="38">
        <v>0</v>
      </c>
      <c r="R34" s="38">
        <v>1</v>
      </c>
    </row>
    <row r="35" spans="1:18" ht="21" customHeight="1">
      <c r="A35" s="15" t="str">
        <f t="shared" si="2"/>
        <v>0681</v>
      </c>
      <c r="B35" s="9">
        <v>200</v>
      </c>
      <c r="C35" s="26" t="str">
        <f ca="1">VLOOKUP($B35,OFFSET(gachas!$A$1,0,0,COUNTA(gachas!$A:$A),MATCH(C$1,gachas!$1:$1,0)-MATCH($B$1,gachas!$1:$1,0)+1),MATCH(C$1,gachas!$1:$1,0)-MATCH($B$1,gachas!$1:$1,0)+1,FALSE)</f>
        <v>フレンドガチャ（常設）</v>
      </c>
      <c r="D35" s="10">
        <v>0</v>
      </c>
      <c r="E35" s="11">
        <v>68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ストール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Drop1S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2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35" s="10">
        <v>1</v>
      </c>
      <c r="M35" s="10">
        <v>593</v>
      </c>
      <c r="N35" s="37">
        <v>0</v>
      </c>
      <c r="O35" s="38">
        <v>0</v>
      </c>
      <c r="P35" s="38">
        <v>0</v>
      </c>
      <c r="Q35" s="38">
        <v>0</v>
      </c>
      <c r="R35" s="38">
        <v>1</v>
      </c>
    </row>
    <row r="36" spans="1:18" ht="21" customHeight="1">
      <c r="A36" s="15" t="str">
        <f t="shared" si="2"/>
        <v>0711</v>
      </c>
      <c r="B36" s="9">
        <v>200</v>
      </c>
      <c r="C36" s="26" t="str">
        <f ca="1">VLOOKUP($B36,OFFSET(gachas!$A$1,0,0,COUNTA(gachas!$A:$A),MATCH(C$1,gachas!$1:$1,0)-MATCH($B$1,gachas!$1:$1,0)+1),MATCH(C$1,gachas!$1:$1,0)-MATCH($B$1,gachas!$1:$1,0)+1,FALSE)</f>
        <v>フレンドガチャ（常設）</v>
      </c>
      <c r="D36" s="10">
        <v>0</v>
      </c>
      <c r="E36" s="11">
        <v>71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ダックス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Drop1S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2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6" s="10">
        <v>1</v>
      </c>
      <c r="M36" s="10">
        <v>593</v>
      </c>
      <c r="N36" s="37">
        <v>0</v>
      </c>
      <c r="O36" s="38">
        <v>0</v>
      </c>
      <c r="P36" s="38">
        <v>0</v>
      </c>
      <c r="Q36" s="38">
        <v>0</v>
      </c>
      <c r="R36" s="38">
        <v>1</v>
      </c>
    </row>
    <row r="37" spans="1:18" ht="21" customHeight="1">
      <c r="A37" s="15" t="str">
        <f t="shared" si="2"/>
        <v>0741</v>
      </c>
      <c r="B37" s="9">
        <v>200</v>
      </c>
      <c r="C37" s="26" t="str">
        <f ca="1">VLOOKUP($B37,OFFSET(gachas!$A$1,0,0,COUNTA(gachas!$A:$A),MATCH(C$1,gachas!$1:$1,0)-MATCH($B$1,gachas!$1:$1,0)+1),MATCH(C$1,gachas!$1:$1,0)-MATCH($B$1,gachas!$1:$1,0)+1,FALSE)</f>
        <v>フレンドガチャ（常設）</v>
      </c>
      <c r="D37" s="10">
        <v>0</v>
      </c>
      <c r="E37" s="11">
        <v>74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サンダーバード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Drop1S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2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7" s="10">
        <v>1</v>
      </c>
      <c r="M37" s="10">
        <v>593</v>
      </c>
      <c r="N37" s="37">
        <v>0</v>
      </c>
      <c r="O37" s="38">
        <v>0</v>
      </c>
      <c r="P37" s="38">
        <v>0</v>
      </c>
      <c r="Q37" s="38">
        <v>0</v>
      </c>
      <c r="R37" s="38">
        <v>1</v>
      </c>
    </row>
    <row r="38" spans="1:18" ht="21" customHeight="1">
      <c r="A38" s="15" t="str">
        <f t="shared" si="2"/>
        <v>021</v>
      </c>
      <c r="B38" s="9">
        <v>200</v>
      </c>
      <c r="C38" s="26" t="str">
        <f ca="1">VLOOKUP($B38,OFFSET(gachas!$A$1,0,0,COUNTA(gachas!$A:$A),MATCH(C$1,gachas!$1:$1,0)-MATCH($B$1,gachas!$1:$1,0)+1),MATCH(C$1,gachas!$1:$1,0)-MATCH($B$1,gachas!$1:$1,0)+1,FALSE)</f>
        <v>フレンドガチャ（常設）</v>
      </c>
      <c r="D38" s="10">
        <v>0</v>
      </c>
      <c r="E38" s="11">
        <v>2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イレギュラー・ジェリー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Drop1T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2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8" s="10">
        <v>1</v>
      </c>
      <c r="M38" s="10">
        <v>0</v>
      </c>
      <c r="N38" s="37">
        <v>0</v>
      </c>
      <c r="O38" s="38">
        <v>0</v>
      </c>
      <c r="P38" s="38">
        <v>0</v>
      </c>
      <c r="Q38" s="38">
        <v>0</v>
      </c>
      <c r="R38" s="38">
        <v>1</v>
      </c>
    </row>
    <row r="39" spans="1:18" ht="21" customHeight="1">
      <c r="A39" s="15" t="str">
        <f t="shared" si="2"/>
        <v>041</v>
      </c>
      <c r="B39" s="9">
        <v>200</v>
      </c>
      <c r="C39" s="26" t="str">
        <f ca="1">VLOOKUP($B39,OFFSET(gachas!$A$1,0,0,COUNTA(gachas!$A:$A),MATCH(C$1,gachas!$1:$1,0)-MATCH($B$1,gachas!$1:$1,0)+1),MATCH(C$1,gachas!$1:$1,0)-MATCH($B$1,gachas!$1:$1,0)+1,FALSE)</f>
        <v>フレンドガチャ（常設）</v>
      </c>
      <c r="D39" s="10">
        <v>0</v>
      </c>
      <c r="E39" s="11">
        <v>4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エースエージェント ジョー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Drop1T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2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9" s="10">
        <v>1</v>
      </c>
      <c r="M39" s="10">
        <v>0</v>
      </c>
      <c r="N39" s="37">
        <v>0</v>
      </c>
      <c r="O39" s="38">
        <v>0</v>
      </c>
      <c r="P39" s="38">
        <v>0</v>
      </c>
      <c r="Q39" s="38">
        <v>0</v>
      </c>
      <c r="R39" s="38">
        <v>1</v>
      </c>
    </row>
    <row r="40" spans="1:18" ht="21" customHeight="1">
      <c r="A40" s="15" t="str">
        <f t="shared" si="2"/>
        <v>061</v>
      </c>
      <c r="B40" s="9">
        <v>200</v>
      </c>
      <c r="C40" s="26" t="str">
        <f ca="1">VLOOKUP($B40,OFFSET(gachas!$A$1,0,0,COUNTA(gachas!$A:$A),MATCH(C$1,gachas!$1:$1,0)-MATCH($B$1,gachas!$1:$1,0)+1),MATCH(C$1,gachas!$1:$1,0)-MATCH($B$1,gachas!$1:$1,0)+1,FALSE)</f>
        <v>フレンドガチャ（常設）</v>
      </c>
      <c r="D40" s="10">
        <v>0</v>
      </c>
      <c r="E40" s="11">
        <v>6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パトドッグリーダー ポチ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Drop1T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2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0" s="10">
        <v>1</v>
      </c>
      <c r="M40" s="10">
        <v>0</v>
      </c>
      <c r="N40" s="37">
        <v>0</v>
      </c>
      <c r="O40" s="38">
        <v>0</v>
      </c>
      <c r="P40" s="38">
        <v>0</v>
      </c>
      <c r="Q40" s="38">
        <v>0</v>
      </c>
      <c r="R40" s="38">
        <v>1</v>
      </c>
    </row>
    <row r="41" spans="1:18" ht="21" customHeight="1">
      <c r="A41" s="15" t="str">
        <f t="shared" si="2"/>
        <v>081</v>
      </c>
      <c r="B41" s="9">
        <v>200</v>
      </c>
      <c r="C41" s="26" t="str">
        <f ca="1">VLOOKUP($B41,OFFSET(gachas!$A$1,0,0,COUNTA(gachas!$A:$A),MATCH(C$1,gachas!$1:$1,0)-MATCH($B$1,gachas!$1:$1,0)+1),MATCH(C$1,gachas!$1:$1,0)-MATCH($B$1,gachas!$1:$1,0)+1,FALSE)</f>
        <v>フレンドガチャ（常設）</v>
      </c>
      <c r="D41" s="10">
        <v>0</v>
      </c>
      <c r="E41" s="11">
        <v>8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ハイボルテージ エレキポット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Drop1T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2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1" s="10">
        <v>1</v>
      </c>
      <c r="M41" s="10">
        <v>0</v>
      </c>
      <c r="N41" s="37">
        <v>0</v>
      </c>
      <c r="O41" s="38">
        <v>0</v>
      </c>
      <c r="P41" s="38">
        <v>0</v>
      </c>
      <c r="Q41" s="38">
        <v>0</v>
      </c>
      <c r="R41" s="38">
        <v>1</v>
      </c>
    </row>
    <row r="42" spans="1:18" ht="21" customHeight="1">
      <c r="A42" s="15" t="str">
        <f t="shared" si="2"/>
        <v>0101</v>
      </c>
      <c r="B42" s="9">
        <v>200</v>
      </c>
      <c r="C42" s="26" t="str">
        <f ca="1">VLOOKUP($B42,OFFSET(gachas!$A$1,0,0,COUNTA(gachas!$A:$A),MATCH(C$1,gachas!$1:$1,0)-MATCH($B$1,gachas!$1:$1,0)+1),MATCH(C$1,gachas!$1:$1,0)-MATCH($B$1,gachas!$1:$1,0)+1,FALSE)</f>
        <v>フレンドガチャ（常設）</v>
      </c>
      <c r="D42" s="10">
        <v>0</v>
      </c>
      <c r="E42" s="11">
        <v>10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燃える悪戯魂 ブレット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Drop1W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2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2" s="10">
        <v>1</v>
      </c>
      <c r="M42" s="10">
        <v>0</v>
      </c>
      <c r="N42" s="37">
        <v>0</v>
      </c>
      <c r="O42" s="38">
        <v>0</v>
      </c>
      <c r="P42" s="38">
        <v>0</v>
      </c>
      <c r="Q42" s="38">
        <v>0</v>
      </c>
      <c r="R42" s="38">
        <v>1</v>
      </c>
    </row>
    <row r="43" spans="1:18" ht="21" customHeight="1">
      <c r="A43" s="15" t="str">
        <f t="shared" si="2"/>
        <v>0121</v>
      </c>
      <c r="B43" s="9">
        <v>200</v>
      </c>
      <c r="C43" s="26" t="str">
        <f ca="1">VLOOKUP($B43,OFFSET(gachas!$A$1,0,0,COUNTA(gachas!$A:$A),MATCH(C$1,gachas!$1:$1,0)-MATCH($B$1,gachas!$1:$1,0)+1),MATCH(C$1,gachas!$1:$1,0)-MATCH($B$1,gachas!$1:$1,0)+1,FALSE)</f>
        <v>フレンドガチャ（常設）</v>
      </c>
      <c r="D43" s="10">
        <v>0</v>
      </c>
      <c r="E43" s="11">
        <v>12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癒しのグラフィティ マグリット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Drop1W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2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3" s="10">
        <v>1</v>
      </c>
      <c r="M43" s="10">
        <v>0</v>
      </c>
      <c r="N43" s="37">
        <v>0</v>
      </c>
      <c r="O43" s="38">
        <v>0</v>
      </c>
      <c r="P43" s="38">
        <v>0</v>
      </c>
      <c r="Q43" s="38">
        <v>0</v>
      </c>
      <c r="R43" s="38">
        <v>1</v>
      </c>
    </row>
    <row r="44" spans="1:18" ht="21" customHeight="1">
      <c r="A44" s="15" t="str">
        <f t="shared" si="2"/>
        <v>0141</v>
      </c>
      <c r="B44" s="9">
        <v>200</v>
      </c>
      <c r="C44" s="26" t="str">
        <f ca="1">VLOOKUP($B44,OFFSET(gachas!$A$1,0,0,COUNTA(gachas!$A:$A),MATCH(C$1,gachas!$1:$1,0)-MATCH($B$1,gachas!$1:$1,0)+1),MATCH(C$1,gachas!$1:$1,0)-MATCH($B$1,gachas!$1:$1,0)+1,FALSE)</f>
        <v>フレンドガチャ（常設）</v>
      </c>
      <c r="D44" s="10">
        <v>0</v>
      </c>
      <c r="E44" s="11">
        <v>14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ミミ・ザ・ガンマンキャット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Drop1W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2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yellow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4" s="10">
        <v>1</v>
      </c>
      <c r="M44" s="10">
        <v>0</v>
      </c>
      <c r="N44" s="37">
        <v>0</v>
      </c>
      <c r="O44" s="38">
        <v>0</v>
      </c>
      <c r="P44" s="38">
        <v>0</v>
      </c>
      <c r="Q44" s="38">
        <v>0</v>
      </c>
      <c r="R44" s="38">
        <v>1</v>
      </c>
    </row>
    <row r="45" spans="1:18" ht="21" customHeight="1">
      <c r="A45" s="15" t="str">
        <f t="shared" si="2"/>
        <v>0161</v>
      </c>
      <c r="B45" s="9">
        <v>200</v>
      </c>
      <c r="C45" s="26" t="str">
        <f ca="1">VLOOKUP($B45,OFFSET(gachas!$A$1,0,0,COUNTA(gachas!$A:$A),MATCH(C$1,gachas!$1:$1,0)-MATCH($B$1,gachas!$1:$1,0)+1),MATCH(C$1,gachas!$1:$1,0)-MATCH($B$1,gachas!$1:$1,0)+1,FALSE)</f>
        <v>フレンドガチャ（常設）</v>
      </c>
      <c r="D45" s="10">
        <v>0</v>
      </c>
      <c r="E45" s="11">
        <v>16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炎戦少女 アカネ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Drop1W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2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red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5" s="10">
        <v>1</v>
      </c>
      <c r="M45" s="10">
        <v>0</v>
      </c>
      <c r="N45" s="37">
        <v>0</v>
      </c>
      <c r="O45" s="38">
        <v>0</v>
      </c>
      <c r="P45" s="38">
        <v>0</v>
      </c>
      <c r="Q45" s="38">
        <v>0</v>
      </c>
      <c r="R45" s="38">
        <v>1</v>
      </c>
    </row>
    <row r="46" spans="1:18" ht="21" customHeight="1">
      <c r="A46" s="15" t="str">
        <f t="shared" si="2"/>
        <v>0181</v>
      </c>
      <c r="B46" s="9">
        <v>200</v>
      </c>
      <c r="C46" s="26" t="str">
        <f ca="1">VLOOKUP($B46,OFFSET(gachas!$A$1,0,0,COUNTA(gachas!$A:$A),MATCH(C$1,gachas!$1:$1,0)-MATCH($B$1,gachas!$1:$1,0)+1),MATCH(C$1,gachas!$1:$1,0)-MATCH($B$1,gachas!$1:$1,0)+1,FALSE)</f>
        <v>フレンドガチャ（常設）</v>
      </c>
      <c r="D46" s="10">
        <v>0</v>
      </c>
      <c r="E46" s="11">
        <v>18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戦闘案内人 リム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Drop1W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2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blue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6" s="10">
        <v>1</v>
      </c>
      <c r="M46" s="10">
        <v>0</v>
      </c>
      <c r="N46" s="37">
        <v>0</v>
      </c>
      <c r="O46" s="38">
        <v>0</v>
      </c>
      <c r="P46" s="38">
        <v>0</v>
      </c>
      <c r="Q46" s="38">
        <v>0</v>
      </c>
      <c r="R46" s="38">
        <v>1</v>
      </c>
    </row>
    <row r="47" spans="1:18" ht="21" customHeight="1">
      <c r="A47" s="15" t="str">
        <f t="shared" si="2"/>
        <v>0201</v>
      </c>
      <c r="B47" s="9">
        <v>200</v>
      </c>
      <c r="C47" s="26" t="str">
        <f ca="1">VLOOKUP($B47,OFFSET(gachas!$A$1,0,0,COUNTA(gachas!$A:$A),MATCH(C$1,gachas!$1:$1,0)-MATCH($B$1,gachas!$1:$1,0)+1),MATCH(C$1,gachas!$1:$1,0)-MATCH($B$1,gachas!$1:$1,0)+1,FALSE)</f>
        <v>フレンドガチャ（常設）</v>
      </c>
      <c r="D47" s="10">
        <v>0</v>
      </c>
      <c r="E47" s="11">
        <v>20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電子妖精 ティンク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Drop1W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2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yellow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7" s="10">
        <v>1</v>
      </c>
      <c r="M47" s="10">
        <v>0</v>
      </c>
      <c r="N47" s="37">
        <v>0</v>
      </c>
      <c r="O47" s="38">
        <v>0</v>
      </c>
      <c r="P47" s="38">
        <v>0</v>
      </c>
      <c r="Q47" s="38">
        <v>0</v>
      </c>
      <c r="R47" s="38">
        <v>1</v>
      </c>
    </row>
    <row r="48" spans="1:18" ht="21" customHeight="1">
      <c r="A48" s="15" t="str">
        <f t="shared" si="2"/>
        <v>0221</v>
      </c>
      <c r="B48" s="9">
        <v>200</v>
      </c>
      <c r="C48" s="26" t="str">
        <f ca="1">VLOOKUP($B48,OFFSET(gachas!$A$1,0,0,COUNTA(gachas!$A:$A),MATCH(C$1,gachas!$1:$1,0)-MATCH($B$1,gachas!$1:$1,0)+1),MATCH(C$1,gachas!$1:$1,0)-MATCH($B$1,gachas!$1:$1,0)+1,FALSE)</f>
        <v>フレンドガチャ（常設）</v>
      </c>
      <c r="D48" s="10">
        <v>0</v>
      </c>
      <c r="E48" s="11">
        <v>22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突然変異ヴェロキー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Drop1N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2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8" s="10">
        <v>1</v>
      </c>
      <c r="M48" s="10">
        <v>0</v>
      </c>
      <c r="N48" s="37">
        <v>0</v>
      </c>
      <c r="O48" s="38">
        <v>0</v>
      </c>
      <c r="P48" s="38">
        <v>0</v>
      </c>
      <c r="Q48" s="38">
        <v>0</v>
      </c>
      <c r="R48" s="38">
        <v>1</v>
      </c>
    </row>
    <row r="49" spans="1:18" ht="21" customHeight="1">
      <c r="A49" s="15" t="str">
        <f t="shared" si="2"/>
        <v>0241</v>
      </c>
      <c r="B49" s="9">
        <v>200</v>
      </c>
      <c r="C49" s="26" t="str">
        <f ca="1">VLOOKUP($B49,OFFSET(gachas!$A$1,0,0,COUNTA(gachas!$A:$A),MATCH(C$1,gachas!$1:$1,0)-MATCH($B$1,gachas!$1:$1,0)+1),MATCH(C$1,gachas!$1:$1,0)-MATCH($B$1,gachas!$1:$1,0)+1,FALSE)</f>
        <v>フレンドガチャ（常設）</v>
      </c>
      <c r="D49" s="10">
        <v>0</v>
      </c>
      <c r="E49" s="11">
        <v>24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天翔のミール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Drop1N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2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green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9" s="10">
        <v>1</v>
      </c>
      <c r="M49" s="10">
        <v>0</v>
      </c>
      <c r="N49" s="37">
        <v>0</v>
      </c>
      <c r="O49" s="38">
        <v>0</v>
      </c>
      <c r="P49" s="38">
        <v>0</v>
      </c>
      <c r="Q49" s="38">
        <v>0</v>
      </c>
      <c r="R49" s="38">
        <v>1</v>
      </c>
    </row>
    <row r="50" spans="1:18" ht="21" customHeight="1">
      <c r="A50" s="15" t="str">
        <f t="shared" si="2"/>
        <v>0261</v>
      </c>
      <c r="B50" s="9">
        <v>200</v>
      </c>
      <c r="C50" s="26" t="str">
        <f ca="1">VLOOKUP($B50,OFFSET(gachas!$A$1,0,0,COUNTA(gachas!$A:$A),MATCH(C$1,gachas!$1:$1,0)-MATCH($B$1,gachas!$1:$1,0)+1),MATCH(C$1,gachas!$1:$1,0)-MATCH($B$1,gachas!$1:$1,0)+1,FALSE)</f>
        <v>フレンドガチャ（常設）</v>
      </c>
      <c r="D50" s="10">
        <v>0</v>
      </c>
      <c r="E50" s="11">
        <v>26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勇犬 ハチ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Drop1N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2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blue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50" s="10">
        <v>1</v>
      </c>
      <c r="M50" s="10">
        <v>0</v>
      </c>
      <c r="N50" s="37">
        <v>0</v>
      </c>
      <c r="O50" s="38">
        <v>0</v>
      </c>
      <c r="P50" s="38">
        <v>0</v>
      </c>
      <c r="Q50" s="38">
        <v>0</v>
      </c>
      <c r="R50" s="38">
        <v>1</v>
      </c>
    </row>
    <row r="51" spans="1:18" ht="21" customHeight="1">
      <c r="A51" s="15" t="str">
        <f t="shared" ref="A51:A65" si="3">D51&amp;E51&amp;L51</f>
        <v>0281</v>
      </c>
      <c r="B51" s="9">
        <v>200</v>
      </c>
      <c r="C51" s="26" t="str">
        <f ca="1">VLOOKUP($B51,OFFSET(gachas!$A$1,0,0,COUNTA(gachas!$A:$A),MATCH(C$1,gachas!$1:$1,0)-MATCH($B$1,gachas!$1:$1,0)+1),MATCH(C$1,gachas!$1:$1,0)-MATCH($B$1,gachas!$1:$1,0)+1,FALSE)</f>
        <v>フレンドガチャ（常設）</v>
      </c>
      <c r="D51" s="10">
        <v>0</v>
      </c>
      <c r="E51" s="11">
        <v>28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現場急行 パトラインカスタム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Drop1N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2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1" s="10">
        <v>1</v>
      </c>
      <c r="M51" s="10">
        <v>0</v>
      </c>
      <c r="N51" s="37">
        <v>0</v>
      </c>
      <c r="O51" s="38">
        <v>0</v>
      </c>
      <c r="P51" s="38">
        <v>0</v>
      </c>
      <c r="Q51" s="38">
        <v>0</v>
      </c>
      <c r="R51" s="38">
        <v>1</v>
      </c>
    </row>
    <row r="52" spans="1:18" ht="21" customHeight="1">
      <c r="A52" s="15" t="str">
        <f t="shared" si="3"/>
        <v>0301</v>
      </c>
      <c r="B52" s="9">
        <v>200</v>
      </c>
      <c r="C52" s="26" t="str">
        <f ca="1">VLOOKUP($B52,OFFSET(gachas!$A$1,0,0,COUNTA(gachas!$A:$A),MATCH(C$1,gachas!$1:$1,0)-MATCH($B$1,gachas!$1:$1,0)+1),MATCH(C$1,gachas!$1:$1,0)-MATCH($B$1,gachas!$1:$1,0)+1,FALSE)</f>
        <v>フレンドガチャ（常設）</v>
      </c>
      <c r="D52" s="10">
        <v>0</v>
      </c>
      <c r="E52" s="11">
        <v>30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護衛機人 スケアクロウ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Drop1N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2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2" s="10">
        <v>1</v>
      </c>
      <c r="M52" s="10">
        <v>0</v>
      </c>
      <c r="N52" s="37">
        <v>0</v>
      </c>
      <c r="O52" s="38">
        <v>0</v>
      </c>
      <c r="P52" s="38">
        <v>0</v>
      </c>
      <c r="Q52" s="38">
        <v>0</v>
      </c>
      <c r="R52" s="38">
        <v>1</v>
      </c>
    </row>
    <row r="53" spans="1:18" ht="21" customHeight="1">
      <c r="A53" s="15" t="str">
        <f t="shared" si="3"/>
        <v>0321</v>
      </c>
      <c r="B53" s="9">
        <v>200</v>
      </c>
      <c r="C53" s="26" t="str">
        <f ca="1">VLOOKUP($B53,OFFSET(gachas!$A$1,0,0,COUNTA(gachas!$A:$A),MATCH(C$1,gachas!$1:$1,0)-MATCH($B$1,gachas!$1:$1,0)+1),MATCH(C$1,gachas!$1:$1,0)-MATCH($B$1,gachas!$1:$1,0)+1,FALSE)</f>
        <v>フレンドガチャ（常設）</v>
      </c>
      <c r="D53" s="10">
        <v>0</v>
      </c>
      <c r="E53" s="11">
        <v>32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沈黙のジャミング マービー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Drop1N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2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3" s="10">
        <v>1</v>
      </c>
      <c r="M53" s="10">
        <v>0</v>
      </c>
      <c r="N53" s="37">
        <v>0</v>
      </c>
      <c r="O53" s="38">
        <v>0</v>
      </c>
      <c r="P53" s="38">
        <v>0</v>
      </c>
      <c r="Q53" s="38">
        <v>0</v>
      </c>
      <c r="R53" s="38">
        <v>1</v>
      </c>
    </row>
    <row r="54" spans="1:18" ht="21" customHeight="1">
      <c r="A54" s="15" t="str">
        <f t="shared" si="3"/>
        <v>0771</v>
      </c>
      <c r="B54" s="9">
        <v>200</v>
      </c>
      <c r="C54" s="26" t="str">
        <f ca="1">VLOOKUP($B54,OFFSET(gachas!$A$1,0,0,COUNTA(gachas!$A:$A),MATCH(C$1,gachas!$1:$1,0)-MATCH($B$1,gachas!$1:$1,0)+1),MATCH(C$1,gachas!$1:$1,0)-MATCH($B$1,gachas!$1:$1,0)+1,FALSE)</f>
        <v>フレンドガチャ（常設）</v>
      </c>
      <c r="D54" s="10">
        <v>0</v>
      </c>
      <c r="E54" s="11">
        <v>77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潜伏型メリッサ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PremiumW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3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4" s="10">
        <v>1</v>
      </c>
      <c r="M54" s="10">
        <v>0</v>
      </c>
      <c r="N54" s="37">
        <v>0</v>
      </c>
      <c r="O54" s="38">
        <v>0</v>
      </c>
      <c r="P54" s="38">
        <v>0</v>
      </c>
      <c r="Q54" s="38">
        <v>0</v>
      </c>
      <c r="R54" s="38">
        <v>1</v>
      </c>
    </row>
    <row r="55" spans="1:18" ht="21" customHeight="1">
      <c r="A55" s="15" t="str">
        <f t="shared" si="3"/>
        <v>0791</v>
      </c>
      <c r="B55" s="9">
        <v>200</v>
      </c>
      <c r="C55" s="26" t="str">
        <f ca="1">VLOOKUP($B55,OFFSET(gachas!$A$1,0,0,COUNTA(gachas!$A:$A),MATCH(C$1,gachas!$1:$1,0)-MATCH($B$1,gachas!$1:$1,0)+1),MATCH(C$1,gachas!$1:$1,0)-MATCH($B$1,gachas!$1:$1,0)+1,FALSE)</f>
        <v>フレンドガチャ（常設）</v>
      </c>
      <c r="D55" s="10">
        <v>0</v>
      </c>
      <c r="E55" s="11">
        <v>79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ハッピー100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PremiumW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3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5" s="10">
        <v>1</v>
      </c>
      <c r="M55" s="10">
        <v>0</v>
      </c>
      <c r="N55" s="37">
        <v>0</v>
      </c>
      <c r="O55" s="38">
        <v>0</v>
      </c>
      <c r="P55" s="38">
        <v>0</v>
      </c>
      <c r="Q55" s="38">
        <v>0</v>
      </c>
      <c r="R55" s="38">
        <v>1</v>
      </c>
    </row>
    <row r="56" spans="1:18" ht="21" customHeight="1">
      <c r="A56" s="15" t="str">
        <f t="shared" si="3"/>
        <v>0811</v>
      </c>
      <c r="B56" s="9">
        <v>200</v>
      </c>
      <c r="C56" s="26" t="str">
        <f ca="1">VLOOKUP($B56,OFFSET(gachas!$A$1,0,0,COUNTA(gachas!$A:$A),MATCH(C$1,gachas!$1:$1,0)-MATCH($B$1,gachas!$1:$1,0)+1),MATCH(C$1,gachas!$1:$1,0)-MATCH($B$1,gachas!$1:$1,0)+1,FALSE)</f>
        <v>フレンドガチャ（常設）</v>
      </c>
      <c r="D56" s="10">
        <v>0</v>
      </c>
      <c r="E56" s="11">
        <v>81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増幅型モリス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PremiumW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3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6" s="10">
        <v>1</v>
      </c>
      <c r="M56" s="10">
        <v>0</v>
      </c>
      <c r="N56" s="37">
        <v>0</v>
      </c>
      <c r="O56" s="38">
        <v>0</v>
      </c>
      <c r="P56" s="38">
        <v>0</v>
      </c>
      <c r="Q56" s="38">
        <v>0</v>
      </c>
      <c r="R56" s="38">
        <v>1</v>
      </c>
    </row>
    <row r="57" spans="1:18" ht="21" customHeight="1">
      <c r="A57" s="15" t="str">
        <f t="shared" si="3"/>
        <v>0831</v>
      </c>
      <c r="B57" s="9">
        <v>200</v>
      </c>
      <c r="C57" s="26" t="str">
        <f ca="1">VLOOKUP($B57,OFFSET(gachas!$A$1,0,0,COUNTA(gachas!$A:$A),MATCH(C$1,gachas!$1:$1,0)-MATCH($B$1,gachas!$1:$1,0)+1),MATCH(C$1,gachas!$1:$1,0)-MATCH($B$1,gachas!$1:$1,0)+1,FALSE)</f>
        <v>フレンドガチャ（常設）</v>
      </c>
      <c r="D57" s="10">
        <v>0</v>
      </c>
      <c r="E57" s="11">
        <v>83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拡散性ニムダ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PremiumW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3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7" s="10">
        <v>1</v>
      </c>
      <c r="M57" s="10">
        <v>0</v>
      </c>
      <c r="N57" s="37">
        <v>0</v>
      </c>
      <c r="O57" s="38">
        <v>0</v>
      </c>
      <c r="P57" s="38">
        <v>0</v>
      </c>
      <c r="Q57" s="38">
        <v>0</v>
      </c>
      <c r="R57" s="38">
        <v>1</v>
      </c>
    </row>
    <row r="58" spans="1:18" ht="21" customHeight="1">
      <c r="A58" s="15" t="str">
        <f t="shared" si="3"/>
        <v>0851</v>
      </c>
      <c r="B58" s="9">
        <v>200</v>
      </c>
      <c r="C58" s="26" t="str">
        <f ca="1">VLOOKUP($B58,OFFSET(gachas!$A$1,0,0,COUNTA(gachas!$A:$A),MATCH(C$1,gachas!$1:$1,0)-MATCH($B$1,gachas!$1:$1,0)+1),MATCH(C$1,gachas!$1:$1,0)-MATCH($B$1,gachas!$1:$1,0)+1,FALSE)</f>
        <v>フレンドガチャ（常設）</v>
      </c>
      <c r="D58" s="10">
        <v>0</v>
      </c>
      <c r="E58" s="11">
        <v>85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朱雀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Drop2N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8" s="10">
        <v>1</v>
      </c>
      <c r="M58" s="10">
        <v>878</v>
      </c>
      <c r="N58" s="37">
        <v>0</v>
      </c>
      <c r="O58" s="38">
        <v>0</v>
      </c>
      <c r="P58" s="38">
        <v>0</v>
      </c>
      <c r="Q58" s="38">
        <v>0</v>
      </c>
      <c r="R58" s="38">
        <v>1</v>
      </c>
    </row>
    <row r="59" spans="1:18" ht="21" customHeight="1">
      <c r="A59" s="15" t="str">
        <f t="shared" si="3"/>
        <v>0881</v>
      </c>
      <c r="B59" s="9">
        <v>200</v>
      </c>
      <c r="C59" s="26" t="str">
        <f ca="1">VLOOKUP($B59,OFFSET(gachas!$A$1,0,0,COUNTA(gachas!$A:$A),MATCH(C$1,gachas!$1:$1,0)-MATCH($B$1,gachas!$1:$1,0)+1),MATCH(C$1,gachas!$1:$1,0)-MATCH($B$1,gachas!$1:$1,0)+1,FALSE)</f>
        <v>フレンドガチャ（常設）</v>
      </c>
      <c r="D59" s="10">
        <v>0</v>
      </c>
      <c r="E59" s="11">
        <v>88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玄武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Drop2N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9" s="10">
        <v>1</v>
      </c>
      <c r="M59" s="10">
        <v>878</v>
      </c>
      <c r="N59" s="37">
        <v>0</v>
      </c>
      <c r="O59" s="38">
        <v>0</v>
      </c>
      <c r="P59" s="38">
        <v>0</v>
      </c>
      <c r="Q59" s="38">
        <v>0</v>
      </c>
      <c r="R59" s="38">
        <v>1</v>
      </c>
    </row>
    <row r="60" spans="1:18" ht="21" customHeight="1">
      <c r="A60" s="15" t="str">
        <f t="shared" si="3"/>
        <v>0911</v>
      </c>
      <c r="B60" s="9">
        <v>200</v>
      </c>
      <c r="C60" s="26" t="str">
        <f ca="1">VLOOKUP($B60,OFFSET(gachas!$A$1,0,0,COUNTA(gachas!$A:$A),MATCH(C$1,gachas!$1:$1,0)-MATCH($B$1,gachas!$1:$1,0)+1),MATCH(C$1,gachas!$1:$1,0)-MATCH($B$1,gachas!$1:$1,0)+1,FALSE)</f>
        <v>フレンドガチャ（常設）</v>
      </c>
      <c r="D60" s="10">
        <v>0</v>
      </c>
      <c r="E60" s="11">
        <v>91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青龍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Drop2N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60" s="10">
        <v>1</v>
      </c>
      <c r="M60" s="10">
        <v>878</v>
      </c>
      <c r="N60" s="37">
        <v>0</v>
      </c>
      <c r="O60" s="38">
        <v>0</v>
      </c>
      <c r="P60" s="38">
        <v>0</v>
      </c>
      <c r="Q60" s="38">
        <v>0</v>
      </c>
      <c r="R60" s="38">
        <v>1</v>
      </c>
    </row>
    <row r="61" spans="1:18" ht="21" customHeight="1">
      <c r="A61" s="15" t="str">
        <f t="shared" si="3"/>
        <v>0941</v>
      </c>
      <c r="B61" s="9">
        <v>200</v>
      </c>
      <c r="C61" s="26" t="str">
        <f ca="1">VLOOKUP($B61,OFFSET(gachas!$A$1,0,0,COUNTA(gachas!$A:$A),MATCH(C$1,gachas!$1:$1,0)-MATCH($B$1,gachas!$1:$1,0)+1),MATCH(C$1,gachas!$1:$1,0)-MATCH($B$1,gachas!$1:$1,0)+1,FALSE)</f>
        <v>フレンドガチャ（常設）</v>
      </c>
      <c r="D61" s="10">
        <v>0</v>
      </c>
      <c r="E61" s="11">
        <v>94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白虎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Drop2N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1" s="10">
        <v>1</v>
      </c>
      <c r="M61" s="10">
        <v>878</v>
      </c>
      <c r="N61" s="37">
        <v>0</v>
      </c>
      <c r="O61" s="38">
        <v>0</v>
      </c>
      <c r="P61" s="38">
        <v>0</v>
      </c>
      <c r="Q61" s="38">
        <v>0</v>
      </c>
      <c r="R61" s="38">
        <v>1</v>
      </c>
    </row>
    <row r="62" spans="1:18" ht="21" customHeight="1">
      <c r="A62" s="15" t="str">
        <f t="shared" si="3"/>
        <v>03321</v>
      </c>
      <c r="B62" s="9">
        <v>200</v>
      </c>
      <c r="C62" s="26" t="str">
        <f ca="1">VLOOKUP($B62,OFFSET(gachas!$A$1,0,0,COUNTA(gachas!$A:$A),MATCH(C$1,gachas!$1:$1,0)-MATCH($B$1,gachas!$1:$1,0)+1),MATCH(C$1,gachas!$1:$1,0)-MATCH($B$1,gachas!$1:$1,0)+1,FALSE)</f>
        <v>フレンドガチャ（常設）</v>
      </c>
      <c r="D62" s="10">
        <v>0</v>
      </c>
      <c r="E62" s="11">
        <v>332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炎のメタルピヨピヨ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Material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2" s="10">
        <v>1</v>
      </c>
      <c r="M62" s="10">
        <v>2194</v>
      </c>
      <c r="N62" s="37">
        <v>0</v>
      </c>
      <c r="O62" s="38">
        <v>0</v>
      </c>
      <c r="P62" s="38">
        <v>0</v>
      </c>
      <c r="Q62" s="38">
        <v>0</v>
      </c>
      <c r="R62" s="38">
        <v>1</v>
      </c>
    </row>
    <row r="63" spans="1:18" ht="21" customHeight="1">
      <c r="A63" s="15" t="str">
        <f t="shared" si="3"/>
        <v>03361</v>
      </c>
      <c r="B63" s="9">
        <v>200</v>
      </c>
      <c r="C63" s="26" t="str">
        <f ca="1">VLOOKUP($B63,OFFSET(gachas!$A$1,0,0,COUNTA(gachas!$A:$A),MATCH(C$1,gachas!$1:$1,0)-MATCH($B$1,gachas!$1:$1,0)+1),MATCH(C$1,gachas!$1:$1,0)-MATCH($B$1,gachas!$1:$1,0)+1,FALSE)</f>
        <v>フレンドガチャ（常設）</v>
      </c>
      <c r="D63" s="10">
        <v>0</v>
      </c>
      <c r="E63" s="11">
        <v>336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森のメタルピヨピヨ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Material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3" s="10">
        <v>1</v>
      </c>
      <c r="M63" s="10">
        <v>2194</v>
      </c>
      <c r="N63" s="37">
        <v>0</v>
      </c>
      <c r="O63" s="38">
        <v>0</v>
      </c>
      <c r="P63" s="38">
        <v>0</v>
      </c>
      <c r="Q63" s="38">
        <v>0</v>
      </c>
      <c r="R63" s="38">
        <v>1</v>
      </c>
    </row>
    <row r="64" spans="1:18" ht="21" customHeight="1">
      <c r="A64" s="15" t="str">
        <f t="shared" si="3"/>
        <v>03401</v>
      </c>
      <c r="B64" s="9">
        <v>200</v>
      </c>
      <c r="C64" s="26" t="str">
        <f ca="1">VLOOKUP($B64,OFFSET(gachas!$A$1,0,0,COUNTA(gachas!$A:$A),MATCH(C$1,gachas!$1:$1,0)-MATCH($B$1,gachas!$1:$1,0)+1),MATCH(C$1,gachas!$1:$1,0)-MATCH($B$1,gachas!$1:$1,0)+1,FALSE)</f>
        <v>フレンドガチャ（常設）</v>
      </c>
      <c r="D64" s="10">
        <v>0</v>
      </c>
      <c r="E64" s="11">
        <v>340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水のメタルピヨピヨ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Material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4" s="10">
        <v>1</v>
      </c>
      <c r="M64" s="10">
        <v>2194</v>
      </c>
      <c r="N64" s="37">
        <v>0</v>
      </c>
      <c r="O64" s="38">
        <v>0</v>
      </c>
      <c r="P64" s="38">
        <v>0</v>
      </c>
      <c r="Q64" s="38">
        <v>0</v>
      </c>
      <c r="R64" s="38">
        <v>1</v>
      </c>
    </row>
    <row r="65" spans="1:18" ht="21" customHeight="1">
      <c r="A65" s="15" t="str">
        <f t="shared" si="3"/>
        <v>03441</v>
      </c>
      <c r="B65" s="9">
        <v>200</v>
      </c>
      <c r="C65" s="26" t="str">
        <f ca="1">VLOOKUP($B65,OFFSET(gachas!$A$1,0,0,COUNTA(gachas!$A:$A),MATCH(C$1,gachas!$1:$1,0)-MATCH($B$1,gachas!$1:$1,0)+1),MATCH(C$1,gachas!$1:$1,0)-MATCH($B$1,gachas!$1:$1,0)+1,FALSE)</f>
        <v>フレンドガチャ（常設）</v>
      </c>
      <c r="D65" s="10">
        <v>0</v>
      </c>
      <c r="E65" s="11">
        <v>344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雷のメタルピヨピヨ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Material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5" s="10">
        <v>1</v>
      </c>
      <c r="M65" s="10">
        <v>2194</v>
      </c>
      <c r="N65" s="37">
        <v>0</v>
      </c>
      <c r="O65" s="38">
        <v>0</v>
      </c>
      <c r="P65" s="38">
        <v>0</v>
      </c>
      <c r="Q65" s="38">
        <v>0</v>
      </c>
      <c r="R65" s="38">
        <v>1</v>
      </c>
    </row>
    <row r="66" spans="1:18" ht="21" customHeight="1">
      <c r="A66" s="15" t="str">
        <f t="shared" ref="A66:A80" si="4">D66&amp;E66&amp;L66</f>
        <v>03331</v>
      </c>
      <c r="B66" s="9">
        <v>200</v>
      </c>
      <c r="C66" s="26" t="str">
        <f ca="1">VLOOKUP($B66,OFFSET(gachas!$A$1,0,0,COUNTA(gachas!$A:$A),MATCH(C$1,gachas!$1:$1,0)-MATCH($B$1,gachas!$1:$1,0)+1),MATCH(C$1,gachas!$1:$1,0)-MATCH($B$1,gachas!$1:$1,0)+1,FALSE)</f>
        <v>フレンドガチャ（常設）</v>
      </c>
      <c r="D66" s="10">
        <v>0</v>
      </c>
      <c r="E66" s="11">
        <v>333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炎のメタルチック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Material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4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6" s="10">
        <v>1</v>
      </c>
      <c r="M66" s="10">
        <v>1097</v>
      </c>
      <c r="N66" s="37">
        <v>0</v>
      </c>
      <c r="O66" s="38">
        <v>0</v>
      </c>
      <c r="P66" s="38">
        <v>0</v>
      </c>
      <c r="Q66" s="38">
        <v>0</v>
      </c>
      <c r="R66" s="38">
        <v>1</v>
      </c>
    </row>
    <row r="67" spans="1:18" ht="21" customHeight="1">
      <c r="A67" s="15" t="str">
        <f t="shared" si="4"/>
        <v>03371</v>
      </c>
      <c r="B67" s="9">
        <v>200</v>
      </c>
      <c r="C67" s="26" t="str">
        <f ca="1">VLOOKUP($B67,OFFSET(gachas!$A$1,0,0,COUNTA(gachas!$A:$A),MATCH(C$1,gachas!$1:$1,0)-MATCH($B$1,gachas!$1:$1,0)+1),MATCH(C$1,gachas!$1:$1,0)-MATCH($B$1,gachas!$1:$1,0)+1,FALSE)</f>
        <v>フレンドガチャ（常設）</v>
      </c>
      <c r="D67" s="10">
        <v>0</v>
      </c>
      <c r="E67" s="11">
        <v>337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森のメタルチック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Material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4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7" s="10">
        <v>1</v>
      </c>
      <c r="M67" s="10">
        <v>1097</v>
      </c>
      <c r="N67" s="37">
        <v>0</v>
      </c>
      <c r="O67" s="38">
        <v>0</v>
      </c>
      <c r="P67" s="38">
        <v>0</v>
      </c>
      <c r="Q67" s="38">
        <v>0</v>
      </c>
      <c r="R67" s="38">
        <v>1</v>
      </c>
    </row>
    <row r="68" spans="1:18" ht="21" customHeight="1">
      <c r="A68" s="15" t="str">
        <f t="shared" si="4"/>
        <v>03411</v>
      </c>
      <c r="B68" s="9">
        <v>200</v>
      </c>
      <c r="C68" s="26" t="str">
        <f ca="1">VLOOKUP($B68,OFFSET(gachas!$A$1,0,0,COUNTA(gachas!$A:$A),MATCH(C$1,gachas!$1:$1,0)-MATCH($B$1,gachas!$1:$1,0)+1),MATCH(C$1,gachas!$1:$1,0)-MATCH($B$1,gachas!$1:$1,0)+1,FALSE)</f>
        <v>フレンドガチャ（常設）</v>
      </c>
      <c r="D68" s="10">
        <v>0</v>
      </c>
      <c r="E68" s="11">
        <v>341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水のメタルチック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Material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4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8" s="10">
        <v>1</v>
      </c>
      <c r="M68" s="10">
        <v>1097</v>
      </c>
      <c r="N68" s="37">
        <v>0</v>
      </c>
      <c r="O68" s="38">
        <v>0</v>
      </c>
      <c r="P68" s="38">
        <v>0</v>
      </c>
      <c r="Q68" s="38">
        <v>0</v>
      </c>
      <c r="R68" s="38">
        <v>1</v>
      </c>
    </row>
    <row r="69" spans="1:18" ht="21" customHeight="1">
      <c r="A69" s="15" t="str">
        <f t="shared" si="4"/>
        <v>03451</v>
      </c>
      <c r="B69" s="9">
        <v>200</v>
      </c>
      <c r="C69" s="26" t="str">
        <f ca="1">VLOOKUP($B69,OFFSET(gachas!$A$1,0,0,COUNTA(gachas!$A:$A),MATCH(C$1,gachas!$1:$1,0)-MATCH($B$1,gachas!$1:$1,0)+1),MATCH(C$1,gachas!$1:$1,0)-MATCH($B$1,gachas!$1:$1,0)+1,FALSE)</f>
        <v>フレンドガチャ（常設）</v>
      </c>
      <c r="D69" s="10">
        <v>0</v>
      </c>
      <c r="E69" s="11">
        <v>345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雷のメタルチック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Material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4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9" s="10">
        <v>1</v>
      </c>
      <c r="M69" s="10">
        <v>1097</v>
      </c>
      <c r="N69" s="37">
        <v>0</v>
      </c>
      <c r="O69" s="38">
        <v>0</v>
      </c>
      <c r="P69" s="38">
        <v>0</v>
      </c>
      <c r="Q69" s="38">
        <v>0</v>
      </c>
      <c r="R69" s="38">
        <v>1</v>
      </c>
    </row>
    <row r="70" spans="1:18" ht="21" customHeight="1">
      <c r="A70" s="15" t="str">
        <f t="shared" si="4"/>
        <v>03341</v>
      </c>
      <c r="B70" s="9">
        <v>200</v>
      </c>
      <c r="C70" s="26" t="str">
        <f ca="1">VLOOKUP($B70,OFFSET(gachas!$A$1,0,0,COUNTA(gachas!$A:$A),MATCH(C$1,gachas!$1:$1,0)-MATCH($B$1,gachas!$1:$1,0)+1),MATCH(C$1,gachas!$1:$1,0)-MATCH($B$1,gachas!$1:$1,0)+1,FALSE)</f>
        <v>フレンドガチャ（常設）</v>
      </c>
      <c r="D70" s="10">
        <v>0</v>
      </c>
      <c r="E70" s="11">
        <v>334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炎のメタルダック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Material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5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0" s="10">
        <v>1</v>
      </c>
      <c r="M70" s="10">
        <v>313</v>
      </c>
      <c r="N70" s="37">
        <v>0</v>
      </c>
      <c r="O70" s="38">
        <v>0</v>
      </c>
      <c r="P70" s="38">
        <v>0</v>
      </c>
      <c r="Q70" s="38">
        <v>0</v>
      </c>
      <c r="R70" s="38">
        <v>1</v>
      </c>
    </row>
    <row r="71" spans="1:18" ht="21" customHeight="1">
      <c r="A71" s="15" t="str">
        <f t="shared" si="4"/>
        <v>03381</v>
      </c>
      <c r="B71" s="9">
        <v>200</v>
      </c>
      <c r="C71" s="26" t="str">
        <f ca="1">VLOOKUP($B71,OFFSET(gachas!$A$1,0,0,COUNTA(gachas!$A:$A),MATCH(C$1,gachas!$1:$1,0)-MATCH($B$1,gachas!$1:$1,0)+1),MATCH(C$1,gachas!$1:$1,0)-MATCH($B$1,gachas!$1:$1,0)+1,FALSE)</f>
        <v>フレンドガチャ（常設）</v>
      </c>
      <c r="D71" s="10">
        <v>0</v>
      </c>
      <c r="E71" s="11">
        <v>338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森のメタルダック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Material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1" s="10">
        <v>1</v>
      </c>
      <c r="M71" s="10">
        <v>313</v>
      </c>
      <c r="N71" s="37">
        <v>0</v>
      </c>
      <c r="O71" s="38">
        <v>0</v>
      </c>
      <c r="P71" s="38">
        <v>0</v>
      </c>
      <c r="Q71" s="38">
        <v>0</v>
      </c>
      <c r="R71" s="38">
        <v>1</v>
      </c>
    </row>
    <row r="72" spans="1:18" ht="21" customHeight="1">
      <c r="A72" s="15" t="str">
        <f t="shared" si="4"/>
        <v>03421</v>
      </c>
      <c r="B72" s="9">
        <v>200</v>
      </c>
      <c r="C72" s="26" t="str">
        <f ca="1">VLOOKUP($B72,OFFSET(gachas!$A$1,0,0,COUNTA(gachas!$A:$A),MATCH(C$1,gachas!$1:$1,0)-MATCH($B$1,gachas!$1:$1,0)+1),MATCH(C$1,gachas!$1:$1,0)-MATCH($B$1,gachas!$1:$1,0)+1,FALSE)</f>
        <v>フレンドガチャ（常設）</v>
      </c>
      <c r="D72" s="10">
        <v>0</v>
      </c>
      <c r="E72" s="11">
        <v>342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水のメタルダック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Material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5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2" s="10">
        <v>1</v>
      </c>
      <c r="M72" s="10">
        <v>313</v>
      </c>
      <c r="N72" s="37">
        <v>0</v>
      </c>
      <c r="O72" s="38">
        <v>0</v>
      </c>
      <c r="P72" s="38">
        <v>0</v>
      </c>
      <c r="Q72" s="38">
        <v>0</v>
      </c>
      <c r="R72" s="38">
        <v>1</v>
      </c>
    </row>
    <row r="73" spans="1:18" ht="21" customHeight="1">
      <c r="A73" s="15" t="str">
        <f t="shared" si="4"/>
        <v>03461</v>
      </c>
      <c r="B73" s="9">
        <v>200</v>
      </c>
      <c r="C73" s="26" t="str">
        <f ca="1">VLOOKUP($B73,OFFSET(gachas!$A$1,0,0,COUNTA(gachas!$A:$A),MATCH(C$1,gachas!$1:$1,0)-MATCH($B$1,gachas!$1:$1,0)+1),MATCH(C$1,gachas!$1:$1,0)-MATCH($B$1,gachas!$1:$1,0)+1,FALSE)</f>
        <v>フレンドガチャ（常設）</v>
      </c>
      <c r="D73" s="10">
        <v>0</v>
      </c>
      <c r="E73" s="11">
        <v>346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雷のメタルダック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Material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3" s="10">
        <v>1</v>
      </c>
      <c r="M73" s="10">
        <v>313</v>
      </c>
      <c r="N73" s="37">
        <v>0</v>
      </c>
      <c r="O73" s="38">
        <v>0</v>
      </c>
      <c r="P73" s="38">
        <v>0</v>
      </c>
      <c r="Q73" s="38">
        <v>0</v>
      </c>
      <c r="R73" s="38">
        <v>1</v>
      </c>
    </row>
    <row r="74" spans="1:18" ht="21" customHeight="1">
      <c r="A74" s="15" t="str">
        <f t="shared" si="4"/>
        <v>01171</v>
      </c>
      <c r="B74" s="9">
        <v>200</v>
      </c>
      <c r="C74" s="26" t="str">
        <f ca="1">VLOOKUP($B74,OFFSET(gachas!$A$1,0,0,COUNTA(gachas!$A:$A),MATCH(C$1,gachas!$1:$1,0)-MATCH($B$1,gachas!$1:$1,0)+1),MATCH(C$1,gachas!$1:$1,0)-MATCH($B$1,gachas!$1:$1,0)+1,FALSE)</f>
        <v>フレンドガチャ（常設）</v>
      </c>
      <c r="D74" s="10">
        <v>0</v>
      </c>
      <c r="E74" s="11">
        <v>117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ゴールドピヨピヨ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Material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yellow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4" s="10">
        <v>1</v>
      </c>
      <c r="M74" s="10">
        <v>8778</v>
      </c>
      <c r="N74" s="37">
        <v>0</v>
      </c>
      <c r="O74" s="38">
        <v>0</v>
      </c>
      <c r="P74" s="38">
        <v>0</v>
      </c>
      <c r="Q74" s="38">
        <v>0</v>
      </c>
      <c r="R74" s="38">
        <v>1</v>
      </c>
    </row>
    <row r="75" spans="1:18" ht="21" customHeight="1">
      <c r="A75" s="15" t="str">
        <f t="shared" si="4"/>
        <v>01181</v>
      </c>
      <c r="B75" s="9">
        <v>200</v>
      </c>
      <c r="C75" s="26" t="str">
        <f ca="1">VLOOKUP($B75,OFFSET(gachas!$A$1,0,0,COUNTA(gachas!$A:$A),MATCH(C$1,gachas!$1:$1,0)-MATCH($B$1,gachas!$1:$1,0)+1),MATCH(C$1,gachas!$1:$1,0)-MATCH($B$1,gachas!$1:$1,0)+1,FALSE)</f>
        <v>フレンドガチャ（常設）</v>
      </c>
      <c r="D75" s="10">
        <v>0</v>
      </c>
      <c r="E75" s="11">
        <v>118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ゴールドチック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Material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4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yellow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5" s="10">
        <v>1</v>
      </c>
      <c r="M75" s="10">
        <v>5852</v>
      </c>
      <c r="N75" s="37">
        <v>0</v>
      </c>
      <c r="O75" s="38">
        <v>0</v>
      </c>
      <c r="P75" s="38">
        <v>0</v>
      </c>
      <c r="Q75" s="38">
        <v>0</v>
      </c>
      <c r="R75" s="38">
        <v>1</v>
      </c>
    </row>
    <row r="76" spans="1:18" ht="21" customHeight="1">
      <c r="A76" s="15" t="str">
        <f t="shared" si="4"/>
        <v>01191</v>
      </c>
      <c r="B76" s="9">
        <v>200</v>
      </c>
      <c r="C76" s="26" t="str">
        <f ca="1">VLOOKUP($B76,OFFSET(gachas!$A$1,0,0,COUNTA(gachas!$A:$A),MATCH(C$1,gachas!$1:$1,0)-MATCH($B$1,gachas!$1:$1,0)+1),MATCH(C$1,gachas!$1:$1,0)-MATCH($B$1,gachas!$1:$1,0)+1,FALSE)</f>
        <v>フレンドガチャ（常設）</v>
      </c>
      <c r="D76" s="10">
        <v>0</v>
      </c>
      <c r="E76" s="11">
        <v>119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ゴールドダック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Material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5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6" s="10">
        <v>1</v>
      </c>
      <c r="M76" s="10">
        <v>2726</v>
      </c>
      <c r="N76" s="37">
        <v>0</v>
      </c>
      <c r="O76" s="38">
        <v>0</v>
      </c>
      <c r="P76" s="38">
        <v>0</v>
      </c>
      <c r="Q76" s="38">
        <v>0</v>
      </c>
      <c r="R76" s="38">
        <v>1</v>
      </c>
    </row>
    <row r="77" spans="1:18" ht="21" customHeight="1">
      <c r="A77" s="15" t="str">
        <f t="shared" si="4"/>
        <v>01211</v>
      </c>
      <c r="B77" s="9">
        <v>200</v>
      </c>
      <c r="C77" s="26" t="str">
        <f ca="1">VLOOKUP($B77,OFFSET(gachas!$A$1,0,0,COUNTA(gachas!$A:$A),MATCH(C$1,gachas!$1:$1,0)-MATCH($B$1,gachas!$1:$1,0)+1),MATCH(C$1,gachas!$1:$1,0)-MATCH($B$1,gachas!$1:$1,0)+1,FALSE)</f>
        <v>フレンドガチャ（常設）</v>
      </c>
      <c r="D77" s="10">
        <v>0</v>
      </c>
      <c r="E77" s="11">
        <v>121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攻めの果実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Material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77" s="10">
        <v>1</v>
      </c>
      <c r="M77" s="10">
        <v>1951</v>
      </c>
      <c r="N77" s="37">
        <v>0</v>
      </c>
      <c r="O77" s="38">
        <v>0</v>
      </c>
      <c r="P77" s="38">
        <v>0</v>
      </c>
      <c r="Q77" s="38">
        <v>0</v>
      </c>
      <c r="R77" s="38">
        <v>1</v>
      </c>
    </row>
    <row r="78" spans="1:18" ht="21" customHeight="1">
      <c r="A78" s="15" t="str">
        <f t="shared" si="4"/>
        <v>01221</v>
      </c>
      <c r="B78" s="9">
        <v>200</v>
      </c>
      <c r="C78" s="26" t="str">
        <f ca="1">VLOOKUP($B78,OFFSET(gachas!$A$1,0,0,COUNTA(gachas!$A:$A),MATCH(C$1,gachas!$1:$1,0)-MATCH($B$1,gachas!$1:$1,0)+1),MATCH(C$1,gachas!$1:$1,0)-MATCH($B$1,gachas!$1:$1,0)+1,FALSE)</f>
        <v>フレンドガチャ（常設）</v>
      </c>
      <c r="D78" s="10">
        <v>0</v>
      </c>
      <c r="E78" s="11">
        <v>122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生命の果実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Material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78" s="10">
        <v>1</v>
      </c>
      <c r="M78" s="10">
        <v>1951</v>
      </c>
      <c r="N78" s="37">
        <v>0</v>
      </c>
      <c r="O78" s="38">
        <v>0</v>
      </c>
      <c r="P78" s="38">
        <v>0</v>
      </c>
      <c r="Q78" s="38">
        <v>0</v>
      </c>
      <c r="R78" s="38">
        <v>1</v>
      </c>
    </row>
    <row r="79" spans="1:18" ht="21" customHeight="1">
      <c r="A79" s="15" t="str">
        <f t="shared" si="4"/>
        <v>01231</v>
      </c>
      <c r="B79" s="9">
        <v>200</v>
      </c>
      <c r="C79" s="26" t="str">
        <f ca="1">VLOOKUP($B79,OFFSET(gachas!$A$1,0,0,COUNTA(gachas!$A:$A),MATCH(C$1,gachas!$1:$1,0)-MATCH($B$1,gachas!$1:$1,0)+1),MATCH(C$1,gachas!$1:$1,0)-MATCH($B$1,gachas!$1:$1,0)+1,FALSE)</f>
        <v>フレンドガチャ（常設）</v>
      </c>
      <c r="D79" s="10">
        <v>0</v>
      </c>
      <c r="E79" s="11">
        <v>123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癒しの果実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Material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9" s="10">
        <v>1</v>
      </c>
      <c r="M79" s="10">
        <v>1951</v>
      </c>
      <c r="N79" s="37">
        <v>0</v>
      </c>
      <c r="O79" s="38">
        <v>0</v>
      </c>
      <c r="P79" s="38">
        <v>0</v>
      </c>
      <c r="Q79" s="38">
        <v>0</v>
      </c>
      <c r="R79" s="38">
        <v>1</v>
      </c>
    </row>
    <row r="80" spans="1:18" ht="21" customHeight="1">
      <c r="A80" s="15" t="str">
        <f t="shared" si="4"/>
        <v>01251</v>
      </c>
      <c r="B80" s="9">
        <v>200</v>
      </c>
      <c r="C80" s="26" t="str">
        <f ca="1">VLOOKUP($B80,OFFSET(gachas!$A$1,0,0,COUNTA(gachas!$A:$A),MATCH(C$1,gachas!$1:$1,0)-MATCH($B$1,gachas!$1:$1,0)+1),MATCH(C$1,gachas!$1:$1,0)-MATCH($B$1,gachas!$1:$1,0)+1,FALSE)</f>
        <v>フレンドガチャ（常設）</v>
      </c>
      <c r="D80" s="10">
        <v>0</v>
      </c>
      <c r="E80" s="11">
        <v>125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秘術の果実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Material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blue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80" s="10">
        <v>1</v>
      </c>
      <c r="M80" s="10">
        <v>88</v>
      </c>
      <c r="N80" s="37">
        <v>0</v>
      </c>
      <c r="O80" s="38">
        <v>0</v>
      </c>
      <c r="P80" s="38">
        <v>0</v>
      </c>
      <c r="Q80" s="38">
        <v>0</v>
      </c>
      <c r="R80" s="38">
        <v>1</v>
      </c>
    </row>
  </sheetData>
  <autoFilter ref="B1:M80">
    <sortState ref="B6:S124">
      <sortCondition ref="H1:H126"/>
    </sortState>
  </autoFilter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R80"/>
  <sheetViews>
    <sheetView showGridLines="0" workbookViewId="0">
      <pane ySplit="1" topLeftCell="A55" activePane="bottomLeft" state="frozen"/>
      <selection pane="bottomLeft" activeCell="M75" sqref="M75"/>
    </sheetView>
  </sheetViews>
  <sheetFormatPr baseColWidth="12" defaultRowHeight="21" customHeight="1" outlineLevelCol="1" x14ac:dyDescent="0"/>
  <cols>
    <col min="1" max="1" width="9.6640625" style="15" bestFit="1" customWidth="1"/>
    <col min="2" max="2" width="12.6640625" style="1" bestFit="1" customWidth="1"/>
    <col min="3" max="3" width="18.5" style="1" bestFit="1" customWidth="1" outlineLevel="1"/>
    <col min="4" max="4" width="12.5" style="1" bestFit="1" customWidth="1"/>
    <col min="5" max="5" width="15.33203125" style="1" bestFit="1" customWidth="1"/>
    <col min="6" max="6" width="24" style="1" bestFit="1" customWidth="1" outlineLevel="1"/>
    <col min="7" max="7" width="13.6640625" style="1" bestFit="1" customWidth="1" outlineLevel="1"/>
    <col min="8" max="8" width="9.6640625" style="1" bestFit="1" customWidth="1" outlineLevel="1"/>
    <col min="9" max="9" width="10.5" style="6" bestFit="1" customWidth="1" outlineLevel="1"/>
    <col min="10" max="10" width="18.83203125" style="1" bestFit="1" customWidth="1" outlineLevel="1"/>
    <col min="11" max="11" width="19" style="1" bestFit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15" t="s">
        <v>51</v>
      </c>
      <c r="B1" s="5" t="s">
        <v>10</v>
      </c>
      <c r="C1" s="4" t="s">
        <v>9</v>
      </c>
      <c r="D1" s="5" t="s">
        <v>12</v>
      </c>
      <c r="E1" s="5" t="s">
        <v>13</v>
      </c>
      <c r="F1" s="4" t="s">
        <v>38</v>
      </c>
      <c r="G1" s="4" t="s">
        <v>39</v>
      </c>
      <c r="H1" s="4" t="s">
        <v>40</v>
      </c>
      <c r="I1" s="4" t="s">
        <v>41</v>
      </c>
      <c r="J1" s="4" t="s">
        <v>42</v>
      </c>
      <c r="K1" s="4" t="s">
        <v>49</v>
      </c>
      <c r="L1" s="5" t="s">
        <v>14</v>
      </c>
      <c r="M1" s="5" t="s">
        <v>16</v>
      </c>
      <c r="N1" s="34" t="s">
        <v>57</v>
      </c>
      <c r="O1" s="34" t="s">
        <v>58</v>
      </c>
      <c r="P1" s="34" t="s">
        <v>59</v>
      </c>
      <c r="Q1" s="34" t="s">
        <v>60</v>
      </c>
      <c r="R1" s="34" t="s">
        <v>61</v>
      </c>
    </row>
    <row r="2" spans="1:18" ht="21" customHeight="1">
      <c r="A2" s="15" t="str">
        <f>D2&amp;E2&amp;L2</f>
        <v>011</v>
      </c>
      <c r="B2" s="9">
        <v>201</v>
      </c>
      <c r="C2" s="26" t="str">
        <f ca="1">VLOOKUP($B2,OFFSET(gachas!$A$1,0,0,COUNTA(gachas!$A:$A),MATCH(C$1,gachas!$1:$1,0)-MATCH($B$1,gachas!$1:$1,0)+1),MATCH(C$1,gachas!$1:$1,0)-MATCH($B$1,gachas!$1:$1,0)+1,FALSE)</f>
        <v>男気リンクガチャ（常設）</v>
      </c>
      <c r="D2" s="10">
        <v>0</v>
      </c>
      <c r="E2" s="11">
        <v>1</v>
      </c>
      <c r="F2" s="26" t="str">
        <f ca="1">VLOOKUP($E2,OFFSET([2]characters!$A$2,0,0,COUNTA([2]characters!$A:$A),MATCH(F$1,[2]characters!$2:$2,0)-MATCH($E$1,[2]characters!$2:$2,0)+1),MATCH(F$1,[2]characters!$2:$2,0)-MATCH($E$1,[2]characters!$2:$2,0)+1,FALSE)</f>
        <v>ジェリー</v>
      </c>
      <c r="G2" s="26" t="str">
        <f ca="1">VLOOKUP($E2,OFFSET([2]characters!$A$2,0,0,COUNTA([2]characters!$A:$A),MATCH(G$1,[2]characters!$2:$2,0)-MATCH($E$1,[2]characters!$2:$2,0)+1),MATCH(G$1,[2]characters!$2:$2,0)-MATCH($E$1,[2]characters!$2:$2,0)+1,FALSE)</f>
        <v>Drop1T</v>
      </c>
      <c r="H2" s="26">
        <f ca="1">VLOOKUP($E2,OFFSET([2]characters!$A$2,0,0,COUNTA([2]characters!$A:$A),MATCH(H$1,[2]characters!$2:$2,0)-MATCH($E$1,[2]characters!$2:$2,0)+1),MATCH(H$1,[2]characters!$2:$2,0)-MATCH($E$1,[2]characters!$2:$2,0)+1,FALSE)</f>
        <v>1</v>
      </c>
      <c r="I2" s="26" t="str">
        <f ca="1">VLOOKUP($E2,OFFSET([2]characters!$A$2,0,0,COUNTA([2]characters!$A:$A),MATCH(I$1,[2]characters!$2:$2,0)-MATCH($E$1,[2]characters!$2:$2,0)+1),MATCH(I$1,[2]characters!$2:$2,0)-MATCH($E$1,[2]characters!$2:$2,0)+1,FALSE)</f>
        <v>red</v>
      </c>
      <c r="J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" s="26" t="str">
        <f ca="1">VLOOKUP($E2,OFFSET([2]characters!$A$2,0,0,COUNTA([2]characters!$A:$A),MATCH("タイプ",[2]characters!$1:$1,0)-MATCH($E$1,[2]characters!$2:$2,0)+2),MATCH("タイプ",[2]characters!$1:$1,0)-MATCH($E$1,[2]characters!$2:$2,0)+2,FALSE)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" s="10">
        <v>1</v>
      </c>
      <c r="M2" s="10">
        <v>439</v>
      </c>
      <c r="N2" s="33">
        <v>0</v>
      </c>
      <c r="O2" s="33">
        <v>0</v>
      </c>
      <c r="P2" s="33">
        <v>0</v>
      </c>
      <c r="Q2" s="33">
        <v>0</v>
      </c>
      <c r="R2" s="33">
        <v>1</v>
      </c>
    </row>
    <row r="3" spans="1:18" ht="21" customHeight="1">
      <c r="A3" s="15" t="str">
        <f t="shared" ref="A3:A66" si="0">D3&amp;E3&amp;L3</f>
        <v>031</v>
      </c>
      <c r="B3" s="9">
        <v>201</v>
      </c>
      <c r="C3" s="26" t="str">
        <f ca="1">VLOOKUP($B3,OFFSET(gachas!$A$1,0,0,COUNTA(gachas!$A:$A),MATCH(C$1,gachas!$1:$1,0)-MATCH($B$1,gachas!$1:$1,0)+1),MATCH(C$1,gachas!$1:$1,0)-MATCH($B$1,gachas!$1:$1,0)+1,FALSE)</f>
        <v>男気リンクガチャ（常設）</v>
      </c>
      <c r="D3" s="10">
        <v>0</v>
      </c>
      <c r="E3" s="11">
        <v>3</v>
      </c>
      <c r="F3" s="26" t="str">
        <f ca="1">VLOOKUP($E3,OFFSET([2]characters!$A$2,0,0,COUNTA([2]characters!$A:$A),MATCH(F$1,[2]characters!$2:$2,0)-MATCH($E$1,[2]characters!$2:$2,0)+1),MATCH(F$1,[2]characters!$2:$2,0)-MATCH($E$1,[2]characters!$2:$2,0)+1,FALSE)</f>
        <v>エージェント ジョー</v>
      </c>
      <c r="G3" s="26" t="str">
        <f ca="1">VLOOKUP($E3,OFFSET([2]characters!$A$2,0,0,COUNTA([2]characters!$A:$A),MATCH(G$1,[2]characters!$2:$2,0)-MATCH($E$1,[2]characters!$2:$2,0)+1),MATCH(G$1,[2]characters!$2:$2,0)-MATCH($E$1,[2]characters!$2:$2,0)+1,FALSE)</f>
        <v>Drop1T</v>
      </c>
      <c r="H3" s="26">
        <f ca="1">VLOOKUP($E3,OFFSET([2]characters!$A$2,0,0,COUNTA([2]characters!$A:$A),MATCH(H$1,[2]characters!$2:$2,0)-MATCH($E$1,[2]characters!$2:$2,0)+1),MATCH(H$1,[2]characters!$2:$2,0)-MATCH($E$1,[2]characters!$2:$2,0)+1,FALSE)</f>
        <v>1</v>
      </c>
      <c r="I3" s="26" t="str">
        <f ca="1">VLOOKUP($E3,OFFSET([2]characters!$A$2,0,0,COUNTA([2]characters!$A:$A),MATCH(I$1,[2]characters!$2:$2,0)-MATCH($E$1,[2]characters!$2:$2,0)+1),MATCH(I$1,[2]characters!$2:$2,0)-MATCH($E$1,[2]characters!$2:$2,0)+1,FALSE)</f>
        <v>green</v>
      </c>
      <c r="J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" s="26" t="str">
        <f ca="1">VLOOKUP($E3,OFFSET([2]characters!$A$2,0,0,COUNTA([2]characters!$A:$A),MATCH("タイプ",[2]characters!$1:$1,0)-MATCH($E$1,[2]characters!$2:$2,0)+2),MATCH("タイプ",[2]characters!$1:$1,0)-MATCH($E$1,[2]characters!$2:$2,0)+2,FALSE)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" s="10">
        <v>1</v>
      </c>
      <c r="M3" s="10">
        <v>439</v>
      </c>
      <c r="N3" s="33">
        <v>0</v>
      </c>
      <c r="O3" s="33">
        <v>0</v>
      </c>
      <c r="P3" s="33">
        <v>0</v>
      </c>
      <c r="Q3" s="33">
        <v>0</v>
      </c>
      <c r="R3" s="33">
        <v>1</v>
      </c>
    </row>
    <row r="4" spans="1:18" ht="21" customHeight="1">
      <c r="A4" s="15" t="str">
        <f t="shared" si="0"/>
        <v>051</v>
      </c>
      <c r="B4" s="9">
        <v>201</v>
      </c>
      <c r="C4" s="26" t="str">
        <f ca="1">VLOOKUP($B4,OFFSET(gachas!$A$1,0,0,COUNTA(gachas!$A:$A),MATCH(C$1,gachas!$1:$1,0)-MATCH($B$1,gachas!$1:$1,0)+1),MATCH(C$1,gachas!$1:$1,0)-MATCH($B$1,gachas!$1:$1,0)+1,FALSE)</f>
        <v>男気リンクガチャ（常設）</v>
      </c>
      <c r="D4" s="10">
        <v>0</v>
      </c>
      <c r="E4" s="11">
        <v>5</v>
      </c>
      <c r="F4" s="26" t="str">
        <f ca="1">VLOOKUP($E4,OFFSET([2]characters!$A$2,0,0,COUNTA([2]characters!$A:$A),MATCH(F$1,[2]characters!$2:$2,0)-MATCH($E$1,[2]characters!$2:$2,0)+1),MATCH(F$1,[2]characters!$2:$2,0)-MATCH($E$1,[2]characters!$2:$2,0)+1,FALSE)</f>
        <v>パトドッグ ポチ</v>
      </c>
      <c r="G4" s="26" t="str">
        <f ca="1">VLOOKUP($E4,OFFSET([2]characters!$A$2,0,0,COUNTA([2]characters!$A:$A),MATCH(G$1,[2]characters!$2:$2,0)-MATCH($E$1,[2]characters!$2:$2,0)+1),MATCH(G$1,[2]characters!$2:$2,0)-MATCH($E$1,[2]characters!$2:$2,0)+1,FALSE)</f>
        <v>Drop1T</v>
      </c>
      <c r="H4" s="26">
        <f ca="1">VLOOKUP($E4,OFFSET([2]characters!$A$2,0,0,COUNTA([2]characters!$A:$A),MATCH(H$1,[2]characters!$2:$2,0)-MATCH($E$1,[2]characters!$2:$2,0)+1),MATCH(H$1,[2]characters!$2:$2,0)-MATCH($E$1,[2]characters!$2:$2,0)+1,FALSE)</f>
        <v>1</v>
      </c>
      <c r="I4" s="26" t="str">
        <f ca="1">VLOOKUP($E4,OFFSET([2]characters!$A$2,0,0,COUNTA([2]characters!$A:$A),MATCH(I$1,[2]characters!$2:$2,0)-MATCH($E$1,[2]characters!$2:$2,0)+1),MATCH(I$1,[2]characters!$2:$2,0)-MATCH($E$1,[2]characters!$2:$2,0)+1,FALSE)</f>
        <v>blue</v>
      </c>
      <c r="J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" s="26" t="str">
        <f ca="1">VLOOKUP($E4,OFFSET([2]characters!$A$2,0,0,COUNTA([2]characters!$A:$A),MATCH("タイプ",[2]characters!$1:$1,0)-MATCH($E$1,[2]characters!$2:$2,0)+2),MATCH("タイプ",[2]characters!$1:$1,0)-MATCH($E$1,[2]characters!$2:$2,0)+2,FALSE)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" s="10">
        <v>1</v>
      </c>
      <c r="M4" s="10">
        <v>439</v>
      </c>
      <c r="N4" s="33">
        <v>0</v>
      </c>
      <c r="O4" s="33">
        <v>0</v>
      </c>
      <c r="P4" s="33">
        <v>0</v>
      </c>
      <c r="Q4" s="33">
        <v>0</v>
      </c>
      <c r="R4" s="33">
        <v>1</v>
      </c>
    </row>
    <row r="5" spans="1:18" ht="21" customHeight="1">
      <c r="A5" s="15" t="str">
        <f t="shared" si="0"/>
        <v>071</v>
      </c>
      <c r="B5" s="9">
        <v>201</v>
      </c>
      <c r="C5" s="26" t="str">
        <f ca="1">VLOOKUP($B5,OFFSET(gachas!$A$1,0,0,COUNTA(gachas!$A:$A),MATCH(C$1,gachas!$1:$1,0)-MATCH($B$1,gachas!$1:$1,0)+1),MATCH(C$1,gachas!$1:$1,0)-MATCH($B$1,gachas!$1:$1,0)+1,FALSE)</f>
        <v>男気リンクガチャ（常設）</v>
      </c>
      <c r="D5" s="10">
        <v>0</v>
      </c>
      <c r="E5" s="11">
        <v>7</v>
      </c>
      <c r="F5" s="26" t="str">
        <f ca="1">VLOOKUP($E5,OFFSET([2]characters!$A$2,0,0,COUNTA([2]characters!$A:$A),MATCH(F$1,[2]characters!$2:$2,0)-MATCH($E$1,[2]characters!$2:$2,0)+1),MATCH(F$1,[2]characters!$2:$2,0)-MATCH($E$1,[2]characters!$2:$2,0)+1,FALSE)</f>
        <v>エレキポット</v>
      </c>
      <c r="G5" s="26" t="str">
        <f ca="1">VLOOKUP($E5,OFFSET([2]characters!$A$2,0,0,COUNTA([2]characters!$A:$A),MATCH(G$1,[2]characters!$2:$2,0)-MATCH($E$1,[2]characters!$2:$2,0)+1),MATCH(G$1,[2]characters!$2:$2,0)-MATCH($E$1,[2]characters!$2:$2,0)+1,FALSE)</f>
        <v>Drop1T</v>
      </c>
      <c r="H5" s="26">
        <f ca="1">VLOOKUP($E5,OFFSET([2]characters!$A$2,0,0,COUNTA([2]characters!$A:$A),MATCH(H$1,[2]characters!$2:$2,0)-MATCH($E$1,[2]characters!$2:$2,0)+1),MATCH(H$1,[2]characters!$2:$2,0)-MATCH($E$1,[2]characters!$2:$2,0)+1,FALSE)</f>
        <v>1</v>
      </c>
      <c r="I5" s="26" t="str">
        <f ca="1">VLOOKUP($E5,OFFSET([2]characters!$A$2,0,0,COUNTA([2]characters!$A:$A),MATCH(I$1,[2]characters!$2:$2,0)-MATCH($E$1,[2]characters!$2:$2,0)+1),MATCH(I$1,[2]characters!$2:$2,0)-MATCH($E$1,[2]characters!$2:$2,0)+1,FALSE)</f>
        <v>yellow</v>
      </c>
      <c r="J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5" s="26" t="str">
        <f ca="1">VLOOKUP($E5,OFFSET([2]characters!$A$2,0,0,COUNTA([2]characters!$A:$A),MATCH("タイプ",[2]characters!$1:$1,0)-MATCH($E$1,[2]characters!$2:$2,0)+2),MATCH("タイプ",[2]characters!$1:$1,0)-MATCH($E$1,[2]characters!$2:$2,0)+2,FALSE)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5" s="10">
        <v>1</v>
      </c>
      <c r="M5" s="10">
        <v>439</v>
      </c>
      <c r="N5" s="33">
        <v>0</v>
      </c>
      <c r="O5" s="33">
        <v>0</v>
      </c>
      <c r="P5" s="33">
        <v>0</v>
      </c>
      <c r="Q5" s="33">
        <v>0</v>
      </c>
      <c r="R5" s="33">
        <v>1</v>
      </c>
    </row>
    <row r="6" spans="1:18" ht="21" customHeight="1">
      <c r="A6" s="15" t="str">
        <f t="shared" si="0"/>
        <v>091</v>
      </c>
      <c r="B6" s="9">
        <v>201</v>
      </c>
      <c r="C6" s="26" t="str">
        <f ca="1">VLOOKUP($B6,OFFSET(gachas!$A$1,0,0,COUNTA(gachas!$A:$A),MATCH(C$1,gachas!$1:$1,0)-MATCH($B$1,gachas!$1:$1,0)+1),MATCH(C$1,gachas!$1:$1,0)-MATCH($B$1,gachas!$1:$1,0)+1,FALSE)</f>
        <v>男気リンクガチャ（常設）</v>
      </c>
      <c r="D6" s="10">
        <v>0</v>
      </c>
      <c r="E6" s="11">
        <v>9</v>
      </c>
      <c r="F6" s="26" t="str">
        <f ca="1">VLOOKUP($E6,OFFSET([2]characters!$A$2,0,0,COUNTA([2]characters!$A:$A),MATCH(F$1,[2]characters!$2:$2,0)-MATCH($E$1,[2]characters!$2:$2,0)+1),MATCH(F$1,[2]characters!$2:$2,0)-MATCH($E$1,[2]characters!$2:$2,0)+1,FALSE)</f>
        <v>ブレット</v>
      </c>
      <c r="G6" s="26" t="str">
        <f ca="1">VLOOKUP($E6,OFFSET([2]characters!$A$2,0,0,COUNTA([2]characters!$A:$A),MATCH(G$1,[2]characters!$2:$2,0)-MATCH($E$1,[2]characters!$2:$2,0)+1),MATCH(G$1,[2]characters!$2:$2,0)-MATCH($E$1,[2]characters!$2:$2,0)+1,FALSE)</f>
        <v>Drop1W</v>
      </c>
      <c r="H6" s="26">
        <f ca="1">VLOOKUP($E6,OFFSET([2]characters!$A$2,0,0,COUNTA([2]characters!$A:$A),MATCH(H$1,[2]characters!$2:$2,0)-MATCH($E$1,[2]characters!$2:$2,0)+1),MATCH(H$1,[2]characters!$2:$2,0)-MATCH($E$1,[2]characters!$2:$2,0)+1,FALSE)</f>
        <v>1</v>
      </c>
      <c r="I6" s="26" t="str">
        <f ca="1">VLOOKUP($E6,OFFSET([2]characters!$A$2,0,0,COUNTA([2]characters!$A:$A),MATCH(I$1,[2]characters!$2:$2,0)-MATCH($E$1,[2]characters!$2:$2,0)+1),MATCH(I$1,[2]characters!$2:$2,0)-MATCH($E$1,[2]characters!$2:$2,0)+1,FALSE)</f>
        <v>red</v>
      </c>
      <c r="J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" s="26" t="str">
        <f ca="1">VLOOKUP($E6,OFFSET([2]characters!$A$2,0,0,COUNTA([2]characters!$A:$A),MATCH("タイプ",[2]characters!$1:$1,0)-MATCH($E$1,[2]characters!$2:$2,0)+2),MATCH("タイプ",[2]characters!$1:$1,0)-MATCH($E$1,[2]characters!$2:$2,0)+2,FALSE)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" s="10">
        <v>1</v>
      </c>
      <c r="M6" s="10">
        <v>439</v>
      </c>
      <c r="N6" s="33">
        <v>0</v>
      </c>
      <c r="O6" s="33">
        <v>0</v>
      </c>
      <c r="P6" s="33">
        <v>0</v>
      </c>
      <c r="Q6" s="33">
        <v>0</v>
      </c>
      <c r="R6" s="33">
        <v>1</v>
      </c>
    </row>
    <row r="7" spans="1:18" ht="21" customHeight="1">
      <c r="A7" s="15" t="str">
        <f t="shared" si="0"/>
        <v>0111</v>
      </c>
      <c r="B7" s="9">
        <v>201</v>
      </c>
      <c r="C7" s="26" t="str">
        <f ca="1">VLOOKUP($B7,OFFSET(gachas!$A$1,0,0,COUNTA(gachas!$A:$A),MATCH(C$1,gachas!$1:$1,0)-MATCH($B$1,gachas!$1:$1,0)+1),MATCH(C$1,gachas!$1:$1,0)-MATCH($B$1,gachas!$1:$1,0)+1,FALSE)</f>
        <v>男気リンクガチャ（常設）</v>
      </c>
      <c r="D7" s="10">
        <v>0</v>
      </c>
      <c r="E7" s="11">
        <v>11</v>
      </c>
      <c r="F7" s="26" t="str">
        <f ca="1">VLOOKUP($E7,OFFSET([2]characters!$A$2,0,0,COUNTA([2]characters!$A:$A),MATCH(F$1,[2]characters!$2:$2,0)-MATCH($E$1,[2]characters!$2:$2,0)+1),MATCH(F$1,[2]characters!$2:$2,0)-MATCH($E$1,[2]characters!$2:$2,0)+1,FALSE)</f>
        <v>マグリット</v>
      </c>
      <c r="G7" s="26" t="str">
        <f ca="1">VLOOKUP($E7,OFFSET([2]characters!$A$2,0,0,COUNTA([2]characters!$A:$A),MATCH(G$1,[2]characters!$2:$2,0)-MATCH($E$1,[2]characters!$2:$2,0)+1),MATCH(G$1,[2]characters!$2:$2,0)-MATCH($E$1,[2]characters!$2:$2,0)+1,FALSE)</f>
        <v>Drop1W</v>
      </c>
      <c r="H7" s="26">
        <f ca="1">VLOOKUP($E7,OFFSET([2]characters!$A$2,0,0,COUNTA([2]characters!$A:$A),MATCH(H$1,[2]characters!$2:$2,0)-MATCH($E$1,[2]characters!$2:$2,0)+1),MATCH(H$1,[2]characters!$2:$2,0)-MATCH($E$1,[2]characters!$2:$2,0)+1,FALSE)</f>
        <v>1</v>
      </c>
      <c r="I7" s="26" t="str">
        <f ca="1">VLOOKUP($E7,OFFSET([2]characters!$A$2,0,0,COUNTA([2]characters!$A:$A),MATCH(I$1,[2]characters!$2:$2,0)-MATCH($E$1,[2]characters!$2:$2,0)+1),MATCH(I$1,[2]characters!$2:$2,0)-MATCH($E$1,[2]characters!$2:$2,0)+1,FALSE)</f>
        <v>green</v>
      </c>
      <c r="J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" s="26" t="str">
        <f ca="1">VLOOKUP($E7,OFFSET([2]characters!$A$2,0,0,COUNTA([2]characters!$A:$A),MATCH("タイプ",[2]characters!$1:$1,0)-MATCH($E$1,[2]characters!$2:$2,0)+2),MATCH("タイプ",[2]characters!$1:$1,0)-MATCH($E$1,[2]characters!$2:$2,0)+2,FALSE)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" s="10">
        <v>1</v>
      </c>
      <c r="M7" s="10">
        <v>439</v>
      </c>
      <c r="N7" s="33">
        <v>0</v>
      </c>
      <c r="O7" s="33">
        <v>0</v>
      </c>
      <c r="P7" s="33">
        <v>0</v>
      </c>
      <c r="Q7" s="33">
        <v>0</v>
      </c>
      <c r="R7" s="33">
        <v>1</v>
      </c>
    </row>
    <row r="8" spans="1:18" ht="21" customHeight="1">
      <c r="A8" s="15" t="str">
        <f t="shared" si="0"/>
        <v>0131</v>
      </c>
      <c r="B8" s="9">
        <v>201</v>
      </c>
      <c r="C8" s="26" t="str">
        <f ca="1">VLOOKUP($B8,OFFSET(gachas!$A$1,0,0,COUNTA(gachas!$A:$A),MATCH(C$1,gachas!$1:$1,0)-MATCH($B$1,gachas!$1:$1,0)+1),MATCH(C$1,gachas!$1:$1,0)-MATCH($B$1,gachas!$1:$1,0)+1,FALSE)</f>
        <v>男気リンクガチャ（常設）</v>
      </c>
      <c r="D8" s="10">
        <v>0</v>
      </c>
      <c r="E8" s="11">
        <v>13</v>
      </c>
      <c r="F8" s="26" t="str">
        <f ca="1">VLOOKUP($E8,OFFSET([2]characters!$A$2,0,0,COUNTA([2]characters!$A:$A),MATCH(F$1,[2]characters!$2:$2,0)-MATCH($E$1,[2]characters!$2:$2,0)+1),MATCH(F$1,[2]characters!$2:$2,0)-MATCH($E$1,[2]characters!$2:$2,0)+1,FALSE)</f>
        <v>ミミ</v>
      </c>
      <c r="G8" s="26" t="str">
        <f ca="1">VLOOKUP($E8,OFFSET([2]characters!$A$2,0,0,COUNTA([2]characters!$A:$A),MATCH(G$1,[2]characters!$2:$2,0)-MATCH($E$1,[2]characters!$2:$2,0)+1),MATCH(G$1,[2]characters!$2:$2,0)-MATCH($E$1,[2]characters!$2:$2,0)+1,FALSE)</f>
        <v>Drop1W</v>
      </c>
      <c r="H8" s="26">
        <f ca="1">VLOOKUP($E8,OFFSET([2]characters!$A$2,0,0,COUNTA([2]characters!$A:$A),MATCH(H$1,[2]characters!$2:$2,0)-MATCH($E$1,[2]characters!$2:$2,0)+1),MATCH(H$1,[2]characters!$2:$2,0)-MATCH($E$1,[2]characters!$2:$2,0)+1,FALSE)</f>
        <v>1</v>
      </c>
      <c r="I8" s="26" t="str">
        <f ca="1">VLOOKUP($E8,OFFSET([2]characters!$A$2,0,0,COUNTA([2]characters!$A:$A),MATCH(I$1,[2]characters!$2:$2,0)-MATCH($E$1,[2]characters!$2:$2,0)+1),MATCH(I$1,[2]characters!$2:$2,0)-MATCH($E$1,[2]characters!$2:$2,0)+1,FALSE)</f>
        <v>yellow</v>
      </c>
      <c r="J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8" s="26" t="str">
        <f ca="1">VLOOKUP($E8,OFFSET([2]characters!$A$2,0,0,COUNTA([2]characters!$A:$A),MATCH("タイプ",[2]characters!$1:$1,0)-MATCH($E$1,[2]characters!$2:$2,0)+2),MATCH("タイプ",[2]characters!$1:$1,0)-MATCH($E$1,[2]characters!$2:$2,0)+2,FALSE)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8" s="10">
        <v>1</v>
      </c>
      <c r="M8" s="10">
        <v>439</v>
      </c>
      <c r="N8" s="33">
        <v>0</v>
      </c>
      <c r="O8" s="33">
        <v>0</v>
      </c>
      <c r="P8" s="33">
        <v>0</v>
      </c>
      <c r="Q8" s="33">
        <v>0</v>
      </c>
      <c r="R8" s="33">
        <v>1</v>
      </c>
    </row>
    <row r="9" spans="1:18" ht="21" customHeight="1">
      <c r="A9" s="15" t="str">
        <f t="shared" si="0"/>
        <v>0151</v>
      </c>
      <c r="B9" s="9">
        <v>201</v>
      </c>
      <c r="C9" s="26" t="str">
        <f ca="1">VLOOKUP($B9,OFFSET(gachas!$A$1,0,0,COUNTA(gachas!$A:$A),MATCH(C$1,gachas!$1:$1,0)-MATCH($B$1,gachas!$1:$1,0)+1),MATCH(C$1,gachas!$1:$1,0)-MATCH($B$1,gachas!$1:$1,0)+1,FALSE)</f>
        <v>男気リンクガチャ（常設）</v>
      </c>
      <c r="D9" s="10">
        <v>0</v>
      </c>
      <c r="E9" s="11">
        <v>15</v>
      </c>
      <c r="F9" s="26" t="str">
        <f ca="1">VLOOKUP($E9,OFFSET([2]characters!$A$2,0,0,COUNTA([2]characters!$A:$A),MATCH(F$1,[2]characters!$2:$2,0)-MATCH($E$1,[2]characters!$2:$2,0)+1),MATCH(F$1,[2]characters!$2:$2,0)-MATCH($E$1,[2]characters!$2:$2,0)+1,FALSE)</f>
        <v>アカネ</v>
      </c>
      <c r="G9" s="26" t="str">
        <f ca="1">VLOOKUP($E9,OFFSET([2]characters!$A$2,0,0,COUNTA([2]characters!$A:$A),MATCH(G$1,[2]characters!$2:$2,0)-MATCH($E$1,[2]characters!$2:$2,0)+1),MATCH(G$1,[2]characters!$2:$2,0)-MATCH($E$1,[2]characters!$2:$2,0)+1,FALSE)</f>
        <v>Drop1W</v>
      </c>
      <c r="H9" s="26">
        <f ca="1">VLOOKUP($E9,OFFSET([2]characters!$A$2,0,0,COUNTA([2]characters!$A:$A),MATCH(H$1,[2]characters!$2:$2,0)-MATCH($E$1,[2]characters!$2:$2,0)+1),MATCH(H$1,[2]characters!$2:$2,0)-MATCH($E$1,[2]characters!$2:$2,0)+1,FALSE)</f>
        <v>1</v>
      </c>
      <c r="I9" s="26" t="str">
        <f ca="1">VLOOKUP($E9,OFFSET([2]characters!$A$2,0,0,COUNTA([2]characters!$A:$A),MATCH(I$1,[2]characters!$2:$2,0)-MATCH($E$1,[2]characters!$2:$2,0)+1),MATCH(I$1,[2]characters!$2:$2,0)-MATCH($E$1,[2]characters!$2:$2,0)+1,FALSE)</f>
        <v>red</v>
      </c>
      <c r="J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9" s="26" t="str">
        <f ca="1">VLOOKUP($E9,OFFSET([2]characters!$A$2,0,0,COUNTA([2]characters!$A:$A),MATCH("タイプ",[2]characters!$1:$1,0)-MATCH($E$1,[2]characters!$2:$2,0)+2),MATCH("タイプ",[2]characters!$1:$1,0)-MATCH($E$1,[2]characters!$2:$2,0)+2,FALSE)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9" s="10">
        <v>1</v>
      </c>
      <c r="M9" s="10">
        <v>439</v>
      </c>
      <c r="N9" s="33">
        <v>0</v>
      </c>
      <c r="O9" s="33">
        <v>0</v>
      </c>
      <c r="P9" s="33">
        <v>0</v>
      </c>
      <c r="Q9" s="33">
        <v>0</v>
      </c>
      <c r="R9" s="33">
        <v>1</v>
      </c>
    </row>
    <row r="10" spans="1:18" ht="21" customHeight="1">
      <c r="A10" s="15" t="str">
        <f t="shared" si="0"/>
        <v>0171</v>
      </c>
      <c r="B10" s="9">
        <v>201</v>
      </c>
      <c r="C10" s="26" t="str">
        <f ca="1">VLOOKUP($B10,OFFSET(gachas!$A$1,0,0,COUNTA(gachas!$A:$A),MATCH(C$1,gachas!$1:$1,0)-MATCH($B$1,gachas!$1:$1,0)+1),MATCH(C$1,gachas!$1:$1,0)-MATCH($B$1,gachas!$1:$1,0)+1,FALSE)</f>
        <v>男気リンクガチャ（常設）</v>
      </c>
      <c r="D10" s="10">
        <v>0</v>
      </c>
      <c r="E10" s="11">
        <v>17</v>
      </c>
      <c r="F10" s="26" t="str">
        <f ca="1">VLOOKUP($E10,OFFSET([2]characters!$A$2,0,0,COUNTA([2]characters!$A:$A),MATCH(F$1,[2]characters!$2:$2,0)-MATCH($E$1,[2]characters!$2:$2,0)+1),MATCH(F$1,[2]characters!$2:$2,0)-MATCH($E$1,[2]characters!$2:$2,0)+1,FALSE)</f>
        <v>リム</v>
      </c>
      <c r="G10" s="26" t="str">
        <f ca="1">VLOOKUP($E10,OFFSET([2]characters!$A$2,0,0,COUNTA([2]characters!$A:$A),MATCH(G$1,[2]characters!$2:$2,0)-MATCH($E$1,[2]characters!$2:$2,0)+1),MATCH(G$1,[2]characters!$2:$2,0)-MATCH($E$1,[2]characters!$2:$2,0)+1,FALSE)</f>
        <v>Drop1W</v>
      </c>
      <c r="H10" s="26">
        <f ca="1">VLOOKUP($E10,OFFSET([2]characters!$A$2,0,0,COUNTA([2]characters!$A:$A),MATCH(H$1,[2]characters!$2:$2,0)-MATCH($E$1,[2]characters!$2:$2,0)+1),MATCH(H$1,[2]characters!$2:$2,0)-MATCH($E$1,[2]characters!$2:$2,0)+1,FALSE)</f>
        <v>1</v>
      </c>
      <c r="I10" s="26" t="str">
        <f ca="1">VLOOKUP($E10,OFFSET([2]characters!$A$2,0,0,COUNTA([2]characters!$A:$A),MATCH(I$1,[2]characters!$2:$2,0)-MATCH($E$1,[2]characters!$2:$2,0)+1),MATCH(I$1,[2]characters!$2:$2,0)-MATCH($E$1,[2]characters!$2:$2,0)+1,FALSE)</f>
        <v>blue</v>
      </c>
      <c r="J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0" s="26" t="str">
        <f ca="1">VLOOKUP($E10,OFFSET([2]characters!$A$2,0,0,COUNTA([2]characters!$A:$A),MATCH("タイプ",[2]characters!$1:$1,0)-MATCH($E$1,[2]characters!$2:$2,0)+2),MATCH("タイプ",[2]characters!$1:$1,0)-MATCH($E$1,[2]characters!$2:$2,0)+2,FALSE)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0" s="10">
        <v>1</v>
      </c>
      <c r="M10" s="10">
        <v>439</v>
      </c>
      <c r="N10" s="33">
        <v>0</v>
      </c>
      <c r="O10" s="33">
        <v>0</v>
      </c>
      <c r="P10" s="33">
        <v>0</v>
      </c>
      <c r="Q10" s="33">
        <v>0</v>
      </c>
      <c r="R10" s="33">
        <v>1</v>
      </c>
    </row>
    <row r="11" spans="1:18" ht="21" customHeight="1">
      <c r="A11" s="15" t="str">
        <f t="shared" si="0"/>
        <v>0191</v>
      </c>
      <c r="B11" s="9">
        <v>201</v>
      </c>
      <c r="C11" s="26" t="str">
        <f ca="1">VLOOKUP($B11,OFFSET(gachas!$A$1,0,0,COUNTA(gachas!$A:$A),MATCH(C$1,gachas!$1:$1,0)-MATCH($B$1,gachas!$1:$1,0)+1),MATCH(C$1,gachas!$1:$1,0)-MATCH($B$1,gachas!$1:$1,0)+1,FALSE)</f>
        <v>男気リンクガチャ（常設）</v>
      </c>
      <c r="D11" s="10">
        <v>0</v>
      </c>
      <c r="E11" s="11">
        <v>19</v>
      </c>
      <c r="F11" s="26" t="str">
        <f ca="1">VLOOKUP($E11,OFFSET([2]characters!$A$2,0,0,COUNTA([2]characters!$A:$A),MATCH(F$1,[2]characters!$2:$2,0)-MATCH($E$1,[2]characters!$2:$2,0)+1),MATCH(F$1,[2]characters!$2:$2,0)-MATCH($E$1,[2]characters!$2:$2,0)+1,FALSE)</f>
        <v>ティンク</v>
      </c>
      <c r="G11" s="26" t="str">
        <f ca="1">VLOOKUP($E11,OFFSET([2]characters!$A$2,0,0,COUNTA([2]characters!$A:$A),MATCH(G$1,[2]characters!$2:$2,0)-MATCH($E$1,[2]characters!$2:$2,0)+1),MATCH(G$1,[2]characters!$2:$2,0)-MATCH($E$1,[2]characters!$2:$2,0)+1,FALSE)</f>
        <v>Drop1W</v>
      </c>
      <c r="H11" s="26">
        <f ca="1">VLOOKUP($E11,OFFSET([2]characters!$A$2,0,0,COUNTA([2]characters!$A:$A),MATCH(H$1,[2]characters!$2:$2,0)-MATCH($E$1,[2]characters!$2:$2,0)+1),MATCH(H$1,[2]characters!$2:$2,0)-MATCH($E$1,[2]characters!$2:$2,0)+1,FALSE)</f>
        <v>1</v>
      </c>
      <c r="I11" s="26" t="str">
        <f ca="1">VLOOKUP($E11,OFFSET([2]characters!$A$2,0,0,COUNTA([2]characters!$A:$A),MATCH(I$1,[2]characters!$2:$2,0)-MATCH($E$1,[2]characters!$2:$2,0)+1),MATCH(I$1,[2]characters!$2:$2,0)-MATCH($E$1,[2]characters!$2:$2,0)+1,FALSE)</f>
        <v>yellow</v>
      </c>
      <c r="J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11" s="26" t="str">
        <f ca="1">VLOOKUP($E11,OFFSET([2]characters!$A$2,0,0,COUNTA([2]characters!$A:$A),MATCH("タイプ",[2]characters!$1:$1,0)-MATCH($E$1,[2]characters!$2:$2,0)+2),MATCH("タイプ",[2]characters!$1:$1,0)-MATCH($E$1,[2]characters!$2:$2,0)+2,FALSE)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11" s="10">
        <v>1</v>
      </c>
      <c r="M11" s="10">
        <v>439</v>
      </c>
      <c r="N11" s="33">
        <v>0</v>
      </c>
      <c r="O11" s="33">
        <v>0</v>
      </c>
      <c r="P11" s="33">
        <v>0</v>
      </c>
      <c r="Q11" s="33">
        <v>0</v>
      </c>
      <c r="R11" s="33">
        <v>1</v>
      </c>
    </row>
    <row r="12" spans="1:18" ht="21" customHeight="1">
      <c r="A12" s="15" t="str">
        <f t="shared" si="0"/>
        <v>0211</v>
      </c>
      <c r="B12" s="9">
        <v>201</v>
      </c>
      <c r="C12" s="26" t="str">
        <f ca="1">VLOOKUP($B12,OFFSET(gachas!$A$1,0,0,COUNTA(gachas!$A:$A),MATCH(C$1,gachas!$1:$1,0)-MATCH($B$1,gachas!$1:$1,0)+1),MATCH(C$1,gachas!$1:$1,0)-MATCH($B$1,gachas!$1:$1,0)+1,FALSE)</f>
        <v>男気リンクガチャ（常設）</v>
      </c>
      <c r="D12" s="10">
        <v>0</v>
      </c>
      <c r="E12" s="11">
        <v>21</v>
      </c>
      <c r="F12" s="26" t="str">
        <f ca="1">VLOOKUP($E12,OFFSET([2]characters!$A$2,0,0,COUNTA([2]characters!$A:$A),MATCH(F$1,[2]characters!$2:$2,0)-MATCH($E$1,[2]characters!$2:$2,0)+1),MATCH(F$1,[2]characters!$2:$2,0)-MATCH($E$1,[2]characters!$2:$2,0)+1,FALSE)</f>
        <v>ヴェロキー</v>
      </c>
      <c r="G12" s="26" t="str">
        <f ca="1">VLOOKUP($E12,OFFSET([2]characters!$A$2,0,0,COUNTA([2]characters!$A:$A),MATCH(G$1,[2]characters!$2:$2,0)-MATCH($E$1,[2]characters!$2:$2,0)+1),MATCH(G$1,[2]characters!$2:$2,0)-MATCH($E$1,[2]characters!$2:$2,0)+1,FALSE)</f>
        <v>Drop1N</v>
      </c>
      <c r="H12" s="26">
        <f ca="1">VLOOKUP($E12,OFFSET([2]characters!$A$2,0,0,COUNTA([2]characters!$A:$A),MATCH(H$1,[2]characters!$2:$2,0)-MATCH($E$1,[2]characters!$2:$2,0)+1),MATCH(H$1,[2]characters!$2:$2,0)-MATCH($E$1,[2]characters!$2:$2,0)+1,FALSE)</f>
        <v>1</v>
      </c>
      <c r="I12" s="26" t="str">
        <f ca="1">VLOOKUP($E12,OFFSET([2]characters!$A$2,0,0,COUNTA([2]characters!$A:$A),MATCH(I$1,[2]characters!$2:$2,0)-MATCH($E$1,[2]characters!$2:$2,0)+1),MATCH(I$1,[2]characters!$2:$2,0)-MATCH($E$1,[2]characters!$2:$2,0)+1,FALSE)</f>
        <v>red</v>
      </c>
      <c r="J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2" s="26" t="str">
        <f ca="1">VLOOKUP($E12,OFFSET([2]characters!$A$2,0,0,COUNTA([2]characters!$A:$A),MATCH("タイプ",[2]characters!$1:$1,0)-MATCH($E$1,[2]characters!$2:$2,0)+2),MATCH("タイプ",[2]characters!$1:$1,0)-MATCH($E$1,[2]characters!$2:$2,0)+2,FALSE)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2" s="10">
        <v>1</v>
      </c>
      <c r="M12" s="10">
        <v>439</v>
      </c>
      <c r="N12" s="33">
        <v>0</v>
      </c>
      <c r="O12" s="33">
        <v>0</v>
      </c>
      <c r="P12" s="33">
        <v>0</v>
      </c>
      <c r="Q12" s="33">
        <v>0</v>
      </c>
      <c r="R12" s="33">
        <v>1</v>
      </c>
    </row>
    <row r="13" spans="1:18" ht="21" customHeight="1">
      <c r="A13" s="15" t="str">
        <f t="shared" si="0"/>
        <v>0231</v>
      </c>
      <c r="B13" s="9">
        <v>201</v>
      </c>
      <c r="C13" s="26" t="str">
        <f ca="1">VLOOKUP($B13,OFFSET(gachas!$A$1,0,0,COUNTA(gachas!$A:$A),MATCH(C$1,gachas!$1:$1,0)-MATCH($B$1,gachas!$1:$1,0)+1),MATCH(C$1,gachas!$1:$1,0)-MATCH($B$1,gachas!$1:$1,0)+1,FALSE)</f>
        <v>男気リンクガチャ（常設）</v>
      </c>
      <c r="D13" s="10">
        <v>0</v>
      </c>
      <c r="E13" s="11">
        <v>23</v>
      </c>
      <c r="F13" s="26" t="str">
        <f ca="1">VLOOKUP($E13,OFFSET([2]characters!$A$2,0,0,COUNTA([2]characters!$A:$A),MATCH(F$1,[2]characters!$2:$2,0)-MATCH($E$1,[2]characters!$2:$2,0)+1),MATCH(F$1,[2]characters!$2:$2,0)-MATCH($E$1,[2]characters!$2:$2,0)+1,FALSE)</f>
        <v>ミール</v>
      </c>
      <c r="G13" s="26" t="str">
        <f ca="1">VLOOKUP($E13,OFFSET([2]characters!$A$2,0,0,COUNTA([2]characters!$A:$A),MATCH(G$1,[2]characters!$2:$2,0)-MATCH($E$1,[2]characters!$2:$2,0)+1),MATCH(G$1,[2]characters!$2:$2,0)-MATCH($E$1,[2]characters!$2:$2,0)+1,FALSE)</f>
        <v>Drop1N</v>
      </c>
      <c r="H13" s="26">
        <f ca="1">VLOOKUP($E13,OFFSET([2]characters!$A$2,0,0,COUNTA([2]characters!$A:$A),MATCH(H$1,[2]characters!$2:$2,0)-MATCH($E$1,[2]characters!$2:$2,0)+1),MATCH(H$1,[2]characters!$2:$2,0)-MATCH($E$1,[2]characters!$2:$2,0)+1,FALSE)</f>
        <v>1</v>
      </c>
      <c r="I13" s="26" t="str">
        <f ca="1">VLOOKUP($E13,OFFSET([2]characters!$A$2,0,0,COUNTA([2]characters!$A:$A),MATCH(I$1,[2]characters!$2:$2,0)-MATCH($E$1,[2]characters!$2:$2,0)+1),MATCH(I$1,[2]characters!$2:$2,0)-MATCH($E$1,[2]characters!$2:$2,0)+1,FALSE)</f>
        <v>green</v>
      </c>
      <c r="J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3" s="26" t="str">
        <f ca="1">VLOOKUP($E13,OFFSET([2]characters!$A$2,0,0,COUNTA([2]characters!$A:$A),MATCH("タイプ",[2]characters!$1:$1,0)-MATCH($E$1,[2]characters!$2:$2,0)+2),MATCH("タイプ",[2]characters!$1:$1,0)-MATCH($E$1,[2]characters!$2:$2,0)+2,FALSE)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3" s="10">
        <v>1</v>
      </c>
      <c r="M13" s="10">
        <v>439</v>
      </c>
      <c r="N13" s="33">
        <v>0</v>
      </c>
      <c r="O13" s="33">
        <v>0</v>
      </c>
      <c r="P13" s="33">
        <v>0</v>
      </c>
      <c r="Q13" s="33">
        <v>0</v>
      </c>
      <c r="R13" s="33">
        <v>1</v>
      </c>
    </row>
    <row r="14" spans="1:18" ht="21" customHeight="1">
      <c r="A14" s="15" t="str">
        <f t="shared" si="0"/>
        <v>0251</v>
      </c>
      <c r="B14" s="9">
        <v>201</v>
      </c>
      <c r="C14" s="26" t="str">
        <f ca="1">VLOOKUP($B14,OFFSET(gachas!$A$1,0,0,COUNTA(gachas!$A:$A),MATCH(C$1,gachas!$1:$1,0)-MATCH($B$1,gachas!$1:$1,0)+1),MATCH(C$1,gachas!$1:$1,0)-MATCH($B$1,gachas!$1:$1,0)+1,FALSE)</f>
        <v>男気リンクガチャ（常設）</v>
      </c>
      <c r="D14" s="10">
        <v>0</v>
      </c>
      <c r="E14" s="11">
        <v>25</v>
      </c>
      <c r="F14" s="26" t="str">
        <f ca="1">VLOOKUP($E14,OFFSET([2]characters!$A$2,0,0,COUNTA([2]characters!$A:$A),MATCH(F$1,[2]characters!$2:$2,0)-MATCH($E$1,[2]characters!$2:$2,0)+1),MATCH(F$1,[2]characters!$2:$2,0)-MATCH($E$1,[2]characters!$2:$2,0)+1,FALSE)</f>
        <v>ハチ</v>
      </c>
      <c r="G14" s="26" t="str">
        <f ca="1">VLOOKUP($E14,OFFSET([2]characters!$A$2,0,0,COUNTA([2]characters!$A:$A),MATCH(G$1,[2]characters!$2:$2,0)-MATCH($E$1,[2]characters!$2:$2,0)+1),MATCH(G$1,[2]characters!$2:$2,0)-MATCH($E$1,[2]characters!$2:$2,0)+1,FALSE)</f>
        <v>Drop1N</v>
      </c>
      <c r="H14" s="26">
        <f ca="1">VLOOKUP($E14,OFFSET([2]characters!$A$2,0,0,COUNTA([2]characters!$A:$A),MATCH(H$1,[2]characters!$2:$2,0)-MATCH($E$1,[2]characters!$2:$2,0)+1),MATCH(H$1,[2]characters!$2:$2,0)-MATCH($E$1,[2]characters!$2:$2,0)+1,FALSE)</f>
        <v>1</v>
      </c>
      <c r="I14" s="26" t="str">
        <f ca="1">VLOOKUP($E14,OFFSET([2]characters!$A$2,0,0,COUNTA([2]characters!$A:$A),MATCH(I$1,[2]characters!$2:$2,0)-MATCH($E$1,[2]characters!$2:$2,0)+1),MATCH(I$1,[2]characters!$2:$2,0)-MATCH($E$1,[2]characters!$2:$2,0)+1,FALSE)</f>
        <v>blue</v>
      </c>
      <c r="J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14" s="26" t="str">
        <f ca="1">VLOOKUP($E14,OFFSET([2]characters!$A$2,0,0,COUNTA([2]characters!$A:$A),MATCH("タイプ",[2]characters!$1:$1,0)-MATCH($E$1,[2]characters!$2:$2,0)+2),MATCH("タイプ",[2]characters!$1:$1,0)-MATCH($E$1,[2]characters!$2:$2,0)+2,FALSE)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14" s="10">
        <v>1</v>
      </c>
      <c r="M14" s="10">
        <v>439</v>
      </c>
      <c r="N14" s="33">
        <v>0</v>
      </c>
      <c r="O14" s="33">
        <v>0</v>
      </c>
      <c r="P14" s="33">
        <v>0</v>
      </c>
      <c r="Q14" s="33">
        <v>0</v>
      </c>
      <c r="R14" s="33">
        <v>1</v>
      </c>
    </row>
    <row r="15" spans="1:18" ht="21" customHeight="1">
      <c r="A15" s="15" t="str">
        <f t="shared" si="0"/>
        <v>0271</v>
      </c>
      <c r="B15" s="9">
        <v>201</v>
      </c>
      <c r="C15" s="26" t="str">
        <f ca="1">VLOOKUP($B15,OFFSET(gachas!$A$1,0,0,COUNTA(gachas!$A:$A),MATCH(C$1,gachas!$1:$1,0)-MATCH($B$1,gachas!$1:$1,0)+1),MATCH(C$1,gachas!$1:$1,0)-MATCH($B$1,gachas!$1:$1,0)+1,FALSE)</f>
        <v>男気リンクガチャ（常設）</v>
      </c>
      <c r="D15" s="10">
        <v>0</v>
      </c>
      <c r="E15" s="11">
        <v>27</v>
      </c>
      <c r="F15" s="26" t="str">
        <f ca="1">VLOOKUP($E15,OFFSET([2]characters!$A$2,0,0,COUNTA([2]characters!$A:$A),MATCH(F$1,[2]characters!$2:$2,0)-MATCH($E$1,[2]characters!$2:$2,0)+1),MATCH(F$1,[2]characters!$2:$2,0)-MATCH($E$1,[2]characters!$2:$2,0)+1,FALSE)</f>
        <v>パトライン</v>
      </c>
      <c r="G15" s="26" t="str">
        <f ca="1">VLOOKUP($E15,OFFSET([2]characters!$A$2,0,0,COUNTA([2]characters!$A:$A),MATCH(G$1,[2]characters!$2:$2,0)-MATCH($E$1,[2]characters!$2:$2,0)+1),MATCH(G$1,[2]characters!$2:$2,0)-MATCH($E$1,[2]characters!$2:$2,0)+1,FALSE)</f>
        <v>Drop1N</v>
      </c>
      <c r="H15" s="26">
        <f ca="1">VLOOKUP($E15,OFFSET([2]characters!$A$2,0,0,COUNTA([2]characters!$A:$A),MATCH(H$1,[2]characters!$2:$2,0)-MATCH($E$1,[2]characters!$2:$2,0)+1),MATCH(H$1,[2]characters!$2:$2,0)-MATCH($E$1,[2]characters!$2:$2,0)+1,FALSE)</f>
        <v>1</v>
      </c>
      <c r="I15" s="26" t="str">
        <f ca="1">VLOOKUP($E15,OFFSET([2]characters!$A$2,0,0,COUNTA([2]characters!$A:$A),MATCH(I$1,[2]characters!$2:$2,0)-MATCH($E$1,[2]characters!$2:$2,0)+1),MATCH(I$1,[2]characters!$2:$2,0)-MATCH($E$1,[2]characters!$2:$2,0)+1,FALSE)</f>
        <v>green</v>
      </c>
      <c r="J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5" s="26" t="str">
        <f ca="1">VLOOKUP($E15,OFFSET([2]characters!$A$2,0,0,COUNTA([2]characters!$A:$A),MATCH("タイプ",[2]characters!$1:$1,0)-MATCH($E$1,[2]characters!$2:$2,0)+2),MATCH("タイプ",[2]characters!$1:$1,0)-MATCH($E$1,[2]characters!$2:$2,0)+2,FALSE)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5" s="10">
        <v>1</v>
      </c>
      <c r="M15" s="10">
        <v>439</v>
      </c>
      <c r="N15" s="33">
        <v>0</v>
      </c>
      <c r="O15" s="33">
        <v>0</v>
      </c>
      <c r="P15" s="33">
        <v>0</v>
      </c>
      <c r="Q15" s="33">
        <v>0</v>
      </c>
      <c r="R15" s="33">
        <v>1</v>
      </c>
    </row>
    <row r="16" spans="1:18" ht="21" customHeight="1">
      <c r="A16" s="15" t="str">
        <f t="shared" si="0"/>
        <v>0291</v>
      </c>
      <c r="B16" s="9">
        <v>201</v>
      </c>
      <c r="C16" s="26" t="str">
        <f ca="1">VLOOKUP($B16,OFFSET(gachas!$A$1,0,0,COUNTA(gachas!$A:$A),MATCH(C$1,gachas!$1:$1,0)-MATCH($B$1,gachas!$1:$1,0)+1),MATCH(C$1,gachas!$1:$1,0)-MATCH($B$1,gachas!$1:$1,0)+1,FALSE)</f>
        <v>男気リンクガチャ（常設）</v>
      </c>
      <c r="D16" s="10">
        <v>0</v>
      </c>
      <c r="E16" s="11">
        <v>29</v>
      </c>
      <c r="F16" s="26" t="str">
        <f ca="1">VLOOKUP($E16,OFFSET([2]characters!$A$2,0,0,COUNTA([2]characters!$A:$A),MATCH(F$1,[2]characters!$2:$2,0)-MATCH($E$1,[2]characters!$2:$2,0)+1),MATCH(F$1,[2]characters!$2:$2,0)-MATCH($E$1,[2]characters!$2:$2,0)+1,FALSE)</f>
        <v>スケアクロウ</v>
      </c>
      <c r="G16" s="26" t="str">
        <f ca="1">VLOOKUP($E16,OFFSET([2]characters!$A$2,0,0,COUNTA([2]characters!$A:$A),MATCH(G$1,[2]characters!$2:$2,0)-MATCH($E$1,[2]characters!$2:$2,0)+1),MATCH(G$1,[2]characters!$2:$2,0)-MATCH($E$1,[2]characters!$2:$2,0)+1,FALSE)</f>
        <v>Drop1N</v>
      </c>
      <c r="H16" s="26">
        <f ca="1">VLOOKUP($E16,OFFSET([2]characters!$A$2,0,0,COUNTA([2]characters!$A:$A),MATCH(H$1,[2]characters!$2:$2,0)-MATCH($E$1,[2]characters!$2:$2,0)+1),MATCH(H$1,[2]characters!$2:$2,0)-MATCH($E$1,[2]characters!$2:$2,0)+1,FALSE)</f>
        <v>1</v>
      </c>
      <c r="I16" s="26" t="str">
        <f ca="1">VLOOKUP($E16,OFFSET([2]characters!$A$2,0,0,COUNTA([2]characters!$A:$A),MATCH(I$1,[2]characters!$2:$2,0)-MATCH($E$1,[2]characters!$2:$2,0)+1),MATCH(I$1,[2]characters!$2:$2,0)-MATCH($E$1,[2]characters!$2:$2,0)+1,FALSE)</f>
        <v>blue</v>
      </c>
      <c r="J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16" s="26" t="str">
        <f ca="1">VLOOKUP($E16,OFFSET([2]characters!$A$2,0,0,COUNTA([2]characters!$A:$A),MATCH("タイプ",[2]characters!$1:$1,0)-MATCH($E$1,[2]characters!$2:$2,0)+2),MATCH("タイプ",[2]characters!$1:$1,0)-MATCH($E$1,[2]characters!$2:$2,0)+2,FALSE)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16" s="10">
        <v>1</v>
      </c>
      <c r="M16" s="10">
        <v>439</v>
      </c>
      <c r="N16" s="33">
        <v>0</v>
      </c>
      <c r="O16" s="33">
        <v>0</v>
      </c>
      <c r="P16" s="33">
        <v>0</v>
      </c>
      <c r="Q16" s="33">
        <v>0</v>
      </c>
      <c r="R16" s="33">
        <v>1</v>
      </c>
    </row>
    <row r="17" spans="1:18" ht="21" customHeight="1">
      <c r="A17" s="15" t="str">
        <f t="shared" si="0"/>
        <v>0311</v>
      </c>
      <c r="B17" s="9">
        <v>201</v>
      </c>
      <c r="C17" s="26" t="str">
        <f ca="1">VLOOKUP($B17,OFFSET(gachas!$A$1,0,0,COUNTA(gachas!$A:$A),MATCH(C$1,gachas!$1:$1,0)-MATCH($B$1,gachas!$1:$1,0)+1),MATCH(C$1,gachas!$1:$1,0)-MATCH($B$1,gachas!$1:$1,0)+1,FALSE)</f>
        <v>男気リンクガチャ（常設）</v>
      </c>
      <c r="D17" s="10">
        <v>0</v>
      </c>
      <c r="E17" s="11">
        <v>31</v>
      </c>
      <c r="F17" s="26" t="str">
        <f ca="1">VLOOKUP($E17,OFFSET([2]characters!$A$2,0,0,COUNTA([2]characters!$A:$A),MATCH(F$1,[2]characters!$2:$2,0)-MATCH($E$1,[2]characters!$2:$2,0)+1),MATCH(F$1,[2]characters!$2:$2,0)-MATCH($E$1,[2]characters!$2:$2,0)+1,FALSE)</f>
        <v>マービー</v>
      </c>
      <c r="G17" s="26" t="str">
        <f ca="1">VLOOKUP($E17,OFFSET([2]characters!$A$2,0,0,COUNTA([2]characters!$A:$A),MATCH(G$1,[2]characters!$2:$2,0)-MATCH($E$1,[2]characters!$2:$2,0)+1),MATCH(G$1,[2]characters!$2:$2,0)-MATCH($E$1,[2]characters!$2:$2,0)+1,FALSE)</f>
        <v>Drop1N</v>
      </c>
      <c r="H17" s="26">
        <f ca="1">VLOOKUP($E17,OFFSET([2]characters!$A$2,0,0,COUNTA([2]characters!$A:$A),MATCH(H$1,[2]characters!$2:$2,0)-MATCH($E$1,[2]characters!$2:$2,0)+1),MATCH(H$1,[2]characters!$2:$2,0)-MATCH($E$1,[2]characters!$2:$2,0)+1,FALSE)</f>
        <v>1</v>
      </c>
      <c r="I17" s="26" t="str">
        <f ca="1">VLOOKUP($E17,OFFSET([2]characters!$A$2,0,0,COUNTA([2]characters!$A:$A),MATCH(I$1,[2]characters!$2:$2,0)-MATCH($E$1,[2]characters!$2:$2,0)+1),MATCH(I$1,[2]characters!$2:$2,0)-MATCH($E$1,[2]characters!$2:$2,0)+1,FALSE)</f>
        <v>yellow</v>
      </c>
      <c r="J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7" s="26" t="str">
        <f ca="1">VLOOKUP($E17,OFFSET([2]characters!$A$2,0,0,COUNTA([2]characters!$A:$A),MATCH("タイプ",[2]characters!$1:$1,0)-MATCH($E$1,[2]characters!$2:$2,0)+2),MATCH("タイプ",[2]characters!$1:$1,0)-MATCH($E$1,[2]characters!$2:$2,0)+2,FALSE)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7" s="10">
        <v>1</v>
      </c>
      <c r="M17" s="10">
        <v>439</v>
      </c>
      <c r="N17" s="33">
        <v>0</v>
      </c>
      <c r="O17" s="33">
        <v>0</v>
      </c>
      <c r="P17" s="33">
        <v>0</v>
      </c>
      <c r="Q17" s="33">
        <v>0</v>
      </c>
      <c r="R17" s="33">
        <v>1</v>
      </c>
    </row>
    <row r="18" spans="1:18" ht="21" customHeight="1">
      <c r="A18" s="15" t="str">
        <f t="shared" si="0"/>
        <v>0331</v>
      </c>
      <c r="B18" s="9">
        <v>201</v>
      </c>
      <c r="C18" s="26" t="str">
        <f ca="1">VLOOKUP($B18,OFFSET(gachas!$A$1,0,0,COUNTA(gachas!$A:$A),MATCH(C$1,gachas!$1:$1,0)-MATCH($B$1,gachas!$1:$1,0)+1),MATCH(C$1,gachas!$1:$1,0)-MATCH($B$1,gachas!$1:$1,0)+1,FALSE)</f>
        <v>男気リンクガチャ（常設）</v>
      </c>
      <c r="D18" s="10">
        <v>0</v>
      </c>
      <c r="E18" s="11">
        <v>33</v>
      </c>
      <c r="F18" s="26" t="str">
        <f ca="1">VLOOKUP($E18,OFFSET([2]characters!$A$2,0,0,COUNTA([2]characters!$A:$A),MATCH(F$1,[2]characters!$2:$2,0)-MATCH($E$1,[2]characters!$2:$2,0)+1),MATCH(F$1,[2]characters!$2:$2,0)-MATCH($E$1,[2]characters!$2:$2,0)+1,FALSE)</f>
        <v>ゴクウ</v>
      </c>
      <c r="G18" s="26" t="str">
        <f ca="1">VLOOKUP($E18,OFFSET([2]characters!$A$2,0,0,COUNTA([2]characters!$A:$A),MATCH(G$1,[2]characters!$2:$2,0)-MATCH($E$1,[2]characters!$2:$2,0)+1),MATCH(G$1,[2]characters!$2:$2,0)-MATCH($E$1,[2]characters!$2:$2,0)+1,FALSE)</f>
        <v>Drop1S</v>
      </c>
      <c r="H18" s="26">
        <f ca="1">VLOOKUP($E18,OFFSET([2]characters!$A$2,0,0,COUNTA([2]characters!$A:$A),MATCH(H$1,[2]characters!$2:$2,0)-MATCH($E$1,[2]characters!$2:$2,0)+1),MATCH(H$1,[2]characters!$2:$2,0)-MATCH($E$1,[2]characters!$2:$2,0)+1,FALSE)</f>
        <v>2</v>
      </c>
      <c r="I18" s="26" t="str">
        <f ca="1">VLOOKUP($E18,OFFSET([2]characters!$A$2,0,0,COUNTA([2]characters!$A:$A),MATCH(I$1,[2]characters!$2:$2,0)-MATCH($E$1,[2]characters!$2:$2,0)+1),MATCH(I$1,[2]characters!$2:$2,0)-MATCH($E$1,[2]characters!$2:$2,0)+1,FALSE)</f>
        <v>red</v>
      </c>
      <c r="J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18" s="26" t="str">
        <f ca="1">VLOOKUP($E18,OFFSET([2]characters!$A$2,0,0,COUNTA([2]characters!$A:$A),MATCH("タイプ",[2]characters!$1:$1,0)-MATCH($E$1,[2]characters!$2:$2,0)+2),MATCH("タイプ",[2]characters!$1:$1,0)-MATCH($E$1,[2]characters!$2:$2,0)+2,FALSE)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18" s="10">
        <v>1</v>
      </c>
      <c r="M18" s="10">
        <v>316</v>
      </c>
      <c r="N18" s="33">
        <v>0</v>
      </c>
      <c r="O18" s="33">
        <v>0</v>
      </c>
      <c r="P18" s="33">
        <v>0</v>
      </c>
      <c r="Q18" s="33">
        <v>0</v>
      </c>
      <c r="R18" s="33">
        <v>1</v>
      </c>
    </row>
    <row r="19" spans="1:18" ht="21" customHeight="1">
      <c r="A19" s="15" t="str">
        <f t="shared" si="0"/>
        <v>0351</v>
      </c>
      <c r="B19" s="9">
        <v>201</v>
      </c>
      <c r="C19" s="26" t="str">
        <f ca="1">VLOOKUP($B19,OFFSET(gachas!$A$1,0,0,COUNTA(gachas!$A:$A),MATCH(C$1,gachas!$1:$1,0)-MATCH($B$1,gachas!$1:$1,0)+1),MATCH(C$1,gachas!$1:$1,0)-MATCH($B$1,gachas!$1:$1,0)+1,FALSE)</f>
        <v>男気リンクガチャ（常設）</v>
      </c>
      <c r="D19" s="10">
        <v>0</v>
      </c>
      <c r="E19" s="11">
        <v>35</v>
      </c>
      <c r="F19" s="26" t="str">
        <f ca="1">VLOOKUP($E19,OFFSET([2]characters!$A$2,0,0,COUNTA([2]characters!$A:$A),MATCH(F$1,[2]characters!$2:$2,0)-MATCH($E$1,[2]characters!$2:$2,0)+1),MATCH(F$1,[2]characters!$2:$2,0)-MATCH($E$1,[2]characters!$2:$2,0)+1,FALSE)</f>
        <v>F2</v>
      </c>
      <c r="G19" s="26" t="str">
        <f ca="1">VLOOKUP($E19,OFFSET([2]characters!$A$2,0,0,COUNTA([2]characters!$A:$A),MATCH(G$1,[2]characters!$2:$2,0)-MATCH($E$1,[2]characters!$2:$2,0)+1),MATCH(G$1,[2]characters!$2:$2,0)-MATCH($E$1,[2]characters!$2:$2,0)+1,FALSE)</f>
        <v>Drop1S</v>
      </c>
      <c r="H19" s="26">
        <f ca="1">VLOOKUP($E19,OFFSET([2]characters!$A$2,0,0,COUNTA([2]characters!$A:$A),MATCH(H$1,[2]characters!$2:$2,0)-MATCH($E$1,[2]characters!$2:$2,0)+1),MATCH(H$1,[2]characters!$2:$2,0)-MATCH($E$1,[2]characters!$2:$2,0)+1,FALSE)</f>
        <v>2</v>
      </c>
      <c r="I19" s="26" t="str">
        <f ca="1">VLOOKUP($E19,OFFSET([2]characters!$A$2,0,0,COUNTA([2]characters!$A:$A),MATCH(I$1,[2]characters!$2:$2,0)-MATCH($E$1,[2]characters!$2:$2,0)+1),MATCH(I$1,[2]characters!$2:$2,0)-MATCH($E$1,[2]characters!$2:$2,0)+1,FALSE)</f>
        <v>green</v>
      </c>
      <c r="J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19" s="26" t="str">
        <f ca="1">VLOOKUP($E19,OFFSET([2]characters!$A$2,0,0,COUNTA([2]characters!$A:$A),MATCH("タイプ",[2]characters!$1:$1,0)-MATCH($E$1,[2]characters!$2:$2,0)+2),MATCH("タイプ",[2]characters!$1:$1,0)-MATCH($E$1,[2]characters!$2:$2,0)+2,FALSE)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19" s="10">
        <v>1</v>
      </c>
      <c r="M19" s="10">
        <v>316</v>
      </c>
      <c r="N19" s="33">
        <v>0</v>
      </c>
      <c r="O19" s="33">
        <v>0</v>
      </c>
      <c r="P19" s="33">
        <v>0</v>
      </c>
      <c r="Q19" s="33">
        <v>0</v>
      </c>
      <c r="R19" s="33">
        <v>1</v>
      </c>
    </row>
    <row r="20" spans="1:18" ht="21" customHeight="1">
      <c r="A20" s="15" t="str">
        <f t="shared" si="0"/>
        <v>0371</v>
      </c>
      <c r="B20" s="9">
        <v>201</v>
      </c>
      <c r="C20" s="26" t="str">
        <f ca="1">VLOOKUP($B20,OFFSET(gachas!$A$1,0,0,COUNTA(gachas!$A:$A),MATCH(C$1,gachas!$1:$1,0)-MATCH($B$1,gachas!$1:$1,0)+1),MATCH(C$1,gachas!$1:$1,0)-MATCH($B$1,gachas!$1:$1,0)+1,FALSE)</f>
        <v>男気リンクガチャ（常設）</v>
      </c>
      <c r="D20" s="10">
        <v>0</v>
      </c>
      <c r="E20" s="11">
        <v>37</v>
      </c>
      <c r="F20" s="26" t="str">
        <f ca="1">VLOOKUP($E20,OFFSET([2]characters!$A$2,0,0,COUNTA([2]characters!$A:$A),MATCH(F$1,[2]characters!$2:$2,0)-MATCH($E$1,[2]characters!$2:$2,0)+1),MATCH(F$1,[2]characters!$2:$2,0)-MATCH($E$1,[2]characters!$2:$2,0)+1,FALSE)</f>
        <v>ガイル</v>
      </c>
      <c r="G20" s="26" t="str">
        <f ca="1">VLOOKUP($E20,OFFSET([2]characters!$A$2,0,0,COUNTA([2]characters!$A:$A),MATCH(G$1,[2]characters!$2:$2,0)-MATCH($E$1,[2]characters!$2:$2,0)+1),MATCH(G$1,[2]characters!$2:$2,0)-MATCH($E$1,[2]characters!$2:$2,0)+1,FALSE)</f>
        <v>Drop1S</v>
      </c>
      <c r="H20" s="26">
        <f ca="1">VLOOKUP($E20,OFFSET([2]characters!$A$2,0,0,COUNTA([2]characters!$A:$A),MATCH(H$1,[2]characters!$2:$2,0)-MATCH($E$1,[2]characters!$2:$2,0)+1),MATCH(H$1,[2]characters!$2:$2,0)-MATCH($E$1,[2]characters!$2:$2,0)+1,FALSE)</f>
        <v>2</v>
      </c>
      <c r="I20" s="26" t="str">
        <f ca="1">VLOOKUP($E20,OFFSET([2]characters!$A$2,0,0,COUNTA([2]characters!$A:$A),MATCH(I$1,[2]characters!$2:$2,0)-MATCH($E$1,[2]characters!$2:$2,0)+1),MATCH(I$1,[2]characters!$2:$2,0)-MATCH($E$1,[2]characters!$2:$2,0)+1,FALSE)</f>
        <v>blue</v>
      </c>
      <c r="J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0" s="26" t="str">
        <f ca="1">VLOOKUP($E20,OFFSET([2]characters!$A$2,0,0,COUNTA([2]characters!$A:$A),MATCH("タイプ",[2]characters!$1:$1,0)-MATCH($E$1,[2]characters!$2:$2,0)+2),MATCH("タイプ",[2]characters!$1:$1,0)-MATCH($E$1,[2]characters!$2:$2,0)+2,FALSE)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0" s="10">
        <v>1</v>
      </c>
      <c r="M20" s="10">
        <v>316</v>
      </c>
      <c r="N20" s="33">
        <v>0</v>
      </c>
      <c r="O20" s="33">
        <v>0</v>
      </c>
      <c r="P20" s="33">
        <v>0</v>
      </c>
      <c r="Q20" s="33">
        <v>0</v>
      </c>
      <c r="R20" s="33">
        <v>1</v>
      </c>
    </row>
    <row r="21" spans="1:18" ht="21" customHeight="1">
      <c r="A21" s="15" t="str">
        <f t="shared" si="0"/>
        <v>0391</v>
      </c>
      <c r="B21" s="9">
        <v>201</v>
      </c>
      <c r="C21" s="26" t="str">
        <f ca="1">VLOOKUP($B21,OFFSET(gachas!$A$1,0,0,COUNTA(gachas!$A:$A),MATCH(C$1,gachas!$1:$1,0)-MATCH($B$1,gachas!$1:$1,0)+1),MATCH(C$1,gachas!$1:$1,0)-MATCH($B$1,gachas!$1:$1,0)+1,FALSE)</f>
        <v>男気リンクガチャ（常設）</v>
      </c>
      <c r="D21" s="10">
        <v>0</v>
      </c>
      <c r="E21" s="11">
        <v>39</v>
      </c>
      <c r="F21" s="26" t="str">
        <f ca="1">VLOOKUP($E21,OFFSET([2]characters!$A$2,0,0,COUNTA([2]characters!$A:$A),MATCH(F$1,[2]characters!$2:$2,0)-MATCH($E$1,[2]characters!$2:$2,0)+1),MATCH(F$1,[2]characters!$2:$2,0)-MATCH($E$1,[2]characters!$2:$2,0)+1,FALSE)</f>
        <v>マーロン</v>
      </c>
      <c r="G21" s="26" t="str">
        <f ca="1">VLOOKUP($E21,OFFSET([2]characters!$A$2,0,0,COUNTA([2]characters!$A:$A),MATCH(G$1,[2]characters!$2:$2,0)-MATCH($E$1,[2]characters!$2:$2,0)+1),MATCH(G$1,[2]characters!$2:$2,0)-MATCH($E$1,[2]characters!$2:$2,0)+1,FALSE)</f>
        <v>Drop1S</v>
      </c>
      <c r="H21" s="26">
        <f ca="1">VLOOKUP($E21,OFFSET([2]characters!$A$2,0,0,COUNTA([2]characters!$A:$A),MATCH(H$1,[2]characters!$2:$2,0)-MATCH($E$1,[2]characters!$2:$2,0)+1),MATCH(H$1,[2]characters!$2:$2,0)-MATCH($E$1,[2]characters!$2:$2,0)+1,FALSE)</f>
        <v>2</v>
      </c>
      <c r="I21" s="26" t="str">
        <f ca="1">VLOOKUP($E21,OFFSET([2]characters!$A$2,0,0,COUNTA([2]characters!$A:$A),MATCH(I$1,[2]characters!$2:$2,0)-MATCH($E$1,[2]characters!$2:$2,0)+1),MATCH(I$1,[2]characters!$2:$2,0)-MATCH($E$1,[2]characters!$2:$2,0)+1,FALSE)</f>
        <v>yellow</v>
      </c>
      <c r="J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1" s="26" t="str">
        <f ca="1">VLOOKUP($E21,OFFSET([2]characters!$A$2,0,0,COUNTA([2]characters!$A:$A),MATCH("タイプ",[2]characters!$1:$1,0)-MATCH($E$1,[2]characters!$2:$2,0)+2),MATCH("タイプ",[2]characters!$1:$1,0)-MATCH($E$1,[2]characters!$2:$2,0)+2,FALSE)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1" s="10">
        <v>1</v>
      </c>
      <c r="M21" s="10">
        <v>316</v>
      </c>
      <c r="N21" s="33">
        <v>0</v>
      </c>
      <c r="O21" s="33">
        <v>0</v>
      </c>
      <c r="P21" s="33">
        <v>0</v>
      </c>
      <c r="Q21" s="33">
        <v>0</v>
      </c>
      <c r="R21" s="33">
        <v>1</v>
      </c>
    </row>
    <row r="22" spans="1:18" ht="21" customHeight="1">
      <c r="A22" s="15" t="str">
        <f t="shared" si="0"/>
        <v>0411</v>
      </c>
      <c r="B22" s="9">
        <v>201</v>
      </c>
      <c r="C22" s="26" t="str">
        <f ca="1">VLOOKUP($B22,OFFSET(gachas!$A$1,0,0,COUNTA(gachas!$A:$A),MATCH(C$1,gachas!$1:$1,0)-MATCH($B$1,gachas!$1:$1,0)+1),MATCH(C$1,gachas!$1:$1,0)-MATCH($B$1,gachas!$1:$1,0)+1,FALSE)</f>
        <v>男気リンクガチャ（常設）</v>
      </c>
      <c r="D22" s="10">
        <v>0</v>
      </c>
      <c r="E22" s="11">
        <v>41</v>
      </c>
      <c r="F22" s="26" t="str">
        <f ca="1">VLOOKUP($E22,OFFSET([2]characters!$A$2,0,0,COUNTA([2]characters!$A:$A),MATCH(F$1,[2]characters!$2:$2,0)-MATCH($E$1,[2]characters!$2:$2,0)+1),MATCH(F$1,[2]characters!$2:$2,0)-MATCH($E$1,[2]characters!$2:$2,0)+1,FALSE)</f>
        <v>ヒュウガ</v>
      </c>
      <c r="G22" s="26" t="str">
        <f ca="1">VLOOKUP($E22,OFFSET([2]characters!$A$2,0,0,COUNTA([2]characters!$A:$A),MATCH(G$1,[2]characters!$2:$2,0)-MATCH($E$1,[2]characters!$2:$2,0)+1),MATCH(G$1,[2]characters!$2:$2,0)-MATCH($E$1,[2]characters!$2:$2,0)+1,FALSE)</f>
        <v>Drop1N</v>
      </c>
      <c r="H22" s="26">
        <f ca="1">VLOOKUP($E22,OFFSET([2]characters!$A$2,0,0,COUNTA([2]characters!$A:$A),MATCH(H$1,[2]characters!$2:$2,0)-MATCH($E$1,[2]characters!$2:$2,0)+1),MATCH(H$1,[2]characters!$2:$2,0)-MATCH($E$1,[2]characters!$2:$2,0)+1,FALSE)</f>
        <v>2</v>
      </c>
      <c r="I22" s="26" t="str">
        <f ca="1">VLOOKUP($E22,OFFSET([2]characters!$A$2,0,0,COUNTA([2]characters!$A:$A),MATCH(I$1,[2]characters!$2:$2,0)-MATCH($E$1,[2]characters!$2:$2,0)+1),MATCH(I$1,[2]characters!$2:$2,0)-MATCH($E$1,[2]characters!$2:$2,0)+1,FALSE)</f>
        <v>red</v>
      </c>
      <c r="J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2" s="26" t="str">
        <f ca="1">VLOOKUP($E22,OFFSET([2]characters!$A$2,0,0,COUNTA([2]characters!$A:$A),MATCH("タイプ",[2]characters!$1:$1,0)-MATCH($E$1,[2]characters!$2:$2,0)+2),MATCH("タイプ",[2]characters!$1:$1,0)-MATCH($E$1,[2]characters!$2:$2,0)+2,FALSE)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2" s="10">
        <v>1</v>
      </c>
      <c r="M22" s="10">
        <v>316</v>
      </c>
      <c r="N22" s="33">
        <v>0</v>
      </c>
      <c r="O22" s="33">
        <v>0</v>
      </c>
      <c r="P22" s="33">
        <v>0</v>
      </c>
      <c r="Q22" s="33">
        <v>0</v>
      </c>
      <c r="R22" s="33">
        <v>1</v>
      </c>
    </row>
    <row r="23" spans="1:18" ht="21" customHeight="1">
      <c r="A23" s="15" t="str">
        <f t="shared" si="0"/>
        <v>0431</v>
      </c>
      <c r="B23" s="9">
        <v>201</v>
      </c>
      <c r="C23" s="26" t="str">
        <f ca="1">VLOOKUP($B23,OFFSET(gachas!$A$1,0,0,COUNTA(gachas!$A:$A),MATCH(C$1,gachas!$1:$1,0)-MATCH($B$1,gachas!$1:$1,0)+1),MATCH(C$1,gachas!$1:$1,0)-MATCH($B$1,gachas!$1:$1,0)+1,FALSE)</f>
        <v>男気リンクガチャ（常設）</v>
      </c>
      <c r="D23" s="10">
        <v>0</v>
      </c>
      <c r="E23" s="11">
        <v>43</v>
      </c>
      <c r="F23" s="26" t="str">
        <f ca="1">VLOOKUP($E23,OFFSET([2]characters!$A$2,0,0,COUNTA([2]characters!$A:$A),MATCH(F$1,[2]characters!$2:$2,0)-MATCH($E$1,[2]characters!$2:$2,0)+1),MATCH(F$1,[2]characters!$2:$2,0)-MATCH($E$1,[2]characters!$2:$2,0)+1,FALSE)</f>
        <v>ムゥ</v>
      </c>
      <c r="G23" s="26" t="str">
        <f ca="1">VLOOKUP($E23,OFFSET([2]characters!$A$2,0,0,COUNTA([2]characters!$A:$A),MATCH(G$1,[2]characters!$2:$2,0)-MATCH($E$1,[2]characters!$2:$2,0)+1),MATCH(G$1,[2]characters!$2:$2,0)-MATCH($E$1,[2]characters!$2:$2,0)+1,FALSE)</f>
        <v>Drop1N</v>
      </c>
      <c r="H23" s="26">
        <f ca="1">VLOOKUP($E23,OFFSET([2]characters!$A$2,0,0,COUNTA([2]characters!$A:$A),MATCH(H$1,[2]characters!$2:$2,0)-MATCH($E$1,[2]characters!$2:$2,0)+1),MATCH(H$1,[2]characters!$2:$2,0)-MATCH($E$1,[2]characters!$2:$2,0)+1,FALSE)</f>
        <v>2</v>
      </c>
      <c r="I23" s="26" t="str">
        <f ca="1">VLOOKUP($E23,OFFSET([2]characters!$A$2,0,0,COUNTA([2]characters!$A:$A),MATCH(I$1,[2]characters!$2:$2,0)-MATCH($E$1,[2]characters!$2:$2,0)+1),MATCH(I$1,[2]characters!$2:$2,0)-MATCH($E$1,[2]characters!$2:$2,0)+1,FALSE)</f>
        <v>green</v>
      </c>
      <c r="J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23" s="26" t="str">
        <f ca="1">VLOOKUP($E23,OFFSET([2]characters!$A$2,0,0,COUNTA([2]characters!$A:$A),MATCH("タイプ",[2]characters!$1:$1,0)-MATCH($E$1,[2]characters!$2:$2,0)+2),MATCH("タイプ",[2]characters!$1:$1,0)-MATCH($E$1,[2]characters!$2:$2,0)+2,FALSE)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23" s="10">
        <v>1</v>
      </c>
      <c r="M23" s="10">
        <v>316</v>
      </c>
      <c r="N23" s="33">
        <v>0</v>
      </c>
      <c r="O23" s="33">
        <v>0</v>
      </c>
      <c r="P23" s="33">
        <v>0</v>
      </c>
      <c r="Q23" s="33">
        <v>0</v>
      </c>
      <c r="R23" s="33">
        <v>1</v>
      </c>
    </row>
    <row r="24" spans="1:18" ht="21" customHeight="1">
      <c r="A24" s="15" t="str">
        <f t="shared" si="0"/>
        <v>0451</v>
      </c>
      <c r="B24" s="9">
        <v>201</v>
      </c>
      <c r="C24" s="26" t="str">
        <f ca="1">VLOOKUP($B24,OFFSET(gachas!$A$1,0,0,COUNTA(gachas!$A:$A),MATCH(C$1,gachas!$1:$1,0)-MATCH($B$1,gachas!$1:$1,0)+1),MATCH(C$1,gachas!$1:$1,0)-MATCH($B$1,gachas!$1:$1,0)+1,FALSE)</f>
        <v>男気リンクガチャ（常設）</v>
      </c>
      <c r="D24" s="10">
        <v>0</v>
      </c>
      <c r="E24" s="11">
        <v>45</v>
      </c>
      <c r="F24" s="26" t="str">
        <f ca="1">VLOOKUP($E24,OFFSET([2]characters!$A$2,0,0,COUNTA([2]characters!$A:$A),MATCH(F$1,[2]characters!$2:$2,0)-MATCH($E$1,[2]characters!$2:$2,0)+1),MATCH(F$1,[2]characters!$2:$2,0)-MATCH($E$1,[2]characters!$2:$2,0)+1,FALSE)</f>
        <v>ショウイン</v>
      </c>
      <c r="G24" s="26" t="str">
        <f ca="1">VLOOKUP($E24,OFFSET([2]characters!$A$2,0,0,COUNTA([2]characters!$A:$A),MATCH(G$1,[2]characters!$2:$2,0)-MATCH($E$1,[2]characters!$2:$2,0)+1),MATCH(G$1,[2]characters!$2:$2,0)-MATCH($E$1,[2]characters!$2:$2,0)+1,FALSE)</f>
        <v>Drop1N</v>
      </c>
      <c r="H24" s="26">
        <f ca="1">VLOOKUP($E24,OFFSET([2]characters!$A$2,0,0,COUNTA([2]characters!$A:$A),MATCH(H$1,[2]characters!$2:$2,0)-MATCH($E$1,[2]characters!$2:$2,0)+1),MATCH(H$1,[2]characters!$2:$2,0)-MATCH($E$1,[2]characters!$2:$2,0)+1,FALSE)</f>
        <v>2</v>
      </c>
      <c r="I24" s="26" t="str">
        <f ca="1">VLOOKUP($E24,OFFSET([2]characters!$A$2,0,0,COUNTA([2]characters!$A:$A),MATCH(I$1,[2]characters!$2:$2,0)-MATCH($E$1,[2]characters!$2:$2,0)+1),MATCH(I$1,[2]characters!$2:$2,0)-MATCH($E$1,[2]characters!$2:$2,0)+1,FALSE)</f>
        <v>blue</v>
      </c>
      <c r="J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4" s="26" t="str">
        <f ca="1">VLOOKUP($E24,OFFSET([2]characters!$A$2,0,0,COUNTA([2]characters!$A:$A),MATCH("タイプ",[2]characters!$1:$1,0)-MATCH($E$1,[2]characters!$2:$2,0)+2),MATCH("タイプ",[2]characters!$1:$1,0)-MATCH($E$1,[2]characters!$2:$2,0)+2,FALSE)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4" s="10">
        <v>1</v>
      </c>
      <c r="M24" s="10">
        <v>316</v>
      </c>
      <c r="N24" s="33">
        <v>0</v>
      </c>
      <c r="O24" s="33">
        <v>0</v>
      </c>
      <c r="P24" s="33">
        <v>0</v>
      </c>
      <c r="Q24" s="33">
        <v>0</v>
      </c>
      <c r="R24" s="33">
        <v>1</v>
      </c>
    </row>
    <row r="25" spans="1:18" ht="21" customHeight="1">
      <c r="A25" s="15" t="str">
        <f t="shared" si="0"/>
        <v>0471</v>
      </c>
      <c r="B25" s="9">
        <v>201</v>
      </c>
      <c r="C25" s="26" t="str">
        <f ca="1">VLOOKUP($B25,OFFSET(gachas!$A$1,0,0,COUNTA(gachas!$A:$A),MATCH(C$1,gachas!$1:$1,0)-MATCH($B$1,gachas!$1:$1,0)+1),MATCH(C$1,gachas!$1:$1,0)-MATCH($B$1,gachas!$1:$1,0)+1,FALSE)</f>
        <v>男気リンクガチャ（常設）</v>
      </c>
      <c r="D25" s="10">
        <v>0</v>
      </c>
      <c r="E25" s="11">
        <v>47</v>
      </c>
      <c r="F25" s="26" t="str">
        <f ca="1">VLOOKUP($E25,OFFSET([2]characters!$A$2,0,0,COUNTA([2]characters!$A:$A),MATCH(F$1,[2]characters!$2:$2,0)-MATCH($E$1,[2]characters!$2:$2,0)+1),MATCH(F$1,[2]characters!$2:$2,0)-MATCH($E$1,[2]characters!$2:$2,0)+1,FALSE)</f>
        <v>ヒロ</v>
      </c>
      <c r="G25" s="26" t="str">
        <f ca="1">VLOOKUP($E25,OFFSET([2]characters!$A$2,0,0,COUNTA([2]characters!$A:$A),MATCH(G$1,[2]characters!$2:$2,0)-MATCH($E$1,[2]characters!$2:$2,0)+1),MATCH(G$1,[2]characters!$2:$2,0)-MATCH($E$1,[2]characters!$2:$2,0)+1,FALSE)</f>
        <v>Drop1N</v>
      </c>
      <c r="H25" s="26">
        <f ca="1">VLOOKUP($E25,OFFSET([2]characters!$A$2,0,0,COUNTA([2]characters!$A:$A),MATCH(H$1,[2]characters!$2:$2,0)-MATCH($E$1,[2]characters!$2:$2,0)+1),MATCH(H$1,[2]characters!$2:$2,0)-MATCH($E$1,[2]characters!$2:$2,0)+1,FALSE)</f>
        <v>2</v>
      </c>
      <c r="I25" s="26" t="str">
        <f ca="1">VLOOKUP($E25,OFFSET([2]characters!$A$2,0,0,COUNTA([2]characters!$A:$A),MATCH(I$1,[2]characters!$2:$2,0)-MATCH($E$1,[2]characters!$2:$2,0)+1),MATCH(I$1,[2]characters!$2:$2,0)-MATCH($E$1,[2]characters!$2:$2,0)+1,FALSE)</f>
        <v>yellow</v>
      </c>
      <c r="J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5" s="26" t="str">
        <f ca="1">VLOOKUP($E25,OFFSET([2]characters!$A$2,0,0,COUNTA([2]characters!$A:$A),MATCH("タイプ",[2]characters!$1:$1,0)-MATCH($E$1,[2]characters!$2:$2,0)+2),MATCH("タイプ",[2]characters!$1:$1,0)-MATCH($E$1,[2]characters!$2:$2,0)+2,FALSE)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5" s="10">
        <v>1</v>
      </c>
      <c r="M25" s="10">
        <v>316</v>
      </c>
      <c r="N25" s="33">
        <v>0</v>
      </c>
      <c r="O25" s="33">
        <v>0</v>
      </c>
      <c r="P25" s="33">
        <v>0</v>
      </c>
      <c r="Q25" s="33">
        <v>0</v>
      </c>
      <c r="R25" s="33">
        <v>1</v>
      </c>
    </row>
    <row r="26" spans="1:18" ht="21" customHeight="1">
      <c r="A26" s="15" t="str">
        <f t="shared" si="0"/>
        <v>0491</v>
      </c>
      <c r="B26" s="9">
        <v>201</v>
      </c>
      <c r="C26" s="26" t="str">
        <f ca="1">VLOOKUP($B26,OFFSET(gachas!$A$1,0,0,COUNTA(gachas!$A:$A),MATCH(C$1,gachas!$1:$1,0)-MATCH($B$1,gachas!$1:$1,0)+1),MATCH(C$1,gachas!$1:$1,0)-MATCH($B$1,gachas!$1:$1,0)+1,FALSE)</f>
        <v>男気リンクガチャ（常設）</v>
      </c>
      <c r="D26" s="10">
        <v>0</v>
      </c>
      <c r="E26" s="11">
        <v>49</v>
      </c>
      <c r="F26" s="26" t="str">
        <f ca="1">VLOOKUP($E26,OFFSET([2]characters!$A$2,0,0,COUNTA([2]characters!$A:$A),MATCH(F$1,[2]characters!$2:$2,0)-MATCH($E$1,[2]characters!$2:$2,0)+1),MATCH(F$1,[2]characters!$2:$2,0)-MATCH($E$1,[2]characters!$2:$2,0)+1,FALSE)</f>
        <v>ヨシタカ</v>
      </c>
      <c r="G26" s="26" t="str">
        <f ca="1">VLOOKUP($E26,OFFSET([2]characters!$A$2,0,0,COUNTA([2]characters!$A:$A),MATCH(G$1,[2]characters!$2:$2,0)-MATCH($E$1,[2]characters!$2:$2,0)+1),MATCH(G$1,[2]characters!$2:$2,0)-MATCH($E$1,[2]characters!$2:$2,0)+1,FALSE)</f>
        <v>Drop1N</v>
      </c>
      <c r="H26" s="26">
        <f ca="1">VLOOKUP($E26,OFFSET([2]characters!$A$2,0,0,COUNTA([2]characters!$A:$A),MATCH(H$1,[2]characters!$2:$2,0)-MATCH($E$1,[2]characters!$2:$2,0)+1),MATCH(H$1,[2]characters!$2:$2,0)-MATCH($E$1,[2]characters!$2:$2,0)+1,FALSE)</f>
        <v>2</v>
      </c>
      <c r="I26" s="26" t="str">
        <f ca="1">VLOOKUP($E26,OFFSET([2]characters!$A$2,0,0,COUNTA([2]characters!$A:$A),MATCH(I$1,[2]characters!$2:$2,0)-MATCH($E$1,[2]characters!$2:$2,0)+1),MATCH(I$1,[2]characters!$2:$2,0)-MATCH($E$1,[2]characters!$2:$2,0)+1,FALSE)</f>
        <v>red</v>
      </c>
      <c r="J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26" s="26" t="str">
        <f ca="1">VLOOKUP($E26,OFFSET([2]characters!$A$2,0,0,COUNTA([2]characters!$A:$A),MATCH("タイプ",[2]characters!$1:$1,0)-MATCH($E$1,[2]characters!$2:$2,0)+2),MATCH("タイプ",[2]characters!$1:$1,0)-MATCH($E$1,[2]characters!$2:$2,0)+2,FALSE)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26" s="10">
        <v>1</v>
      </c>
      <c r="M26" s="10">
        <v>316</v>
      </c>
      <c r="N26" s="33">
        <v>0</v>
      </c>
      <c r="O26" s="33">
        <v>0</v>
      </c>
      <c r="P26" s="33">
        <v>0</v>
      </c>
      <c r="Q26" s="33">
        <v>0</v>
      </c>
      <c r="R26" s="33">
        <v>1</v>
      </c>
    </row>
    <row r="27" spans="1:18" ht="21" customHeight="1">
      <c r="A27" s="15" t="str">
        <f t="shared" si="0"/>
        <v>0511</v>
      </c>
      <c r="B27" s="9">
        <v>201</v>
      </c>
      <c r="C27" s="26" t="str">
        <f ca="1">VLOOKUP($B27,OFFSET(gachas!$A$1,0,0,COUNTA(gachas!$A:$A),MATCH(C$1,gachas!$1:$1,0)-MATCH($B$1,gachas!$1:$1,0)+1),MATCH(C$1,gachas!$1:$1,0)-MATCH($B$1,gachas!$1:$1,0)+1,FALSE)</f>
        <v>男気リンクガチャ（常設）</v>
      </c>
      <c r="D27" s="10">
        <v>0</v>
      </c>
      <c r="E27" s="11">
        <v>51</v>
      </c>
      <c r="F27" s="26" t="str">
        <f ca="1">VLOOKUP($E27,OFFSET([2]characters!$A$2,0,0,COUNTA([2]characters!$A:$A),MATCH(F$1,[2]characters!$2:$2,0)-MATCH($E$1,[2]characters!$2:$2,0)+1),MATCH(F$1,[2]characters!$2:$2,0)-MATCH($E$1,[2]characters!$2:$2,0)+1,FALSE)</f>
        <v>マイ</v>
      </c>
      <c r="G27" s="26" t="str">
        <f ca="1">VLOOKUP($E27,OFFSET([2]characters!$A$2,0,0,COUNTA([2]characters!$A:$A),MATCH(G$1,[2]characters!$2:$2,0)-MATCH($E$1,[2]characters!$2:$2,0)+1),MATCH(G$1,[2]characters!$2:$2,0)-MATCH($E$1,[2]characters!$2:$2,0)+1,FALSE)</f>
        <v>Drop1N</v>
      </c>
      <c r="H27" s="26">
        <f ca="1">VLOOKUP($E27,OFFSET([2]characters!$A$2,0,0,COUNTA([2]characters!$A:$A),MATCH(H$1,[2]characters!$2:$2,0)-MATCH($E$1,[2]characters!$2:$2,0)+1),MATCH(H$1,[2]characters!$2:$2,0)-MATCH($E$1,[2]characters!$2:$2,0)+1,FALSE)</f>
        <v>2</v>
      </c>
      <c r="I27" s="26" t="str">
        <f ca="1">VLOOKUP($E27,OFFSET([2]characters!$A$2,0,0,COUNTA([2]characters!$A:$A),MATCH(I$1,[2]characters!$2:$2,0)-MATCH($E$1,[2]characters!$2:$2,0)+1),MATCH(I$1,[2]characters!$2:$2,0)-MATCH($E$1,[2]characters!$2:$2,0)+1,FALSE)</f>
        <v>green</v>
      </c>
      <c r="J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27" s="26" t="str">
        <f ca="1">VLOOKUP($E27,OFFSET([2]characters!$A$2,0,0,COUNTA([2]characters!$A:$A),MATCH("タイプ",[2]characters!$1:$1,0)-MATCH($E$1,[2]characters!$2:$2,0)+2),MATCH("タイプ",[2]characters!$1:$1,0)-MATCH($E$1,[2]characters!$2:$2,0)+2,FALSE)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27" s="10">
        <v>1</v>
      </c>
      <c r="M27" s="10">
        <v>316</v>
      </c>
      <c r="N27" s="33">
        <v>0</v>
      </c>
      <c r="O27" s="33">
        <v>0</v>
      </c>
      <c r="P27" s="33">
        <v>0</v>
      </c>
      <c r="Q27" s="33">
        <v>0</v>
      </c>
      <c r="R27" s="33">
        <v>1</v>
      </c>
    </row>
    <row r="28" spans="1:18" ht="21" customHeight="1">
      <c r="A28" s="15" t="str">
        <f t="shared" si="0"/>
        <v>0531</v>
      </c>
      <c r="B28" s="9">
        <v>201</v>
      </c>
      <c r="C28" s="26" t="str">
        <f ca="1">VLOOKUP($B28,OFFSET(gachas!$A$1,0,0,COUNTA(gachas!$A:$A),MATCH(C$1,gachas!$1:$1,0)-MATCH($B$1,gachas!$1:$1,0)+1),MATCH(C$1,gachas!$1:$1,0)-MATCH($B$1,gachas!$1:$1,0)+1,FALSE)</f>
        <v>男気リンクガチャ（常設）</v>
      </c>
      <c r="D28" s="10">
        <v>0</v>
      </c>
      <c r="E28" s="11">
        <v>53</v>
      </c>
      <c r="F28" s="26" t="str">
        <f ca="1">VLOOKUP($E28,OFFSET([2]characters!$A$2,0,0,COUNTA([2]characters!$A:$A),MATCH(F$1,[2]characters!$2:$2,0)-MATCH($E$1,[2]characters!$2:$2,0)+1),MATCH(F$1,[2]characters!$2:$2,0)-MATCH($E$1,[2]characters!$2:$2,0)+1,FALSE)</f>
        <v>ケンジ</v>
      </c>
      <c r="G28" s="26" t="str">
        <f ca="1">VLOOKUP($E28,OFFSET([2]characters!$A$2,0,0,COUNTA([2]characters!$A:$A),MATCH(G$1,[2]characters!$2:$2,0)-MATCH($E$1,[2]characters!$2:$2,0)+1),MATCH(G$1,[2]characters!$2:$2,0)-MATCH($E$1,[2]characters!$2:$2,0)+1,FALSE)</f>
        <v>Drop1N</v>
      </c>
      <c r="H28" s="26">
        <f ca="1">VLOOKUP($E28,OFFSET([2]characters!$A$2,0,0,COUNTA([2]characters!$A:$A),MATCH(H$1,[2]characters!$2:$2,0)-MATCH($E$1,[2]characters!$2:$2,0)+1),MATCH(H$1,[2]characters!$2:$2,0)-MATCH($E$1,[2]characters!$2:$2,0)+1,FALSE)</f>
        <v>2</v>
      </c>
      <c r="I28" s="26" t="str">
        <f ca="1">VLOOKUP($E28,OFFSET([2]characters!$A$2,0,0,COUNTA([2]characters!$A:$A),MATCH(I$1,[2]characters!$2:$2,0)-MATCH($E$1,[2]characters!$2:$2,0)+1),MATCH(I$1,[2]characters!$2:$2,0)-MATCH($E$1,[2]characters!$2:$2,0)+1,FALSE)</f>
        <v>blue</v>
      </c>
      <c r="J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8" s="26" t="str">
        <f ca="1">VLOOKUP($E28,OFFSET([2]characters!$A$2,0,0,COUNTA([2]characters!$A:$A),MATCH("タイプ",[2]characters!$1:$1,0)-MATCH($E$1,[2]characters!$2:$2,0)+2),MATCH("タイプ",[2]characters!$1:$1,0)-MATCH($E$1,[2]characters!$2:$2,0)+2,FALSE)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8" s="10">
        <v>1</v>
      </c>
      <c r="M28" s="10">
        <v>316</v>
      </c>
      <c r="N28" s="33">
        <v>0</v>
      </c>
      <c r="O28" s="33">
        <v>0</v>
      </c>
      <c r="P28" s="33">
        <v>0</v>
      </c>
      <c r="Q28" s="33">
        <v>0</v>
      </c>
      <c r="R28" s="33">
        <v>1</v>
      </c>
    </row>
    <row r="29" spans="1:18" ht="21" customHeight="1">
      <c r="A29" s="15" t="str">
        <f t="shared" si="0"/>
        <v>0551</v>
      </c>
      <c r="B29" s="9">
        <v>201</v>
      </c>
      <c r="C29" s="26" t="str">
        <f ca="1">VLOOKUP($B29,OFFSET(gachas!$A$1,0,0,COUNTA(gachas!$A:$A),MATCH(C$1,gachas!$1:$1,0)-MATCH($B$1,gachas!$1:$1,0)+1),MATCH(C$1,gachas!$1:$1,0)-MATCH($B$1,gachas!$1:$1,0)+1,FALSE)</f>
        <v>男気リンクガチャ（常設）</v>
      </c>
      <c r="D29" s="10">
        <v>0</v>
      </c>
      <c r="E29" s="11">
        <v>55</v>
      </c>
      <c r="F29" s="26" t="str">
        <f ca="1">VLOOKUP($E29,OFFSET([2]characters!$A$2,0,0,COUNTA([2]characters!$A:$A),MATCH(F$1,[2]characters!$2:$2,0)-MATCH($E$1,[2]characters!$2:$2,0)+1),MATCH(F$1,[2]characters!$2:$2,0)-MATCH($E$1,[2]characters!$2:$2,0)+1,FALSE)</f>
        <v>マミコ</v>
      </c>
      <c r="G29" s="26" t="str">
        <f ca="1">VLOOKUP($E29,OFFSET([2]characters!$A$2,0,0,COUNTA([2]characters!$A:$A),MATCH(G$1,[2]characters!$2:$2,0)-MATCH($E$1,[2]characters!$2:$2,0)+1),MATCH(G$1,[2]characters!$2:$2,0)-MATCH($E$1,[2]characters!$2:$2,0)+1,FALSE)</f>
        <v>Drop1N</v>
      </c>
      <c r="H29" s="26">
        <f ca="1">VLOOKUP($E29,OFFSET([2]characters!$A$2,0,0,COUNTA([2]characters!$A:$A),MATCH(H$1,[2]characters!$2:$2,0)-MATCH($E$1,[2]characters!$2:$2,0)+1),MATCH(H$1,[2]characters!$2:$2,0)-MATCH($E$1,[2]characters!$2:$2,0)+1,FALSE)</f>
        <v>2</v>
      </c>
      <c r="I29" s="26" t="str">
        <f ca="1">VLOOKUP($E29,OFFSET([2]characters!$A$2,0,0,COUNTA([2]characters!$A:$A),MATCH(I$1,[2]characters!$2:$2,0)-MATCH($E$1,[2]characters!$2:$2,0)+1),MATCH(I$1,[2]characters!$2:$2,0)-MATCH($E$1,[2]characters!$2:$2,0)+1,FALSE)</f>
        <v>yellow</v>
      </c>
      <c r="J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29" s="26" t="str">
        <f ca="1">VLOOKUP($E29,OFFSET([2]characters!$A$2,0,0,COUNTA([2]characters!$A:$A),MATCH("タイプ",[2]characters!$1:$1,0)-MATCH($E$1,[2]characters!$2:$2,0)+2),MATCH("タイプ",[2]characters!$1:$1,0)-MATCH($E$1,[2]characters!$2:$2,0)+2,FALSE)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29" s="10">
        <v>1</v>
      </c>
      <c r="M29" s="10">
        <v>316</v>
      </c>
      <c r="N29" s="33">
        <v>0</v>
      </c>
      <c r="O29" s="33">
        <v>0</v>
      </c>
      <c r="P29" s="33">
        <v>0</v>
      </c>
      <c r="Q29" s="33">
        <v>0</v>
      </c>
      <c r="R29" s="33">
        <v>1</v>
      </c>
    </row>
    <row r="30" spans="1:18" ht="21" customHeight="1">
      <c r="A30" s="15" t="str">
        <f t="shared" si="0"/>
        <v>0571</v>
      </c>
      <c r="B30" s="9">
        <v>201</v>
      </c>
      <c r="C30" s="26" t="str">
        <f ca="1">VLOOKUP($B30,OFFSET(gachas!$A$1,0,0,COUNTA(gachas!$A:$A),MATCH(C$1,gachas!$1:$1,0)-MATCH($B$1,gachas!$1:$1,0)+1),MATCH(C$1,gachas!$1:$1,0)-MATCH($B$1,gachas!$1:$1,0)+1,FALSE)</f>
        <v>男気リンクガチャ（常設）</v>
      </c>
      <c r="D30" s="10">
        <v>0</v>
      </c>
      <c r="E30" s="11">
        <v>57</v>
      </c>
      <c r="F30" s="26" t="str">
        <f ca="1">VLOOKUP($E30,OFFSET([2]characters!$A$2,0,0,COUNTA([2]characters!$A:$A),MATCH(F$1,[2]characters!$2:$2,0)-MATCH($E$1,[2]characters!$2:$2,0)+1),MATCH(F$1,[2]characters!$2:$2,0)-MATCH($E$1,[2]characters!$2:$2,0)+1,FALSE)</f>
        <v>チェン・リー</v>
      </c>
      <c r="G30" s="26" t="str">
        <f ca="1">VLOOKUP($E30,OFFSET([2]characters!$A$2,0,0,COUNTA([2]characters!$A:$A),MATCH(G$1,[2]characters!$2:$2,0)-MATCH($E$1,[2]characters!$2:$2,0)+1),MATCH(G$1,[2]characters!$2:$2,0)-MATCH($E$1,[2]characters!$2:$2,0)+1,FALSE)</f>
        <v>Drop1N</v>
      </c>
      <c r="H30" s="26">
        <f ca="1">VLOOKUP($E30,OFFSET([2]characters!$A$2,0,0,COUNTA([2]characters!$A:$A),MATCH(H$1,[2]characters!$2:$2,0)-MATCH($E$1,[2]characters!$2:$2,0)+1),MATCH(H$1,[2]characters!$2:$2,0)-MATCH($E$1,[2]characters!$2:$2,0)+1,FALSE)</f>
        <v>2</v>
      </c>
      <c r="I30" s="26" t="str">
        <f ca="1">VLOOKUP($E30,OFFSET([2]characters!$A$2,0,0,COUNTA([2]characters!$A:$A),MATCH(I$1,[2]characters!$2:$2,0)-MATCH($E$1,[2]characters!$2:$2,0)+1),MATCH(I$1,[2]characters!$2:$2,0)-MATCH($E$1,[2]characters!$2:$2,0)+1,FALSE)</f>
        <v>red</v>
      </c>
      <c r="J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0" s="26" t="str">
        <f ca="1">VLOOKUP($E30,OFFSET([2]characters!$A$2,0,0,COUNTA([2]characters!$A:$A),MATCH("タイプ",[2]characters!$1:$1,0)-MATCH($E$1,[2]characters!$2:$2,0)+2),MATCH("タイプ",[2]characters!$1:$1,0)-MATCH($E$1,[2]characters!$2:$2,0)+2,FALSE)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0" s="10">
        <v>1</v>
      </c>
      <c r="M30" s="10">
        <v>316</v>
      </c>
      <c r="N30" s="33">
        <v>0</v>
      </c>
      <c r="O30" s="33">
        <v>0</v>
      </c>
      <c r="P30" s="33">
        <v>0</v>
      </c>
      <c r="Q30" s="33">
        <v>0</v>
      </c>
      <c r="R30" s="33">
        <v>1</v>
      </c>
    </row>
    <row r="31" spans="1:18" ht="21" customHeight="1">
      <c r="A31" s="15" t="str">
        <f t="shared" si="0"/>
        <v>0591</v>
      </c>
      <c r="B31" s="9">
        <v>201</v>
      </c>
      <c r="C31" s="26" t="str">
        <f ca="1">VLOOKUP($B31,OFFSET(gachas!$A$1,0,0,COUNTA(gachas!$A:$A),MATCH(C$1,gachas!$1:$1,0)-MATCH($B$1,gachas!$1:$1,0)+1),MATCH(C$1,gachas!$1:$1,0)-MATCH($B$1,gachas!$1:$1,0)+1,FALSE)</f>
        <v>男気リンクガチャ（常設）</v>
      </c>
      <c r="D31" s="10">
        <v>0</v>
      </c>
      <c r="E31" s="11">
        <v>59</v>
      </c>
      <c r="F31" s="26" t="str">
        <f ca="1">VLOOKUP($E31,OFFSET([2]characters!$A$2,0,0,COUNTA([2]characters!$A:$A),MATCH(F$1,[2]characters!$2:$2,0)-MATCH($E$1,[2]characters!$2:$2,0)+1),MATCH(F$1,[2]characters!$2:$2,0)-MATCH($E$1,[2]characters!$2:$2,0)+1,FALSE)</f>
        <v>マーチ</v>
      </c>
      <c r="G31" s="26" t="str">
        <f ca="1">VLOOKUP($E31,OFFSET([2]characters!$A$2,0,0,COUNTA([2]characters!$A:$A),MATCH(G$1,[2]characters!$2:$2,0)-MATCH($E$1,[2]characters!$2:$2,0)+1),MATCH(G$1,[2]characters!$2:$2,0)-MATCH($E$1,[2]characters!$2:$2,0)+1,FALSE)</f>
        <v>Drop1N</v>
      </c>
      <c r="H31" s="26">
        <f ca="1">VLOOKUP($E31,OFFSET([2]characters!$A$2,0,0,COUNTA([2]characters!$A:$A),MATCH(H$1,[2]characters!$2:$2,0)-MATCH($E$1,[2]characters!$2:$2,0)+1),MATCH(H$1,[2]characters!$2:$2,0)-MATCH($E$1,[2]characters!$2:$2,0)+1,FALSE)</f>
        <v>2</v>
      </c>
      <c r="I31" s="26" t="str">
        <f ca="1">VLOOKUP($E31,OFFSET([2]characters!$A$2,0,0,COUNTA([2]characters!$A:$A),MATCH(I$1,[2]characters!$2:$2,0)-MATCH($E$1,[2]characters!$2:$2,0)+1),MATCH(I$1,[2]characters!$2:$2,0)-MATCH($E$1,[2]characters!$2:$2,0)+1,FALSE)</f>
        <v>green</v>
      </c>
      <c r="J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1" s="26" t="str">
        <f ca="1">VLOOKUP($E31,OFFSET([2]characters!$A$2,0,0,COUNTA([2]characters!$A:$A),MATCH("タイプ",[2]characters!$1:$1,0)-MATCH($E$1,[2]characters!$2:$2,0)+2),MATCH("タイプ",[2]characters!$1:$1,0)-MATCH($E$1,[2]characters!$2:$2,0)+2,FALSE)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1" s="10">
        <v>1</v>
      </c>
      <c r="M31" s="10">
        <v>316</v>
      </c>
      <c r="N31" s="33">
        <v>0</v>
      </c>
      <c r="O31" s="33">
        <v>0</v>
      </c>
      <c r="P31" s="33">
        <v>0</v>
      </c>
      <c r="Q31" s="33">
        <v>0</v>
      </c>
      <c r="R31" s="33">
        <v>1</v>
      </c>
    </row>
    <row r="32" spans="1:18" ht="21" customHeight="1">
      <c r="A32" s="15" t="str">
        <f t="shared" si="0"/>
        <v>0611</v>
      </c>
      <c r="B32" s="9">
        <v>201</v>
      </c>
      <c r="C32" s="26" t="str">
        <f ca="1">VLOOKUP($B32,OFFSET(gachas!$A$1,0,0,COUNTA(gachas!$A:$A),MATCH(C$1,gachas!$1:$1,0)-MATCH($B$1,gachas!$1:$1,0)+1),MATCH(C$1,gachas!$1:$1,0)-MATCH($B$1,gachas!$1:$1,0)+1,FALSE)</f>
        <v>男気リンクガチャ（常設）</v>
      </c>
      <c r="D32" s="10">
        <v>0</v>
      </c>
      <c r="E32" s="11">
        <v>61</v>
      </c>
      <c r="F32" s="26" t="str">
        <f ca="1">VLOOKUP($E32,OFFSET([2]characters!$A$2,0,0,COUNTA([2]characters!$A:$A),MATCH(F$1,[2]characters!$2:$2,0)-MATCH($E$1,[2]characters!$2:$2,0)+1),MATCH(F$1,[2]characters!$2:$2,0)-MATCH($E$1,[2]characters!$2:$2,0)+1,FALSE)</f>
        <v>クロウ</v>
      </c>
      <c r="G32" s="26" t="str">
        <f ca="1">VLOOKUP($E32,OFFSET([2]characters!$A$2,0,0,COUNTA([2]characters!$A:$A),MATCH(G$1,[2]characters!$2:$2,0)-MATCH($E$1,[2]characters!$2:$2,0)+1),MATCH(G$1,[2]characters!$2:$2,0)-MATCH($E$1,[2]characters!$2:$2,0)+1,FALSE)</f>
        <v>Drop1N</v>
      </c>
      <c r="H32" s="26">
        <f ca="1">VLOOKUP($E32,OFFSET([2]characters!$A$2,0,0,COUNTA([2]characters!$A:$A),MATCH(H$1,[2]characters!$2:$2,0)-MATCH($E$1,[2]characters!$2:$2,0)+1),MATCH(H$1,[2]characters!$2:$2,0)-MATCH($E$1,[2]characters!$2:$2,0)+1,FALSE)</f>
        <v>2</v>
      </c>
      <c r="I32" s="26" t="str">
        <f ca="1">VLOOKUP($E32,OFFSET([2]characters!$A$2,0,0,COUNTA([2]characters!$A:$A),MATCH(I$1,[2]characters!$2:$2,0)-MATCH($E$1,[2]characters!$2:$2,0)+1),MATCH(I$1,[2]characters!$2:$2,0)-MATCH($E$1,[2]characters!$2:$2,0)+1,FALSE)</f>
        <v>blue</v>
      </c>
      <c r="J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32" s="26" t="str">
        <f ca="1">VLOOKUP($E32,OFFSET([2]characters!$A$2,0,0,COUNTA([2]characters!$A:$A),MATCH("タイプ",[2]characters!$1:$1,0)-MATCH($E$1,[2]characters!$2:$2,0)+2),MATCH("タイプ",[2]characters!$1:$1,0)-MATCH($E$1,[2]characters!$2:$2,0)+2,FALSE)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32" s="10">
        <v>1</v>
      </c>
      <c r="M32" s="10">
        <v>316</v>
      </c>
      <c r="N32" s="33">
        <v>0</v>
      </c>
      <c r="O32" s="33">
        <v>0</v>
      </c>
      <c r="P32" s="33">
        <v>0</v>
      </c>
      <c r="Q32" s="33">
        <v>0</v>
      </c>
      <c r="R32" s="33">
        <v>1</v>
      </c>
    </row>
    <row r="33" spans="1:18" ht="21" customHeight="1">
      <c r="A33" s="15" t="str">
        <f t="shared" si="0"/>
        <v>0631</v>
      </c>
      <c r="B33" s="9">
        <v>201</v>
      </c>
      <c r="C33" s="26" t="str">
        <f ca="1">VLOOKUP($B33,OFFSET(gachas!$A$1,0,0,COUNTA(gachas!$A:$A),MATCH(C$1,gachas!$1:$1,0)-MATCH($B$1,gachas!$1:$1,0)+1),MATCH(C$1,gachas!$1:$1,0)-MATCH($B$1,gachas!$1:$1,0)+1,FALSE)</f>
        <v>男気リンクガチャ（常設）</v>
      </c>
      <c r="D33" s="10">
        <v>0</v>
      </c>
      <c r="E33" s="11">
        <v>63</v>
      </c>
      <c r="F33" s="26" t="str">
        <f ca="1">VLOOKUP($E33,OFFSET([2]characters!$A$2,0,0,COUNTA([2]characters!$A:$A),MATCH(F$1,[2]characters!$2:$2,0)-MATCH($E$1,[2]characters!$2:$2,0)+1),MATCH(F$1,[2]characters!$2:$2,0)-MATCH($E$1,[2]characters!$2:$2,0)+1,FALSE)</f>
        <v>トニー</v>
      </c>
      <c r="G33" s="26" t="str">
        <f ca="1">VLOOKUP($E33,OFFSET([2]characters!$A$2,0,0,COUNTA([2]characters!$A:$A),MATCH(G$1,[2]characters!$2:$2,0)-MATCH($E$1,[2]characters!$2:$2,0)+1),MATCH(G$1,[2]characters!$2:$2,0)-MATCH($E$1,[2]characters!$2:$2,0)+1,FALSE)</f>
        <v>Drop1N</v>
      </c>
      <c r="H33" s="26">
        <f ca="1">VLOOKUP($E33,OFFSET([2]characters!$A$2,0,0,COUNTA([2]characters!$A:$A),MATCH(H$1,[2]characters!$2:$2,0)-MATCH($E$1,[2]characters!$2:$2,0)+1),MATCH(H$1,[2]characters!$2:$2,0)-MATCH($E$1,[2]characters!$2:$2,0)+1,FALSE)</f>
        <v>2</v>
      </c>
      <c r="I33" s="26" t="str">
        <f ca="1">VLOOKUP($E33,OFFSET([2]characters!$A$2,0,0,COUNTA([2]characters!$A:$A),MATCH(I$1,[2]characters!$2:$2,0)-MATCH($E$1,[2]characters!$2:$2,0)+1),MATCH(I$1,[2]characters!$2:$2,0)-MATCH($E$1,[2]characters!$2:$2,0)+1,FALSE)</f>
        <v>yellow</v>
      </c>
      <c r="J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33" s="26" t="str">
        <f ca="1">VLOOKUP($E33,OFFSET([2]characters!$A$2,0,0,COUNTA([2]characters!$A:$A),MATCH("タイプ",[2]characters!$1:$1,0)-MATCH($E$1,[2]characters!$2:$2,0)+2),MATCH("タイプ",[2]characters!$1:$1,0)-MATCH($E$1,[2]characters!$2:$2,0)+2,FALSE)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33" s="10">
        <v>1</v>
      </c>
      <c r="M33" s="10">
        <v>316</v>
      </c>
      <c r="N33" s="33">
        <v>0</v>
      </c>
      <c r="O33" s="33">
        <v>0</v>
      </c>
      <c r="P33" s="33">
        <v>0</v>
      </c>
      <c r="Q33" s="33">
        <v>0</v>
      </c>
      <c r="R33" s="33">
        <v>1</v>
      </c>
    </row>
    <row r="34" spans="1:18" ht="21" customHeight="1">
      <c r="A34" s="15" t="str">
        <f t="shared" si="0"/>
        <v>0651</v>
      </c>
      <c r="B34" s="9">
        <v>201</v>
      </c>
      <c r="C34" s="26" t="str">
        <f ca="1">VLOOKUP($B34,OFFSET(gachas!$A$1,0,0,COUNTA(gachas!$A:$A),MATCH(C$1,gachas!$1:$1,0)-MATCH($B$1,gachas!$1:$1,0)+1),MATCH(C$1,gachas!$1:$1,0)-MATCH($B$1,gachas!$1:$1,0)+1,FALSE)</f>
        <v>男気リンクガチャ（常設）</v>
      </c>
      <c r="D34" s="10">
        <v>0</v>
      </c>
      <c r="E34" s="11">
        <v>65</v>
      </c>
      <c r="F34" s="26" t="str">
        <f ca="1">VLOOKUP($E34,OFFSET([2]characters!$A$2,0,0,COUNTA([2]characters!$A:$A),MATCH(F$1,[2]characters!$2:$2,0)-MATCH($E$1,[2]characters!$2:$2,0)+1),MATCH(F$1,[2]characters!$2:$2,0)-MATCH($E$1,[2]characters!$2:$2,0)+1,FALSE)</f>
        <v>ファイアフォックス</v>
      </c>
      <c r="G34" s="26" t="str">
        <f ca="1">VLOOKUP($E34,OFFSET([2]characters!$A$2,0,0,COUNTA([2]characters!$A:$A),MATCH(G$1,[2]characters!$2:$2,0)-MATCH($E$1,[2]characters!$2:$2,0)+1),MATCH(G$1,[2]characters!$2:$2,0)-MATCH($E$1,[2]characters!$2:$2,0)+1,FALSE)</f>
        <v>Drop1S</v>
      </c>
      <c r="H34" s="26">
        <f ca="1">VLOOKUP($E34,OFFSET([2]characters!$A$2,0,0,COUNTA([2]characters!$A:$A),MATCH(H$1,[2]characters!$2:$2,0)-MATCH($E$1,[2]characters!$2:$2,0)+1),MATCH(H$1,[2]characters!$2:$2,0)-MATCH($E$1,[2]characters!$2:$2,0)+1,FALSE)</f>
        <v>2</v>
      </c>
      <c r="I34" s="26" t="str">
        <f ca="1">VLOOKUP($E34,OFFSET([2]characters!$A$2,0,0,COUNTA([2]characters!$A:$A),MATCH(I$1,[2]characters!$2:$2,0)-MATCH($E$1,[2]characters!$2:$2,0)+1),MATCH(I$1,[2]characters!$2:$2,0)-MATCH($E$1,[2]characters!$2:$2,0)+1,FALSE)</f>
        <v>red</v>
      </c>
      <c r="J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4" s="26" t="str">
        <f ca="1">VLOOKUP($E34,OFFSET([2]characters!$A$2,0,0,COUNTA([2]characters!$A:$A),MATCH("タイプ",[2]characters!$1:$1,0)-MATCH($E$1,[2]characters!$2:$2,0)+2),MATCH("タイプ",[2]characters!$1:$1,0)-MATCH($E$1,[2]characters!$2:$2,0)+2,FALSE)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4" s="10">
        <v>1</v>
      </c>
      <c r="M34" s="10">
        <v>316</v>
      </c>
      <c r="N34" s="33">
        <v>0</v>
      </c>
      <c r="O34" s="33">
        <v>0</v>
      </c>
      <c r="P34" s="33">
        <v>0</v>
      </c>
      <c r="Q34" s="33">
        <v>0</v>
      </c>
      <c r="R34" s="33">
        <v>1</v>
      </c>
    </row>
    <row r="35" spans="1:18" ht="21" customHeight="1">
      <c r="A35" s="15" t="str">
        <f t="shared" si="0"/>
        <v>0681</v>
      </c>
      <c r="B35" s="9">
        <v>201</v>
      </c>
      <c r="C35" s="26" t="str">
        <f ca="1">VLOOKUP($B35,OFFSET(gachas!$A$1,0,0,COUNTA(gachas!$A:$A),MATCH(C$1,gachas!$1:$1,0)-MATCH($B$1,gachas!$1:$1,0)+1),MATCH(C$1,gachas!$1:$1,0)-MATCH($B$1,gachas!$1:$1,0)+1,FALSE)</f>
        <v>男気リンクガチャ（常設）</v>
      </c>
      <c r="D35" s="10">
        <v>0</v>
      </c>
      <c r="E35" s="11">
        <v>68</v>
      </c>
      <c r="F35" s="26" t="str">
        <f ca="1">VLOOKUP($E35,OFFSET([2]characters!$A$2,0,0,COUNTA([2]characters!$A:$A),MATCH(F$1,[2]characters!$2:$2,0)-MATCH($E$1,[2]characters!$2:$2,0)+1),MATCH(F$1,[2]characters!$2:$2,0)-MATCH($E$1,[2]characters!$2:$2,0)+1,FALSE)</f>
        <v>ストール</v>
      </c>
      <c r="G35" s="26" t="str">
        <f ca="1">VLOOKUP($E35,OFFSET([2]characters!$A$2,0,0,COUNTA([2]characters!$A:$A),MATCH(G$1,[2]characters!$2:$2,0)-MATCH($E$1,[2]characters!$2:$2,0)+1),MATCH(G$1,[2]characters!$2:$2,0)-MATCH($E$1,[2]characters!$2:$2,0)+1,FALSE)</f>
        <v>Drop1S</v>
      </c>
      <c r="H35" s="26">
        <f ca="1">VLOOKUP($E35,OFFSET([2]characters!$A$2,0,0,COUNTA([2]characters!$A:$A),MATCH(H$1,[2]characters!$2:$2,0)-MATCH($E$1,[2]characters!$2:$2,0)+1),MATCH(H$1,[2]characters!$2:$2,0)-MATCH($E$1,[2]characters!$2:$2,0)+1,FALSE)</f>
        <v>2</v>
      </c>
      <c r="I35" s="26" t="str">
        <f ca="1">VLOOKUP($E35,OFFSET([2]characters!$A$2,0,0,COUNTA([2]characters!$A:$A),MATCH(I$1,[2]characters!$2:$2,0)-MATCH($E$1,[2]characters!$2:$2,0)+1),MATCH(I$1,[2]characters!$2:$2,0)-MATCH($E$1,[2]characters!$2:$2,0)+1,FALSE)</f>
        <v>green</v>
      </c>
      <c r="J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35" s="26" t="str">
        <f ca="1">VLOOKUP($E35,OFFSET([2]characters!$A$2,0,0,COUNTA([2]characters!$A:$A),MATCH("タイプ",[2]characters!$1:$1,0)-MATCH($E$1,[2]characters!$2:$2,0)+2),MATCH("タイプ",[2]characters!$1:$1,0)-MATCH($E$1,[2]characters!$2:$2,0)+2,FALSE)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35" s="10">
        <v>1</v>
      </c>
      <c r="M35" s="10">
        <v>316</v>
      </c>
      <c r="N35" s="33">
        <v>0</v>
      </c>
      <c r="O35" s="33">
        <v>0</v>
      </c>
      <c r="P35" s="33">
        <v>0</v>
      </c>
      <c r="Q35" s="33">
        <v>0</v>
      </c>
      <c r="R35" s="33">
        <v>1</v>
      </c>
    </row>
    <row r="36" spans="1:18" ht="21" customHeight="1">
      <c r="A36" s="15" t="str">
        <f t="shared" si="0"/>
        <v>0711</v>
      </c>
      <c r="B36" s="9">
        <v>201</v>
      </c>
      <c r="C36" s="26" t="str">
        <f ca="1">VLOOKUP($B36,OFFSET(gachas!$A$1,0,0,COUNTA(gachas!$A:$A),MATCH(C$1,gachas!$1:$1,0)-MATCH($B$1,gachas!$1:$1,0)+1),MATCH(C$1,gachas!$1:$1,0)-MATCH($B$1,gachas!$1:$1,0)+1,FALSE)</f>
        <v>男気リンクガチャ（常設）</v>
      </c>
      <c r="D36" s="10">
        <v>0</v>
      </c>
      <c r="E36" s="11">
        <v>71</v>
      </c>
      <c r="F36" s="26" t="str">
        <f ca="1">VLOOKUP($E36,OFFSET([2]characters!$A$2,0,0,COUNTA([2]characters!$A:$A),MATCH(F$1,[2]characters!$2:$2,0)-MATCH($E$1,[2]characters!$2:$2,0)+1),MATCH(F$1,[2]characters!$2:$2,0)-MATCH($E$1,[2]characters!$2:$2,0)+1,FALSE)</f>
        <v>ダックス</v>
      </c>
      <c r="G36" s="26" t="str">
        <f ca="1">VLOOKUP($E36,OFFSET([2]characters!$A$2,0,0,COUNTA([2]characters!$A:$A),MATCH(G$1,[2]characters!$2:$2,0)-MATCH($E$1,[2]characters!$2:$2,0)+1),MATCH(G$1,[2]characters!$2:$2,0)-MATCH($E$1,[2]characters!$2:$2,0)+1,FALSE)</f>
        <v>Drop1S</v>
      </c>
      <c r="H36" s="26">
        <f ca="1">VLOOKUP($E36,OFFSET([2]characters!$A$2,0,0,COUNTA([2]characters!$A:$A),MATCH(H$1,[2]characters!$2:$2,0)-MATCH($E$1,[2]characters!$2:$2,0)+1),MATCH(H$1,[2]characters!$2:$2,0)-MATCH($E$1,[2]characters!$2:$2,0)+1,FALSE)</f>
        <v>2</v>
      </c>
      <c r="I36" s="26" t="str">
        <f ca="1">VLOOKUP($E36,OFFSET([2]characters!$A$2,0,0,COUNTA([2]characters!$A:$A),MATCH(I$1,[2]characters!$2:$2,0)-MATCH($E$1,[2]characters!$2:$2,0)+1),MATCH(I$1,[2]characters!$2:$2,0)-MATCH($E$1,[2]characters!$2:$2,0)+1,FALSE)</f>
        <v>blue</v>
      </c>
      <c r="J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6" s="26" t="str">
        <f ca="1">VLOOKUP($E36,OFFSET([2]characters!$A$2,0,0,COUNTA([2]characters!$A:$A),MATCH("タイプ",[2]characters!$1:$1,0)-MATCH($E$1,[2]characters!$2:$2,0)+2),MATCH("タイプ",[2]characters!$1:$1,0)-MATCH($E$1,[2]characters!$2:$2,0)+2,FALSE)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6" s="10">
        <v>1</v>
      </c>
      <c r="M36" s="10">
        <v>316</v>
      </c>
      <c r="N36" s="33">
        <v>0</v>
      </c>
      <c r="O36" s="33">
        <v>0</v>
      </c>
      <c r="P36" s="33">
        <v>0</v>
      </c>
      <c r="Q36" s="33">
        <v>0</v>
      </c>
      <c r="R36" s="33">
        <v>1</v>
      </c>
    </row>
    <row r="37" spans="1:18" ht="21" customHeight="1">
      <c r="A37" s="15" t="str">
        <f t="shared" si="0"/>
        <v>0741</v>
      </c>
      <c r="B37" s="9">
        <v>201</v>
      </c>
      <c r="C37" s="26" t="str">
        <f ca="1">VLOOKUP($B37,OFFSET(gachas!$A$1,0,0,COUNTA(gachas!$A:$A),MATCH(C$1,gachas!$1:$1,0)-MATCH($B$1,gachas!$1:$1,0)+1),MATCH(C$1,gachas!$1:$1,0)-MATCH($B$1,gachas!$1:$1,0)+1,FALSE)</f>
        <v>男気リンクガチャ（常設）</v>
      </c>
      <c r="D37" s="10">
        <v>0</v>
      </c>
      <c r="E37" s="11">
        <v>74</v>
      </c>
      <c r="F37" s="26" t="str">
        <f ca="1">VLOOKUP($E37,OFFSET([2]characters!$A$2,0,0,COUNTA([2]characters!$A:$A),MATCH(F$1,[2]characters!$2:$2,0)-MATCH($E$1,[2]characters!$2:$2,0)+1),MATCH(F$1,[2]characters!$2:$2,0)-MATCH($E$1,[2]characters!$2:$2,0)+1,FALSE)</f>
        <v>サンダーバード</v>
      </c>
      <c r="G37" s="26" t="str">
        <f ca="1">VLOOKUP($E37,OFFSET([2]characters!$A$2,0,0,COUNTA([2]characters!$A:$A),MATCH(G$1,[2]characters!$2:$2,0)-MATCH($E$1,[2]characters!$2:$2,0)+1),MATCH(G$1,[2]characters!$2:$2,0)-MATCH($E$1,[2]characters!$2:$2,0)+1,FALSE)</f>
        <v>Drop1S</v>
      </c>
      <c r="H37" s="26">
        <f ca="1">VLOOKUP($E37,OFFSET([2]characters!$A$2,0,0,COUNTA([2]characters!$A:$A),MATCH(H$1,[2]characters!$2:$2,0)-MATCH($E$1,[2]characters!$2:$2,0)+1),MATCH(H$1,[2]characters!$2:$2,0)-MATCH($E$1,[2]characters!$2:$2,0)+1,FALSE)</f>
        <v>2</v>
      </c>
      <c r="I37" s="26" t="str">
        <f ca="1">VLOOKUP($E37,OFFSET([2]characters!$A$2,0,0,COUNTA([2]characters!$A:$A),MATCH(I$1,[2]characters!$2:$2,0)-MATCH($E$1,[2]characters!$2:$2,0)+1),MATCH(I$1,[2]characters!$2:$2,0)-MATCH($E$1,[2]characters!$2:$2,0)+1,FALSE)</f>
        <v>yellow</v>
      </c>
      <c r="J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7" s="26" t="str">
        <f ca="1">VLOOKUP($E37,OFFSET([2]characters!$A$2,0,0,COUNTA([2]characters!$A:$A),MATCH("タイプ",[2]characters!$1:$1,0)-MATCH($E$1,[2]characters!$2:$2,0)+2),MATCH("タイプ",[2]characters!$1:$1,0)-MATCH($E$1,[2]characters!$2:$2,0)+2,FALSE)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7" s="10">
        <v>1</v>
      </c>
      <c r="M37" s="10">
        <v>0</v>
      </c>
      <c r="N37" s="33">
        <v>0</v>
      </c>
      <c r="O37" s="33">
        <v>0</v>
      </c>
      <c r="P37" s="33">
        <v>0</v>
      </c>
      <c r="Q37" s="33">
        <v>0</v>
      </c>
      <c r="R37" s="33">
        <v>1</v>
      </c>
    </row>
    <row r="38" spans="1:18" ht="21" customHeight="1">
      <c r="A38" s="15" t="str">
        <f t="shared" si="0"/>
        <v>021</v>
      </c>
      <c r="B38" s="9">
        <v>201</v>
      </c>
      <c r="C38" s="26" t="str">
        <f ca="1">VLOOKUP($B38,OFFSET(gachas!$A$1,0,0,COUNTA(gachas!$A:$A),MATCH(C$1,gachas!$1:$1,0)-MATCH($B$1,gachas!$1:$1,0)+1),MATCH(C$1,gachas!$1:$1,0)-MATCH($B$1,gachas!$1:$1,0)+1,FALSE)</f>
        <v>男気リンクガチャ（常設）</v>
      </c>
      <c r="D38" s="10">
        <v>0</v>
      </c>
      <c r="E38" s="11">
        <v>2</v>
      </c>
      <c r="F38" s="26" t="str">
        <f ca="1">VLOOKUP($E38,OFFSET([2]characters!$A$2,0,0,COUNTA([2]characters!$A:$A),MATCH(F$1,[2]characters!$2:$2,0)-MATCH($E$1,[2]characters!$2:$2,0)+1),MATCH(F$1,[2]characters!$2:$2,0)-MATCH($E$1,[2]characters!$2:$2,0)+1,FALSE)</f>
        <v>イレギュラー・ジェリー</v>
      </c>
      <c r="G38" s="26" t="str">
        <f ca="1">VLOOKUP($E38,OFFSET([2]characters!$A$2,0,0,COUNTA([2]characters!$A:$A),MATCH(G$1,[2]characters!$2:$2,0)-MATCH($E$1,[2]characters!$2:$2,0)+1),MATCH(G$1,[2]characters!$2:$2,0)-MATCH($E$1,[2]characters!$2:$2,0)+1,FALSE)</f>
        <v>Drop1T</v>
      </c>
      <c r="H38" s="26">
        <f ca="1">VLOOKUP($E38,OFFSET([2]characters!$A$2,0,0,COUNTA([2]characters!$A:$A),MATCH(H$1,[2]characters!$2:$2,0)-MATCH($E$1,[2]characters!$2:$2,0)+1),MATCH(H$1,[2]characters!$2:$2,0)-MATCH($E$1,[2]characters!$2:$2,0)+1,FALSE)</f>
        <v>2</v>
      </c>
      <c r="I38" s="26" t="str">
        <f ca="1">VLOOKUP($E38,OFFSET([2]characters!$A$2,0,0,COUNTA([2]characters!$A:$A),MATCH(I$1,[2]characters!$2:$2,0)-MATCH($E$1,[2]characters!$2:$2,0)+1),MATCH(I$1,[2]characters!$2:$2,0)-MATCH($E$1,[2]characters!$2:$2,0)+1,FALSE)</f>
        <v>red</v>
      </c>
      <c r="J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38" s="26" t="str">
        <f ca="1">VLOOKUP($E38,OFFSET([2]characters!$A$2,0,0,COUNTA([2]characters!$A:$A),MATCH("タイプ",[2]characters!$1:$1,0)-MATCH($E$1,[2]characters!$2:$2,0)+2),MATCH("タイプ",[2]characters!$1:$1,0)-MATCH($E$1,[2]characters!$2:$2,0)+2,FALSE)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38" s="10">
        <v>1</v>
      </c>
      <c r="M38" s="10">
        <v>0</v>
      </c>
      <c r="N38" s="33">
        <v>0</v>
      </c>
      <c r="O38" s="33">
        <v>0</v>
      </c>
      <c r="P38" s="33">
        <v>0</v>
      </c>
      <c r="Q38" s="33">
        <v>0</v>
      </c>
      <c r="R38" s="33">
        <v>1</v>
      </c>
    </row>
    <row r="39" spans="1:18" ht="21" customHeight="1">
      <c r="A39" s="15" t="str">
        <f t="shared" si="0"/>
        <v>041</v>
      </c>
      <c r="B39" s="9">
        <v>201</v>
      </c>
      <c r="C39" s="26" t="str">
        <f ca="1">VLOOKUP($B39,OFFSET(gachas!$A$1,0,0,COUNTA(gachas!$A:$A),MATCH(C$1,gachas!$1:$1,0)-MATCH($B$1,gachas!$1:$1,0)+1),MATCH(C$1,gachas!$1:$1,0)-MATCH($B$1,gachas!$1:$1,0)+1,FALSE)</f>
        <v>男気リンクガチャ（常設）</v>
      </c>
      <c r="D39" s="10">
        <v>0</v>
      </c>
      <c r="E39" s="11">
        <v>4</v>
      </c>
      <c r="F39" s="26" t="str">
        <f ca="1">VLOOKUP($E39,OFFSET([2]characters!$A$2,0,0,COUNTA([2]characters!$A:$A),MATCH(F$1,[2]characters!$2:$2,0)-MATCH($E$1,[2]characters!$2:$2,0)+1),MATCH(F$1,[2]characters!$2:$2,0)-MATCH($E$1,[2]characters!$2:$2,0)+1,FALSE)</f>
        <v>エースエージェント ジョー</v>
      </c>
      <c r="G39" s="26" t="str">
        <f ca="1">VLOOKUP($E39,OFFSET([2]characters!$A$2,0,0,COUNTA([2]characters!$A:$A),MATCH(G$1,[2]characters!$2:$2,0)-MATCH($E$1,[2]characters!$2:$2,0)+1),MATCH(G$1,[2]characters!$2:$2,0)-MATCH($E$1,[2]characters!$2:$2,0)+1,FALSE)</f>
        <v>Drop1T</v>
      </c>
      <c r="H39" s="26">
        <f ca="1">VLOOKUP($E39,OFFSET([2]characters!$A$2,0,0,COUNTA([2]characters!$A:$A),MATCH(H$1,[2]characters!$2:$2,0)-MATCH($E$1,[2]characters!$2:$2,0)+1),MATCH(H$1,[2]characters!$2:$2,0)-MATCH($E$1,[2]characters!$2:$2,0)+1,FALSE)</f>
        <v>2</v>
      </c>
      <c r="I39" s="26" t="str">
        <f ca="1">VLOOKUP($E39,OFFSET([2]characters!$A$2,0,0,COUNTA([2]characters!$A:$A),MATCH(I$1,[2]characters!$2:$2,0)-MATCH($E$1,[2]characters!$2:$2,0)+1),MATCH(I$1,[2]characters!$2:$2,0)-MATCH($E$1,[2]characters!$2:$2,0)+1,FALSE)</f>
        <v>green</v>
      </c>
      <c r="J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39" s="26" t="str">
        <f ca="1">VLOOKUP($E39,OFFSET([2]characters!$A$2,0,0,COUNTA([2]characters!$A:$A),MATCH("タイプ",[2]characters!$1:$1,0)-MATCH($E$1,[2]characters!$2:$2,0)+2),MATCH("タイプ",[2]characters!$1:$1,0)-MATCH($E$1,[2]characters!$2:$2,0)+2,FALSE)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39" s="10">
        <v>1</v>
      </c>
      <c r="M39" s="10">
        <v>0</v>
      </c>
      <c r="N39" s="33">
        <v>0</v>
      </c>
      <c r="O39" s="33">
        <v>0</v>
      </c>
      <c r="P39" s="33">
        <v>0</v>
      </c>
      <c r="Q39" s="33">
        <v>0</v>
      </c>
      <c r="R39" s="33">
        <v>1</v>
      </c>
    </row>
    <row r="40" spans="1:18" ht="21" customHeight="1">
      <c r="A40" s="15" t="str">
        <f t="shared" si="0"/>
        <v>061</v>
      </c>
      <c r="B40" s="9">
        <v>201</v>
      </c>
      <c r="C40" s="26" t="str">
        <f ca="1">VLOOKUP($B40,OFFSET(gachas!$A$1,0,0,COUNTA(gachas!$A:$A),MATCH(C$1,gachas!$1:$1,0)-MATCH($B$1,gachas!$1:$1,0)+1),MATCH(C$1,gachas!$1:$1,0)-MATCH($B$1,gachas!$1:$1,0)+1,FALSE)</f>
        <v>男気リンクガチャ（常設）</v>
      </c>
      <c r="D40" s="10">
        <v>0</v>
      </c>
      <c r="E40" s="11">
        <v>6</v>
      </c>
      <c r="F40" s="26" t="str">
        <f ca="1">VLOOKUP($E40,OFFSET([2]characters!$A$2,0,0,COUNTA([2]characters!$A:$A),MATCH(F$1,[2]characters!$2:$2,0)-MATCH($E$1,[2]characters!$2:$2,0)+1),MATCH(F$1,[2]characters!$2:$2,0)-MATCH($E$1,[2]characters!$2:$2,0)+1,FALSE)</f>
        <v>パトドッグリーダー ポチ</v>
      </c>
      <c r="G40" s="26" t="str">
        <f ca="1">VLOOKUP($E40,OFFSET([2]characters!$A$2,0,0,COUNTA([2]characters!$A:$A),MATCH(G$1,[2]characters!$2:$2,0)-MATCH($E$1,[2]characters!$2:$2,0)+1),MATCH(G$1,[2]characters!$2:$2,0)-MATCH($E$1,[2]characters!$2:$2,0)+1,FALSE)</f>
        <v>Drop1T</v>
      </c>
      <c r="H40" s="26">
        <f ca="1">VLOOKUP($E40,OFFSET([2]characters!$A$2,0,0,COUNTA([2]characters!$A:$A),MATCH(H$1,[2]characters!$2:$2,0)-MATCH($E$1,[2]characters!$2:$2,0)+1),MATCH(H$1,[2]characters!$2:$2,0)-MATCH($E$1,[2]characters!$2:$2,0)+1,FALSE)</f>
        <v>2</v>
      </c>
      <c r="I40" s="26" t="str">
        <f ca="1">VLOOKUP($E40,OFFSET([2]characters!$A$2,0,0,COUNTA([2]characters!$A:$A),MATCH(I$1,[2]characters!$2:$2,0)-MATCH($E$1,[2]characters!$2:$2,0)+1),MATCH(I$1,[2]characters!$2:$2,0)-MATCH($E$1,[2]characters!$2:$2,0)+1,FALSE)</f>
        <v>blue</v>
      </c>
      <c r="J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0" s="26" t="str">
        <f ca="1">VLOOKUP($E40,OFFSET([2]characters!$A$2,0,0,COUNTA([2]characters!$A:$A),MATCH("タイプ",[2]characters!$1:$1,0)-MATCH($E$1,[2]characters!$2:$2,0)+2),MATCH("タイプ",[2]characters!$1:$1,0)-MATCH($E$1,[2]characters!$2:$2,0)+2,FALSE)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0" s="10">
        <v>1</v>
      </c>
      <c r="M40" s="10">
        <v>0</v>
      </c>
      <c r="N40" s="33">
        <v>0</v>
      </c>
      <c r="O40" s="33">
        <v>0</v>
      </c>
      <c r="P40" s="33">
        <v>0</v>
      </c>
      <c r="Q40" s="33">
        <v>0</v>
      </c>
      <c r="R40" s="33">
        <v>1</v>
      </c>
    </row>
    <row r="41" spans="1:18" ht="21" customHeight="1">
      <c r="A41" s="15" t="str">
        <f t="shared" si="0"/>
        <v>081</v>
      </c>
      <c r="B41" s="9">
        <v>201</v>
      </c>
      <c r="C41" s="26" t="str">
        <f ca="1">VLOOKUP($B41,OFFSET(gachas!$A$1,0,0,COUNTA(gachas!$A:$A),MATCH(C$1,gachas!$1:$1,0)-MATCH($B$1,gachas!$1:$1,0)+1),MATCH(C$1,gachas!$1:$1,0)-MATCH($B$1,gachas!$1:$1,0)+1,FALSE)</f>
        <v>男気リンクガチャ（常設）</v>
      </c>
      <c r="D41" s="10">
        <v>0</v>
      </c>
      <c r="E41" s="11">
        <v>8</v>
      </c>
      <c r="F41" s="26" t="str">
        <f ca="1">VLOOKUP($E41,OFFSET([2]characters!$A$2,0,0,COUNTA([2]characters!$A:$A),MATCH(F$1,[2]characters!$2:$2,0)-MATCH($E$1,[2]characters!$2:$2,0)+1),MATCH(F$1,[2]characters!$2:$2,0)-MATCH($E$1,[2]characters!$2:$2,0)+1,FALSE)</f>
        <v>ハイボルテージ エレキポット</v>
      </c>
      <c r="G41" s="26" t="str">
        <f ca="1">VLOOKUP($E41,OFFSET([2]characters!$A$2,0,0,COUNTA([2]characters!$A:$A),MATCH(G$1,[2]characters!$2:$2,0)-MATCH($E$1,[2]characters!$2:$2,0)+1),MATCH(G$1,[2]characters!$2:$2,0)-MATCH($E$1,[2]characters!$2:$2,0)+1,FALSE)</f>
        <v>Drop1T</v>
      </c>
      <c r="H41" s="26">
        <f ca="1">VLOOKUP($E41,OFFSET([2]characters!$A$2,0,0,COUNTA([2]characters!$A:$A),MATCH(H$1,[2]characters!$2:$2,0)-MATCH($E$1,[2]characters!$2:$2,0)+1),MATCH(H$1,[2]characters!$2:$2,0)-MATCH($E$1,[2]characters!$2:$2,0)+1,FALSE)</f>
        <v>2</v>
      </c>
      <c r="I41" s="26" t="str">
        <f ca="1">VLOOKUP($E41,OFFSET([2]characters!$A$2,0,0,COUNTA([2]characters!$A:$A),MATCH(I$1,[2]characters!$2:$2,0)-MATCH($E$1,[2]characters!$2:$2,0)+1),MATCH(I$1,[2]characters!$2:$2,0)-MATCH($E$1,[2]characters!$2:$2,0)+1,FALSE)</f>
        <v>yellow</v>
      </c>
      <c r="J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1" s="26" t="str">
        <f ca="1">VLOOKUP($E41,OFFSET([2]characters!$A$2,0,0,COUNTA([2]characters!$A:$A),MATCH("タイプ",[2]characters!$1:$1,0)-MATCH($E$1,[2]characters!$2:$2,0)+2),MATCH("タイプ",[2]characters!$1:$1,0)-MATCH($E$1,[2]characters!$2:$2,0)+2,FALSE)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1" s="10">
        <v>1</v>
      </c>
      <c r="M41" s="10">
        <v>0</v>
      </c>
      <c r="N41" s="33">
        <v>0</v>
      </c>
      <c r="O41" s="33">
        <v>0</v>
      </c>
      <c r="P41" s="33">
        <v>0</v>
      </c>
      <c r="Q41" s="33">
        <v>0</v>
      </c>
      <c r="R41" s="33">
        <v>1</v>
      </c>
    </row>
    <row r="42" spans="1:18" ht="21" customHeight="1">
      <c r="A42" s="15" t="str">
        <f t="shared" si="0"/>
        <v>0101</v>
      </c>
      <c r="B42" s="9">
        <v>201</v>
      </c>
      <c r="C42" s="26" t="str">
        <f ca="1">VLOOKUP($B42,OFFSET(gachas!$A$1,0,0,COUNTA(gachas!$A:$A),MATCH(C$1,gachas!$1:$1,0)-MATCH($B$1,gachas!$1:$1,0)+1),MATCH(C$1,gachas!$1:$1,0)-MATCH($B$1,gachas!$1:$1,0)+1,FALSE)</f>
        <v>男気リンクガチャ（常設）</v>
      </c>
      <c r="D42" s="10">
        <v>0</v>
      </c>
      <c r="E42" s="11">
        <v>10</v>
      </c>
      <c r="F42" s="26" t="str">
        <f ca="1">VLOOKUP($E42,OFFSET([2]characters!$A$2,0,0,COUNTA([2]characters!$A:$A),MATCH(F$1,[2]characters!$2:$2,0)-MATCH($E$1,[2]characters!$2:$2,0)+1),MATCH(F$1,[2]characters!$2:$2,0)-MATCH($E$1,[2]characters!$2:$2,0)+1,FALSE)</f>
        <v>燃える悪戯魂 ブレット</v>
      </c>
      <c r="G42" s="26" t="str">
        <f ca="1">VLOOKUP($E42,OFFSET([2]characters!$A$2,0,0,COUNTA([2]characters!$A:$A),MATCH(G$1,[2]characters!$2:$2,0)-MATCH($E$1,[2]characters!$2:$2,0)+1),MATCH(G$1,[2]characters!$2:$2,0)-MATCH($E$1,[2]characters!$2:$2,0)+1,FALSE)</f>
        <v>Drop1W</v>
      </c>
      <c r="H42" s="26">
        <f ca="1">VLOOKUP($E42,OFFSET([2]characters!$A$2,0,0,COUNTA([2]characters!$A:$A),MATCH(H$1,[2]characters!$2:$2,0)-MATCH($E$1,[2]characters!$2:$2,0)+1),MATCH(H$1,[2]characters!$2:$2,0)-MATCH($E$1,[2]characters!$2:$2,0)+1,FALSE)</f>
        <v>2</v>
      </c>
      <c r="I42" s="26" t="str">
        <f ca="1">VLOOKUP($E42,OFFSET([2]characters!$A$2,0,0,COUNTA([2]characters!$A:$A),MATCH(I$1,[2]characters!$2:$2,0)-MATCH($E$1,[2]characters!$2:$2,0)+1),MATCH(I$1,[2]characters!$2:$2,0)-MATCH($E$1,[2]characters!$2:$2,0)+1,FALSE)</f>
        <v>red</v>
      </c>
      <c r="J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2" s="26" t="str">
        <f ca="1">VLOOKUP($E42,OFFSET([2]characters!$A$2,0,0,COUNTA([2]characters!$A:$A),MATCH("タイプ",[2]characters!$1:$1,0)-MATCH($E$1,[2]characters!$2:$2,0)+2),MATCH("タイプ",[2]characters!$1:$1,0)-MATCH($E$1,[2]characters!$2:$2,0)+2,FALSE)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2" s="10">
        <v>1</v>
      </c>
      <c r="M42" s="10">
        <v>0</v>
      </c>
      <c r="N42" s="33">
        <v>0</v>
      </c>
      <c r="O42" s="33">
        <v>0</v>
      </c>
      <c r="P42" s="33">
        <v>0</v>
      </c>
      <c r="Q42" s="33">
        <v>0</v>
      </c>
      <c r="R42" s="33">
        <v>1</v>
      </c>
    </row>
    <row r="43" spans="1:18" ht="21" customHeight="1">
      <c r="A43" s="15" t="str">
        <f t="shared" si="0"/>
        <v>0121</v>
      </c>
      <c r="B43" s="9">
        <v>201</v>
      </c>
      <c r="C43" s="26" t="str">
        <f ca="1">VLOOKUP($B43,OFFSET(gachas!$A$1,0,0,COUNTA(gachas!$A:$A),MATCH(C$1,gachas!$1:$1,0)-MATCH($B$1,gachas!$1:$1,0)+1),MATCH(C$1,gachas!$1:$1,0)-MATCH($B$1,gachas!$1:$1,0)+1,FALSE)</f>
        <v>男気リンクガチャ（常設）</v>
      </c>
      <c r="D43" s="10">
        <v>0</v>
      </c>
      <c r="E43" s="11">
        <v>12</v>
      </c>
      <c r="F43" s="26" t="str">
        <f ca="1">VLOOKUP($E43,OFFSET([2]characters!$A$2,0,0,COUNTA([2]characters!$A:$A),MATCH(F$1,[2]characters!$2:$2,0)-MATCH($E$1,[2]characters!$2:$2,0)+1),MATCH(F$1,[2]characters!$2:$2,0)-MATCH($E$1,[2]characters!$2:$2,0)+1,FALSE)</f>
        <v>癒しのグラフィティ マグリット</v>
      </c>
      <c r="G43" s="26" t="str">
        <f ca="1">VLOOKUP($E43,OFFSET([2]characters!$A$2,0,0,COUNTA([2]characters!$A:$A),MATCH(G$1,[2]characters!$2:$2,0)-MATCH($E$1,[2]characters!$2:$2,0)+1),MATCH(G$1,[2]characters!$2:$2,0)-MATCH($E$1,[2]characters!$2:$2,0)+1,FALSE)</f>
        <v>Drop1W</v>
      </c>
      <c r="H43" s="26">
        <f ca="1">VLOOKUP($E43,OFFSET([2]characters!$A$2,0,0,COUNTA([2]characters!$A:$A),MATCH(H$1,[2]characters!$2:$2,0)-MATCH($E$1,[2]characters!$2:$2,0)+1),MATCH(H$1,[2]characters!$2:$2,0)-MATCH($E$1,[2]characters!$2:$2,0)+1,FALSE)</f>
        <v>2</v>
      </c>
      <c r="I43" s="26" t="str">
        <f ca="1">VLOOKUP($E43,OFFSET([2]characters!$A$2,0,0,COUNTA([2]characters!$A:$A),MATCH(I$1,[2]characters!$2:$2,0)-MATCH($E$1,[2]characters!$2:$2,0)+1),MATCH(I$1,[2]characters!$2:$2,0)-MATCH($E$1,[2]characters!$2:$2,0)+1,FALSE)</f>
        <v>green</v>
      </c>
      <c r="J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43" s="26" t="str">
        <f ca="1">VLOOKUP($E43,OFFSET([2]characters!$A$2,0,0,COUNTA([2]characters!$A:$A),MATCH("タイプ",[2]characters!$1:$1,0)-MATCH($E$1,[2]characters!$2:$2,0)+2),MATCH("タイプ",[2]characters!$1:$1,0)-MATCH($E$1,[2]characters!$2:$2,0)+2,FALSE)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43" s="10">
        <v>1</v>
      </c>
      <c r="M43" s="10">
        <v>0</v>
      </c>
      <c r="N43" s="33">
        <v>0</v>
      </c>
      <c r="O43" s="33">
        <v>0</v>
      </c>
      <c r="P43" s="33">
        <v>0</v>
      </c>
      <c r="Q43" s="33">
        <v>0</v>
      </c>
      <c r="R43" s="33">
        <v>1</v>
      </c>
    </row>
    <row r="44" spans="1:18" ht="21" customHeight="1">
      <c r="A44" s="15" t="str">
        <f t="shared" si="0"/>
        <v>0141</v>
      </c>
      <c r="B44" s="9">
        <v>201</v>
      </c>
      <c r="C44" s="26" t="str">
        <f ca="1">VLOOKUP($B44,OFFSET(gachas!$A$1,0,0,COUNTA(gachas!$A:$A),MATCH(C$1,gachas!$1:$1,0)-MATCH($B$1,gachas!$1:$1,0)+1),MATCH(C$1,gachas!$1:$1,0)-MATCH($B$1,gachas!$1:$1,0)+1,FALSE)</f>
        <v>男気リンクガチャ（常設）</v>
      </c>
      <c r="D44" s="10">
        <v>0</v>
      </c>
      <c r="E44" s="11">
        <v>14</v>
      </c>
      <c r="F44" s="26" t="str">
        <f ca="1">VLOOKUP($E44,OFFSET([2]characters!$A$2,0,0,COUNTA([2]characters!$A:$A),MATCH(F$1,[2]characters!$2:$2,0)-MATCH($E$1,[2]characters!$2:$2,0)+1),MATCH(F$1,[2]characters!$2:$2,0)-MATCH($E$1,[2]characters!$2:$2,0)+1,FALSE)</f>
        <v>ミミ・ザ・ガンマンキャット</v>
      </c>
      <c r="G44" s="26" t="str">
        <f ca="1">VLOOKUP($E44,OFFSET([2]characters!$A$2,0,0,COUNTA([2]characters!$A:$A),MATCH(G$1,[2]characters!$2:$2,0)-MATCH($E$1,[2]characters!$2:$2,0)+1),MATCH(G$1,[2]characters!$2:$2,0)-MATCH($E$1,[2]characters!$2:$2,0)+1,FALSE)</f>
        <v>Drop1W</v>
      </c>
      <c r="H44" s="26">
        <f ca="1">VLOOKUP($E44,OFFSET([2]characters!$A$2,0,0,COUNTA([2]characters!$A:$A),MATCH(H$1,[2]characters!$2:$2,0)-MATCH($E$1,[2]characters!$2:$2,0)+1),MATCH(H$1,[2]characters!$2:$2,0)-MATCH($E$1,[2]characters!$2:$2,0)+1,FALSE)</f>
        <v>2</v>
      </c>
      <c r="I44" s="26" t="str">
        <f ca="1">VLOOKUP($E44,OFFSET([2]characters!$A$2,0,0,COUNTA([2]characters!$A:$A),MATCH(I$1,[2]characters!$2:$2,0)-MATCH($E$1,[2]characters!$2:$2,0)+1),MATCH(I$1,[2]characters!$2:$2,0)-MATCH($E$1,[2]characters!$2:$2,0)+1,FALSE)</f>
        <v>yellow</v>
      </c>
      <c r="J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44" s="26" t="str">
        <f ca="1">VLOOKUP($E44,OFFSET([2]characters!$A$2,0,0,COUNTA([2]characters!$A:$A),MATCH("タイプ",[2]characters!$1:$1,0)-MATCH($E$1,[2]characters!$2:$2,0)+2),MATCH("タイプ",[2]characters!$1:$1,0)-MATCH($E$1,[2]characters!$2:$2,0)+2,FALSE)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44" s="10">
        <v>1</v>
      </c>
      <c r="M44" s="10">
        <v>0</v>
      </c>
      <c r="N44" s="33">
        <v>0</v>
      </c>
      <c r="O44" s="33">
        <v>0</v>
      </c>
      <c r="P44" s="33">
        <v>0</v>
      </c>
      <c r="Q44" s="33">
        <v>0</v>
      </c>
      <c r="R44" s="33">
        <v>1</v>
      </c>
    </row>
    <row r="45" spans="1:18" ht="21" customHeight="1">
      <c r="A45" s="15" t="str">
        <f t="shared" si="0"/>
        <v>0161</v>
      </c>
      <c r="B45" s="9">
        <v>201</v>
      </c>
      <c r="C45" s="26" t="str">
        <f ca="1">VLOOKUP($B45,OFFSET(gachas!$A$1,0,0,COUNTA(gachas!$A:$A),MATCH(C$1,gachas!$1:$1,0)-MATCH($B$1,gachas!$1:$1,0)+1),MATCH(C$1,gachas!$1:$1,0)-MATCH($B$1,gachas!$1:$1,0)+1,FALSE)</f>
        <v>男気リンクガチャ（常設）</v>
      </c>
      <c r="D45" s="10">
        <v>0</v>
      </c>
      <c r="E45" s="11">
        <v>16</v>
      </c>
      <c r="F45" s="26" t="str">
        <f ca="1">VLOOKUP($E45,OFFSET([2]characters!$A$2,0,0,COUNTA([2]characters!$A:$A),MATCH(F$1,[2]characters!$2:$2,0)-MATCH($E$1,[2]characters!$2:$2,0)+1),MATCH(F$1,[2]characters!$2:$2,0)-MATCH($E$1,[2]characters!$2:$2,0)+1,FALSE)</f>
        <v>炎戦少女 アカネ</v>
      </c>
      <c r="G45" s="26" t="str">
        <f ca="1">VLOOKUP($E45,OFFSET([2]characters!$A$2,0,0,COUNTA([2]characters!$A:$A),MATCH(G$1,[2]characters!$2:$2,0)-MATCH($E$1,[2]characters!$2:$2,0)+1),MATCH(G$1,[2]characters!$2:$2,0)-MATCH($E$1,[2]characters!$2:$2,0)+1,FALSE)</f>
        <v>Drop1W</v>
      </c>
      <c r="H45" s="26">
        <f ca="1">VLOOKUP($E45,OFFSET([2]characters!$A$2,0,0,COUNTA([2]characters!$A:$A),MATCH(H$1,[2]characters!$2:$2,0)-MATCH($E$1,[2]characters!$2:$2,0)+1),MATCH(H$1,[2]characters!$2:$2,0)-MATCH($E$1,[2]characters!$2:$2,0)+1,FALSE)</f>
        <v>2</v>
      </c>
      <c r="I45" s="26" t="str">
        <f ca="1">VLOOKUP($E45,OFFSET([2]characters!$A$2,0,0,COUNTA([2]characters!$A:$A),MATCH(I$1,[2]characters!$2:$2,0)-MATCH($E$1,[2]characters!$2:$2,0)+1),MATCH(I$1,[2]characters!$2:$2,0)-MATCH($E$1,[2]characters!$2:$2,0)+1,FALSE)</f>
        <v>red</v>
      </c>
      <c r="J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5" s="26" t="str">
        <f ca="1">VLOOKUP($E45,OFFSET([2]characters!$A$2,0,0,COUNTA([2]characters!$A:$A),MATCH("タイプ",[2]characters!$1:$1,0)-MATCH($E$1,[2]characters!$2:$2,0)+2),MATCH("タイプ",[2]characters!$1:$1,0)-MATCH($E$1,[2]characters!$2:$2,0)+2,FALSE)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5" s="10">
        <v>1</v>
      </c>
      <c r="M45" s="10">
        <v>0</v>
      </c>
      <c r="N45" s="33">
        <v>0</v>
      </c>
      <c r="O45" s="33">
        <v>0</v>
      </c>
      <c r="P45" s="33">
        <v>0</v>
      </c>
      <c r="Q45" s="33">
        <v>0</v>
      </c>
      <c r="R45" s="33">
        <v>1</v>
      </c>
    </row>
    <row r="46" spans="1:18" ht="21" customHeight="1">
      <c r="A46" s="15" t="str">
        <f t="shared" si="0"/>
        <v>0181</v>
      </c>
      <c r="B46" s="9">
        <v>201</v>
      </c>
      <c r="C46" s="26" t="str">
        <f ca="1">VLOOKUP($B46,OFFSET(gachas!$A$1,0,0,COUNTA(gachas!$A:$A),MATCH(C$1,gachas!$1:$1,0)-MATCH($B$1,gachas!$1:$1,0)+1),MATCH(C$1,gachas!$1:$1,0)-MATCH($B$1,gachas!$1:$1,0)+1,FALSE)</f>
        <v>男気リンクガチャ（常設）</v>
      </c>
      <c r="D46" s="10">
        <v>0</v>
      </c>
      <c r="E46" s="11">
        <v>18</v>
      </c>
      <c r="F46" s="26" t="str">
        <f ca="1">VLOOKUP($E46,OFFSET([2]characters!$A$2,0,0,COUNTA([2]characters!$A:$A),MATCH(F$1,[2]characters!$2:$2,0)-MATCH($E$1,[2]characters!$2:$2,0)+1),MATCH(F$1,[2]characters!$2:$2,0)-MATCH($E$1,[2]characters!$2:$2,0)+1,FALSE)</f>
        <v>戦闘案内人 リム</v>
      </c>
      <c r="G46" s="26" t="str">
        <f ca="1">VLOOKUP($E46,OFFSET([2]characters!$A$2,0,0,COUNTA([2]characters!$A:$A),MATCH(G$1,[2]characters!$2:$2,0)-MATCH($E$1,[2]characters!$2:$2,0)+1),MATCH(G$1,[2]characters!$2:$2,0)-MATCH($E$1,[2]characters!$2:$2,0)+1,FALSE)</f>
        <v>Drop1W</v>
      </c>
      <c r="H46" s="26">
        <f ca="1">VLOOKUP($E46,OFFSET([2]characters!$A$2,0,0,COUNTA([2]characters!$A:$A),MATCH(H$1,[2]characters!$2:$2,0)-MATCH($E$1,[2]characters!$2:$2,0)+1),MATCH(H$1,[2]characters!$2:$2,0)-MATCH($E$1,[2]characters!$2:$2,0)+1,FALSE)</f>
        <v>2</v>
      </c>
      <c r="I46" s="26" t="str">
        <f ca="1">VLOOKUP($E46,OFFSET([2]characters!$A$2,0,0,COUNTA([2]characters!$A:$A),MATCH(I$1,[2]characters!$2:$2,0)-MATCH($E$1,[2]characters!$2:$2,0)+1),MATCH(I$1,[2]characters!$2:$2,0)-MATCH($E$1,[2]characters!$2:$2,0)+1,FALSE)</f>
        <v>blue</v>
      </c>
      <c r="J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6" s="26" t="str">
        <f ca="1">VLOOKUP($E46,OFFSET([2]characters!$A$2,0,0,COUNTA([2]characters!$A:$A),MATCH("タイプ",[2]characters!$1:$1,0)-MATCH($E$1,[2]characters!$2:$2,0)+2),MATCH("タイプ",[2]characters!$1:$1,0)-MATCH($E$1,[2]characters!$2:$2,0)+2,FALSE)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6" s="10">
        <v>1</v>
      </c>
      <c r="M46" s="10">
        <v>0</v>
      </c>
      <c r="N46" s="33">
        <v>0</v>
      </c>
      <c r="O46" s="33">
        <v>0</v>
      </c>
      <c r="P46" s="33">
        <v>0</v>
      </c>
      <c r="Q46" s="33">
        <v>0</v>
      </c>
      <c r="R46" s="33">
        <v>1</v>
      </c>
    </row>
    <row r="47" spans="1:18" ht="21" customHeight="1">
      <c r="A47" s="15" t="str">
        <f t="shared" si="0"/>
        <v>0201</v>
      </c>
      <c r="B47" s="9">
        <v>201</v>
      </c>
      <c r="C47" s="26" t="str">
        <f ca="1">VLOOKUP($B47,OFFSET(gachas!$A$1,0,0,COUNTA(gachas!$A:$A),MATCH(C$1,gachas!$1:$1,0)-MATCH($B$1,gachas!$1:$1,0)+1),MATCH(C$1,gachas!$1:$1,0)-MATCH($B$1,gachas!$1:$1,0)+1,FALSE)</f>
        <v>男気リンクガチャ（常設）</v>
      </c>
      <c r="D47" s="10">
        <v>0</v>
      </c>
      <c r="E47" s="11">
        <v>20</v>
      </c>
      <c r="F47" s="26" t="str">
        <f ca="1">VLOOKUP($E47,OFFSET([2]characters!$A$2,0,0,COUNTA([2]characters!$A:$A),MATCH(F$1,[2]characters!$2:$2,0)-MATCH($E$1,[2]characters!$2:$2,0)+1),MATCH(F$1,[2]characters!$2:$2,0)-MATCH($E$1,[2]characters!$2:$2,0)+1,FALSE)</f>
        <v>電子妖精 ティンク</v>
      </c>
      <c r="G47" s="26" t="str">
        <f ca="1">VLOOKUP($E47,OFFSET([2]characters!$A$2,0,0,COUNTA([2]characters!$A:$A),MATCH(G$1,[2]characters!$2:$2,0)-MATCH($E$1,[2]characters!$2:$2,0)+1),MATCH(G$1,[2]characters!$2:$2,0)-MATCH($E$1,[2]characters!$2:$2,0)+1,FALSE)</f>
        <v>Drop1W</v>
      </c>
      <c r="H47" s="26">
        <f ca="1">VLOOKUP($E47,OFFSET([2]characters!$A$2,0,0,COUNTA([2]characters!$A:$A),MATCH(H$1,[2]characters!$2:$2,0)-MATCH($E$1,[2]characters!$2:$2,0)+1),MATCH(H$1,[2]characters!$2:$2,0)-MATCH($E$1,[2]characters!$2:$2,0)+1,FALSE)</f>
        <v>2</v>
      </c>
      <c r="I47" s="26" t="str">
        <f ca="1">VLOOKUP($E47,OFFSET([2]characters!$A$2,0,0,COUNTA([2]characters!$A:$A),MATCH(I$1,[2]characters!$2:$2,0)-MATCH($E$1,[2]characters!$2:$2,0)+1),MATCH(I$1,[2]characters!$2:$2,0)-MATCH($E$1,[2]characters!$2:$2,0)+1,FALSE)</f>
        <v>yellow</v>
      </c>
      <c r="J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47" s="26" t="str">
        <f ca="1">VLOOKUP($E47,OFFSET([2]characters!$A$2,0,0,COUNTA([2]characters!$A:$A),MATCH("タイプ",[2]characters!$1:$1,0)-MATCH($E$1,[2]characters!$2:$2,0)+2),MATCH("タイプ",[2]characters!$1:$1,0)-MATCH($E$1,[2]characters!$2:$2,0)+2,FALSE)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47" s="10">
        <v>1</v>
      </c>
      <c r="M47" s="10">
        <v>0</v>
      </c>
      <c r="N47" s="33">
        <v>0</v>
      </c>
      <c r="O47" s="33">
        <v>0</v>
      </c>
      <c r="P47" s="33">
        <v>0</v>
      </c>
      <c r="Q47" s="33">
        <v>0</v>
      </c>
      <c r="R47" s="33">
        <v>1</v>
      </c>
    </row>
    <row r="48" spans="1:18" ht="21" customHeight="1">
      <c r="A48" s="15" t="str">
        <f t="shared" si="0"/>
        <v>0221</v>
      </c>
      <c r="B48" s="9">
        <v>201</v>
      </c>
      <c r="C48" s="26" t="str">
        <f ca="1">VLOOKUP($B48,OFFSET(gachas!$A$1,0,0,COUNTA(gachas!$A:$A),MATCH(C$1,gachas!$1:$1,0)-MATCH($B$1,gachas!$1:$1,0)+1),MATCH(C$1,gachas!$1:$1,0)-MATCH($B$1,gachas!$1:$1,0)+1,FALSE)</f>
        <v>男気リンクガチャ（常設）</v>
      </c>
      <c r="D48" s="10">
        <v>0</v>
      </c>
      <c r="E48" s="11">
        <v>22</v>
      </c>
      <c r="F48" s="26" t="str">
        <f ca="1">VLOOKUP($E48,OFFSET([2]characters!$A$2,0,0,COUNTA([2]characters!$A:$A),MATCH(F$1,[2]characters!$2:$2,0)-MATCH($E$1,[2]characters!$2:$2,0)+1),MATCH(F$1,[2]characters!$2:$2,0)-MATCH($E$1,[2]characters!$2:$2,0)+1,FALSE)</f>
        <v>突然変異ヴェロキー</v>
      </c>
      <c r="G48" s="26" t="str">
        <f ca="1">VLOOKUP($E48,OFFSET([2]characters!$A$2,0,0,COUNTA([2]characters!$A:$A),MATCH(G$1,[2]characters!$2:$2,0)-MATCH($E$1,[2]characters!$2:$2,0)+1),MATCH(G$1,[2]characters!$2:$2,0)-MATCH($E$1,[2]characters!$2:$2,0)+1,FALSE)</f>
        <v>Drop1N</v>
      </c>
      <c r="H48" s="26">
        <f ca="1">VLOOKUP($E48,OFFSET([2]characters!$A$2,0,0,COUNTA([2]characters!$A:$A),MATCH(H$1,[2]characters!$2:$2,0)-MATCH($E$1,[2]characters!$2:$2,0)+1),MATCH(H$1,[2]characters!$2:$2,0)-MATCH($E$1,[2]characters!$2:$2,0)+1,FALSE)</f>
        <v>2</v>
      </c>
      <c r="I48" s="26" t="str">
        <f ca="1">VLOOKUP($E48,OFFSET([2]characters!$A$2,0,0,COUNTA([2]characters!$A:$A),MATCH(I$1,[2]characters!$2:$2,0)-MATCH($E$1,[2]characters!$2:$2,0)+1),MATCH(I$1,[2]characters!$2:$2,0)-MATCH($E$1,[2]characters!$2:$2,0)+1,FALSE)</f>
        <v>red</v>
      </c>
      <c r="J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8" s="26" t="str">
        <f ca="1">VLOOKUP($E48,OFFSET([2]characters!$A$2,0,0,COUNTA([2]characters!$A:$A),MATCH("タイプ",[2]characters!$1:$1,0)-MATCH($E$1,[2]characters!$2:$2,0)+2),MATCH("タイプ",[2]characters!$1:$1,0)-MATCH($E$1,[2]characters!$2:$2,0)+2,FALSE)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8" s="10">
        <v>1</v>
      </c>
      <c r="M48" s="10">
        <v>0</v>
      </c>
      <c r="N48" s="33">
        <v>0</v>
      </c>
      <c r="O48" s="33">
        <v>0</v>
      </c>
      <c r="P48" s="33">
        <v>0</v>
      </c>
      <c r="Q48" s="33">
        <v>0</v>
      </c>
      <c r="R48" s="33">
        <v>1</v>
      </c>
    </row>
    <row r="49" spans="1:18" ht="21" customHeight="1">
      <c r="A49" s="15" t="str">
        <f t="shared" si="0"/>
        <v>0241</v>
      </c>
      <c r="B49" s="9">
        <v>201</v>
      </c>
      <c r="C49" s="26" t="str">
        <f ca="1">VLOOKUP($B49,OFFSET(gachas!$A$1,0,0,COUNTA(gachas!$A:$A),MATCH(C$1,gachas!$1:$1,0)-MATCH($B$1,gachas!$1:$1,0)+1),MATCH(C$1,gachas!$1:$1,0)-MATCH($B$1,gachas!$1:$1,0)+1,FALSE)</f>
        <v>男気リンクガチャ（常設）</v>
      </c>
      <c r="D49" s="10">
        <v>0</v>
      </c>
      <c r="E49" s="11">
        <v>24</v>
      </c>
      <c r="F49" s="26" t="str">
        <f ca="1">VLOOKUP($E49,OFFSET([2]characters!$A$2,0,0,COUNTA([2]characters!$A:$A),MATCH(F$1,[2]characters!$2:$2,0)-MATCH($E$1,[2]characters!$2:$2,0)+1),MATCH(F$1,[2]characters!$2:$2,0)-MATCH($E$1,[2]characters!$2:$2,0)+1,FALSE)</f>
        <v>天翔のミール</v>
      </c>
      <c r="G49" s="26" t="str">
        <f ca="1">VLOOKUP($E49,OFFSET([2]characters!$A$2,0,0,COUNTA([2]characters!$A:$A),MATCH(G$1,[2]characters!$2:$2,0)-MATCH($E$1,[2]characters!$2:$2,0)+1),MATCH(G$1,[2]characters!$2:$2,0)-MATCH($E$1,[2]characters!$2:$2,0)+1,FALSE)</f>
        <v>Drop1N</v>
      </c>
      <c r="H49" s="26">
        <f ca="1">VLOOKUP($E49,OFFSET([2]characters!$A$2,0,0,COUNTA([2]characters!$A:$A),MATCH(H$1,[2]characters!$2:$2,0)-MATCH($E$1,[2]characters!$2:$2,0)+1),MATCH(H$1,[2]characters!$2:$2,0)-MATCH($E$1,[2]characters!$2:$2,0)+1,FALSE)</f>
        <v>2</v>
      </c>
      <c r="I49" s="26" t="str">
        <f ca="1">VLOOKUP($E49,OFFSET([2]characters!$A$2,0,0,COUNTA([2]characters!$A:$A),MATCH(I$1,[2]characters!$2:$2,0)-MATCH($E$1,[2]characters!$2:$2,0)+1),MATCH(I$1,[2]characters!$2:$2,0)-MATCH($E$1,[2]characters!$2:$2,0)+1,FALSE)</f>
        <v>green</v>
      </c>
      <c r="J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49" s="26" t="str">
        <f ca="1">VLOOKUP($E49,OFFSET([2]characters!$A$2,0,0,COUNTA([2]characters!$A:$A),MATCH("タイプ",[2]characters!$1:$1,0)-MATCH($E$1,[2]characters!$2:$2,0)+2),MATCH("タイプ",[2]characters!$1:$1,0)-MATCH($E$1,[2]characters!$2:$2,0)+2,FALSE)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49" s="10">
        <v>1</v>
      </c>
      <c r="M49" s="10">
        <v>0</v>
      </c>
      <c r="N49" s="33">
        <v>0</v>
      </c>
      <c r="O49" s="33">
        <v>0</v>
      </c>
      <c r="P49" s="33">
        <v>0</v>
      </c>
      <c r="Q49" s="33">
        <v>0</v>
      </c>
      <c r="R49" s="33">
        <v>1</v>
      </c>
    </row>
    <row r="50" spans="1:18" ht="21" customHeight="1">
      <c r="A50" s="15" t="str">
        <f t="shared" si="0"/>
        <v>0261</v>
      </c>
      <c r="B50" s="9">
        <v>201</v>
      </c>
      <c r="C50" s="26" t="str">
        <f ca="1">VLOOKUP($B50,OFFSET(gachas!$A$1,0,0,COUNTA(gachas!$A:$A),MATCH(C$1,gachas!$1:$1,0)-MATCH($B$1,gachas!$1:$1,0)+1),MATCH(C$1,gachas!$1:$1,0)-MATCH($B$1,gachas!$1:$1,0)+1,FALSE)</f>
        <v>男気リンクガチャ（常設）</v>
      </c>
      <c r="D50" s="10">
        <v>0</v>
      </c>
      <c r="E50" s="11">
        <v>26</v>
      </c>
      <c r="F50" s="26" t="str">
        <f ca="1">VLOOKUP($E50,OFFSET([2]characters!$A$2,0,0,COUNTA([2]characters!$A:$A),MATCH(F$1,[2]characters!$2:$2,0)-MATCH($E$1,[2]characters!$2:$2,0)+1),MATCH(F$1,[2]characters!$2:$2,0)-MATCH($E$1,[2]characters!$2:$2,0)+1,FALSE)</f>
        <v>勇犬 ハチ</v>
      </c>
      <c r="G50" s="26" t="str">
        <f ca="1">VLOOKUP($E50,OFFSET([2]characters!$A$2,0,0,COUNTA([2]characters!$A:$A),MATCH(G$1,[2]characters!$2:$2,0)-MATCH($E$1,[2]characters!$2:$2,0)+1),MATCH(G$1,[2]characters!$2:$2,0)-MATCH($E$1,[2]characters!$2:$2,0)+1,FALSE)</f>
        <v>Drop1N</v>
      </c>
      <c r="H50" s="26">
        <f ca="1">VLOOKUP($E50,OFFSET([2]characters!$A$2,0,0,COUNTA([2]characters!$A:$A),MATCH(H$1,[2]characters!$2:$2,0)-MATCH($E$1,[2]characters!$2:$2,0)+1),MATCH(H$1,[2]characters!$2:$2,0)-MATCH($E$1,[2]characters!$2:$2,0)+1,FALSE)</f>
        <v>2</v>
      </c>
      <c r="I50" s="26" t="str">
        <f ca="1">VLOOKUP($E50,OFFSET([2]characters!$A$2,0,0,COUNTA([2]characters!$A:$A),MATCH(I$1,[2]characters!$2:$2,0)-MATCH($E$1,[2]characters!$2:$2,0)+1),MATCH(I$1,[2]characters!$2:$2,0)-MATCH($E$1,[2]characters!$2:$2,0)+1,FALSE)</f>
        <v>blue</v>
      </c>
      <c r="J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50" s="26" t="str">
        <f ca="1">VLOOKUP($E50,OFFSET([2]characters!$A$2,0,0,COUNTA([2]characters!$A:$A),MATCH("タイプ",[2]characters!$1:$1,0)-MATCH($E$1,[2]characters!$2:$2,0)+2),MATCH("タイプ",[2]characters!$1:$1,0)-MATCH($E$1,[2]characters!$2:$2,0)+2,FALSE)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50" s="10">
        <v>1</v>
      </c>
      <c r="M50" s="10">
        <v>0</v>
      </c>
      <c r="N50" s="33">
        <v>0</v>
      </c>
      <c r="O50" s="33">
        <v>0</v>
      </c>
      <c r="P50" s="33">
        <v>0</v>
      </c>
      <c r="Q50" s="33">
        <v>0</v>
      </c>
      <c r="R50" s="33">
        <v>1</v>
      </c>
    </row>
    <row r="51" spans="1:18" ht="21" customHeight="1">
      <c r="A51" s="15" t="str">
        <f t="shared" si="0"/>
        <v>0281</v>
      </c>
      <c r="B51" s="9">
        <v>201</v>
      </c>
      <c r="C51" s="26" t="str">
        <f ca="1">VLOOKUP($B51,OFFSET(gachas!$A$1,0,0,COUNTA(gachas!$A:$A),MATCH(C$1,gachas!$1:$1,0)-MATCH($B$1,gachas!$1:$1,0)+1),MATCH(C$1,gachas!$1:$1,0)-MATCH($B$1,gachas!$1:$1,0)+1,FALSE)</f>
        <v>男気リンクガチャ（常設）</v>
      </c>
      <c r="D51" s="10">
        <v>0</v>
      </c>
      <c r="E51" s="11">
        <v>28</v>
      </c>
      <c r="F51" s="26" t="str">
        <f ca="1">VLOOKUP($E51,OFFSET([2]characters!$A$2,0,0,COUNTA([2]characters!$A:$A),MATCH(F$1,[2]characters!$2:$2,0)-MATCH($E$1,[2]characters!$2:$2,0)+1),MATCH(F$1,[2]characters!$2:$2,0)-MATCH($E$1,[2]characters!$2:$2,0)+1,FALSE)</f>
        <v>現場急行 パトラインカスタム</v>
      </c>
      <c r="G51" s="26" t="str">
        <f ca="1">VLOOKUP($E51,OFFSET([2]characters!$A$2,0,0,COUNTA([2]characters!$A:$A),MATCH(G$1,[2]characters!$2:$2,0)-MATCH($E$1,[2]characters!$2:$2,0)+1),MATCH(G$1,[2]characters!$2:$2,0)-MATCH($E$1,[2]characters!$2:$2,0)+1,FALSE)</f>
        <v>Drop1N</v>
      </c>
      <c r="H51" s="26">
        <f ca="1">VLOOKUP($E51,OFFSET([2]characters!$A$2,0,0,COUNTA([2]characters!$A:$A),MATCH(H$1,[2]characters!$2:$2,0)-MATCH($E$1,[2]characters!$2:$2,0)+1),MATCH(H$1,[2]characters!$2:$2,0)-MATCH($E$1,[2]characters!$2:$2,0)+1,FALSE)</f>
        <v>2</v>
      </c>
      <c r="I51" s="26" t="str">
        <f ca="1">VLOOKUP($E51,OFFSET([2]characters!$A$2,0,0,COUNTA([2]characters!$A:$A),MATCH(I$1,[2]characters!$2:$2,0)-MATCH($E$1,[2]characters!$2:$2,0)+1),MATCH(I$1,[2]characters!$2:$2,0)-MATCH($E$1,[2]characters!$2:$2,0)+1,FALSE)</f>
        <v>green</v>
      </c>
      <c r="J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1" s="26" t="str">
        <f ca="1">VLOOKUP($E51,OFFSET([2]characters!$A$2,0,0,COUNTA([2]characters!$A:$A),MATCH("タイプ",[2]characters!$1:$1,0)-MATCH($E$1,[2]characters!$2:$2,0)+2),MATCH("タイプ",[2]characters!$1:$1,0)-MATCH($E$1,[2]characters!$2:$2,0)+2,FALSE)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1" s="10">
        <v>1</v>
      </c>
      <c r="M51" s="10">
        <v>0</v>
      </c>
      <c r="N51" s="33">
        <v>0</v>
      </c>
      <c r="O51" s="33">
        <v>0</v>
      </c>
      <c r="P51" s="33">
        <v>0</v>
      </c>
      <c r="Q51" s="33">
        <v>0</v>
      </c>
      <c r="R51" s="33">
        <v>1</v>
      </c>
    </row>
    <row r="52" spans="1:18" ht="21" customHeight="1">
      <c r="A52" s="15" t="str">
        <f t="shared" si="0"/>
        <v>0301</v>
      </c>
      <c r="B52" s="9">
        <v>201</v>
      </c>
      <c r="C52" s="26" t="str">
        <f ca="1">VLOOKUP($B52,OFFSET(gachas!$A$1,0,0,COUNTA(gachas!$A:$A),MATCH(C$1,gachas!$1:$1,0)-MATCH($B$1,gachas!$1:$1,0)+1),MATCH(C$1,gachas!$1:$1,0)-MATCH($B$1,gachas!$1:$1,0)+1,FALSE)</f>
        <v>男気リンクガチャ（常設）</v>
      </c>
      <c r="D52" s="10">
        <v>0</v>
      </c>
      <c r="E52" s="11">
        <v>30</v>
      </c>
      <c r="F52" s="26" t="str">
        <f ca="1">VLOOKUP($E52,OFFSET([2]characters!$A$2,0,0,COUNTA([2]characters!$A:$A),MATCH(F$1,[2]characters!$2:$2,0)-MATCH($E$1,[2]characters!$2:$2,0)+1),MATCH(F$1,[2]characters!$2:$2,0)-MATCH($E$1,[2]characters!$2:$2,0)+1,FALSE)</f>
        <v>護衛機人 スケアクロウ</v>
      </c>
      <c r="G52" s="26" t="str">
        <f ca="1">VLOOKUP($E52,OFFSET([2]characters!$A$2,0,0,COUNTA([2]characters!$A:$A),MATCH(G$1,[2]characters!$2:$2,0)-MATCH($E$1,[2]characters!$2:$2,0)+1),MATCH(G$1,[2]characters!$2:$2,0)-MATCH($E$1,[2]characters!$2:$2,0)+1,FALSE)</f>
        <v>Drop1N</v>
      </c>
      <c r="H52" s="26">
        <f ca="1">VLOOKUP($E52,OFFSET([2]characters!$A$2,0,0,COUNTA([2]characters!$A:$A),MATCH(H$1,[2]characters!$2:$2,0)-MATCH($E$1,[2]characters!$2:$2,0)+1),MATCH(H$1,[2]characters!$2:$2,0)-MATCH($E$1,[2]characters!$2:$2,0)+1,FALSE)</f>
        <v>2</v>
      </c>
      <c r="I52" s="26" t="str">
        <f ca="1">VLOOKUP($E52,OFFSET([2]characters!$A$2,0,0,COUNTA([2]characters!$A:$A),MATCH(I$1,[2]characters!$2:$2,0)-MATCH($E$1,[2]characters!$2:$2,0)+1),MATCH(I$1,[2]characters!$2:$2,0)-MATCH($E$1,[2]characters!$2:$2,0)+1,FALSE)</f>
        <v>blue</v>
      </c>
      <c r="J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2" s="26" t="str">
        <f ca="1">VLOOKUP($E52,OFFSET([2]characters!$A$2,0,0,COUNTA([2]characters!$A:$A),MATCH("タイプ",[2]characters!$1:$1,0)-MATCH($E$1,[2]characters!$2:$2,0)+2),MATCH("タイプ",[2]characters!$1:$1,0)-MATCH($E$1,[2]characters!$2:$2,0)+2,FALSE)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2" s="10">
        <v>1</v>
      </c>
      <c r="M52" s="10">
        <v>0</v>
      </c>
      <c r="N52" s="33">
        <v>0</v>
      </c>
      <c r="O52" s="33">
        <v>0</v>
      </c>
      <c r="P52" s="33">
        <v>0</v>
      </c>
      <c r="Q52" s="33">
        <v>0</v>
      </c>
      <c r="R52" s="33">
        <v>1</v>
      </c>
    </row>
    <row r="53" spans="1:18" ht="21" customHeight="1">
      <c r="A53" s="15" t="str">
        <f t="shared" si="0"/>
        <v>0321</v>
      </c>
      <c r="B53" s="9">
        <v>201</v>
      </c>
      <c r="C53" s="26" t="str">
        <f ca="1">VLOOKUP($B53,OFFSET(gachas!$A$1,0,0,COUNTA(gachas!$A:$A),MATCH(C$1,gachas!$1:$1,0)-MATCH($B$1,gachas!$1:$1,0)+1),MATCH(C$1,gachas!$1:$1,0)-MATCH($B$1,gachas!$1:$1,0)+1,FALSE)</f>
        <v>男気リンクガチャ（常設）</v>
      </c>
      <c r="D53" s="10">
        <v>0</v>
      </c>
      <c r="E53" s="11">
        <v>32</v>
      </c>
      <c r="F53" s="26" t="str">
        <f ca="1">VLOOKUP($E53,OFFSET([2]characters!$A$2,0,0,COUNTA([2]characters!$A:$A),MATCH(F$1,[2]characters!$2:$2,0)-MATCH($E$1,[2]characters!$2:$2,0)+1),MATCH(F$1,[2]characters!$2:$2,0)-MATCH($E$1,[2]characters!$2:$2,0)+1,FALSE)</f>
        <v>沈黙のジャミング マービー</v>
      </c>
      <c r="G53" s="26" t="str">
        <f ca="1">VLOOKUP($E53,OFFSET([2]characters!$A$2,0,0,COUNTA([2]characters!$A:$A),MATCH(G$1,[2]characters!$2:$2,0)-MATCH($E$1,[2]characters!$2:$2,0)+1),MATCH(G$1,[2]characters!$2:$2,0)-MATCH($E$1,[2]characters!$2:$2,0)+1,FALSE)</f>
        <v>Drop1N</v>
      </c>
      <c r="H53" s="26">
        <f ca="1">VLOOKUP($E53,OFFSET([2]characters!$A$2,0,0,COUNTA([2]characters!$A:$A),MATCH(H$1,[2]characters!$2:$2,0)-MATCH($E$1,[2]characters!$2:$2,0)+1),MATCH(H$1,[2]characters!$2:$2,0)-MATCH($E$1,[2]characters!$2:$2,0)+1,FALSE)</f>
        <v>2</v>
      </c>
      <c r="I53" s="26" t="str">
        <f ca="1">VLOOKUP($E53,OFFSET([2]characters!$A$2,0,0,COUNTA([2]characters!$A:$A),MATCH(I$1,[2]characters!$2:$2,0)-MATCH($E$1,[2]characters!$2:$2,0)+1),MATCH(I$1,[2]characters!$2:$2,0)-MATCH($E$1,[2]characters!$2:$2,0)+1,FALSE)</f>
        <v>yellow</v>
      </c>
      <c r="J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3" s="26" t="str">
        <f ca="1">VLOOKUP($E53,OFFSET([2]characters!$A$2,0,0,COUNTA([2]characters!$A:$A),MATCH("タイプ",[2]characters!$1:$1,0)-MATCH($E$1,[2]characters!$2:$2,0)+2),MATCH("タイプ",[2]characters!$1:$1,0)-MATCH($E$1,[2]characters!$2:$2,0)+2,FALSE)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3" s="10">
        <v>1</v>
      </c>
      <c r="M53" s="10">
        <v>0</v>
      </c>
      <c r="N53" s="33">
        <v>0</v>
      </c>
      <c r="O53" s="33">
        <v>0</v>
      </c>
      <c r="P53" s="33">
        <v>0</v>
      </c>
      <c r="Q53" s="33">
        <v>0</v>
      </c>
      <c r="R53" s="33">
        <v>1</v>
      </c>
    </row>
    <row r="54" spans="1:18" ht="21" customHeight="1">
      <c r="A54" s="15" t="str">
        <f t="shared" si="0"/>
        <v>0771</v>
      </c>
      <c r="B54" s="9">
        <v>201</v>
      </c>
      <c r="C54" s="26" t="str">
        <f ca="1">VLOOKUP($B54,OFFSET(gachas!$A$1,0,0,COUNTA(gachas!$A:$A),MATCH(C$1,gachas!$1:$1,0)-MATCH($B$1,gachas!$1:$1,0)+1),MATCH(C$1,gachas!$1:$1,0)-MATCH($B$1,gachas!$1:$1,0)+1,FALSE)</f>
        <v>男気リンクガチャ（常設）</v>
      </c>
      <c r="D54" s="10">
        <v>0</v>
      </c>
      <c r="E54" s="11">
        <v>77</v>
      </c>
      <c r="F54" s="26" t="str">
        <f ca="1">VLOOKUP($E54,OFFSET([2]characters!$A$2,0,0,COUNTA([2]characters!$A:$A),MATCH(F$1,[2]characters!$2:$2,0)-MATCH($E$1,[2]characters!$2:$2,0)+1),MATCH(F$1,[2]characters!$2:$2,0)-MATCH($E$1,[2]characters!$2:$2,0)+1,FALSE)</f>
        <v>潜伏型メリッサ</v>
      </c>
      <c r="G54" s="26" t="str">
        <f ca="1">VLOOKUP($E54,OFFSET([2]characters!$A$2,0,0,COUNTA([2]characters!$A:$A),MATCH(G$1,[2]characters!$2:$2,0)-MATCH($E$1,[2]characters!$2:$2,0)+1),MATCH(G$1,[2]characters!$2:$2,0)-MATCH($E$1,[2]characters!$2:$2,0)+1,FALSE)</f>
        <v>PremiumW</v>
      </c>
      <c r="H54" s="26">
        <f ca="1">VLOOKUP($E54,OFFSET([2]characters!$A$2,0,0,COUNTA([2]characters!$A:$A),MATCH(H$1,[2]characters!$2:$2,0)-MATCH($E$1,[2]characters!$2:$2,0)+1),MATCH(H$1,[2]characters!$2:$2,0)-MATCH($E$1,[2]characters!$2:$2,0)+1,FALSE)</f>
        <v>3</v>
      </c>
      <c r="I54" s="26" t="str">
        <f ca="1">VLOOKUP($E54,OFFSET([2]characters!$A$2,0,0,COUNTA([2]characters!$A:$A),MATCH(I$1,[2]characters!$2:$2,0)-MATCH($E$1,[2]characters!$2:$2,0)+1),MATCH(I$1,[2]characters!$2:$2,0)-MATCH($E$1,[2]characters!$2:$2,0)+1,FALSE)</f>
        <v>red</v>
      </c>
      <c r="J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4" s="26" t="str">
        <f ca="1">VLOOKUP($E54,OFFSET([2]characters!$A$2,0,0,COUNTA([2]characters!$A:$A),MATCH("タイプ",[2]characters!$1:$1,0)-MATCH($E$1,[2]characters!$2:$2,0)+2),MATCH("タイプ",[2]characters!$1:$1,0)-MATCH($E$1,[2]characters!$2:$2,0)+2,FALSE)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4" s="10">
        <v>1</v>
      </c>
      <c r="M54" s="10">
        <v>0</v>
      </c>
      <c r="N54" s="33">
        <v>0</v>
      </c>
      <c r="O54" s="33">
        <v>0</v>
      </c>
      <c r="P54" s="33">
        <v>0</v>
      </c>
      <c r="Q54" s="33">
        <v>0</v>
      </c>
      <c r="R54" s="33">
        <v>1</v>
      </c>
    </row>
    <row r="55" spans="1:18" ht="21" customHeight="1">
      <c r="A55" s="15" t="str">
        <f t="shared" si="0"/>
        <v>0791</v>
      </c>
      <c r="B55" s="9">
        <v>201</v>
      </c>
      <c r="C55" s="26" t="str">
        <f ca="1">VLOOKUP($B55,OFFSET(gachas!$A$1,0,0,COUNTA(gachas!$A:$A),MATCH(C$1,gachas!$1:$1,0)-MATCH($B$1,gachas!$1:$1,0)+1),MATCH(C$1,gachas!$1:$1,0)-MATCH($B$1,gachas!$1:$1,0)+1,FALSE)</f>
        <v>男気リンクガチャ（常設）</v>
      </c>
      <c r="D55" s="10">
        <v>0</v>
      </c>
      <c r="E55" s="11">
        <v>79</v>
      </c>
      <c r="F55" s="26" t="str">
        <f ca="1">VLOOKUP($E55,OFFSET([2]characters!$A$2,0,0,COUNTA([2]characters!$A:$A),MATCH(F$1,[2]characters!$2:$2,0)-MATCH($E$1,[2]characters!$2:$2,0)+1),MATCH(F$1,[2]characters!$2:$2,0)-MATCH($E$1,[2]characters!$2:$2,0)+1,FALSE)</f>
        <v>ハッピー100</v>
      </c>
      <c r="G55" s="26" t="str">
        <f ca="1">VLOOKUP($E55,OFFSET([2]characters!$A$2,0,0,COUNTA([2]characters!$A:$A),MATCH(G$1,[2]characters!$2:$2,0)-MATCH($E$1,[2]characters!$2:$2,0)+1),MATCH(G$1,[2]characters!$2:$2,0)-MATCH($E$1,[2]characters!$2:$2,0)+1,FALSE)</f>
        <v>PremiumW</v>
      </c>
      <c r="H55" s="26">
        <f ca="1">VLOOKUP($E55,OFFSET([2]characters!$A$2,0,0,COUNTA([2]characters!$A:$A),MATCH(H$1,[2]characters!$2:$2,0)-MATCH($E$1,[2]characters!$2:$2,0)+1),MATCH(H$1,[2]characters!$2:$2,0)-MATCH($E$1,[2]characters!$2:$2,0)+1,FALSE)</f>
        <v>3</v>
      </c>
      <c r="I55" s="26" t="str">
        <f ca="1">VLOOKUP($E55,OFFSET([2]characters!$A$2,0,0,COUNTA([2]characters!$A:$A),MATCH(I$1,[2]characters!$2:$2,0)-MATCH($E$1,[2]characters!$2:$2,0)+1),MATCH(I$1,[2]characters!$2:$2,0)-MATCH($E$1,[2]characters!$2:$2,0)+1,FALSE)</f>
        <v>green</v>
      </c>
      <c r="J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5" s="26" t="str">
        <f ca="1">VLOOKUP($E55,OFFSET([2]characters!$A$2,0,0,COUNTA([2]characters!$A:$A),MATCH("タイプ",[2]characters!$1:$1,0)-MATCH($E$1,[2]characters!$2:$2,0)+2),MATCH("タイプ",[2]characters!$1:$1,0)-MATCH($E$1,[2]characters!$2:$2,0)+2,FALSE)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5" s="10">
        <v>1</v>
      </c>
      <c r="M55" s="10">
        <v>0</v>
      </c>
      <c r="N55" s="33">
        <v>0</v>
      </c>
      <c r="O55" s="33">
        <v>0</v>
      </c>
      <c r="P55" s="33">
        <v>0</v>
      </c>
      <c r="Q55" s="33">
        <v>0</v>
      </c>
      <c r="R55" s="33">
        <v>1</v>
      </c>
    </row>
    <row r="56" spans="1:18" ht="21" customHeight="1">
      <c r="A56" s="15" t="str">
        <f t="shared" si="0"/>
        <v>0811</v>
      </c>
      <c r="B56" s="9">
        <v>201</v>
      </c>
      <c r="C56" s="26" t="str">
        <f ca="1">VLOOKUP($B56,OFFSET(gachas!$A$1,0,0,COUNTA(gachas!$A:$A),MATCH(C$1,gachas!$1:$1,0)-MATCH($B$1,gachas!$1:$1,0)+1),MATCH(C$1,gachas!$1:$1,0)-MATCH($B$1,gachas!$1:$1,0)+1,FALSE)</f>
        <v>男気リンクガチャ（常設）</v>
      </c>
      <c r="D56" s="10">
        <v>0</v>
      </c>
      <c r="E56" s="11">
        <v>81</v>
      </c>
      <c r="F56" s="26" t="str">
        <f ca="1">VLOOKUP($E56,OFFSET([2]characters!$A$2,0,0,COUNTA([2]characters!$A:$A),MATCH(F$1,[2]characters!$2:$2,0)-MATCH($E$1,[2]characters!$2:$2,0)+1),MATCH(F$1,[2]characters!$2:$2,0)-MATCH($E$1,[2]characters!$2:$2,0)+1,FALSE)</f>
        <v>増幅型モリス</v>
      </c>
      <c r="G56" s="26" t="str">
        <f ca="1">VLOOKUP($E56,OFFSET([2]characters!$A$2,0,0,COUNTA([2]characters!$A:$A),MATCH(G$1,[2]characters!$2:$2,0)-MATCH($E$1,[2]characters!$2:$2,0)+1),MATCH(G$1,[2]characters!$2:$2,0)-MATCH($E$1,[2]characters!$2:$2,0)+1,FALSE)</f>
        <v>PremiumW</v>
      </c>
      <c r="H56" s="26">
        <f ca="1">VLOOKUP($E56,OFFSET([2]characters!$A$2,0,0,COUNTA([2]characters!$A:$A),MATCH(H$1,[2]characters!$2:$2,0)-MATCH($E$1,[2]characters!$2:$2,0)+1),MATCH(H$1,[2]characters!$2:$2,0)-MATCH($E$1,[2]characters!$2:$2,0)+1,FALSE)</f>
        <v>3</v>
      </c>
      <c r="I56" s="26" t="str">
        <f ca="1">VLOOKUP($E56,OFFSET([2]characters!$A$2,0,0,COUNTA([2]characters!$A:$A),MATCH(I$1,[2]characters!$2:$2,0)-MATCH($E$1,[2]characters!$2:$2,0)+1),MATCH(I$1,[2]characters!$2:$2,0)-MATCH($E$1,[2]characters!$2:$2,0)+1,FALSE)</f>
        <v>blue</v>
      </c>
      <c r="J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6" s="26" t="str">
        <f ca="1">VLOOKUP($E56,OFFSET([2]characters!$A$2,0,0,COUNTA([2]characters!$A:$A),MATCH("タイプ",[2]characters!$1:$1,0)-MATCH($E$1,[2]characters!$2:$2,0)+2),MATCH("タイプ",[2]characters!$1:$1,0)-MATCH($E$1,[2]characters!$2:$2,0)+2,FALSE)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6" s="10">
        <v>1</v>
      </c>
      <c r="M56" s="10">
        <v>0</v>
      </c>
      <c r="N56" s="33">
        <v>0</v>
      </c>
      <c r="O56" s="33">
        <v>0</v>
      </c>
      <c r="P56" s="33">
        <v>0</v>
      </c>
      <c r="Q56" s="33">
        <v>0</v>
      </c>
      <c r="R56" s="33">
        <v>1</v>
      </c>
    </row>
    <row r="57" spans="1:18" ht="21" customHeight="1">
      <c r="A57" s="15" t="str">
        <f t="shared" si="0"/>
        <v>0831</v>
      </c>
      <c r="B57" s="9">
        <v>201</v>
      </c>
      <c r="C57" s="26" t="str">
        <f ca="1">VLOOKUP($B57,OFFSET(gachas!$A$1,0,0,COUNTA(gachas!$A:$A),MATCH(C$1,gachas!$1:$1,0)-MATCH($B$1,gachas!$1:$1,0)+1),MATCH(C$1,gachas!$1:$1,0)-MATCH($B$1,gachas!$1:$1,0)+1,FALSE)</f>
        <v>男気リンクガチャ（常設）</v>
      </c>
      <c r="D57" s="10">
        <v>0</v>
      </c>
      <c r="E57" s="11">
        <v>83</v>
      </c>
      <c r="F57" s="26" t="str">
        <f ca="1">VLOOKUP($E57,OFFSET([2]characters!$A$2,0,0,COUNTA([2]characters!$A:$A),MATCH(F$1,[2]characters!$2:$2,0)-MATCH($E$1,[2]characters!$2:$2,0)+1),MATCH(F$1,[2]characters!$2:$2,0)-MATCH($E$1,[2]characters!$2:$2,0)+1,FALSE)</f>
        <v>拡散性ニムダ</v>
      </c>
      <c r="G57" s="26" t="str">
        <f ca="1">VLOOKUP($E57,OFFSET([2]characters!$A$2,0,0,COUNTA([2]characters!$A:$A),MATCH(G$1,[2]characters!$2:$2,0)-MATCH($E$1,[2]characters!$2:$2,0)+1),MATCH(G$1,[2]characters!$2:$2,0)-MATCH($E$1,[2]characters!$2:$2,0)+1,FALSE)</f>
        <v>PremiumW</v>
      </c>
      <c r="H57" s="26">
        <f ca="1">VLOOKUP($E57,OFFSET([2]characters!$A$2,0,0,COUNTA([2]characters!$A:$A),MATCH(H$1,[2]characters!$2:$2,0)-MATCH($E$1,[2]characters!$2:$2,0)+1),MATCH(H$1,[2]characters!$2:$2,0)-MATCH($E$1,[2]characters!$2:$2,0)+1,FALSE)</f>
        <v>3</v>
      </c>
      <c r="I57" s="26" t="str">
        <f ca="1">VLOOKUP($E57,OFFSET([2]characters!$A$2,0,0,COUNTA([2]characters!$A:$A),MATCH(I$1,[2]characters!$2:$2,0)-MATCH($E$1,[2]characters!$2:$2,0)+1),MATCH(I$1,[2]characters!$2:$2,0)-MATCH($E$1,[2]characters!$2:$2,0)+1,FALSE)</f>
        <v>yellow</v>
      </c>
      <c r="J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57" s="26" t="str">
        <f ca="1">VLOOKUP($E57,OFFSET([2]characters!$A$2,0,0,COUNTA([2]characters!$A:$A),MATCH("タイプ",[2]characters!$1:$1,0)-MATCH($E$1,[2]characters!$2:$2,0)+2),MATCH("タイプ",[2]characters!$1:$1,0)-MATCH($E$1,[2]characters!$2:$2,0)+2,FALSE)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57" s="10">
        <v>1</v>
      </c>
      <c r="M57" s="10">
        <v>0</v>
      </c>
      <c r="N57" s="33">
        <v>0</v>
      </c>
      <c r="O57" s="33">
        <v>0</v>
      </c>
      <c r="P57" s="33">
        <v>0</v>
      </c>
      <c r="Q57" s="33">
        <v>0</v>
      </c>
      <c r="R57" s="33">
        <v>1</v>
      </c>
    </row>
    <row r="58" spans="1:18" ht="21" customHeight="1">
      <c r="A58" s="15" t="str">
        <f t="shared" si="0"/>
        <v>0851</v>
      </c>
      <c r="B58" s="9">
        <v>201</v>
      </c>
      <c r="C58" s="26" t="str">
        <f ca="1">VLOOKUP($B58,OFFSET(gachas!$A$1,0,0,COUNTA(gachas!$A:$A),MATCH(C$1,gachas!$1:$1,0)-MATCH($B$1,gachas!$1:$1,0)+1),MATCH(C$1,gachas!$1:$1,0)-MATCH($B$1,gachas!$1:$1,0)+1,FALSE)</f>
        <v>男気リンクガチャ（常設）</v>
      </c>
      <c r="D58" s="10">
        <v>0</v>
      </c>
      <c r="E58" s="11">
        <v>85</v>
      </c>
      <c r="F58" s="26" t="str">
        <f ca="1">VLOOKUP($E58,OFFSET([2]characters!$A$2,0,0,COUNTA([2]characters!$A:$A),MATCH(F$1,[2]characters!$2:$2,0)-MATCH($E$1,[2]characters!$2:$2,0)+1),MATCH(F$1,[2]characters!$2:$2,0)-MATCH($E$1,[2]characters!$2:$2,0)+1,FALSE)</f>
        <v>朱雀</v>
      </c>
      <c r="G58" s="26" t="str">
        <f ca="1">VLOOKUP($E58,OFFSET([2]characters!$A$2,0,0,COUNTA([2]characters!$A:$A),MATCH(G$1,[2]characters!$2:$2,0)-MATCH($E$1,[2]characters!$2:$2,0)+1),MATCH(G$1,[2]characters!$2:$2,0)-MATCH($E$1,[2]characters!$2:$2,0)+1,FALSE)</f>
        <v>Drop2N</v>
      </c>
      <c r="H58" s="26">
        <f ca="1">VLOOKUP($E58,OFFSET([2]characters!$A$2,0,0,COUNTA([2]characters!$A:$A),MATCH(H$1,[2]characters!$2:$2,0)-MATCH($E$1,[2]characters!$2:$2,0)+1),MATCH(H$1,[2]characters!$2:$2,0)-MATCH($E$1,[2]characters!$2:$2,0)+1,FALSE)</f>
        <v>3</v>
      </c>
      <c r="I58" s="26" t="str">
        <f ca="1">VLOOKUP($E58,OFFSET([2]characters!$A$2,0,0,COUNTA([2]characters!$A:$A),MATCH(I$1,[2]characters!$2:$2,0)-MATCH($E$1,[2]characters!$2:$2,0)+1),MATCH(I$1,[2]characters!$2:$2,0)-MATCH($E$1,[2]characters!$2:$2,0)+1,FALSE)</f>
        <v>red</v>
      </c>
      <c r="J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58" s="26" t="str">
        <f ca="1">VLOOKUP($E58,OFFSET([2]characters!$A$2,0,0,COUNTA([2]characters!$A:$A),MATCH("タイプ",[2]characters!$1:$1,0)-MATCH($E$1,[2]characters!$2:$2,0)+2),MATCH("タイプ",[2]characters!$1:$1,0)-MATCH($E$1,[2]characters!$2:$2,0)+2,FALSE)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58" s="10">
        <v>1</v>
      </c>
      <c r="M58" s="10">
        <v>877</v>
      </c>
      <c r="N58" s="33">
        <v>0</v>
      </c>
      <c r="O58" s="33">
        <v>0</v>
      </c>
      <c r="P58" s="33">
        <v>0</v>
      </c>
      <c r="Q58" s="33">
        <v>0</v>
      </c>
      <c r="R58" s="33">
        <v>1</v>
      </c>
    </row>
    <row r="59" spans="1:18" ht="21" customHeight="1">
      <c r="A59" s="15" t="str">
        <f t="shared" si="0"/>
        <v>0881</v>
      </c>
      <c r="B59" s="9">
        <v>201</v>
      </c>
      <c r="C59" s="26" t="str">
        <f ca="1">VLOOKUP($B59,OFFSET(gachas!$A$1,0,0,COUNTA(gachas!$A:$A),MATCH(C$1,gachas!$1:$1,0)-MATCH($B$1,gachas!$1:$1,0)+1),MATCH(C$1,gachas!$1:$1,0)-MATCH($B$1,gachas!$1:$1,0)+1,FALSE)</f>
        <v>男気リンクガチャ（常設）</v>
      </c>
      <c r="D59" s="10">
        <v>0</v>
      </c>
      <c r="E59" s="11">
        <v>88</v>
      </c>
      <c r="F59" s="26" t="str">
        <f ca="1">VLOOKUP($E59,OFFSET([2]characters!$A$2,0,0,COUNTA([2]characters!$A:$A),MATCH(F$1,[2]characters!$2:$2,0)-MATCH($E$1,[2]characters!$2:$2,0)+1),MATCH(F$1,[2]characters!$2:$2,0)-MATCH($E$1,[2]characters!$2:$2,0)+1,FALSE)</f>
        <v>玄武</v>
      </c>
      <c r="G59" s="26" t="str">
        <f ca="1">VLOOKUP($E59,OFFSET([2]characters!$A$2,0,0,COUNTA([2]characters!$A:$A),MATCH(G$1,[2]characters!$2:$2,0)-MATCH($E$1,[2]characters!$2:$2,0)+1),MATCH(G$1,[2]characters!$2:$2,0)-MATCH($E$1,[2]characters!$2:$2,0)+1,FALSE)</f>
        <v>Drop2N</v>
      </c>
      <c r="H59" s="26">
        <f ca="1">VLOOKUP($E59,OFFSET([2]characters!$A$2,0,0,COUNTA([2]characters!$A:$A),MATCH(H$1,[2]characters!$2:$2,0)-MATCH($E$1,[2]characters!$2:$2,0)+1),MATCH(H$1,[2]characters!$2:$2,0)-MATCH($E$1,[2]characters!$2:$2,0)+1,FALSE)</f>
        <v>3</v>
      </c>
      <c r="I59" s="26" t="str">
        <f ca="1">VLOOKUP($E59,OFFSET([2]characters!$A$2,0,0,COUNTA([2]characters!$A:$A),MATCH(I$1,[2]characters!$2:$2,0)-MATCH($E$1,[2]characters!$2:$2,0)+1),MATCH(I$1,[2]characters!$2:$2,0)-MATCH($E$1,[2]characters!$2:$2,0)+1,FALSE)</f>
        <v>green</v>
      </c>
      <c r="J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K59" s="26" t="str">
        <f ca="1">VLOOKUP($E59,OFFSET([2]characters!$A$2,0,0,COUNTA([2]characters!$A:$A),MATCH("タイプ",[2]characters!$1:$1,0)-MATCH($E$1,[2]characters!$2:$2,0)+2),MATCH("タイプ",[2]characters!$1:$1,0)-MATCH($E$1,[2]characters!$2:$2,0)+2,FALSE)</f>
        <v>テクニカルタイプ</v>
      </c>
      <c r="L59" s="10">
        <v>1</v>
      </c>
      <c r="M59" s="10">
        <v>877</v>
      </c>
      <c r="N59" s="33">
        <v>0</v>
      </c>
      <c r="O59" s="33">
        <v>0</v>
      </c>
      <c r="P59" s="33">
        <v>0</v>
      </c>
      <c r="Q59" s="33">
        <v>0</v>
      </c>
      <c r="R59" s="33">
        <v>1</v>
      </c>
    </row>
    <row r="60" spans="1:18" ht="21" customHeight="1">
      <c r="A60" s="15" t="str">
        <f t="shared" si="0"/>
        <v>0911</v>
      </c>
      <c r="B60" s="9">
        <v>201</v>
      </c>
      <c r="C60" s="26" t="str">
        <f ca="1">VLOOKUP($B60,OFFSET(gachas!$A$1,0,0,COUNTA(gachas!$A:$A),MATCH(C$1,gachas!$1:$1,0)-MATCH($B$1,gachas!$1:$1,0)+1),MATCH(C$1,gachas!$1:$1,0)-MATCH($B$1,gachas!$1:$1,0)+1,FALSE)</f>
        <v>男気リンクガチャ（常設）</v>
      </c>
      <c r="D60" s="10">
        <v>0</v>
      </c>
      <c r="E60" s="11">
        <v>91</v>
      </c>
      <c r="F60" s="26" t="str">
        <f ca="1">VLOOKUP($E60,OFFSET([2]characters!$A$2,0,0,COUNTA([2]characters!$A:$A),MATCH(F$1,[2]characters!$2:$2,0)-MATCH($E$1,[2]characters!$2:$2,0)+1),MATCH(F$1,[2]characters!$2:$2,0)-MATCH($E$1,[2]characters!$2:$2,0)+1,FALSE)</f>
        <v>青龍</v>
      </c>
      <c r="G60" s="26" t="str">
        <f ca="1">VLOOKUP($E60,OFFSET([2]characters!$A$2,0,0,COUNTA([2]characters!$A:$A),MATCH(G$1,[2]characters!$2:$2,0)-MATCH($E$1,[2]characters!$2:$2,0)+1),MATCH(G$1,[2]characters!$2:$2,0)-MATCH($E$1,[2]characters!$2:$2,0)+1,FALSE)</f>
        <v>Drop2N</v>
      </c>
      <c r="H60" s="26">
        <f ca="1">VLOOKUP($E60,OFFSET([2]characters!$A$2,0,0,COUNTA([2]characters!$A:$A),MATCH(H$1,[2]characters!$2:$2,0)-MATCH($E$1,[2]characters!$2:$2,0)+1),MATCH(H$1,[2]characters!$2:$2,0)-MATCH($E$1,[2]characters!$2:$2,0)+1,FALSE)</f>
        <v>3</v>
      </c>
      <c r="I60" s="26" t="str">
        <f ca="1">VLOOKUP($E60,OFFSET([2]characters!$A$2,0,0,COUNTA([2]characters!$A:$A),MATCH(I$1,[2]characters!$2:$2,0)-MATCH($E$1,[2]characters!$2:$2,0)+1),MATCH(I$1,[2]characters!$2:$2,0)-MATCH($E$1,[2]characters!$2:$2,0)+1,FALSE)</f>
        <v>blue</v>
      </c>
      <c r="J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60" s="26" t="str">
        <f ca="1">VLOOKUP($E60,OFFSET([2]characters!$A$2,0,0,COUNTA([2]characters!$A:$A),MATCH("タイプ",[2]characters!$1:$1,0)-MATCH($E$1,[2]characters!$2:$2,0)+2),MATCH("タイプ",[2]characters!$1:$1,0)-MATCH($E$1,[2]characters!$2:$2,0)+2,FALSE)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60" s="10">
        <v>1</v>
      </c>
      <c r="M60" s="10">
        <v>877</v>
      </c>
      <c r="N60" s="33">
        <v>0</v>
      </c>
      <c r="O60" s="33">
        <v>0</v>
      </c>
      <c r="P60" s="33">
        <v>0</v>
      </c>
      <c r="Q60" s="33">
        <v>0</v>
      </c>
      <c r="R60" s="33">
        <v>1</v>
      </c>
    </row>
    <row r="61" spans="1:18" ht="21" customHeight="1">
      <c r="A61" s="15" t="str">
        <f t="shared" si="0"/>
        <v>0941</v>
      </c>
      <c r="B61" s="9">
        <v>201</v>
      </c>
      <c r="C61" s="26" t="str">
        <f ca="1">VLOOKUP($B61,OFFSET(gachas!$A$1,0,0,COUNTA(gachas!$A:$A),MATCH(C$1,gachas!$1:$1,0)-MATCH($B$1,gachas!$1:$1,0)+1),MATCH(C$1,gachas!$1:$1,0)-MATCH($B$1,gachas!$1:$1,0)+1,FALSE)</f>
        <v>男気リンクガチャ（常設）</v>
      </c>
      <c r="D61" s="10">
        <v>0</v>
      </c>
      <c r="E61" s="11">
        <v>94</v>
      </c>
      <c r="F61" s="26" t="str">
        <f ca="1">VLOOKUP($E61,OFFSET([2]characters!$A$2,0,0,COUNTA([2]characters!$A:$A),MATCH(F$1,[2]characters!$2:$2,0)-MATCH($E$1,[2]characters!$2:$2,0)+1),MATCH(F$1,[2]characters!$2:$2,0)-MATCH($E$1,[2]characters!$2:$2,0)+1,FALSE)</f>
        <v>白虎</v>
      </c>
      <c r="G61" s="26" t="str">
        <f ca="1">VLOOKUP($E61,OFFSET([2]characters!$A$2,0,0,COUNTA([2]characters!$A:$A),MATCH(G$1,[2]characters!$2:$2,0)-MATCH($E$1,[2]characters!$2:$2,0)+1),MATCH(G$1,[2]characters!$2:$2,0)-MATCH($E$1,[2]characters!$2:$2,0)+1,FALSE)</f>
        <v>Drop2N</v>
      </c>
      <c r="H61" s="26">
        <f ca="1">VLOOKUP($E61,OFFSET([2]characters!$A$2,0,0,COUNTA([2]characters!$A:$A),MATCH(H$1,[2]characters!$2:$2,0)-MATCH($E$1,[2]characters!$2:$2,0)+1),MATCH(H$1,[2]characters!$2:$2,0)-MATCH($E$1,[2]characters!$2:$2,0)+1,FALSE)</f>
        <v>3</v>
      </c>
      <c r="I61" s="26" t="str">
        <f ca="1">VLOOKUP($E61,OFFSET([2]characters!$A$2,0,0,COUNTA([2]characters!$A:$A),MATCH(I$1,[2]characters!$2:$2,0)-MATCH($E$1,[2]characters!$2:$2,0)+1),MATCH(I$1,[2]characters!$2:$2,0)-MATCH($E$1,[2]characters!$2:$2,0)+1,FALSE)</f>
        <v>yellow</v>
      </c>
      <c r="J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61" s="26" t="str">
        <f ca="1">VLOOKUP($E61,OFFSET([2]characters!$A$2,0,0,COUNTA([2]characters!$A:$A),MATCH("タイプ",[2]characters!$1:$1,0)-MATCH($E$1,[2]characters!$2:$2,0)+2),MATCH("タイプ",[2]characters!$1:$1,0)-MATCH($E$1,[2]characters!$2:$2,0)+2,FALSE)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61" s="10">
        <v>1</v>
      </c>
      <c r="M61" s="10">
        <v>877</v>
      </c>
      <c r="N61" s="33">
        <v>0</v>
      </c>
      <c r="O61" s="33">
        <v>0</v>
      </c>
      <c r="P61" s="33">
        <v>0</v>
      </c>
      <c r="Q61" s="33">
        <v>0</v>
      </c>
      <c r="R61" s="33">
        <v>1</v>
      </c>
    </row>
    <row r="62" spans="1:18" ht="21" customHeight="1">
      <c r="A62" s="15" t="str">
        <f t="shared" si="0"/>
        <v>03321</v>
      </c>
      <c r="B62" s="9">
        <v>201</v>
      </c>
      <c r="C62" s="26" t="str">
        <f ca="1">VLOOKUP($B62,OFFSET(gachas!$A$1,0,0,COUNTA(gachas!$A:$A),MATCH(C$1,gachas!$1:$1,0)-MATCH($B$1,gachas!$1:$1,0)+1),MATCH(C$1,gachas!$1:$1,0)-MATCH($B$1,gachas!$1:$1,0)+1,FALSE)</f>
        <v>男気リンクガチャ（常設）</v>
      </c>
      <c r="D62" s="10">
        <v>0</v>
      </c>
      <c r="E62" s="11">
        <v>332</v>
      </c>
      <c r="F62" s="26" t="str">
        <f ca="1">VLOOKUP($E62,OFFSET([2]characters!$A$2,0,0,COUNTA([2]characters!$A:$A),MATCH(F$1,[2]characters!$2:$2,0)-MATCH($E$1,[2]characters!$2:$2,0)+1),MATCH(F$1,[2]characters!$2:$2,0)-MATCH($E$1,[2]characters!$2:$2,0)+1,FALSE)</f>
        <v>炎のメタルピヨピヨ</v>
      </c>
      <c r="G62" s="26" t="str">
        <f ca="1">VLOOKUP($E62,OFFSET([2]characters!$A$2,0,0,COUNTA([2]characters!$A:$A),MATCH(G$1,[2]characters!$2:$2,0)-MATCH($E$1,[2]characters!$2:$2,0)+1),MATCH(G$1,[2]characters!$2:$2,0)-MATCH($E$1,[2]characters!$2:$2,0)+1,FALSE)</f>
        <v>Material</v>
      </c>
      <c r="H62" s="26">
        <f ca="1">VLOOKUP($E62,OFFSET([2]characters!$A$2,0,0,COUNTA([2]characters!$A:$A),MATCH(H$1,[2]characters!$2:$2,0)-MATCH($E$1,[2]characters!$2:$2,0)+1),MATCH(H$1,[2]characters!$2:$2,0)-MATCH($E$1,[2]characters!$2:$2,0)+1,FALSE)</f>
        <v>3</v>
      </c>
      <c r="I62" s="26" t="str">
        <f ca="1">VLOOKUP($E62,OFFSET([2]characters!$A$2,0,0,COUNTA([2]characters!$A:$A),MATCH(I$1,[2]characters!$2:$2,0)-MATCH($E$1,[2]characters!$2:$2,0)+1),MATCH(I$1,[2]characters!$2:$2,0)-MATCH($E$1,[2]characters!$2:$2,0)+1,FALSE)</f>
        <v>red</v>
      </c>
      <c r="J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2" s="26" t="str">
        <f ca="1">VLOOKUP($E62,OFFSET([2]characters!$A$2,0,0,COUNTA([2]characters!$A:$A),MATCH("タイプ",[2]characters!$1:$1,0)-MATCH($E$1,[2]characters!$2:$2,0)+2),MATCH("タイプ",[2]characters!$1:$1,0)-MATCH($E$1,[2]characters!$2:$2,0)+2,FALSE)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2" s="10">
        <v>1</v>
      </c>
      <c r="M62" s="10">
        <v>988</v>
      </c>
      <c r="N62" s="33">
        <v>0</v>
      </c>
      <c r="O62" s="33">
        <v>0</v>
      </c>
      <c r="P62" s="33">
        <v>0</v>
      </c>
      <c r="Q62" s="33">
        <v>0</v>
      </c>
      <c r="R62" s="33">
        <v>1</v>
      </c>
    </row>
    <row r="63" spans="1:18" ht="21" customHeight="1">
      <c r="A63" s="15" t="str">
        <f t="shared" si="0"/>
        <v>03361</v>
      </c>
      <c r="B63" s="9">
        <v>201</v>
      </c>
      <c r="C63" s="26" t="str">
        <f ca="1">VLOOKUP($B63,OFFSET(gachas!$A$1,0,0,COUNTA(gachas!$A:$A),MATCH(C$1,gachas!$1:$1,0)-MATCH($B$1,gachas!$1:$1,0)+1),MATCH(C$1,gachas!$1:$1,0)-MATCH($B$1,gachas!$1:$1,0)+1,FALSE)</f>
        <v>男気リンクガチャ（常設）</v>
      </c>
      <c r="D63" s="10">
        <v>0</v>
      </c>
      <c r="E63" s="11">
        <v>336</v>
      </c>
      <c r="F63" s="26" t="str">
        <f ca="1">VLOOKUP($E63,OFFSET([2]characters!$A$2,0,0,COUNTA([2]characters!$A:$A),MATCH(F$1,[2]characters!$2:$2,0)-MATCH($E$1,[2]characters!$2:$2,0)+1),MATCH(F$1,[2]characters!$2:$2,0)-MATCH($E$1,[2]characters!$2:$2,0)+1,FALSE)</f>
        <v>森のメタルピヨピヨ</v>
      </c>
      <c r="G63" s="26" t="str">
        <f ca="1">VLOOKUP($E63,OFFSET([2]characters!$A$2,0,0,COUNTA([2]characters!$A:$A),MATCH(G$1,[2]characters!$2:$2,0)-MATCH($E$1,[2]characters!$2:$2,0)+1),MATCH(G$1,[2]characters!$2:$2,0)-MATCH($E$1,[2]characters!$2:$2,0)+1,FALSE)</f>
        <v>Material</v>
      </c>
      <c r="H63" s="26">
        <f ca="1">VLOOKUP($E63,OFFSET([2]characters!$A$2,0,0,COUNTA([2]characters!$A:$A),MATCH(H$1,[2]characters!$2:$2,0)-MATCH($E$1,[2]characters!$2:$2,0)+1),MATCH(H$1,[2]characters!$2:$2,0)-MATCH($E$1,[2]characters!$2:$2,0)+1,FALSE)</f>
        <v>3</v>
      </c>
      <c r="I63" s="26" t="str">
        <f ca="1">VLOOKUP($E63,OFFSET([2]characters!$A$2,0,0,COUNTA([2]characters!$A:$A),MATCH(I$1,[2]characters!$2:$2,0)-MATCH($E$1,[2]characters!$2:$2,0)+1),MATCH(I$1,[2]characters!$2:$2,0)-MATCH($E$1,[2]characters!$2:$2,0)+1,FALSE)</f>
        <v>green</v>
      </c>
      <c r="J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3" s="26" t="str">
        <f ca="1">VLOOKUP($E63,OFFSET([2]characters!$A$2,0,0,COUNTA([2]characters!$A:$A),MATCH("タイプ",[2]characters!$1:$1,0)-MATCH($E$1,[2]characters!$2:$2,0)+2),MATCH("タイプ",[2]characters!$1:$1,0)-MATCH($E$1,[2]characters!$2:$2,0)+2,FALSE)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3" s="10">
        <v>1</v>
      </c>
      <c r="M63" s="10">
        <v>988</v>
      </c>
      <c r="N63" s="33">
        <v>0</v>
      </c>
      <c r="O63" s="33">
        <v>0</v>
      </c>
      <c r="P63" s="33">
        <v>0</v>
      </c>
      <c r="Q63" s="33">
        <v>0</v>
      </c>
      <c r="R63" s="33">
        <v>1</v>
      </c>
    </row>
    <row r="64" spans="1:18" ht="21" customHeight="1">
      <c r="A64" s="15" t="str">
        <f t="shared" si="0"/>
        <v>03401</v>
      </c>
      <c r="B64" s="9">
        <v>201</v>
      </c>
      <c r="C64" s="26" t="str">
        <f ca="1">VLOOKUP($B64,OFFSET(gachas!$A$1,0,0,COUNTA(gachas!$A:$A),MATCH(C$1,gachas!$1:$1,0)-MATCH($B$1,gachas!$1:$1,0)+1),MATCH(C$1,gachas!$1:$1,0)-MATCH($B$1,gachas!$1:$1,0)+1,FALSE)</f>
        <v>男気リンクガチャ（常設）</v>
      </c>
      <c r="D64" s="10">
        <v>0</v>
      </c>
      <c r="E64" s="11">
        <v>340</v>
      </c>
      <c r="F64" s="26" t="str">
        <f ca="1">VLOOKUP($E64,OFFSET([2]characters!$A$2,0,0,COUNTA([2]characters!$A:$A),MATCH(F$1,[2]characters!$2:$2,0)-MATCH($E$1,[2]characters!$2:$2,0)+1),MATCH(F$1,[2]characters!$2:$2,0)-MATCH($E$1,[2]characters!$2:$2,0)+1,FALSE)</f>
        <v>水のメタルピヨピヨ</v>
      </c>
      <c r="G64" s="26" t="str">
        <f ca="1">VLOOKUP($E64,OFFSET([2]characters!$A$2,0,0,COUNTA([2]characters!$A:$A),MATCH(G$1,[2]characters!$2:$2,0)-MATCH($E$1,[2]characters!$2:$2,0)+1),MATCH(G$1,[2]characters!$2:$2,0)-MATCH($E$1,[2]characters!$2:$2,0)+1,FALSE)</f>
        <v>Material</v>
      </c>
      <c r="H64" s="26">
        <f ca="1">VLOOKUP($E64,OFFSET([2]characters!$A$2,0,0,COUNTA([2]characters!$A:$A),MATCH(H$1,[2]characters!$2:$2,0)-MATCH($E$1,[2]characters!$2:$2,0)+1),MATCH(H$1,[2]characters!$2:$2,0)-MATCH($E$1,[2]characters!$2:$2,0)+1,FALSE)</f>
        <v>3</v>
      </c>
      <c r="I64" s="26" t="str">
        <f ca="1">VLOOKUP($E64,OFFSET([2]characters!$A$2,0,0,COUNTA([2]characters!$A:$A),MATCH(I$1,[2]characters!$2:$2,0)-MATCH($E$1,[2]characters!$2:$2,0)+1),MATCH(I$1,[2]characters!$2:$2,0)-MATCH($E$1,[2]characters!$2:$2,0)+1,FALSE)</f>
        <v>blue</v>
      </c>
      <c r="J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4" s="26" t="str">
        <f ca="1">VLOOKUP($E64,OFFSET([2]characters!$A$2,0,0,COUNTA([2]characters!$A:$A),MATCH("タイプ",[2]characters!$1:$1,0)-MATCH($E$1,[2]characters!$2:$2,0)+2),MATCH("タイプ",[2]characters!$1:$1,0)-MATCH($E$1,[2]characters!$2:$2,0)+2,FALSE)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4" s="10">
        <v>1</v>
      </c>
      <c r="M64" s="10">
        <v>988</v>
      </c>
      <c r="N64" s="33">
        <v>0</v>
      </c>
      <c r="O64" s="33">
        <v>0</v>
      </c>
      <c r="P64" s="33">
        <v>0</v>
      </c>
      <c r="Q64" s="33">
        <v>0</v>
      </c>
      <c r="R64" s="33">
        <v>1</v>
      </c>
    </row>
    <row r="65" spans="1:18" ht="21" customHeight="1">
      <c r="A65" s="15" t="str">
        <f t="shared" si="0"/>
        <v>03441</v>
      </c>
      <c r="B65" s="9">
        <v>201</v>
      </c>
      <c r="C65" s="26" t="str">
        <f ca="1">VLOOKUP($B65,OFFSET(gachas!$A$1,0,0,COUNTA(gachas!$A:$A),MATCH(C$1,gachas!$1:$1,0)-MATCH($B$1,gachas!$1:$1,0)+1),MATCH(C$1,gachas!$1:$1,0)-MATCH($B$1,gachas!$1:$1,0)+1,FALSE)</f>
        <v>男気リンクガチャ（常設）</v>
      </c>
      <c r="D65" s="10">
        <v>0</v>
      </c>
      <c r="E65" s="11">
        <v>344</v>
      </c>
      <c r="F65" s="26" t="str">
        <f ca="1">VLOOKUP($E65,OFFSET([2]characters!$A$2,0,0,COUNTA([2]characters!$A:$A),MATCH(F$1,[2]characters!$2:$2,0)-MATCH($E$1,[2]characters!$2:$2,0)+1),MATCH(F$1,[2]characters!$2:$2,0)-MATCH($E$1,[2]characters!$2:$2,0)+1,FALSE)</f>
        <v>雷のメタルピヨピヨ</v>
      </c>
      <c r="G65" s="26" t="str">
        <f ca="1">VLOOKUP($E65,OFFSET([2]characters!$A$2,0,0,COUNTA([2]characters!$A:$A),MATCH(G$1,[2]characters!$2:$2,0)-MATCH($E$1,[2]characters!$2:$2,0)+1),MATCH(G$1,[2]characters!$2:$2,0)-MATCH($E$1,[2]characters!$2:$2,0)+1,FALSE)</f>
        <v>Material</v>
      </c>
      <c r="H65" s="26">
        <f ca="1">VLOOKUP($E65,OFFSET([2]characters!$A$2,0,0,COUNTA([2]characters!$A:$A),MATCH(H$1,[2]characters!$2:$2,0)-MATCH($E$1,[2]characters!$2:$2,0)+1),MATCH(H$1,[2]characters!$2:$2,0)-MATCH($E$1,[2]characters!$2:$2,0)+1,FALSE)</f>
        <v>3</v>
      </c>
      <c r="I65" s="26" t="str">
        <f ca="1">VLOOKUP($E65,OFFSET([2]characters!$A$2,0,0,COUNTA([2]characters!$A:$A),MATCH(I$1,[2]characters!$2:$2,0)-MATCH($E$1,[2]characters!$2:$2,0)+1),MATCH(I$1,[2]characters!$2:$2,0)-MATCH($E$1,[2]characters!$2:$2,0)+1,FALSE)</f>
        <v>yellow</v>
      </c>
      <c r="J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5" s="26" t="str">
        <f ca="1">VLOOKUP($E65,OFFSET([2]characters!$A$2,0,0,COUNTA([2]characters!$A:$A),MATCH("タイプ",[2]characters!$1:$1,0)-MATCH($E$1,[2]characters!$2:$2,0)+2),MATCH("タイプ",[2]characters!$1:$1,0)-MATCH($E$1,[2]characters!$2:$2,0)+2,FALSE)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5" s="10">
        <v>1</v>
      </c>
      <c r="M65" s="10">
        <v>988</v>
      </c>
      <c r="N65" s="33">
        <v>0</v>
      </c>
      <c r="O65" s="33">
        <v>0</v>
      </c>
      <c r="P65" s="33">
        <v>0</v>
      </c>
      <c r="Q65" s="33">
        <v>0</v>
      </c>
      <c r="R65" s="33">
        <v>1</v>
      </c>
    </row>
    <row r="66" spans="1:18" ht="21" customHeight="1">
      <c r="A66" s="15" t="str">
        <f t="shared" si="0"/>
        <v>03331</v>
      </c>
      <c r="B66" s="9">
        <v>201</v>
      </c>
      <c r="C66" s="26" t="str">
        <f ca="1">VLOOKUP($B66,OFFSET(gachas!$A$1,0,0,COUNTA(gachas!$A:$A),MATCH(C$1,gachas!$1:$1,0)-MATCH($B$1,gachas!$1:$1,0)+1),MATCH(C$1,gachas!$1:$1,0)-MATCH($B$1,gachas!$1:$1,0)+1,FALSE)</f>
        <v>男気リンクガチャ（常設）</v>
      </c>
      <c r="D66" s="10">
        <v>0</v>
      </c>
      <c r="E66" s="11">
        <v>333</v>
      </c>
      <c r="F66" s="26" t="str">
        <f ca="1">VLOOKUP($E66,OFFSET([2]characters!$A$2,0,0,COUNTA([2]characters!$A:$A),MATCH(F$1,[2]characters!$2:$2,0)-MATCH($E$1,[2]characters!$2:$2,0)+1),MATCH(F$1,[2]characters!$2:$2,0)-MATCH($E$1,[2]characters!$2:$2,0)+1,FALSE)</f>
        <v>炎のメタルチック</v>
      </c>
      <c r="G66" s="26" t="str">
        <f ca="1">VLOOKUP($E66,OFFSET([2]characters!$A$2,0,0,COUNTA([2]characters!$A:$A),MATCH(G$1,[2]characters!$2:$2,0)-MATCH($E$1,[2]characters!$2:$2,0)+1),MATCH(G$1,[2]characters!$2:$2,0)-MATCH($E$1,[2]characters!$2:$2,0)+1,FALSE)</f>
        <v>Material</v>
      </c>
      <c r="H66" s="26">
        <f ca="1">VLOOKUP($E66,OFFSET([2]characters!$A$2,0,0,COUNTA([2]characters!$A:$A),MATCH(H$1,[2]characters!$2:$2,0)-MATCH($E$1,[2]characters!$2:$2,0)+1),MATCH(H$1,[2]characters!$2:$2,0)-MATCH($E$1,[2]characters!$2:$2,0)+1,FALSE)</f>
        <v>4</v>
      </c>
      <c r="I66" s="26" t="str">
        <f ca="1">VLOOKUP($E66,OFFSET([2]characters!$A$2,0,0,COUNTA([2]characters!$A:$A),MATCH(I$1,[2]characters!$2:$2,0)-MATCH($E$1,[2]characters!$2:$2,0)+1),MATCH(I$1,[2]characters!$2:$2,0)-MATCH($E$1,[2]characters!$2:$2,0)+1,FALSE)</f>
        <v>red</v>
      </c>
      <c r="J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6" s="26" t="str">
        <f ca="1">VLOOKUP($E66,OFFSET([2]characters!$A$2,0,0,COUNTA([2]characters!$A:$A),MATCH("タイプ",[2]characters!$1:$1,0)-MATCH($E$1,[2]characters!$2:$2,0)+2),MATCH("タイプ",[2]characters!$1:$1,0)-MATCH($E$1,[2]characters!$2:$2,0)+2,FALSE)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6" s="10">
        <v>1</v>
      </c>
      <c r="M66" s="10">
        <v>988</v>
      </c>
      <c r="N66" s="33">
        <v>0</v>
      </c>
      <c r="O66" s="33">
        <v>0</v>
      </c>
      <c r="P66" s="33">
        <v>0</v>
      </c>
      <c r="Q66" s="33">
        <v>0</v>
      </c>
      <c r="R66" s="33">
        <v>1</v>
      </c>
    </row>
    <row r="67" spans="1:18" ht="21" customHeight="1">
      <c r="A67" s="15" t="str">
        <f t="shared" ref="A67:A80" si="1">D67&amp;E67&amp;L67</f>
        <v>03371</v>
      </c>
      <c r="B67" s="9">
        <v>201</v>
      </c>
      <c r="C67" s="26" t="str">
        <f ca="1">VLOOKUP($B67,OFFSET(gachas!$A$1,0,0,COUNTA(gachas!$A:$A),MATCH(C$1,gachas!$1:$1,0)-MATCH($B$1,gachas!$1:$1,0)+1),MATCH(C$1,gachas!$1:$1,0)-MATCH($B$1,gachas!$1:$1,0)+1,FALSE)</f>
        <v>男気リンクガチャ（常設）</v>
      </c>
      <c r="D67" s="10">
        <v>0</v>
      </c>
      <c r="E67" s="11">
        <v>337</v>
      </c>
      <c r="F67" s="26" t="str">
        <f ca="1">VLOOKUP($E67,OFFSET([2]characters!$A$2,0,0,COUNTA([2]characters!$A:$A),MATCH(F$1,[2]characters!$2:$2,0)-MATCH($E$1,[2]characters!$2:$2,0)+1),MATCH(F$1,[2]characters!$2:$2,0)-MATCH($E$1,[2]characters!$2:$2,0)+1,FALSE)</f>
        <v>森のメタルチック</v>
      </c>
      <c r="G67" s="26" t="str">
        <f ca="1">VLOOKUP($E67,OFFSET([2]characters!$A$2,0,0,COUNTA([2]characters!$A:$A),MATCH(G$1,[2]characters!$2:$2,0)-MATCH($E$1,[2]characters!$2:$2,0)+1),MATCH(G$1,[2]characters!$2:$2,0)-MATCH($E$1,[2]characters!$2:$2,0)+1,FALSE)</f>
        <v>Material</v>
      </c>
      <c r="H67" s="26">
        <f ca="1">VLOOKUP($E67,OFFSET([2]characters!$A$2,0,0,COUNTA([2]characters!$A:$A),MATCH(H$1,[2]characters!$2:$2,0)-MATCH($E$1,[2]characters!$2:$2,0)+1),MATCH(H$1,[2]characters!$2:$2,0)-MATCH($E$1,[2]characters!$2:$2,0)+1,FALSE)</f>
        <v>4</v>
      </c>
      <c r="I67" s="26" t="str">
        <f ca="1">VLOOKUP($E67,OFFSET([2]characters!$A$2,0,0,COUNTA([2]characters!$A:$A),MATCH(I$1,[2]characters!$2:$2,0)-MATCH($E$1,[2]characters!$2:$2,0)+1),MATCH(I$1,[2]characters!$2:$2,0)-MATCH($E$1,[2]characters!$2:$2,0)+1,FALSE)</f>
        <v>green</v>
      </c>
      <c r="J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7" s="26" t="str">
        <f ca="1">VLOOKUP($E67,OFFSET([2]characters!$A$2,0,0,COUNTA([2]characters!$A:$A),MATCH("タイプ",[2]characters!$1:$1,0)-MATCH($E$1,[2]characters!$2:$2,0)+2),MATCH("タイプ",[2]characters!$1:$1,0)-MATCH($E$1,[2]characters!$2:$2,0)+2,FALSE)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7" s="10">
        <v>1</v>
      </c>
      <c r="M67" s="10">
        <v>988</v>
      </c>
      <c r="N67" s="33">
        <v>0</v>
      </c>
      <c r="O67" s="33">
        <v>0</v>
      </c>
      <c r="P67" s="33">
        <v>0</v>
      </c>
      <c r="Q67" s="33">
        <v>0</v>
      </c>
      <c r="R67" s="33">
        <v>1</v>
      </c>
    </row>
    <row r="68" spans="1:18" ht="21" customHeight="1">
      <c r="A68" s="15" t="str">
        <f t="shared" si="1"/>
        <v>03411</v>
      </c>
      <c r="B68" s="9">
        <v>201</v>
      </c>
      <c r="C68" s="26" t="str">
        <f ca="1">VLOOKUP($B68,OFFSET(gachas!$A$1,0,0,COUNTA(gachas!$A:$A),MATCH(C$1,gachas!$1:$1,0)-MATCH($B$1,gachas!$1:$1,0)+1),MATCH(C$1,gachas!$1:$1,0)-MATCH($B$1,gachas!$1:$1,0)+1,FALSE)</f>
        <v>男気リンクガチャ（常設）</v>
      </c>
      <c r="D68" s="10">
        <v>0</v>
      </c>
      <c r="E68" s="11">
        <v>341</v>
      </c>
      <c r="F68" s="26" t="str">
        <f ca="1">VLOOKUP($E68,OFFSET([2]characters!$A$2,0,0,COUNTA([2]characters!$A:$A),MATCH(F$1,[2]characters!$2:$2,0)-MATCH($E$1,[2]characters!$2:$2,0)+1),MATCH(F$1,[2]characters!$2:$2,0)-MATCH($E$1,[2]characters!$2:$2,0)+1,FALSE)</f>
        <v>水のメタルチック</v>
      </c>
      <c r="G68" s="26" t="str">
        <f ca="1">VLOOKUP($E68,OFFSET([2]characters!$A$2,0,0,COUNTA([2]characters!$A:$A),MATCH(G$1,[2]characters!$2:$2,0)-MATCH($E$1,[2]characters!$2:$2,0)+1),MATCH(G$1,[2]characters!$2:$2,0)-MATCH($E$1,[2]characters!$2:$2,0)+1,FALSE)</f>
        <v>Material</v>
      </c>
      <c r="H68" s="26">
        <f ca="1">VLOOKUP($E68,OFFSET([2]characters!$A$2,0,0,COUNTA([2]characters!$A:$A),MATCH(H$1,[2]characters!$2:$2,0)-MATCH($E$1,[2]characters!$2:$2,0)+1),MATCH(H$1,[2]characters!$2:$2,0)-MATCH($E$1,[2]characters!$2:$2,0)+1,FALSE)</f>
        <v>4</v>
      </c>
      <c r="I68" s="26" t="str">
        <f ca="1">VLOOKUP($E68,OFFSET([2]characters!$A$2,0,0,COUNTA([2]characters!$A:$A),MATCH(I$1,[2]characters!$2:$2,0)-MATCH($E$1,[2]characters!$2:$2,0)+1),MATCH(I$1,[2]characters!$2:$2,0)-MATCH($E$1,[2]characters!$2:$2,0)+1,FALSE)</f>
        <v>blue</v>
      </c>
      <c r="J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8" s="26" t="str">
        <f ca="1">VLOOKUP($E68,OFFSET([2]characters!$A$2,0,0,COUNTA([2]characters!$A:$A),MATCH("タイプ",[2]characters!$1:$1,0)-MATCH($E$1,[2]characters!$2:$2,0)+2),MATCH("タイプ",[2]characters!$1:$1,0)-MATCH($E$1,[2]characters!$2:$2,0)+2,FALSE)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8" s="10">
        <v>1</v>
      </c>
      <c r="M68" s="10">
        <v>988</v>
      </c>
      <c r="N68" s="33">
        <v>0</v>
      </c>
      <c r="O68" s="33">
        <v>0</v>
      </c>
      <c r="P68" s="33">
        <v>0</v>
      </c>
      <c r="Q68" s="33">
        <v>0</v>
      </c>
      <c r="R68" s="33">
        <v>1</v>
      </c>
    </row>
    <row r="69" spans="1:18" ht="21" customHeight="1">
      <c r="A69" s="15" t="str">
        <f t="shared" si="1"/>
        <v>03451</v>
      </c>
      <c r="B69" s="9">
        <v>201</v>
      </c>
      <c r="C69" s="26" t="str">
        <f ca="1">VLOOKUP($B69,OFFSET(gachas!$A$1,0,0,COUNTA(gachas!$A:$A),MATCH(C$1,gachas!$1:$1,0)-MATCH($B$1,gachas!$1:$1,0)+1),MATCH(C$1,gachas!$1:$1,0)-MATCH($B$1,gachas!$1:$1,0)+1,FALSE)</f>
        <v>男気リンクガチャ（常設）</v>
      </c>
      <c r="D69" s="10">
        <v>0</v>
      </c>
      <c r="E69" s="11">
        <v>345</v>
      </c>
      <c r="F69" s="26" t="str">
        <f ca="1">VLOOKUP($E69,OFFSET([2]characters!$A$2,0,0,COUNTA([2]characters!$A:$A),MATCH(F$1,[2]characters!$2:$2,0)-MATCH($E$1,[2]characters!$2:$2,0)+1),MATCH(F$1,[2]characters!$2:$2,0)-MATCH($E$1,[2]characters!$2:$2,0)+1,FALSE)</f>
        <v>雷のメタルチック</v>
      </c>
      <c r="G69" s="26" t="str">
        <f ca="1">VLOOKUP($E69,OFFSET([2]characters!$A$2,0,0,COUNTA([2]characters!$A:$A),MATCH(G$1,[2]characters!$2:$2,0)-MATCH($E$1,[2]characters!$2:$2,0)+1),MATCH(G$1,[2]characters!$2:$2,0)-MATCH($E$1,[2]characters!$2:$2,0)+1,FALSE)</f>
        <v>Material</v>
      </c>
      <c r="H69" s="26">
        <f ca="1">VLOOKUP($E69,OFFSET([2]characters!$A$2,0,0,COUNTA([2]characters!$A:$A),MATCH(H$1,[2]characters!$2:$2,0)-MATCH($E$1,[2]characters!$2:$2,0)+1),MATCH(H$1,[2]characters!$2:$2,0)-MATCH($E$1,[2]characters!$2:$2,0)+1,FALSE)</f>
        <v>4</v>
      </c>
      <c r="I69" s="26" t="str">
        <f ca="1">VLOOKUP($E69,OFFSET([2]characters!$A$2,0,0,COUNTA([2]characters!$A:$A),MATCH(I$1,[2]characters!$2:$2,0)-MATCH($E$1,[2]characters!$2:$2,0)+1),MATCH(I$1,[2]characters!$2:$2,0)-MATCH($E$1,[2]characters!$2:$2,0)+1,FALSE)</f>
        <v>yellow</v>
      </c>
      <c r="J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69" s="26" t="str">
        <f ca="1">VLOOKUP($E69,OFFSET([2]characters!$A$2,0,0,COUNTA([2]characters!$A:$A),MATCH("タイプ",[2]characters!$1:$1,0)-MATCH($E$1,[2]characters!$2:$2,0)+2),MATCH("タイプ",[2]characters!$1:$1,0)-MATCH($E$1,[2]characters!$2:$2,0)+2,FALSE)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69" s="10">
        <v>1</v>
      </c>
      <c r="M69" s="10">
        <v>988</v>
      </c>
      <c r="N69" s="33">
        <v>0</v>
      </c>
      <c r="O69" s="33">
        <v>0</v>
      </c>
      <c r="P69" s="33">
        <v>0</v>
      </c>
      <c r="Q69" s="33">
        <v>0</v>
      </c>
      <c r="R69" s="33">
        <v>1</v>
      </c>
    </row>
    <row r="70" spans="1:18" ht="21" customHeight="1">
      <c r="A70" s="15" t="str">
        <f t="shared" si="1"/>
        <v>03341</v>
      </c>
      <c r="B70" s="9">
        <v>201</v>
      </c>
      <c r="C70" s="26" t="str">
        <f ca="1">VLOOKUP($B70,OFFSET(gachas!$A$1,0,0,COUNTA(gachas!$A:$A),MATCH(C$1,gachas!$1:$1,0)-MATCH($B$1,gachas!$1:$1,0)+1),MATCH(C$1,gachas!$1:$1,0)-MATCH($B$1,gachas!$1:$1,0)+1,FALSE)</f>
        <v>男気リンクガチャ（常設）</v>
      </c>
      <c r="D70" s="10">
        <v>0</v>
      </c>
      <c r="E70" s="11">
        <v>334</v>
      </c>
      <c r="F70" s="26" t="str">
        <f ca="1">VLOOKUP($E70,OFFSET([2]characters!$A$2,0,0,COUNTA([2]characters!$A:$A),MATCH(F$1,[2]characters!$2:$2,0)-MATCH($E$1,[2]characters!$2:$2,0)+1),MATCH(F$1,[2]characters!$2:$2,0)-MATCH($E$1,[2]characters!$2:$2,0)+1,FALSE)</f>
        <v>炎のメタルダック</v>
      </c>
      <c r="G70" s="26" t="str">
        <f ca="1">VLOOKUP($E70,OFFSET([2]characters!$A$2,0,0,COUNTA([2]characters!$A:$A),MATCH(G$1,[2]characters!$2:$2,0)-MATCH($E$1,[2]characters!$2:$2,0)+1),MATCH(G$1,[2]characters!$2:$2,0)-MATCH($E$1,[2]characters!$2:$2,0)+1,FALSE)</f>
        <v>Material</v>
      </c>
      <c r="H70" s="26">
        <f ca="1">VLOOKUP($E70,OFFSET([2]characters!$A$2,0,0,COUNTA([2]characters!$A:$A),MATCH(H$1,[2]characters!$2:$2,0)-MATCH($E$1,[2]characters!$2:$2,0)+1),MATCH(H$1,[2]characters!$2:$2,0)-MATCH($E$1,[2]characters!$2:$2,0)+1,FALSE)</f>
        <v>5</v>
      </c>
      <c r="I70" s="26" t="str">
        <f ca="1">VLOOKUP($E70,OFFSET([2]characters!$A$2,0,0,COUNTA([2]characters!$A:$A),MATCH(I$1,[2]characters!$2:$2,0)-MATCH($E$1,[2]characters!$2:$2,0)+1),MATCH(I$1,[2]characters!$2:$2,0)-MATCH($E$1,[2]characters!$2:$2,0)+1,FALSE)</f>
        <v>red</v>
      </c>
      <c r="J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0" s="26" t="str">
        <f ca="1">VLOOKUP($E70,OFFSET([2]characters!$A$2,0,0,COUNTA([2]characters!$A:$A),MATCH("タイプ",[2]characters!$1:$1,0)-MATCH($E$1,[2]characters!$2:$2,0)+2),MATCH("タイプ",[2]characters!$1:$1,0)-MATCH($E$1,[2]characters!$2:$2,0)+2,FALSE)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0" s="10">
        <v>1</v>
      </c>
      <c r="M70" s="10">
        <v>3950</v>
      </c>
      <c r="N70" s="33">
        <v>0</v>
      </c>
      <c r="O70" s="33">
        <v>0</v>
      </c>
      <c r="P70" s="33">
        <v>0</v>
      </c>
      <c r="Q70" s="33">
        <v>0</v>
      </c>
      <c r="R70" s="33">
        <v>1</v>
      </c>
    </row>
    <row r="71" spans="1:18" ht="21" customHeight="1">
      <c r="A71" s="15" t="str">
        <f t="shared" si="1"/>
        <v>03381</v>
      </c>
      <c r="B71" s="9">
        <v>201</v>
      </c>
      <c r="C71" s="26" t="str">
        <f ca="1">VLOOKUP($B71,OFFSET(gachas!$A$1,0,0,COUNTA(gachas!$A:$A),MATCH(C$1,gachas!$1:$1,0)-MATCH($B$1,gachas!$1:$1,0)+1),MATCH(C$1,gachas!$1:$1,0)-MATCH($B$1,gachas!$1:$1,0)+1,FALSE)</f>
        <v>男気リンクガチャ（常設）</v>
      </c>
      <c r="D71" s="10">
        <v>0</v>
      </c>
      <c r="E71" s="11">
        <v>338</v>
      </c>
      <c r="F71" s="26" t="str">
        <f ca="1">VLOOKUP($E71,OFFSET([2]characters!$A$2,0,0,COUNTA([2]characters!$A:$A),MATCH(F$1,[2]characters!$2:$2,0)-MATCH($E$1,[2]characters!$2:$2,0)+1),MATCH(F$1,[2]characters!$2:$2,0)-MATCH($E$1,[2]characters!$2:$2,0)+1,FALSE)</f>
        <v>森のメタルダック</v>
      </c>
      <c r="G71" s="26" t="str">
        <f ca="1">VLOOKUP($E71,OFFSET([2]characters!$A$2,0,0,COUNTA([2]characters!$A:$A),MATCH(G$1,[2]characters!$2:$2,0)-MATCH($E$1,[2]characters!$2:$2,0)+1),MATCH(G$1,[2]characters!$2:$2,0)-MATCH($E$1,[2]characters!$2:$2,0)+1,FALSE)</f>
        <v>Material</v>
      </c>
      <c r="H71" s="26">
        <f ca="1">VLOOKUP($E71,OFFSET([2]characters!$A$2,0,0,COUNTA([2]characters!$A:$A),MATCH(H$1,[2]characters!$2:$2,0)-MATCH($E$1,[2]characters!$2:$2,0)+1),MATCH(H$1,[2]characters!$2:$2,0)-MATCH($E$1,[2]characters!$2:$2,0)+1,FALSE)</f>
        <v>5</v>
      </c>
      <c r="I71" s="26" t="str">
        <f ca="1">VLOOKUP($E71,OFFSET([2]characters!$A$2,0,0,COUNTA([2]characters!$A:$A),MATCH(I$1,[2]characters!$2:$2,0)-MATCH($E$1,[2]characters!$2:$2,0)+1),MATCH(I$1,[2]characters!$2:$2,0)-MATCH($E$1,[2]characters!$2:$2,0)+1,FALSE)</f>
        <v>green</v>
      </c>
      <c r="J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1" s="26" t="str">
        <f ca="1">VLOOKUP($E71,OFFSET([2]characters!$A$2,0,0,COUNTA([2]characters!$A:$A),MATCH("タイプ",[2]characters!$1:$1,0)-MATCH($E$1,[2]characters!$2:$2,0)+2),MATCH("タイプ",[2]characters!$1:$1,0)-MATCH($E$1,[2]characters!$2:$2,0)+2,FALSE)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1" s="10">
        <v>1</v>
      </c>
      <c r="M71" s="10">
        <v>3950</v>
      </c>
      <c r="N71" s="33">
        <v>0</v>
      </c>
      <c r="O71" s="33">
        <v>0</v>
      </c>
      <c r="P71" s="33">
        <v>0</v>
      </c>
      <c r="Q71" s="33">
        <v>0</v>
      </c>
      <c r="R71" s="33">
        <v>1</v>
      </c>
    </row>
    <row r="72" spans="1:18" ht="21" customHeight="1">
      <c r="A72" s="15" t="str">
        <f t="shared" si="1"/>
        <v>03421</v>
      </c>
      <c r="B72" s="9">
        <v>201</v>
      </c>
      <c r="C72" s="26" t="str">
        <f ca="1">VLOOKUP($B72,OFFSET(gachas!$A$1,0,0,COUNTA(gachas!$A:$A),MATCH(C$1,gachas!$1:$1,0)-MATCH($B$1,gachas!$1:$1,0)+1),MATCH(C$1,gachas!$1:$1,0)-MATCH($B$1,gachas!$1:$1,0)+1,FALSE)</f>
        <v>男気リンクガチャ（常設）</v>
      </c>
      <c r="D72" s="10">
        <v>0</v>
      </c>
      <c r="E72" s="11">
        <v>342</v>
      </c>
      <c r="F72" s="26" t="str">
        <f ca="1">VLOOKUP($E72,OFFSET([2]characters!$A$2,0,0,COUNTA([2]characters!$A:$A),MATCH(F$1,[2]characters!$2:$2,0)-MATCH($E$1,[2]characters!$2:$2,0)+1),MATCH(F$1,[2]characters!$2:$2,0)-MATCH($E$1,[2]characters!$2:$2,0)+1,FALSE)</f>
        <v>水のメタルダック</v>
      </c>
      <c r="G72" s="26" t="str">
        <f ca="1">VLOOKUP($E72,OFFSET([2]characters!$A$2,0,0,COUNTA([2]characters!$A:$A),MATCH(G$1,[2]characters!$2:$2,0)-MATCH($E$1,[2]characters!$2:$2,0)+1),MATCH(G$1,[2]characters!$2:$2,0)-MATCH($E$1,[2]characters!$2:$2,0)+1,FALSE)</f>
        <v>Material</v>
      </c>
      <c r="H72" s="26">
        <f ca="1">VLOOKUP($E72,OFFSET([2]characters!$A$2,0,0,COUNTA([2]characters!$A:$A),MATCH(H$1,[2]characters!$2:$2,0)-MATCH($E$1,[2]characters!$2:$2,0)+1),MATCH(H$1,[2]characters!$2:$2,0)-MATCH($E$1,[2]characters!$2:$2,0)+1,FALSE)</f>
        <v>5</v>
      </c>
      <c r="I72" s="26" t="str">
        <f ca="1">VLOOKUP($E72,OFFSET([2]characters!$A$2,0,0,COUNTA([2]characters!$A:$A),MATCH(I$1,[2]characters!$2:$2,0)-MATCH($E$1,[2]characters!$2:$2,0)+1),MATCH(I$1,[2]characters!$2:$2,0)-MATCH($E$1,[2]characters!$2:$2,0)+1,FALSE)</f>
        <v>blue</v>
      </c>
      <c r="J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2" s="26" t="str">
        <f ca="1">VLOOKUP($E72,OFFSET([2]characters!$A$2,0,0,COUNTA([2]characters!$A:$A),MATCH("タイプ",[2]characters!$1:$1,0)-MATCH($E$1,[2]characters!$2:$2,0)+2),MATCH("タイプ",[2]characters!$1:$1,0)-MATCH($E$1,[2]characters!$2:$2,0)+2,FALSE)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2" s="10">
        <v>1</v>
      </c>
      <c r="M72" s="10">
        <v>3950</v>
      </c>
      <c r="N72" s="33">
        <v>0</v>
      </c>
      <c r="O72" s="33">
        <v>0</v>
      </c>
      <c r="P72" s="33">
        <v>0</v>
      </c>
      <c r="Q72" s="33">
        <v>0</v>
      </c>
      <c r="R72" s="33">
        <v>1</v>
      </c>
    </row>
    <row r="73" spans="1:18" ht="21" customHeight="1">
      <c r="A73" s="15" t="str">
        <f t="shared" si="1"/>
        <v>03461</v>
      </c>
      <c r="B73" s="9">
        <v>201</v>
      </c>
      <c r="C73" s="26" t="str">
        <f ca="1">VLOOKUP($B73,OFFSET(gachas!$A$1,0,0,COUNTA(gachas!$A:$A),MATCH(C$1,gachas!$1:$1,0)-MATCH($B$1,gachas!$1:$1,0)+1),MATCH(C$1,gachas!$1:$1,0)-MATCH($B$1,gachas!$1:$1,0)+1,FALSE)</f>
        <v>男気リンクガチャ（常設）</v>
      </c>
      <c r="D73" s="10">
        <v>0</v>
      </c>
      <c r="E73" s="11">
        <v>346</v>
      </c>
      <c r="F73" s="26" t="str">
        <f ca="1">VLOOKUP($E73,OFFSET([2]characters!$A$2,0,0,COUNTA([2]characters!$A:$A),MATCH(F$1,[2]characters!$2:$2,0)-MATCH($E$1,[2]characters!$2:$2,0)+1),MATCH(F$1,[2]characters!$2:$2,0)-MATCH($E$1,[2]characters!$2:$2,0)+1,FALSE)</f>
        <v>雷のメタルダック</v>
      </c>
      <c r="G73" s="26" t="str">
        <f ca="1">VLOOKUP($E73,OFFSET([2]characters!$A$2,0,0,COUNTA([2]characters!$A:$A),MATCH(G$1,[2]characters!$2:$2,0)-MATCH($E$1,[2]characters!$2:$2,0)+1),MATCH(G$1,[2]characters!$2:$2,0)-MATCH($E$1,[2]characters!$2:$2,0)+1,FALSE)</f>
        <v>Material</v>
      </c>
      <c r="H73" s="26">
        <f ca="1">VLOOKUP($E73,OFFSET([2]characters!$A$2,0,0,COUNTA([2]characters!$A:$A),MATCH(H$1,[2]characters!$2:$2,0)-MATCH($E$1,[2]characters!$2:$2,0)+1),MATCH(H$1,[2]characters!$2:$2,0)-MATCH($E$1,[2]characters!$2:$2,0)+1,FALSE)</f>
        <v>5</v>
      </c>
      <c r="I73" s="26" t="str">
        <f ca="1">VLOOKUP($E73,OFFSET([2]characters!$A$2,0,0,COUNTA([2]characters!$A:$A),MATCH(I$1,[2]characters!$2:$2,0)-MATCH($E$1,[2]characters!$2:$2,0)+1),MATCH(I$1,[2]characters!$2:$2,0)-MATCH($E$1,[2]characters!$2:$2,0)+1,FALSE)</f>
        <v>yellow</v>
      </c>
      <c r="J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K73" s="26" t="str">
        <f ca="1">VLOOKUP($E73,OFFSET([2]characters!$A$2,0,0,COUNTA([2]characters!$A:$A),MATCH("タイプ",[2]characters!$1:$1,0)-MATCH($E$1,[2]characters!$2:$2,0)+2),MATCH("タイプ",[2]characters!$1:$1,0)-MATCH($E$1,[2]characters!$2:$2,0)+2,FALSE)</f>
        <v>強化素材タイプ</v>
      </c>
      <c r="L73" s="10">
        <v>1</v>
      </c>
      <c r="M73" s="10">
        <v>3950</v>
      </c>
      <c r="N73" s="33">
        <v>0</v>
      </c>
      <c r="O73" s="33">
        <v>0</v>
      </c>
      <c r="P73" s="33">
        <v>0</v>
      </c>
      <c r="Q73" s="33">
        <v>0</v>
      </c>
      <c r="R73" s="33">
        <v>1</v>
      </c>
    </row>
    <row r="74" spans="1:18" ht="21" customHeight="1">
      <c r="A74" s="15" t="str">
        <f t="shared" si="1"/>
        <v>01171</v>
      </c>
      <c r="B74" s="9">
        <v>201</v>
      </c>
      <c r="C74" s="26" t="str">
        <f ca="1">VLOOKUP($B74,OFFSET(gachas!$A$1,0,0,COUNTA(gachas!$A:$A),MATCH(C$1,gachas!$1:$1,0)-MATCH($B$1,gachas!$1:$1,0)+1),MATCH(C$1,gachas!$1:$1,0)-MATCH($B$1,gachas!$1:$1,0)+1,FALSE)</f>
        <v>男気リンクガチャ（常設）</v>
      </c>
      <c r="D74" s="10">
        <v>0</v>
      </c>
      <c r="E74" s="11">
        <v>117</v>
      </c>
      <c r="F74" s="26" t="str">
        <f ca="1">VLOOKUP($E74,OFFSET([2]characters!$A$2,0,0,COUNTA([2]characters!$A:$A),MATCH(F$1,[2]characters!$2:$2,0)-MATCH($E$1,[2]characters!$2:$2,0)+1),MATCH(F$1,[2]characters!$2:$2,0)-MATCH($E$1,[2]characters!$2:$2,0)+1,FALSE)</f>
        <v>ゴールドピヨピヨ</v>
      </c>
      <c r="G74" s="26" t="str">
        <f ca="1">VLOOKUP($E74,OFFSET([2]characters!$A$2,0,0,COUNTA([2]characters!$A:$A),MATCH(G$1,[2]characters!$2:$2,0)-MATCH($E$1,[2]characters!$2:$2,0)+1),MATCH(G$1,[2]characters!$2:$2,0)-MATCH($E$1,[2]characters!$2:$2,0)+1,FALSE)</f>
        <v>Material</v>
      </c>
      <c r="H74" s="26">
        <f ca="1">VLOOKUP($E74,OFFSET([2]characters!$A$2,0,0,COUNTA([2]characters!$A:$A),MATCH(H$1,[2]characters!$2:$2,0)-MATCH($E$1,[2]characters!$2:$2,0)+1),MATCH(H$1,[2]characters!$2:$2,0)-MATCH($E$1,[2]characters!$2:$2,0)+1,FALSE)</f>
        <v>3</v>
      </c>
      <c r="I74" s="26" t="str">
        <f ca="1">VLOOKUP($E74,OFFSET([2]characters!$A$2,0,0,COUNTA([2]characters!$A:$A),MATCH(I$1,[2]characters!$2:$2,0)-MATCH($E$1,[2]characters!$2:$2,0)+1),MATCH(I$1,[2]characters!$2:$2,0)-MATCH($E$1,[2]characters!$2:$2,0)+1,FALSE)</f>
        <v>yellow</v>
      </c>
      <c r="J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4" s="26" t="str">
        <f ca="1">VLOOKUP($E74,OFFSET([2]characters!$A$2,0,0,COUNTA([2]characters!$A:$A),MATCH("タイプ",[2]characters!$1:$1,0)-MATCH($E$1,[2]characters!$2:$2,0)+2),MATCH("タイプ",[2]characters!$1:$1,0)-MATCH($E$1,[2]characters!$2:$2,0)+2,FALSE)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4" s="10">
        <v>1</v>
      </c>
      <c r="M74" s="10">
        <v>3950</v>
      </c>
      <c r="N74" s="33">
        <v>0</v>
      </c>
      <c r="O74" s="33">
        <v>0</v>
      </c>
      <c r="P74" s="33">
        <v>0</v>
      </c>
      <c r="Q74" s="33">
        <v>0</v>
      </c>
      <c r="R74" s="33">
        <v>1</v>
      </c>
    </row>
    <row r="75" spans="1:18" ht="21" customHeight="1">
      <c r="A75" s="15" t="str">
        <f t="shared" si="1"/>
        <v>01181</v>
      </c>
      <c r="B75" s="9">
        <v>201</v>
      </c>
      <c r="C75" s="26" t="str">
        <f ca="1">VLOOKUP($B75,OFFSET(gachas!$A$1,0,0,COUNTA(gachas!$A:$A),MATCH(C$1,gachas!$1:$1,0)-MATCH($B$1,gachas!$1:$1,0)+1),MATCH(C$1,gachas!$1:$1,0)-MATCH($B$1,gachas!$1:$1,0)+1,FALSE)</f>
        <v>男気リンクガチャ（常設）</v>
      </c>
      <c r="D75" s="10">
        <v>0</v>
      </c>
      <c r="E75" s="11">
        <v>118</v>
      </c>
      <c r="F75" s="26" t="str">
        <f ca="1">VLOOKUP($E75,OFFSET([2]characters!$A$2,0,0,COUNTA([2]characters!$A:$A),MATCH(F$1,[2]characters!$2:$2,0)-MATCH($E$1,[2]characters!$2:$2,0)+1),MATCH(F$1,[2]characters!$2:$2,0)-MATCH($E$1,[2]characters!$2:$2,0)+1,FALSE)</f>
        <v>ゴールドチック</v>
      </c>
      <c r="G75" s="26" t="str">
        <f ca="1">VLOOKUP($E75,OFFSET([2]characters!$A$2,0,0,COUNTA([2]characters!$A:$A),MATCH(G$1,[2]characters!$2:$2,0)-MATCH($E$1,[2]characters!$2:$2,0)+1),MATCH(G$1,[2]characters!$2:$2,0)-MATCH($E$1,[2]characters!$2:$2,0)+1,FALSE)</f>
        <v>Material</v>
      </c>
      <c r="H75" s="26">
        <f ca="1">VLOOKUP($E75,OFFSET([2]characters!$A$2,0,0,COUNTA([2]characters!$A:$A),MATCH(H$1,[2]characters!$2:$2,0)-MATCH($E$1,[2]characters!$2:$2,0)+1),MATCH(H$1,[2]characters!$2:$2,0)-MATCH($E$1,[2]characters!$2:$2,0)+1,FALSE)</f>
        <v>4</v>
      </c>
      <c r="I75" s="26" t="str">
        <f ca="1">VLOOKUP($E75,OFFSET([2]characters!$A$2,0,0,COUNTA([2]characters!$A:$A),MATCH(I$1,[2]characters!$2:$2,0)-MATCH($E$1,[2]characters!$2:$2,0)+1),MATCH(I$1,[2]characters!$2:$2,0)-MATCH($E$1,[2]characters!$2:$2,0)+1,FALSE)</f>
        <v>yellow</v>
      </c>
      <c r="J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5" s="26" t="str">
        <f ca="1">VLOOKUP($E75,OFFSET([2]characters!$A$2,0,0,COUNTA([2]characters!$A:$A),MATCH("タイプ",[2]characters!$1:$1,0)-MATCH($E$1,[2]characters!$2:$2,0)+2),MATCH("タイプ",[2]characters!$1:$1,0)-MATCH($E$1,[2]characters!$2:$2,0)+2,FALSE)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5" s="10">
        <v>1</v>
      </c>
      <c r="M75" s="10">
        <v>11850</v>
      </c>
      <c r="N75" s="33">
        <v>0</v>
      </c>
      <c r="O75" s="33">
        <v>0</v>
      </c>
      <c r="P75" s="33">
        <v>0</v>
      </c>
      <c r="Q75" s="33">
        <v>0</v>
      </c>
      <c r="R75" s="33">
        <v>1</v>
      </c>
    </row>
    <row r="76" spans="1:18" ht="21" customHeight="1">
      <c r="A76" s="15" t="str">
        <f t="shared" si="1"/>
        <v>01191</v>
      </c>
      <c r="B76" s="9">
        <v>201</v>
      </c>
      <c r="C76" s="26" t="str">
        <f ca="1">VLOOKUP($B76,OFFSET(gachas!$A$1,0,0,COUNTA(gachas!$A:$A),MATCH(C$1,gachas!$1:$1,0)-MATCH($B$1,gachas!$1:$1,0)+1),MATCH(C$1,gachas!$1:$1,0)-MATCH($B$1,gachas!$1:$1,0)+1,FALSE)</f>
        <v>男気リンクガチャ（常設）</v>
      </c>
      <c r="D76" s="10">
        <v>0</v>
      </c>
      <c r="E76" s="11">
        <v>119</v>
      </c>
      <c r="F76" s="26" t="str">
        <f ca="1">VLOOKUP($E76,OFFSET([2]characters!$A$2,0,0,COUNTA([2]characters!$A:$A),MATCH(F$1,[2]characters!$2:$2,0)-MATCH($E$1,[2]characters!$2:$2,0)+1),MATCH(F$1,[2]characters!$2:$2,0)-MATCH($E$1,[2]characters!$2:$2,0)+1,FALSE)</f>
        <v>ゴールドダック</v>
      </c>
      <c r="G76" s="26" t="str">
        <f ca="1">VLOOKUP($E76,OFFSET([2]characters!$A$2,0,0,COUNTA([2]characters!$A:$A),MATCH(G$1,[2]characters!$2:$2,0)-MATCH($E$1,[2]characters!$2:$2,0)+1),MATCH(G$1,[2]characters!$2:$2,0)-MATCH($E$1,[2]characters!$2:$2,0)+1,FALSE)</f>
        <v>Material</v>
      </c>
      <c r="H76" s="26">
        <f ca="1">VLOOKUP($E76,OFFSET([2]characters!$A$2,0,0,COUNTA([2]characters!$A:$A),MATCH(H$1,[2]characters!$2:$2,0)-MATCH($E$1,[2]characters!$2:$2,0)+1),MATCH(H$1,[2]characters!$2:$2,0)-MATCH($E$1,[2]characters!$2:$2,0)+1,FALSE)</f>
        <v>5</v>
      </c>
      <c r="I76" s="26" t="str">
        <f ca="1">VLOOKUP($E76,OFFSET([2]characters!$A$2,0,0,COUNTA([2]characters!$A:$A),MATCH(I$1,[2]characters!$2:$2,0)-MATCH($E$1,[2]characters!$2:$2,0)+1),MATCH(I$1,[2]characters!$2:$2,0)-MATCH($E$1,[2]characters!$2:$2,0)+1,FALSE)</f>
        <v>yellow</v>
      </c>
      <c r="J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K76" s="26" t="str">
        <f ca="1">VLOOKUP($E76,OFFSET([2]characters!$A$2,0,0,COUNTA([2]characters!$A:$A),MATCH("タイプ",[2]characters!$1:$1,0)-MATCH($E$1,[2]characters!$2:$2,0)+2),MATCH("タイプ",[2]characters!$1:$1,0)-MATCH($E$1,[2]characters!$2:$2,0)+2,FALSE)</f>
        <v>コインタイプ</v>
      </c>
      <c r="L76" s="10">
        <v>1</v>
      </c>
      <c r="M76" s="10">
        <v>7900</v>
      </c>
      <c r="N76" s="33">
        <v>0</v>
      </c>
      <c r="O76" s="33">
        <v>0</v>
      </c>
      <c r="P76" s="33">
        <v>0</v>
      </c>
      <c r="Q76" s="33">
        <v>0</v>
      </c>
      <c r="R76" s="33">
        <v>1</v>
      </c>
    </row>
    <row r="77" spans="1:18" ht="21" customHeight="1">
      <c r="A77" s="15" t="str">
        <f t="shared" si="1"/>
        <v>01211</v>
      </c>
      <c r="B77" s="9">
        <v>201</v>
      </c>
      <c r="C77" s="26" t="str">
        <f ca="1">VLOOKUP($B77,OFFSET(gachas!$A$1,0,0,COUNTA(gachas!$A:$A),MATCH(C$1,gachas!$1:$1,0)-MATCH($B$1,gachas!$1:$1,0)+1),MATCH(C$1,gachas!$1:$1,0)-MATCH($B$1,gachas!$1:$1,0)+1,FALSE)</f>
        <v>男気リンクガチャ（常設）</v>
      </c>
      <c r="D77" s="10">
        <v>0</v>
      </c>
      <c r="E77" s="11">
        <v>121</v>
      </c>
      <c r="F77" s="26" t="str">
        <f ca="1">VLOOKUP($E77,OFFSET([2]characters!$A$2,0,0,COUNTA([2]characters!$A:$A),MATCH(F$1,[2]characters!$2:$2,0)-MATCH($E$1,[2]characters!$2:$2,0)+1),MATCH(F$1,[2]characters!$2:$2,0)-MATCH($E$1,[2]characters!$2:$2,0)+1,FALSE)</f>
        <v>攻めの果実</v>
      </c>
      <c r="G77" s="26" t="str">
        <f ca="1">VLOOKUP($E77,OFFSET([2]characters!$A$2,0,0,COUNTA([2]characters!$A:$A),MATCH(G$1,[2]characters!$2:$2,0)-MATCH($E$1,[2]characters!$2:$2,0)+1),MATCH(G$1,[2]characters!$2:$2,0)-MATCH($E$1,[2]characters!$2:$2,0)+1,FALSE)</f>
        <v>Material</v>
      </c>
      <c r="H77" s="26">
        <f ca="1">VLOOKUP($E77,OFFSET([2]characters!$A$2,0,0,COUNTA([2]characters!$A:$A),MATCH(H$1,[2]characters!$2:$2,0)-MATCH($E$1,[2]characters!$2:$2,0)+1),MATCH(H$1,[2]characters!$2:$2,0)-MATCH($E$1,[2]characters!$2:$2,0)+1,FALSE)</f>
        <v>3</v>
      </c>
      <c r="I77" s="26" t="str">
        <f ca="1">VLOOKUP($E77,OFFSET([2]characters!$A$2,0,0,COUNTA([2]characters!$A:$A),MATCH(I$1,[2]characters!$2:$2,0)-MATCH($E$1,[2]characters!$2:$2,0)+1),MATCH(I$1,[2]characters!$2:$2,0)-MATCH($E$1,[2]characters!$2:$2,0)+1,FALSE)</f>
        <v>red</v>
      </c>
      <c r="J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K77" s="26" t="str">
        <f ca="1">VLOOKUP($E77,OFFSET([2]characters!$A$2,0,0,COUNTA([2]characters!$A:$A),MATCH("タイプ",[2]characters!$1:$1,0)-MATCH($E$1,[2]characters!$2:$2,0)+2),MATCH("タイプ",[2]characters!$1:$1,0)-MATCH($E$1,[2]characters!$2:$2,0)+2,FALSE)</f>
        <v>攻撃タイプ</v>
      </c>
      <c r="L77" s="10">
        <v>1</v>
      </c>
      <c r="M77" s="10">
        <v>5793</v>
      </c>
      <c r="N77" s="33">
        <v>0</v>
      </c>
      <c r="O77" s="33">
        <v>0</v>
      </c>
      <c r="P77" s="33">
        <v>0</v>
      </c>
      <c r="Q77" s="33">
        <v>0</v>
      </c>
      <c r="R77" s="33">
        <v>1</v>
      </c>
    </row>
    <row r="78" spans="1:18" ht="21" customHeight="1">
      <c r="A78" s="15" t="str">
        <f t="shared" si="1"/>
        <v>01221</v>
      </c>
      <c r="B78" s="9">
        <v>201</v>
      </c>
      <c r="C78" s="26" t="str">
        <f ca="1">VLOOKUP($B78,OFFSET(gachas!$A$1,0,0,COUNTA(gachas!$A:$A),MATCH(C$1,gachas!$1:$1,0)-MATCH($B$1,gachas!$1:$1,0)+1),MATCH(C$1,gachas!$1:$1,0)-MATCH($B$1,gachas!$1:$1,0)+1,FALSE)</f>
        <v>男気リンクガチャ（常設）</v>
      </c>
      <c r="D78" s="10">
        <v>0</v>
      </c>
      <c r="E78" s="11">
        <v>122</v>
      </c>
      <c r="F78" s="26" t="str">
        <f ca="1">VLOOKUP($E78,OFFSET([2]characters!$A$2,0,0,COUNTA([2]characters!$A:$A),MATCH(F$1,[2]characters!$2:$2,0)-MATCH($E$1,[2]characters!$2:$2,0)+1),MATCH(F$1,[2]characters!$2:$2,0)-MATCH($E$1,[2]characters!$2:$2,0)+1,FALSE)</f>
        <v>生命の果実</v>
      </c>
      <c r="G78" s="26" t="str">
        <f ca="1">VLOOKUP($E78,OFFSET([2]characters!$A$2,0,0,COUNTA([2]characters!$A:$A),MATCH(G$1,[2]characters!$2:$2,0)-MATCH($E$1,[2]characters!$2:$2,0)+1),MATCH(G$1,[2]characters!$2:$2,0)-MATCH($E$1,[2]characters!$2:$2,0)+1,FALSE)</f>
        <v>Material</v>
      </c>
      <c r="H78" s="26">
        <f ca="1">VLOOKUP($E78,OFFSET([2]characters!$A$2,0,0,COUNTA([2]characters!$A:$A),MATCH(H$1,[2]characters!$2:$2,0)-MATCH($E$1,[2]characters!$2:$2,0)+1),MATCH(H$1,[2]characters!$2:$2,0)-MATCH($E$1,[2]characters!$2:$2,0)+1,FALSE)</f>
        <v>3</v>
      </c>
      <c r="I78" s="26" t="str">
        <f ca="1">VLOOKUP($E78,OFFSET([2]characters!$A$2,0,0,COUNTA([2]characters!$A:$A),MATCH(I$1,[2]characters!$2:$2,0)-MATCH($E$1,[2]characters!$2:$2,0)+1),MATCH(I$1,[2]characters!$2:$2,0)-MATCH($E$1,[2]characters!$2:$2,0)+1,FALSE)</f>
        <v>green</v>
      </c>
      <c r="J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K78" s="26" t="str">
        <f ca="1">VLOOKUP($E78,OFFSET([2]characters!$A$2,0,0,COUNTA([2]characters!$A:$A),MATCH("タイプ",[2]characters!$1:$1,0)-MATCH($E$1,[2]characters!$2:$2,0)+2),MATCH("タイプ",[2]characters!$1:$1,0)-MATCH($E$1,[2]characters!$2:$2,0)+2,FALSE)</f>
        <v>体力タイプ</v>
      </c>
      <c r="L78" s="10">
        <v>1</v>
      </c>
      <c r="M78" s="10">
        <v>5793</v>
      </c>
      <c r="N78" s="33">
        <v>0</v>
      </c>
      <c r="O78" s="33">
        <v>0</v>
      </c>
      <c r="P78" s="33">
        <v>0</v>
      </c>
      <c r="Q78" s="33">
        <v>0</v>
      </c>
      <c r="R78" s="33">
        <v>1</v>
      </c>
    </row>
    <row r="79" spans="1:18" ht="21" customHeight="1">
      <c r="A79" s="15" t="str">
        <f t="shared" si="1"/>
        <v>01231</v>
      </c>
      <c r="B79" s="9">
        <v>201</v>
      </c>
      <c r="C79" s="26" t="str">
        <f ca="1">VLOOKUP($B79,OFFSET(gachas!$A$1,0,0,COUNTA(gachas!$A:$A),MATCH(C$1,gachas!$1:$1,0)-MATCH($B$1,gachas!$1:$1,0)+1),MATCH(C$1,gachas!$1:$1,0)-MATCH($B$1,gachas!$1:$1,0)+1,FALSE)</f>
        <v>男気リンクガチャ（常設）</v>
      </c>
      <c r="D79" s="10">
        <v>0</v>
      </c>
      <c r="E79" s="11">
        <v>123</v>
      </c>
      <c r="F79" s="26" t="str">
        <f ca="1">VLOOKUP($E79,OFFSET([2]characters!$A$2,0,0,COUNTA([2]characters!$A:$A),MATCH(F$1,[2]characters!$2:$2,0)-MATCH($E$1,[2]characters!$2:$2,0)+1),MATCH(F$1,[2]characters!$2:$2,0)-MATCH($E$1,[2]characters!$2:$2,0)+1,FALSE)</f>
        <v>癒しの果実</v>
      </c>
      <c r="G79" s="26" t="str">
        <f ca="1">VLOOKUP($E79,OFFSET([2]characters!$A$2,0,0,COUNTA([2]characters!$A:$A),MATCH(G$1,[2]characters!$2:$2,0)-MATCH($E$1,[2]characters!$2:$2,0)+1),MATCH(G$1,[2]characters!$2:$2,0)-MATCH($E$1,[2]characters!$2:$2,0)+1,FALSE)</f>
        <v>Material</v>
      </c>
      <c r="H79" s="26">
        <f ca="1">VLOOKUP($E79,OFFSET([2]characters!$A$2,0,0,COUNTA([2]characters!$A:$A),MATCH(H$1,[2]characters!$2:$2,0)-MATCH($E$1,[2]characters!$2:$2,0)+1),MATCH(H$1,[2]characters!$2:$2,0)-MATCH($E$1,[2]characters!$2:$2,0)+1,FALSE)</f>
        <v>3</v>
      </c>
      <c r="I79" s="26" t="str">
        <f ca="1">VLOOKUP($E79,OFFSET([2]characters!$A$2,0,0,COUNTA([2]characters!$A:$A),MATCH(I$1,[2]characters!$2:$2,0)-MATCH($E$1,[2]characters!$2:$2,0)+1),MATCH(I$1,[2]characters!$2:$2,0)-MATCH($E$1,[2]characters!$2:$2,0)+1,FALSE)</f>
        <v>blue</v>
      </c>
      <c r="J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K79" s="26" t="str">
        <f ca="1">VLOOKUP($E79,OFFSET([2]characters!$A$2,0,0,COUNTA([2]characters!$A:$A),MATCH("タイプ",[2]characters!$1:$1,0)-MATCH($E$1,[2]characters!$2:$2,0)+2),MATCH("タイプ",[2]characters!$1:$1,0)-MATCH($E$1,[2]characters!$2:$2,0)+2,FALSE)</f>
        <v>回復タイプ</v>
      </c>
      <c r="L79" s="10">
        <v>1</v>
      </c>
      <c r="M79" s="10">
        <v>5793</v>
      </c>
      <c r="N79" s="33">
        <v>0</v>
      </c>
      <c r="O79" s="33">
        <v>0</v>
      </c>
      <c r="P79" s="33">
        <v>0</v>
      </c>
      <c r="Q79" s="33">
        <v>0</v>
      </c>
      <c r="R79" s="33">
        <v>1</v>
      </c>
    </row>
    <row r="80" spans="1:18" ht="21" customHeight="1">
      <c r="A80" s="15" t="str">
        <f t="shared" si="1"/>
        <v>01251</v>
      </c>
      <c r="B80" s="9">
        <v>201</v>
      </c>
      <c r="C80" s="26" t="str">
        <f ca="1">VLOOKUP($B80,OFFSET(gachas!$A$1,0,0,COUNTA(gachas!$A:$A),MATCH(C$1,gachas!$1:$1,0)-MATCH($B$1,gachas!$1:$1,0)+1),MATCH(C$1,gachas!$1:$1,0)-MATCH($B$1,gachas!$1:$1,0)+1,FALSE)</f>
        <v>男気リンクガチャ（常設）</v>
      </c>
      <c r="D80" s="10">
        <v>0</v>
      </c>
      <c r="E80" s="11">
        <v>125</v>
      </c>
      <c r="F80" s="26" t="str">
        <f ca="1">VLOOKUP($E80,OFFSET([2]characters!$A$2,0,0,COUNTA([2]characters!$A:$A),MATCH(F$1,[2]characters!$2:$2,0)-MATCH($E$1,[2]characters!$2:$2,0)+1),MATCH(F$1,[2]characters!$2:$2,0)-MATCH($E$1,[2]characters!$2:$2,0)+1,FALSE)</f>
        <v>秘術の果実</v>
      </c>
      <c r="G80" s="26" t="str">
        <f ca="1">VLOOKUP($E80,OFFSET([2]characters!$A$2,0,0,COUNTA([2]characters!$A:$A),MATCH(G$1,[2]characters!$2:$2,0)-MATCH($E$1,[2]characters!$2:$2,0)+1),MATCH(G$1,[2]characters!$2:$2,0)-MATCH($E$1,[2]characters!$2:$2,0)+1,FALSE)</f>
        <v>Material</v>
      </c>
      <c r="H80" s="26">
        <f ca="1">VLOOKUP($E80,OFFSET([2]characters!$A$2,0,0,COUNTA([2]characters!$A:$A),MATCH(H$1,[2]characters!$2:$2,0)-MATCH($E$1,[2]characters!$2:$2,0)+1),MATCH(H$1,[2]characters!$2:$2,0)-MATCH($E$1,[2]characters!$2:$2,0)+1,FALSE)</f>
        <v>3</v>
      </c>
      <c r="I80" s="26" t="str">
        <f ca="1">VLOOKUP($E80,OFFSET([2]characters!$A$2,0,0,COUNTA([2]characters!$A:$A),MATCH(I$1,[2]characters!$2:$2,0)-MATCH($E$1,[2]characters!$2:$2,0)+1),MATCH(I$1,[2]characters!$2:$2,0)-MATCH($E$1,[2]characters!$2:$2,0)+1,FALSE)</f>
        <v>blue</v>
      </c>
      <c r="J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K80" s="26" t="str">
        <f ca="1">VLOOKUP($E80,OFFSET([2]characters!$A$2,0,0,COUNTA([2]characters!$A:$A),MATCH("タイプ",[2]characters!$1:$1,0)-MATCH($E$1,[2]characters!$2:$2,0)+2),MATCH("タイプ",[2]characters!$1:$1,0)-MATCH($E$1,[2]characters!$2:$2,0)+2,FALSE)</f>
        <v>バランスタイプ</v>
      </c>
      <c r="L80" s="10">
        <v>1</v>
      </c>
      <c r="M80" s="10">
        <v>1319</v>
      </c>
      <c r="N80" s="33">
        <v>0</v>
      </c>
      <c r="O80" s="33">
        <v>0</v>
      </c>
      <c r="P80" s="33">
        <v>0</v>
      </c>
      <c r="Q80" s="33">
        <v>0</v>
      </c>
      <c r="R80" s="33">
        <v>1</v>
      </c>
    </row>
  </sheetData>
  <autoFilter ref="B1:M80">
    <sortState ref="B2:S126">
      <sortCondition ref="H1:H126"/>
    </sortState>
  </autoFilter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" sqref="C2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 ca="1">SUBSTITUTE(RIGHT(CELL("filename",$C$1),LEN(CELL("filename",$C$1))-FIND("]",CELL("filename",$C$1))),".tmp","")</f>
        <v>gacha_unit_tables_102_tmp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1134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102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1134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102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1134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102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1134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102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1134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102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1134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102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1134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102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1134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102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1134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102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1134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102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1134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102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1134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102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1134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102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1134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102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1134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102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1134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1134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102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1134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102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1134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102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1134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102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1323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102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1323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102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1323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102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1323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102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1323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102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1323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102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1323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102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1323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102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1323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102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1323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102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1323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102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1323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102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1323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102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1323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102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1323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102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1323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102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1323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102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1323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102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1323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102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1323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102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945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102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945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102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945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102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945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102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273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102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273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102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273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102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273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102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273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102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273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102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273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102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273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102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273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102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273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102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273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102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273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102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273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102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273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102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273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102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273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102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273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102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273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102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273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102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273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102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105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102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105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102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105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105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102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945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102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105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102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945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102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105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102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945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102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105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102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945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102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105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102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4725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102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525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102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4725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102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525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102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4725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102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525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102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4725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102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525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01281</v>
      </c>
      <c r="B87" s="32">
        <f t="shared" si="5"/>
        <v>102</v>
      </c>
      <c r="C87" s="32">
        <f t="shared" si="5"/>
        <v>0</v>
      </c>
      <c r="D87" s="32">
        <f t="shared" si="5"/>
        <v>128</v>
      </c>
      <c r="E87" s="32">
        <f t="shared" si="5"/>
        <v>1</v>
      </c>
      <c r="F87" s="32">
        <f t="shared" si="5"/>
        <v>1595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01301</v>
      </c>
      <c r="B88" s="32">
        <f t="shared" si="5"/>
        <v>102</v>
      </c>
      <c r="C88" s="32">
        <f t="shared" si="5"/>
        <v>0</v>
      </c>
      <c r="D88" s="32">
        <f t="shared" si="5"/>
        <v>130</v>
      </c>
      <c r="E88" s="32">
        <f t="shared" si="5"/>
        <v>1</v>
      </c>
      <c r="F88" s="32">
        <f t="shared" si="5"/>
        <v>1595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01321</v>
      </c>
      <c r="B89" s="32">
        <f t="shared" si="5"/>
        <v>102</v>
      </c>
      <c r="C89" s="32">
        <f t="shared" si="5"/>
        <v>0</v>
      </c>
      <c r="D89" s="32">
        <f t="shared" si="5"/>
        <v>132</v>
      </c>
      <c r="E89" s="32">
        <f t="shared" si="5"/>
        <v>1</v>
      </c>
      <c r="F89" s="32">
        <f t="shared" si="5"/>
        <v>1595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01341</v>
      </c>
      <c r="B90" s="32">
        <f t="shared" si="5"/>
        <v>102</v>
      </c>
      <c r="C90" s="32">
        <f t="shared" si="5"/>
        <v>0</v>
      </c>
      <c r="D90" s="32">
        <f t="shared" si="5"/>
        <v>134</v>
      </c>
      <c r="E90" s="32">
        <f t="shared" si="5"/>
        <v>1</v>
      </c>
      <c r="F90" s="32">
        <f t="shared" si="5"/>
        <v>1595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01361</v>
      </c>
      <c r="B91" s="32">
        <f t="shared" si="5"/>
        <v>102</v>
      </c>
      <c r="C91" s="32">
        <f t="shared" si="5"/>
        <v>0</v>
      </c>
      <c r="D91" s="32">
        <f t="shared" si="5"/>
        <v>136</v>
      </c>
      <c r="E91" s="32">
        <f t="shared" si="5"/>
        <v>1</v>
      </c>
      <c r="F91" s="32">
        <f t="shared" si="5"/>
        <v>1595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01381</v>
      </c>
      <c r="B92" s="32">
        <f t="shared" si="5"/>
        <v>102</v>
      </c>
      <c r="C92" s="32">
        <f t="shared" si="5"/>
        <v>0</v>
      </c>
      <c r="D92" s="32">
        <f t="shared" si="5"/>
        <v>138</v>
      </c>
      <c r="E92" s="32">
        <f t="shared" si="5"/>
        <v>1</v>
      </c>
      <c r="F92" s="32">
        <f t="shared" si="5"/>
        <v>1595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01401</v>
      </c>
      <c r="B93" s="32">
        <f t="shared" si="5"/>
        <v>102</v>
      </c>
      <c r="C93" s="32">
        <f t="shared" si="5"/>
        <v>0</v>
      </c>
      <c r="D93" s="32">
        <f t="shared" si="5"/>
        <v>140</v>
      </c>
      <c r="E93" s="32">
        <f t="shared" si="5"/>
        <v>1</v>
      </c>
      <c r="F93" s="32">
        <f t="shared" si="5"/>
        <v>1595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01421</v>
      </c>
      <c r="B94" s="32">
        <f t="shared" si="5"/>
        <v>102</v>
      </c>
      <c r="C94" s="32">
        <f t="shared" si="5"/>
        <v>0</v>
      </c>
      <c r="D94" s="32">
        <f t="shared" si="5"/>
        <v>142</v>
      </c>
      <c r="E94" s="32">
        <f t="shared" si="5"/>
        <v>1</v>
      </c>
      <c r="F94" s="32">
        <f t="shared" si="5"/>
        <v>1595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01441</v>
      </c>
      <c r="B95" s="32">
        <f t="shared" si="5"/>
        <v>102</v>
      </c>
      <c r="C95" s="32">
        <f t="shared" si="5"/>
        <v>0</v>
      </c>
      <c r="D95" s="32">
        <f t="shared" si="5"/>
        <v>144</v>
      </c>
      <c r="E95" s="32">
        <f t="shared" si="5"/>
        <v>1</v>
      </c>
      <c r="F95" s="32">
        <f t="shared" si="5"/>
        <v>1595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01461</v>
      </c>
      <c r="B96" s="32">
        <f t="shared" si="6"/>
        <v>102</v>
      </c>
      <c r="C96" s="32">
        <f t="shared" si="6"/>
        <v>0</v>
      </c>
      <c r="D96" s="32">
        <f t="shared" si="6"/>
        <v>146</v>
      </c>
      <c r="E96" s="32">
        <f t="shared" si="6"/>
        <v>1</v>
      </c>
      <c r="F96" s="32">
        <f t="shared" si="6"/>
        <v>1595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01481</v>
      </c>
      <c r="B97" s="32">
        <f t="shared" si="6"/>
        <v>102</v>
      </c>
      <c r="C97" s="32">
        <f t="shared" si="6"/>
        <v>0</v>
      </c>
      <c r="D97" s="32">
        <f t="shared" si="6"/>
        <v>148</v>
      </c>
      <c r="E97" s="32">
        <f t="shared" si="6"/>
        <v>1</v>
      </c>
      <c r="F97" s="32">
        <f t="shared" si="6"/>
        <v>1595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01501</v>
      </c>
      <c r="B98" s="32">
        <f t="shared" si="6"/>
        <v>102</v>
      </c>
      <c r="C98" s="32">
        <f t="shared" si="6"/>
        <v>0</v>
      </c>
      <c r="D98" s="32">
        <f t="shared" si="6"/>
        <v>150</v>
      </c>
      <c r="E98" s="32">
        <f t="shared" si="6"/>
        <v>1</v>
      </c>
      <c r="F98" s="32">
        <f t="shared" si="6"/>
        <v>1595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01521</v>
      </c>
      <c r="B99" s="32">
        <f t="shared" si="6"/>
        <v>102</v>
      </c>
      <c r="C99" s="32">
        <f t="shared" si="6"/>
        <v>0</v>
      </c>
      <c r="D99" s="32">
        <f t="shared" si="6"/>
        <v>152</v>
      </c>
      <c r="E99" s="32">
        <f t="shared" si="6"/>
        <v>1</v>
      </c>
      <c r="F99" s="32">
        <f t="shared" si="6"/>
        <v>1595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01541</v>
      </c>
      <c r="B100" s="32">
        <f t="shared" si="6"/>
        <v>102</v>
      </c>
      <c r="C100" s="32">
        <f t="shared" si="6"/>
        <v>0</v>
      </c>
      <c r="D100" s="32">
        <f t="shared" si="6"/>
        <v>154</v>
      </c>
      <c r="E100" s="32">
        <f t="shared" si="6"/>
        <v>1</v>
      </c>
      <c r="F100" s="32">
        <f t="shared" si="6"/>
        <v>1595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01561</v>
      </c>
      <c r="B101" s="32">
        <f t="shared" si="6"/>
        <v>102</v>
      </c>
      <c r="C101" s="32">
        <f t="shared" si="6"/>
        <v>0</v>
      </c>
      <c r="D101" s="32">
        <f t="shared" si="6"/>
        <v>156</v>
      </c>
      <c r="E101" s="32">
        <f t="shared" si="6"/>
        <v>1</v>
      </c>
      <c r="F101" s="32">
        <f t="shared" si="6"/>
        <v>1595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01581</v>
      </c>
      <c r="B102" s="32">
        <f t="shared" si="6"/>
        <v>102</v>
      </c>
      <c r="C102" s="32">
        <f t="shared" si="6"/>
        <v>0</v>
      </c>
      <c r="D102" s="32">
        <f t="shared" si="6"/>
        <v>158</v>
      </c>
      <c r="E102" s="32">
        <f t="shared" si="6"/>
        <v>1</v>
      </c>
      <c r="F102" s="32">
        <f t="shared" si="6"/>
        <v>1595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01601</v>
      </c>
      <c r="B103" s="32">
        <f t="shared" si="6"/>
        <v>102</v>
      </c>
      <c r="C103" s="32">
        <f t="shared" si="6"/>
        <v>0</v>
      </c>
      <c r="D103" s="32">
        <f t="shared" si="6"/>
        <v>160</v>
      </c>
      <c r="E103" s="32">
        <f t="shared" si="6"/>
        <v>1</v>
      </c>
      <c r="F103" s="32">
        <f t="shared" si="6"/>
        <v>1595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01621</v>
      </c>
      <c r="B104" s="32">
        <f t="shared" si="6"/>
        <v>102</v>
      </c>
      <c r="C104" s="32">
        <f t="shared" si="6"/>
        <v>0</v>
      </c>
      <c r="D104" s="32">
        <f t="shared" si="6"/>
        <v>162</v>
      </c>
      <c r="E104" s="32">
        <f t="shared" si="6"/>
        <v>1</v>
      </c>
      <c r="F104" s="32">
        <f t="shared" si="6"/>
        <v>1595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01641</v>
      </c>
      <c r="B105" s="32">
        <f t="shared" si="6"/>
        <v>102</v>
      </c>
      <c r="C105" s="32">
        <f t="shared" si="6"/>
        <v>0</v>
      </c>
      <c r="D105" s="32">
        <f t="shared" si="6"/>
        <v>164</v>
      </c>
      <c r="E105" s="32">
        <f t="shared" si="6"/>
        <v>1</v>
      </c>
      <c r="F105" s="32">
        <f t="shared" si="6"/>
        <v>1595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01661</v>
      </c>
      <c r="B106" s="32">
        <f t="shared" si="6"/>
        <v>102</v>
      </c>
      <c r="C106" s="32">
        <f t="shared" si="6"/>
        <v>0</v>
      </c>
      <c r="D106" s="32">
        <f t="shared" si="6"/>
        <v>166</v>
      </c>
      <c r="E106" s="32">
        <f t="shared" si="6"/>
        <v>1</v>
      </c>
      <c r="F106" s="32">
        <f t="shared" si="6"/>
        <v>1642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01691</v>
      </c>
      <c r="B107" s="32">
        <f t="shared" si="6"/>
        <v>102</v>
      </c>
      <c r="C107" s="32">
        <f t="shared" si="6"/>
        <v>0</v>
      </c>
      <c r="D107" s="32">
        <f t="shared" si="6"/>
        <v>169</v>
      </c>
      <c r="E107" s="32">
        <f t="shared" si="6"/>
        <v>1</v>
      </c>
      <c r="F107" s="32">
        <f t="shared" si="6"/>
        <v>1642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01721</v>
      </c>
      <c r="B108" s="32">
        <f t="shared" si="6"/>
        <v>102</v>
      </c>
      <c r="C108" s="32">
        <f t="shared" si="6"/>
        <v>0</v>
      </c>
      <c r="D108" s="32">
        <f t="shared" si="6"/>
        <v>172</v>
      </c>
      <c r="E108" s="32">
        <f t="shared" si="6"/>
        <v>1</v>
      </c>
      <c r="F108" s="32">
        <f t="shared" si="6"/>
        <v>1642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01751</v>
      </c>
      <c r="B109" s="32">
        <f t="shared" si="6"/>
        <v>102</v>
      </c>
      <c r="C109" s="32">
        <f t="shared" si="6"/>
        <v>0</v>
      </c>
      <c r="D109" s="32">
        <f t="shared" si="6"/>
        <v>175</v>
      </c>
      <c r="E109" s="32">
        <f t="shared" si="6"/>
        <v>1</v>
      </c>
      <c r="F109" s="32">
        <f t="shared" si="6"/>
        <v>1642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01781</v>
      </c>
      <c r="B110" s="32">
        <f t="shared" si="6"/>
        <v>102</v>
      </c>
      <c r="C110" s="32">
        <f t="shared" si="6"/>
        <v>0</v>
      </c>
      <c r="D110" s="32">
        <f t="shared" si="6"/>
        <v>178</v>
      </c>
      <c r="E110" s="32">
        <f t="shared" si="6"/>
        <v>1</v>
      </c>
      <c r="F110" s="32">
        <f t="shared" si="6"/>
        <v>1642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01811</v>
      </c>
      <c r="B111" s="32">
        <f t="shared" si="6"/>
        <v>102</v>
      </c>
      <c r="C111" s="32">
        <f t="shared" si="6"/>
        <v>0</v>
      </c>
      <c r="D111" s="32">
        <f t="shared" si="6"/>
        <v>181</v>
      </c>
      <c r="E111" s="32">
        <f t="shared" si="6"/>
        <v>1</v>
      </c>
      <c r="F111" s="32">
        <f t="shared" si="6"/>
        <v>1642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01841</v>
      </c>
      <c r="B112" s="32">
        <f t="shared" si="6"/>
        <v>102</v>
      </c>
      <c r="C112" s="32">
        <f t="shared" si="6"/>
        <v>0</v>
      </c>
      <c r="D112" s="32">
        <f t="shared" si="6"/>
        <v>184</v>
      </c>
      <c r="E112" s="32">
        <f t="shared" si="6"/>
        <v>1</v>
      </c>
      <c r="F112" s="32">
        <f t="shared" si="6"/>
        <v>1642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01871</v>
      </c>
      <c r="B113" s="32">
        <f t="shared" si="6"/>
        <v>102</v>
      </c>
      <c r="C113" s="32">
        <f t="shared" si="6"/>
        <v>0</v>
      </c>
      <c r="D113" s="32">
        <f t="shared" si="6"/>
        <v>187</v>
      </c>
      <c r="E113" s="32">
        <f t="shared" si="6"/>
        <v>1</v>
      </c>
      <c r="F113" s="32">
        <f t="shared" si="6"/>
        <v>1642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01901</v>
      </c>
      <c r="B114" s="32">
        <f t="shared" si="6"/>
        <v>102</v>
      </c>
      <c r="C114" s="32">
        <f t="shared" si="6"/>
        <v>0</v>
      </c>
      <c r="D114" s="32">
        <f t="shared" si="6"/>
        <v>190</v>
      </c>
      <c r="E114" s="32">
        <f t="shared" si="6"/>
        <v>1</v>
      </c>
      <c r="F114" s="32">
        <f t="shared" si="6"/>
        <v>1642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01931</v>
      </c>
      <c r="B115" s="32">
        <f t="shared" si="6"/>
        <v>102</v>
      </c>
      <c r="C115" s="32">
        <f t="shared" si="6"/>
        <v>0</v>
      </c>
      <c r="D115" s="32">
        <f t="shared" si="6"/>
        <v>193</v>
      </c>
      <c r="E115" s="32">
        <f t="shared" si="6"/>
        <v>1</v>
      </c>
      <c r="F115" s="32">
        <f t="shared" si="6"/>
        <v>1642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01961</v>
      </c>
      <c r="B116" s="32">
        <f t="shared" si="6"/>
        <v>102</v>
      </c>
      <c r="C116" s="32">
        <f t="shared" si="6"/>
        <v>0</v>
      </c>
      <c r="D116" s="32">
        <f t="shared" si="6"/>
        <v>196</v>
      </c>
      <c r="E116" s="32">
        <f t="shared" si="6"/>
        <v>1</v>
      </c>
      <c r="F116" s="32">
        <f t="shared" si="6"/>
        <v>1642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01991</v>
      </c>
      <c r="B117" s="32">
        <f t="shared" si="6"/>
        <v>102</v>
      </c>
      <c r="C117" s="32">
        <f t="shared" si="6"/>
        <v>0</v>
      </c>
      <c r="D117" s="32">
        <f t="shared" si="6"/>
        <v>199</v>
      </c>
      <c r="E117" s="32">
        <f t="shared" si="6"/>
        <v>1</v>
      </c>
      <c r="F117" s="32">
        <f t="shared" si="6"/>
        <v>1642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02021</v>
      </c>
      <c r="B118" s="32">
        <f t="shared" si="6"/>
        <v>102</v>
      </c>
      <c r="C118" s="32">
        <f t="shared" si="6"/>
        <v>0</v>
      </c>
      <c r="D118" s="32">
        <f t="shared" si="6"/>
        <v>202</v>
      </c>
      <c r="E118" s="32">
        <f t="shared" si="6"/>
        <v>1</v>
      </c>
      <c r="F118" s="32">
        <f t="shared" si="6"/>
        <v>1642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02051</v>
      </c>
      <c r="B119" s="32">
        <f t="shared" si="6"/>
        <v>102</v>
      </c>
      <c r="C119" s="32">
        <f t="shared" si="6"/>
        <v>0</v>
      </c>
      <c r="D119" s="32">
        <f t="shared" si="6"/>
        <v>205</v>
      </c>
      <c r="E119" s="32">
        <f t="shared" si="6"/>
        <v>1</v>
      </c>
      <c r="F119" s="32">
        <f t="shared" si="6"/>
        <v>1642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02081</v>
      </c>
      <c r="B120" s="32">
        <f t="shared" si="6"/>
        <v>102</v>
      </c>
      <c r="C120" s="32">
        <f t="shared" si="6"/>
        <v>0</v>
      </c>
      <c r="D120" s="32">
        <f t="shared" si="6"/>
        <v>208</v>
      </c>
      <c r="E120" s="32">
        <f t="shared" si="6"/>
        <v>1</v>
      </c>
      <c r="F120" s="32">
        <f t="shared" si="6"/>
        <v>1642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02111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21" s="32">
        <f t="shared" si="7"/>
        <v>0</v>
      </c>
      <c r="D121" s="32">
        <f t="shared" si="7"/>
        <v>211</v>
      </c>
      <c r="E121" s="32">
        <f t="shared" si="7"/>
        <v>1</v>
      </c>
      <c r="F121" s="32">
        <f t="shared" si="7"/>
        <v>1642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02141</v>
      </c>
      <c r="B122" s="32">
        <f t="shared" si="7"/>
        <v>102</v>
      </c>
      <c r="C122" s="32">
        <f t="shared" si="7"/>
        <v>0</v>
      </c>
      <c r="D122" s="32">
        <f t="shared" si="7"/>
        <v>214</v>
      </c>
      <c r="E122" s="32">
        <f t="shared" si="7"/>
        <v>1</v>
      </c>
      <c r="F122" s="32">
        <f t="shared" si="7"/>
        <v>1642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02171</v>
      </c>
      <c r="B123" s="32">
        <f t="shared" si="7"/>
        <v>102</v>
      </c>
      <c r="C123" s="32">
        <f t="shared" si="7"/>
        <v>0</v>
      </c>
      <c r="D123" s="32">
        <f t="shared" si="7"/>
        <v>217</v>
      </c>
      <c r="E123" s="32">
        <f t="shared" si="7"/>
        <v>1</v>
      </c>
      <c r="F123" s="32">
        <f t="shared" si="7"/>
        <v>1642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02201</v>
      </c>
      <c r="B124" s="32">
        <f t="shared" si="7"/>
        <v>102</v>
      </c>
      <c r="C124" s="32">
        <f t="shared" si="7"/>
        <v>0</v>
      </c>
      <c r="D124" s="32">
        <f t="shared" si="7"/>
        <v>220</v>
      </c>
      <c r="E124" s="32">
        <f t="shared" si="7"/>
        <v>1</v>
      </c>
      <c r="F124" s="32">
        <f t="shared" si="7"/>
        <v>1642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02231</v>
      </c>
      <c r="B125" s="32">
        <f t="shared" si="7"/>
        <v>102</v>
      </c>
      <c r="C125" s="32">
        <f t="shared" si="7"/>
        <v>0</v>
      </c>
      <c r="D125" s="32">
        <f t="shared" si="7"/>
        <v>223</v>
      </c>
      <c r="E125" s="32">
        <f t="shared" si="7"/>
        <v>1</v>
      </c>
      <c r="F125" s="32">
        <f t="shared" si="7"/>
        <v>1642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02261</v>
      </c>
      <c r="B126" s="32">
        <f t="shared" si="7"/>
        <v>102</v>
      </c>
      <c r="C126" s="32">
        <f t="shared" si="7"/>
        <v>0</v>
      </c>
      <c r="D126" s="32">
        <f t="shared" si="7"/>
        <v>226</v>
      </c>
      <c r="E126" s="32">
        <f t="shared" si="7"/>
        <v>1</v>
      </c>
      <c r="F126" s="32">
        <f t="shared" si="7"/>
        <v>704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02291</v>
      </c>
      <c r="B127" s="32">
        <f t="shared" si="7"/>
        <v>102</v>
      </c>
      <c r="C127" s="32">
        <f t="shared" si="7"/>
        <v>0</v>
      </c>
      <c r="D127" s="32">
        <f t="shared" si="7"/>
        <v>229</v>
      </c>
      <c r="E127" s="32">
        <f t="shared" si="7"/>
        <v>1</v>
      </c>
      <c r="F127" s="32">
        <f t="shared" si="7"/>
        <v>704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02321</v>
      </c>
      <c r="B128" s="32">
        <f t="shared" si="7"/>
        <v>102</v>
      </c>
      <c r="C128" s="32">
        <f t="shared" si="7"/>
        <v>0</v>
      </c>
      <c r="D128" s="32">
        <f t="shared" si="7"/>
        <v>232</v>
      </c>
      <c r="E128" s="32">
        <f t="shared" si="7"/>
        <v>1</v>
      </c>
      <c r="F128" s="32">
        <f t="shared" si="7"/>
        <v>704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02351</v>
      </c>
      <c r="B129" s="32">
        <f t="shared" si="7"/>
        <v>102</v>
      </c>
      <c r="C129" s="32">
        <f t="shared" si="7"/>
        <v>0</v>
      </c>
      <c r="D129" s="32">
        <f t="shared" si="7"/>
        <v>235</v>
      </c>
      <c r="E129" s="32">
        <f t="shared" si="7"/>
        <v>1</v>
      </c>
      <c r="F129" s="32">
        <f t="shared" si="7"/>
        <v>704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01271</v>
      </c>
      <c r="B130" s="32">
        <f t="shared" si="7"/>
        <v>102</v>
      </c>
      <c r="C130" s="32">
        <f t="shared" si="7"/>
        <v>0</v>
      </c>
      <c r="D130" s="32">
        <f t="shared" si="7"/>
        <v>127</v>
      </c>
      <c r="E130" s="32">
        <f t="shared" si="7"/>
        <v>1</v>
      </c>
      <c r="F130" s="32">
        <f t="shared" si="7"/>
        <v>578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01291</v>
      </c>
      <c r="B131" s="32">
        <f t="shared" si="7"/>
        <v>102</v>
      </c>
      <c r="C131" s="32">
        <f t="shared" si="7"/>
        <v>0</v>
      </c>
      <c r="D131" s="32">
        <f t="shared" si="7"/>
        <v>129</v>
      </c>
      <c r="E131" s="32">
        <f t="shared" si="7"/>
        <v>1</v>
      </c>
      <c r="F131" s="32">
        <f t="shared" si="7"/>
        <v>578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01311</v>
      </c>
      <c r="B132" s="32">
        <f t="shared" si="7"/>
        <v>102</v>
      </c>
      <c r="C132" s="32">
        <f t="shared" si="7"/>
        <v>0</v>
      </c>
      <c r="D132" s="32">
        <f t="shared" si="7"/>
        <v>131</v>
      </c>
      <c r="E132" s="32">
        <f t="shared" si="7"/>
        <v>1</v>
      </c>
      <c r="F132" s="32">
        <f t="shared" si="7"/>
        <v>578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01331</v>
      </c>
      <c r="B133" s="32">
        <f t="shared" si="7"/>
        <v>102</v>
      </c>
      <c r="C133" s="32">
        <f t="shared" si="7"/>
        <v>0</v>
      </c>
      <c r="D133" s="32">
        <f t="shared" si="7"/>
        <v>133</v>
      </c>
      <c r="E133" s="32">
        <f t="shared" si="7"/>
        <v>1</v>
      </c>
      <c r="F133" s="32">
        <f t="shared" si="7"/>
        <v>578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01351</v>
      </c>
      <c r="B134" s="32">
        <f t="shared" si="7"/>
        <v>102</v>
      </c>
      <c r="C134" s="32">
        <f t="shared" si="7"/>
        <v>0</v>
      </c>
      <c r="D134" s="32">
        <f t="shared" si="7"/>
        <v>135</v>
      </c>
      <c r="E134" s="32">
        <f t="shared" si="7"/>
        <v>1</v>
      </c>
      <c r="F134" s="32">
        <f t="shared" si="7"/>
        <v>578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01371</v>
      </c>
      <c r="B135" s="32">
        <f t="shared" si="7"/>
        <v>102</v>
      </c>
      <c r="C135" s="32">
        <f t="shared" si="7"/>
        <v>0</v>
      </c>
      <c r="D135" s="32">
        <f t="shared" si="7"/>
        <v>137</v>
      </c>
      <c r="E135" s="32">
        <f t="shared" si="7"/>
        <v>1</v>
      </c>
      <c r="F135" s="32">
        <f t="shared" si="7"/>
        <v>578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01391</v>
      </c>
      <c r="B136" s="32">
        <f t="shared" si="7"/>
        <v>102</v>
      </c>
      <c r="C136" s="32">
        <f t="shared" si="7"/>
        <v>0</v>
      </c>
      <c r="D136" s="32">
        <f t="shared" si="7"/>
        <v>139</v>
      </c>
      <c r="E136" s="32">
        <f t="shared" si="7"/>
        <v>1</v>
      </c>
      <c r="F136" s="32">
        <f t="shared" si="7"/>
        <v>578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01411</v>
      </c>
      <c r="B137" s="32">
        <f t="shared" si="7"/>
        <v>102</v>
      </c>
      <c r="C137" s="32">
        <f t="shared" si="7"/>
        <v>0</v>
      </c>
      <c r="D137" s="32">
        <f t="shared" si="7"/>
        <v>141</v>
      </c>
      <c r="E137" s="32">
        <f t="shared" si="7"/>
        <v>1</v>
      </c>
      <c r="F137" s="32">
        <f t="shared" si="7"/>
        <v>578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01431</v>
      </c>
      <c r="B138" s="32">
        <f t="shared" si="7"/>
        <v>102</v>
      </c>
      <c r="C138" s="32">
        <f t="shared" si="7"/>
        <v>0</v>
      </c>
      <c r="D138" s="32">
        <f t="shared" si="7"/>
        <v>143</v>
      </c>
      <c r="E138" s="32">
        <f t="shared" si="7"/>
        <v>1</v>
      </c>
      <c r="F138" s="32">
        <f t="shared" si="7"/>
        <v>578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01451</v>
      </c>
      <c r="B139" s="32">
        <f t="shared" si="7"/>
        <v>102</v>
      </c>
      <c r="C139" s="32">
        <f t="shared" si="7"/>
        <v>0</v>
      </c>
      <c r="D139" s="32">
        <f t="shared" si="7"/>
        <v>145</v>
      </c>
      <c r="E139" s="32">
        <f t="shared" si="7"/>
        <v>1</v>
      </c>
      <c r="F139" s="32">
        <f t="shared" si="7"/>
        <v>578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01471</v>
      </c>
      <c r="B140" s="32">
        <f t="shared" si="7"/>
        <v>102</v>
      </c>
      <c r="C140" s="32">
        <f t="shared" si="7"/>
        <v>0</v>
      </c>
      <c r="D140" s="32">
        <f t="shared" si="7"/>
        <v>147</v>
      </c>
      <c r="E140" s="32">
        <f t="shared" si="7"/>
        <v>1</v>
      </c>
      <c r="F140" s="32">
        <f t="shared" si="7"/>
        <v>578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01491</v>
      </c>
      <c r="B141" s="32">
        <f t="shared" si="7"/>
        <v>102</v>
      </c>
      <c r="C141" s="32">
        <f t="shared" si="7"/>
        <v>0</v>
      </c>
      <c r="D141" s="32">
        <f t="shared" si="7"/>
        <v>149</v>
      </c>
      <c r="E141" s="32">
        <f t="shared" si="7"/>
        <v>1</v>
      </c>
      <c r="F141" s="32">
        <f t="shared" si="7"/>
        <v>578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01511</v>
      </c>
      <c r="B142" s="32">
        <f t="shared" si="7"/>
        <v>102</v>
      </c>
      <c r="C142" s="32">
        <f t="shared" si="7"/>
        <v>0</v>
      </c>
      <c r="D142" s="32">
        <f t="shared" si="7"/>
        <v>151</v>
      </c>
      <c r="E142" s="32">
        <f t="shared" si="7"/>
        <v>1</v>
      </c>
      <c r="F142" s="32">
        <f t="shared" si="7"/>
        <v>578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01531</v>
      </c>
      <c r="B143" s="32">
        <f t="shared" si="7"/>
        <v>102</v>
      </c>
      <c r="C143" s="32">
        <f t="shared" si="7"/>
        <v>0</v>
      </c>
      <c r="D143" s="32">
        <f t="shared" si="7"/>
        <v>153</v>
      </c>
      <c r="E143" s="32">
        <f t="shared" si="7"/>
        <v>1</v>
      </c>
      <c r="F143" s="32">
        <f t="shared" si="7"/>
        <v>578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01551</v>
      </c>
      <c r="B144" s="32">
        <f t="shared" si="7"/>
        <v>102</v>
      </c>
      <c r="C144" s="32">
        <f t="shared" si="7"/>
        <v>0</v>
      </c>
      <c r="D144" s="32">
        <f t="shared" si="7"/>
        <v>155</v>
      </c>
      <c r="E144" s="32">
        <f t="shared" si="7"/>
        <v>1</v>
      </c>
      <c r="F144" s="32">
        <f t="shared" si="7"/>
        <v>578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01571</v>
      </c>
      <c r="B145" s="32">
        <f t="shared" si="7"/>
        <v>102</v>
      </c>
      <c r="C145" s="32">
        <f t="shared" si="7"/>
        <v>0</v>
      </c>
      <c r="D145" s="32">
        <f t="shared" si="7"/>
        <v>157</v>
      </c>
      <c r="E145" s="32">
        <f t="shared" si="7"/>
        <v>1</v>
      </c>
      <c r="F145" s="32">
        <f t="shared" si="7"/>
        <v>578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01591</v>
      </c>
      <c r="B146" s="32">
        <f t="shared" si="7"/>
        <v>102</v>
      </c>
      <c r="C146" s="32">
        <f t="shared" si="7"/>
        <v>0</v>
      </c>
      <c r="D146" s="32">
        <f t="shared" si="7"/>
        <v>159</v>
      </c>
      <c r="E146" s="32">
        <f t="shared" si="7"/>
        <v>1</v>
      </c>
      <c r="F146" s="32">
        <f t="shared" si="7"/>
        <v>578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01611</v>
      </c>
      <c r="B147" s="32">
        <f t="shared" si="9"/>
        <v>102</v>
      </c>
      <c r="C147" s="32">
        <f t="shared" si="9"/>
        <v>0</v>
      </c>
      <c r="D147" s="32">
        <f t="shared" si="9"/>
        <v>161</v>
      </c>
      <c r="E147" s="32">
        <f t="shared" si="9"/>
        <v>1</v>
      </c>
      <c r="F147" s="32">
        <f t="shared" si="9"/>
        <v>578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01631</v>
      </c>
      <c r="B148" s="32">
        <f t="shared" si="9"/>
        <v>102</v>
      </c>
      <c r="C148" s="32">
        <f t="shared" si="9"/>
        <v>0</v>
      </c>
      <c r="D148" s="32">
        <f t="shared" si="9"/>
        <v>163</v>
      </c>
      <c r="E148" s="32">
        <f t="shared" si="9"/>
        <v>1</v>
      </c>
      <c r="F148" s="32">
        <f t="shared" si="9"/>
        <v>578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01651</v>
      </c>
      <c r="B149" s="32">
        <f t="shared" si="9"/>
        <v>102</v>
      </c>
      <c r="C149" s="32">
        <f t="shared" si="9"/>
        <v>0</v>
      </c>
      <c r="D149" s="32">
        <f t="shared" si="9"/>
        <v>165</v>
      </c>
      <c r="E149" s="32">
        <f t="shared" si="9"/>
        <v>1</v>
      </c>
      <c r="F149" s="32">
        <f t="shared" si="9"/>
        <v>578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01671</v>
      </c>
      <c r="B150" s="32">
        <f t="shared" si="9"/>
        <v>102</v>
      </c>
      <c r="C150" s="32">
        <f t="shared" si="9"/>
        <v>0</v>
      </c>
      <c r="D150" s="32">
        <f t="shared" si="9"/>
        <v>167</v>
      </c>
      <c r="E150" s="32">
        <f t="shared" si="9"/>
        <v>1</v>
      </c>
      <c r="F150" s="32">
        <f t="shared" si="9"/>
        <v>595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01701</v>
      </c>
      <c r="B151" s="32">
        <f t="shared" si="9"/>
        <v>102</v>
      </c>
      <c r="C151" s="32">
        <f t="shared" si="9"/>
        <v>0</v>
      </c>
      <c r="D151" s="32">
        <f t="shared" si="9"/>
        <v>170</v>
      </c>
      <c r="E151" s="32">
        <f t="shared" si="9"/>
        <v>1</v>
      </c>
      <c r="F151" s="32">
        <f t="shared" si="9"/>
        <v>595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01731</v>
      </c>
      <c r="B152" s="32">
        <f t="shared" si="9"/>
        <v>102</v>
      </c>
      <c r="C152" s="32">
        <f t="shared" si="9"/>
        <v>0</v>
      </c>
      <c r="D152" s="32">
        <f t="shared" si="9"/>
        <v>173</v>
      </c>
      <c r="E152" s="32">
        <f t="shared" si="9"/>
        <v>1</v>
      </c>
      <c r="F152" s="32">
        <f t="shared" si="9"/>
        <v>595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01761</v>
      </c>
      <c r="B153" s="32">
        <f t="shared" si="9"/>
        <v>102</v>
      </c>
      <c r="C153" s="32">
        <f t="shared" si="9"/>
        <v>0</v>
      </c>
      <c r="D153" s="32">
        <f t="shared" si="9"/>
        <v>176</v>
      </c>
      <c r="E153" s="32">
        <f t="shared" si="9"/>
        <v>1</v>
      </c>
      <c r="F153" s="32">
        <f t="shared" si="9"/>
        <v>595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01791</v>
      </c>
      <c r="B154" s="32">
        <f t="shared" si="9"/>
        <v>102</v>
      </c>
      <c r="C154" s="32">
        <f t="shared" si="9"/>
        <v>0</v>
      </c>
      <c r="D154" s="32">
        <f t="shared" si="9"/>
        <v>179</v>
      </c>
      <c r="E154" s="32">
        <f t="shared" si="9"/>
        <v>1</v>
      </c>
      <c r="F154" s="32">
        <f t="shared" si="9"/>
        <v>595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01821</v>
      </c>
      <c r="B155" s="32">
        <f t="shared" si="9"/>
        <v>102</v>
      </c>
      <c r="C155" s="32">
        <f t="shared" si="9"/>
        <v>0</v>
      </c>
      <c r="D155" s="32">
        <f t="shared" si="9"/>
        <v>182</v>
      </c>
      <c r="E155" s="32">
        <f t="shared" si="9"/>
        <v>1</v>
      </c>
      <c r="F155" s="32">
        <f t="shared" si="9"/>
        <v>595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01851</v>
      </c>
      <c r="B156" s="32">
        <f t="shared" si="9"/>
        <v>102</v>
      </c>
      <c r="C156" s="32">
        <f t="shared" si="9"/>
        <v>0</v>
      </c>
      <c r="D156" s="32">
        <f t="shared" si="9"/>
        <v>185</v>
      </c>
      <c r="E156" s="32">
        <f t="shared" si="9"/>
        <v>1</v>
      </c>
      <c r="F156" s="32">
        <f t="shared" si="9"/>
        <v>595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01881</v>
      </c>
      <c r="B157" s="32">
        <f t="shared" si="9"/>
        <v>102</v>
      </c>
      <c r="C157" s="32">
        <f t="shared" si="9"/>
        <v>0</v>
      </c>
      <c r="D157" s="32">
        <f t="shared" si="9"/>
        <v>188</v>
      </c>
      <c r="E157" s="32">
        <f t="shared" si="9"/>
        <v>1</v>
      </c>
      <c r="F157" s="32">
        <f t="shared" si="9"/>
        <v>595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01911</v>
      </c>
      <c r="B158" s="32">
        <f t="shared" si="9"/>
        <v>102</v>
      </c>
      <c r="C158" s="32">
        <f t="shared" si="9"/>
        <v>0</v>
      </c>
      <c r="D158" s="32">
        <f t="shared" si="9"/>
        <v>191</v>
      </c>
      <c r="E158" s="32">
        <f t="shared" si="9"/>
        <v>1</v>
      </c>
      <c r="F158" s="32">
        <f t="shared" si="9"/>
        <v>595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01941</v>
      </c>
      <c r="B159" s="32">
        <f t="shared" si="9"/>
        <v>102</v>
      </c>
      <c r="C159" s="32">
        <f t="shared" si="9"/>
        <v>0</v>
      </c>
      <c r="D159" s="32">
        <f t="shared" si="9"/>
        <v>194</v>
      </c>
      <c r="E159" s="32">
        <f t="shared" si="9"/>
        <v>1</v>
      </c>
      <c r="F159" s="32">
        <f t="shared" si="9"/>
        <v>595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01971</v>
      </c>
      <c r="B160" s="32">
        <f t="shared" si="9"/>
        <v>102</v>
      </c>
      <c r="C160" s="32">
        <f t="shared" si="9"/>
        <v>0</v>
      </c>
      <c r="D160" s="32">
        <f t="shared" si="9"/>
        <v>197</v>
      </c>
      <c r="E160" s="32">
        <f t="shared" si="9"/>
        <v>1</v>
      </c>
      <c r="F160" s="32">
        <f t="shared" si="9"/>
        <v>595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02001</v>
      </c>
      <c r="B161" s="32">
        <f t="shared" si="9"/>
        <v>102</v>
      </c>
      <c r="C161" s="32">
        <f t="shared" si="9"/>
        <v>0</v>
      </c>
      <c r="D161" s="32">
        <f t="shared" si="9"/>
        <v>200</v>
      </c>
      <c r="E161" s="32">
        <f t="shared" si="9"/>
        <v>1</v>
      </c>
      <c r="F161" s="32">
        <f t="shared" si="9"/>
        <v>595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02031</v>
      </c>
      <c r="B162" s="32">
        <f t="shared" si="9"/>
        <v>102</v>
      </c>
      <c r="C162" s="32">
        <f t="shared" si="9"/>
        <v>0</v>
      </c>
      <c r="D162" s="32">
        <f t="shared" si="9"/>
        <v>203</v>
      </c>
      <c r="E162" s="32">
        <f t="shared" si="9"/>
        <v>1</v>
      </c>
      <c r="F162" s="32">
        <f t="shared" si="9"/>
        <v>595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02061</v>
      </c>
      <c r="B163" s="32">
        <f t="shared" si="9"/>
        <v>102</v>
      </c>
      <c r="C163" s="32">
        <f t="shared" si="9"/>
        <v>0</v>
      </c>
      <c r="D163" s="32">
        <f t="shared" si="9"/>
        <v>206</v>
      </c>
      <c r="E163" s="32">
        <f t="shared" si="9"/>
        <v>1</v>
      </c>
      <c r="F163" s="32">
        <f t="shared" si="9"/>
        <v>595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02091</v>
      </c>
      <c r="B164" s="32">
        <f t="shared" si="9"/>
        <v>102</v>
      </c>
      <c r="C164" s="32">
        <f t="shared" si="9"/>
        <v>0</v>
      </c>
      <c r="D164" s="32">
        <f t="shared" si="9"/>
        <v>209</v>
      </c>
      <c r="E164" s="32">
        <f t="shared" si="9"/>
        <v>1</v>
      </c>
      <c r="F164" s="32">
        <f t="shared" si="9"/>
        <v>595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02121</v>
      </c>
      <c r="B165" s="32">
        <f t="shared" si="9"/>
        <v>102</v>
      </c>
      <c r="C165" s="32">
        <f t="shared" si="9"/>
        <v>0</v>
      </c>
      <c r="D165" s="32">
        <f t="shared" si="9"/>
        <v>212</v>
      </c>
      <c r="E165" s="32">
        <f t="shared" si="9"/>
        <v>1</v>
      </c>
      <c r="F165" s="32">
        <f t="shared" si="9"/>
        <v>595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02151</v>
      </c>
      <c r="B166" s="32">
        <f t="shared" si="9"/>
        <v>102</v>
      </c>
      <c r="C166" s="32">
        <f t="shared" si="9"/>
        <v>0</v>
      </c>
      <c r="D166" s="32">
        <f t="shared" si="9"/>
        <v>215</v>
      </c>
      <c r="E166" s="32">
        <f t="shared" si="9"/>
        <v>1</v>
      </c>
      <c r="F166" s="32">
        <f t="shared" si="9"/>
        <v>595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02181</v>
      </c>
      <c r="B167" s="32">
        <f t="shared" si="9"/>
        <v>102</v>
      </c>
      <c r="C167" s="32">
        <f t="shared" si="9"/>
        <v>0</v>
      </c>
      <c r="D167" s="32">
        <f t="shared" si="9"/>
        <v>218</v>
      </c>
      <c r="E167" s="32">
        <f t="shared" si="9"/>
        <v>1</v>
      </c>
      <c r="F167" s="32">
        <f t="shared" si="9"/>
        <v>595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02211</v>
      </c>
      <c r="B168" s="32">
        <f t="shared" si="9"/>
        <v>102</v>
      </c>
      <c r="C168" s="32">
        <f t="shared" si="9"/>
        <v>0</v>
      </c>
      <c r="D168" s="32">
        <f t="shared" si="9"/>
        <v>221</v>
      </c>
      <c r="E168" s="32">
        <f t="shared" si="9"/>
        <v>1</v>
      </c>
      <c r="F168" s="32">
        <f t="shared" si="9"/>
        <v>595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02241</v>
      </c>
      <c r="B169" s="32">
        <f t="shared" si="9"/>
        <v>102</v>
      </c>
      <c r="C169" s="32">
        <f t="shared" si="9"/>
        <v>0</v>
      </c>
      <c r="D169" s="32">
        <f t="shared" si="9"/>
        <v>224</v>
      </c>
      <c r="E169" s="32">
        <f t="shared" si="9"/>
        <v>1</v>
      </c>
      <c r="F169" s="32">
        <f t="shared" si="9"/>
        <v>595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02271</v>
      </c>
      <c r="B170" s="32">
        <f t="shared" si="9"/>
        <v>102</v>
      </c>
      <c r="C170" s="32">
        <f t="shared" si="9"/>
        <v>0</v>
      </c>
      <c r="D170" s="32">
        <f t="shared" si="9"/>
        <v>227</v>
      </c>
      <c r="E170" s="32">
        <f t="shared" si="9"/>
        <v>1</v>
      </c>
      <c r="F170" s="32">
        <f t="shared" si="9"/>
        <v>255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02301</v>
      </c>
      <c r="B171" s="32">
        <f t="shared" si="9"/>
        <v>102</v>
      </c>
      <c r="C171" s="32">
        <f t="shared" si="9"/>
        <v>0</v>
      </c>
      <c r="D171" s="32">
        <f t="shared" si="9"/>
        <v>230</v>
      </c>
      <c r="E171" s="32">
        <f t="shared" si="9"/>
        <v>1</v>
      </c>
      <c r="F171" s="32">
        <f t="shared" si="9"/>
        <v>255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02331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72" s="32">
        <f t="shared" si="10"/>
        <v>0</v>
      </c>
      <c r="D172" s="32">
        <f t="shared" si="10"/>
        <v>233</v>
      </c>
      <c r="E172" s="32">
        <f t="shared" si="10"/>
        <v>1</v>
      </c>
      <c r="F172" s="32">
        <f t="shared" si="10"/>
        <v>255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02361</v>
      </c>
      <c r="B173" s="32">
        <f t="shared" si="10"/>
        <v>102</v>
      </c>
      <c r="C173" s="32">
        <f t="shared" si="10"/>
        <v>0</v>
      </c>
      <c r="D173" s="32">
        <f t="shared" si="10"/>
        <v>236</v>
      </c>
      <c r="E173" s="32">
        <f t="shared" si="10"/>
        <v>1</v>
      </c>
      <c r="F173" s="32">
        <f t="shared" si="10"/>
        <v>255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01681</v>
      </c>
      <c r="B174" s="32">
        <f t="shared" si="10"/>
        <v>102</v>
      </c>
      <c r="C174" s="32">
        <f t="shared" si="10"/>
        <v>0</v>
      </c>
      <c r="D174" s="32">
        <f t="shared" si="10"/>
        <v>168</v>
      </c>
      <c r="E174" s="32">
        <f t="shared" si="10"/>
        <v>1</v>
      </c>
      <c r="F174" s="32">
        <f t="shared" si="10"/>
        <v>143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01711</v>
      </c>
      <c r="B175" s="32">
        <f t="shared" si="10"/>
        <v>102</v>
      </c>
      <c r="C175" s="32">
        <f t="shared" si="10"/>
        <v>0</v>
      </c>
      <c r="D175" s="32">
        <f t="shared" si="10"/>
        <v>171</v>
      </c>
      <c r="E175" s="32">
        <f t="shared" si="10"/>
        <v>1</v>
      </c>
      <c r="F175" s="32">
        <f t="shared" si="10"/>
        <v>143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01741</v>
      </c>
      <c r="B176" s="32">
        <f t="shared" si="10"/>
        <v>102</v>
      </c>
      <c r="C176" s="32">
        <f t="shared" si="10"/>
        <v>0</v>
      </c>
      <c r="D176" s="32">
        <f t="shared" si="10"/>
        <v>174</v>
      </c>
      <c r="E176" s="32">
        <f t="shared" si="10"/>
        <v>1</v>
      </c>
      <c r="F176" s="32">
        <f t="shared" si="10"/>
        <v>143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01771</v>
      </c>
      <c r="B177" s="32">
        <f t="shared" si="10"/>
        <v>102</v>
      </c>
      <c r="C177" s="32">
        <f t="shared" si="10"/>
        <v>0</v>
      </c>
      <c r="D177" s="32">
        <f t="shared" si="10"/>
        <v>177</v>
      </c>
      <c r="E177" s="32">
        <f t="shared" si="10"/>
        <v>1</v>
      </c>
      <c r="F177" s="32">
        <f t="shared" si="10"/>
        <v>143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01801</v>
      </c>
      <c r="B178" s="32">
        <f t="shared" si="10"/>
        <v>102</v>
      </c>
      <c r="C178" s="32">
        <f t="shared" si="10"/>
        <v>0</v>
      </c>
      <c r="D178" s="32">
        <f t="shared" si="10"/>
        <v>180</v>
      </c>
      <c r="E178" s="32">
        <f t="shared" si="10"/>
        <v>1</v>
      </c>
      <c r="F178" s="32">
        <f t="shared" si="10"/>
        <v>143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01831</v>
      </c>
      <c r="B179" s="32">
        <f t="shared" si="10"/>
        <v>102</v>
      </c>
      <c r="C179" s="32">
        <f t="shared" si="10"/>
        <v>0</v>
      </c>
      <c r="D179" s="32">
        <f t="shared" si="10"/>
        <v>183</v>
      </c>
      <c r="E179" s="32">
        <f t="shared" si="10"/>
        <v>1</v>
      </c>
      <c r="F179" s="32">
        <f t="shared" si="10"/>
        <v>143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01861</v>
      </c>
      <c r="B180" s="32">
        <f t="shared" si="10"/>
        <v>102</v>
      </c>
      <c r="C180" s="32">
        <f t="shared" si="10"/>
        <v>0</v>
      </c>
      <c r="D180" s="32">
        <f t="shared" si="10"/>
        <v>186</v>
      </c>
      <c r="E180" s="32">
        <f t="shared" si="10"/>
        <v>1</v>
      </c>
      <c r="F180" s="32">
        <f t="shared" si="10"/>
        <v>143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01891</v>
      </c>
      <c r="B181" s="32">
        <f t="shared" si="10"/>
        <v>102</v>
      </c>
      <c r="C181" s="32">
        <f t="shared" si="10"/>
        <v>0</v>
      </c>
      <c r="D181" s="32">
        <f t="shared" si="10"/>
        <v>189</v>
      </c>
      <c r="E181" s="32">
        <f t="shared" si="10"/>
        <v>1</v>
      </c>
      <c r="F181" s="32">
        <f t="shared" si="10"/>
        <v>143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01921</v>
      </c>
      <c r="B182" s="32">
        <f t="shared" si="10"/>
        <v>102</v>
      </c>
      <c r="C182" s="32">
        <f t="shared" si="10"/>
        <v>0</v>
      </c>
      <c r="D182" s="32">
        <f t="shared" si="10"/>
        <v>192</v>
      </c>
      <c r="E182" s="32">
        <f t="shared" si="10"/>
        <v>1</v>
      </c>
      <c r="F182" s="32">
        <f t="shared" si="10"/>
        <v>143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01951</v>
      </c>
      <c r="B183" s="32">
        <f t="shared" si="10"/>
        <v>102</v>
      </c>
      <c r="C183" s="32">
        <f t="shared" si="10"/>
        <v>0</v>
      </c>
      <c r="D183" s="32">
        <f t="shared" si="10"/>
        <v>195</v>
      </c>
      <c r="E183" s="32">
        <f t="shared" si="10"/>
        <v>1</v>
      </c>
      <c r="F183" s="32">
        <f t="shared" si="10"/>
        <v>143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01981</v>
      </c>
      <c r="B184" s="32">
        <f t="shared" si="10"/>
        <v>102</v>
      </c>
      <c r="C184" s="32">
        <f t="shared" si="10"/>
        <v>0</v>
      </c>
      <c r="D184" s="32">
        <f t="shared" si="10"/>
        <v>198</v>
      </c>
      <c r="E184" s="32">
        <f t="shared" si="10"/>
        <v>1</v>
      </c>
      <c r="F184" s="32">
        <f t="shared" si="10"/>
        <v>143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02011</v>
      </c>
      <c r="B185" s="32">
        <f t="shared" si="10"/>
        <v>102</v>
      </c>
      <c r="C185" s="32">
        <f t="shared" si="10"/>
        <v>0</v>
      </c>
      <c r="D185" s="32">
        <f t="shared" si="10"/>
        <v>201</v>
      </c>
      <c r="E185" s="32">
        <f t="shared" si="10"/>
        <v>1</v>
      </c>
      <c r="F185" s="32">
        <f t="shared" si="10"/>
        <v>143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02041</v>
      </c>
      <c r="B186" s="32">
        <f t="shared" si="10"/>
        <v>102</v>
      </c>
      <c r="C186" s="32">
        <f t="shared" si="10"/>
        <v>0</v>
      </c>
      <c r="D186" s="32">
        <f t="shared" si="10"/>
        <v>204</v>
      </c>
      <c r="E186" s="32">
        <f t="shared" si="10"/>
        <v>1</v>
      </c>
      <c r="F186" s="32">
        <f t="shared" si="10"/>
        <v>143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02071</v>
      </c>
      <c r="B187" s="32">
        <f t="shared" si="10"/>
        <v>102</v>
      </c>
      <c r="C187" s="32">
        <f t="shared" si="10"/>
        <v>0</v>
      </c>
      <c r="D187" s="32">
        <f t="shared" si="10"/>
        <v>207</v>
      </c>
      <c r="E187" s="32">
        <f t="shared" si="10"/>
        <v>1</v>
      </c>
      <c r="F187" s="32">
        <f t="shared" si="10"/>
        <v>143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02101</v>
      </c>
      <c r="B188" s="32">
        <f t="shared" si="10"/>
        <v>102</v>
      </c>
      <c r="C188" s="32">
        <f t="shared" si="10"/>
        <v>0</v>
      </c>
      <c r="D188" s="32">
        <f t="shared" si="10"/>
        <v>210</v>
      </c>
      <c r="E188" s="32">
        <f t="shared" si="10"/>
        <v>1</v>
      </c>
      <c r="F188" s="32">
        <f t="shared" si="10"/>
        <v>143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02131</v>
      </c>
      <c r="B189" s="32">
        <f t="shared" si="10"/>
        <v>102</v>
      </c>
      <c r="C189" s="32">
        <f t="shared" si="10"/>
        <v>0</v>
      </c>
      <c r="D189" s="32">
        <f t="shared" si="10"/>
        <v>213</v>
      </c>
      <c r="E189" s="32">
        <f t="shared" si="10"/>
        <v>1</v>
      </c>
      <c r="F189" s="32">
        <f t="shared" si="10"/>
        <v>143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02161</v>
      </c>
      <c r="B190" s="32">
        <f t="shared" si="10"/>
        <v>102</v>
      </c>
      <c r="C190" s="32">
        <f t="shared" si="10"/>
        <v>0</v>
      </c>
      <c r="D190" s="32">
        <f t="shared" si="10"/>
        <v>216</v>
      </c>
      <c r="E190" s="32">
        <f t="shared" si="10"/>
        <v>1</v>
      </c>
      <c r="F190" s="32">
        <f t="shared" si="10"/>
        <v>143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02191</v>
      </c>
      <c r="B191" s="32">
        <f t="shared" si="10"/>
        <v>102</v>
      </c>
      <c r="C191" s="32">
        <f t="shared" si="10"/>
        <v>0</v>
      </c>
      <c r="D191" s="32">
        <f t="shared" si="10"/>
        <v>219</v>
      </c>
      <c r="E191" s="32">
        <f t="shared" si="10"/>
        <v>1</v>
      </c>
      <c r="F191" s="32">
        <f t="shared" si="10"/>
        <v>143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02221</v>
      </c>
      <c r="B192" s="32">
        <f t="shared" si="10"/>
        <v>102</v>
      </c>
      <c r="C192" s="32">
        <f t="shared" si="10"/>
        <v>0</v>
      </c>
      <c r="D192" s="32">
        <f t="shared" si="10"/>
        <v>222</v>
      </c>
      <c r="E192" s="32">
        <f t="shared" si="10"/>
        <v>1</v>
      </c>
      <c r="F192" s="32">
        <f t="shared" si="10"/>
        <v>143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02251</v>
      </c>
      <c r="B193" s="32">
        <f t="shared" si="10"/>
        <v>102</v>
      </c>
      <c r="C193" s="32">
        <f t="shared" si="10"/>
        <v>0</v>
      </c>
      <c r="D193" s="32">
        <f t="shared" si="10"/>
        <v>225</v>
      </c>
      <c r="E193" s="32">
        <f t="shared" si="10"/>
        <v>1</v>
      </c>
      <c r="F193" s="32">
        <f t="shared" si="10"/>
        <v>143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02281</v>
      </c>
      <c r="B194" s="32">
        <f t="shared" si="10"/>
        <v>102</v>
      </c>
      <c r="C194" s="32">
        <f t="shared" si="10"/>
        <v>0</v>
      </c>
      <c r="D194" s="32">
        <f t="shared" si="10"/>
        <v>228</v>
      </c>
      <c r="E194" s="32">
        <f t="shared" si="10"/>
        <v>1</v>
      </c>
      <c r="F194" s="32">
        <f t="shared" si="10"/>
        <v>61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21" si="11">INDIRECT(ADDRESS(ROW()+$A$1,COLUMN(),1,TRUE,$C$1))</f>
        <v>02311</v>
      </c>
      <c r="B195" s="32">
        <f t="shared" si="10"/>
        <v>102</v>
      </c>
      <c r="C195" s="32">
        <f t="shared" si="10"/>
        <v>0</v>
      </c>
      <c r="D195" s="32">
        <f t="shared" si="10"/>
        <v>231</v>
      </c>
      <c r="E195" s="32">
        <f t="shared" si="10"/>
        <v>1</v>
      </c>
      <c r="F195" s="32">
        <f t="shared" si="10"/>
        <v>61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02341</v>
      </c>
      <c r="B196" s="32">
        <f t="shared" si="10"/>
        <v>102</v>
      </c>
      <c r="C196" s="32">
        <f t="shared" si="10"/>
        <v>0</v>
      </c>
      <c r="D196" s="32">
        <f t="shared" si="10"/>
        <v>234</v>
      </c>
      <c r="E196" s="32">
        <f t="shared" si="10"/>
        <v>1</v>
      </c>
      <c r="F196" s="32">
        <f t="shared" si="10"/>
        <v>61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02371</v>
      </c>
      <c r="B197" s="32">
        <f t="shared" si="10"/>
        <v>102</v>
      </c>
      <c r="C197" s="32">
        <f t="shared" si="10"/>
        <v>0</v>
      </c>
      <c r="D197" s="32">
        <f t="shared" si="10"/>
        <v>237</v>
      </c>
      <c r="E197" s="32">
        <f t="shared" si="10"/>
        <v>1</v>
      </c>
      <c r="F197" s="32">
        <f t="shared" si="10"/>
        <v>61</v>
      </c>
      <c r="G197" s="32">
        <f t="shared" ref="B197:K22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02381</v>
      </c>
      <c r="B198" s="32">
        <f t="shared" si="12"/>
        <v>102</v>
      </c>
      <c r="C198" s="32">
        <f t="shared" si="12"/>
        <v>0</v>
      </c>
      <c r="D198" s="32">
        <f t="shared" si="12"/>
        <v>238</v>
      </c>
      <c r="E198" s="32">
        <f t="shared" si="12"/>
        <v>1</v>
      </c>
      <c r="F198" s="32">
        <f t="shared" si="12"/>
        <v>704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02391</v>
      </c>
      <c r="B199" s="32">
        <f t="shared" si="12"/>
        <v>102</v>
      </c>
      <c r="C199" s="32">
        <f t="shared" si="12"/>
        <v>0</v>
      </c>
      <c r="D199" s="32">
        <f t="shared" si="12"/>
        <v>239</v>
      </c>
      <c r="E199" s="32">
        <f t="shared" si="12"/>
        <v>1</v>
      </c>
      <c r="F199" s="32">
        <f t="shared" si="12"/>
        <v>255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02401</v>
      </c>
      <c r="B200" s="32">
        <f t="shared" si="12"/>
        <v>102</v>
      </c>
      <c r="C200" s="32">
        <f t="shared" si="12"/>
        <v>0</v>
      </c>
      <c r="D200" s="32">
        <f t="shared" si="12"/>
        <v>240</v>
      </c>
      <c r="E200" s="32">
        <f t="shared" si="12"/>
        <v>1</v>
      </c>
      <c r="F200" s="32">
        <f t="shared" si="12"/>
        <v>61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02411</v>
      </c>
      <c r="B201" s="32">
        <f t="shared" si="12"/>
        <v>102</v>
      </c>
      <c r="C201" s="32">
        <f t="shared" si="12"/>
        <v>0</v>
      </c>
      <c r="D201" s="32">
        <f t="shared" si="12"/>
        <v>241</v>
      </c>
      <c r="E201" s="32">
        <f t="shared" si="12"/>
        <v>1</v>
      </c>
      <c r="F201" s="32">
        <f t="shared" si="12"/>
        <v>704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02421</v>
      </c>
      <c r="B202" s="32">
        <f t="shared" si="12"/>
        <v>102</v>
      </c>
      <c r="C202" s="32">
        <f t="shared" si="12"/>
        <v>0</v>
      </c>
      <c r="D202" s="32">
        <f t="shared" si="12"/>
        <v>242</v>
      </c>
      <c r="E202" s="32">
        <f t="shared" si="12"/>
        <v>1</v>
      </c>
      <c r="F202" s="32">
        <f t="shared" si="12"/>
        <v>255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02431</v>
      </c>
      <c r="B203" s="32">
        <f t="shared" si="12"/>
        <v>102</v>
      </c>
      <c r="C203" s="32">
        <f t="shared" si="12"/>
        <v>0</v>
      </c>
      <c r="D203" s="32">
        <f t="shared" si="12"/>
        <v>243</v>
      </c>
      <c r="E203" s="32">
        <f t="shared" si="12"/>
        <v>1</v>
      </c>
      <c r="F203" s="32">
        <f t="shared" si="12"/>
        <v>61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02441</v>
      </c>
      <c r="B204" s="32">
        <f t="shared" si="12"/>
        <v>102</v>
      </c>
      <c r="C204" s="32">
        <f t="shared" si="12"/>
        <v>0</v>
      </c>
      <c r="D204" s="32">
        <f t="shared" si="12"/>
        <v>244</v>
      </c>
      <c r="E204" s="32">
        <f t="shared" si="12"/>
        <v>1</v>
      </c>
      <c r="F204" s="32">
        <f t="shared" si="12"/>
        <v>704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02451</v>
      </c>
      <c r="B205" s="32">
        <f t="shared" si="12"/>
        <v>102</v>
      </c>
      <c r="C205" s="32">
        <f t="shared" si="12"/>
        <v>0</v>
      </c>
      <c r="D205" s="32">
        <f t="shared" si="12"/>
        <v>245</v>
      </c>
      <c r="E205" s="32">
        <f t="shared" si="12"/>
        <v>1</v>
      </c>
      <c r="F205" s="32">
        <f t="shared" si="12"/>
        <v>255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02461</v>
      </c>
      <c r="B206" s="32">
        <f t="shared" si="12"/>
        <v>102</v>
      </c>
      <c r="C206" s="32">
        <f t="shared" si="12"/>
        <v>0</v>
      </c>
      <c r="D206" s="32">
        <f t="shared" si="12"/>
        <v>246</v>
      </c>
      <c r="E206" s="32">
        <f t="shared" si="12"/>
        <v>1</v>
      </c>
      <c r="F206" s="32">
        <f t="shared" si="12"/>
        <v>61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02471</v>
      </c>
      <c r="B207" s="32">
        <f t="shared" si="12"/>
        <v>102</v>
      </c>
      <c r="C207" s="32">
        <f t="shared" si="12"/>
        <v>0</v>
      </c>
      <c r="D207" s="32">
        <f t="shared" si="12"/>
        <v>247</v>
      </c>
      <c r="E207" s="32">
        <f t="shared" si="12"/>
        <v>1</v>
      </c>
      <c r="F207" s="32">
        <f t="shared" si="12"/>
        <v>704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02481</v>
      </c>
      <c r="B208" s="32">
        <f t="shared" si="12"/>
        <v>102</v>
      </c>
      <c r="C208" s="32">
        <f t="shared" si="12"/>
        <v>0</v>
      </c>
      <c r="D208" s="32">
        <f t="shared" si="12"/>
        <v>248</v>
      </c>
      <c r="E208" s="32">
        <f t="shared" si="12"/>
        <v>1</v>
      </c>
      <c r="F208" s="32">
        <f t="shared" si="12"/>
        <v>255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02491</v>
      </c>
      <c r="B209" s="32">
        <f t="shared" si="12"/>
        <v>102</v>
      </c>
      <c r="C209" s="32">
        <f t="shared" si="12"/>
        <v>0</v>
      </c>
      <c r="D209" s="32">
        <f t="shared" si="12"/>
        <v>249</v>
      </c>
      <c r="E209" s="32">
        <f t="shared" si="12"/>
        <v>1</v>
      </c>
      <c r="F209" s="32">
        <f t="shared" si="12"/>
        <v>61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02501</v>
      </c>
      <c r="B210" s="32">
        <f t="shared" si="12"/>
        <v>102</v>
      </c>
      <c r="C210" s="32">
        <f t="shared" si="12"/>
        <v>0</v>
      </c>
      <c r="D210" s="32">
        <f t="shared" si="12"/>
        <v>250</v>
      </c>
      <c r="E210" s="32">
        <f t="shared" si="12"/>
        <v>1</v>
      </c>
      <c r="F210" s="32">
        <f t="shared" si="12"/>
        <v>5865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02511</v>
      </c>
      <c r="B211" s="32">
        <f t="shared" si="12"/>
        <v>102</v>
      </c>
      <c r="C211" s="32">
        <f t="shared" si="12"/>
        <v>0</v>
      </c>
      <c r="D211" s="32">
        <f t="shared" si="12"/>
        <v>251</v>
      </c>
      <c r="E211" s="32">
        <f t="shared" si="12"/>
        <v>1</v>
      </c>
      <c r="F211" s="32">
        <f t="shared" si="12"/>
        <v>2125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02521</v>
      </c>
      <c r="B212" s="32">
        <f t="shared" si="12"/>
        <v>102</v>
      </c>
      <c r="C212" s="32">
        <f t="shared" si="12"/>
        <v>0</v>
      </c>
      <c r="D212" s="32">
        <f t="shared" si="12"/>
        <v>252</v>
      </c>
      <c r="E212" s="32">
        <f t="shared" si="12"/>
        <v>1</v>
      </c>
      <c r="F212" s="32">
        <f t="shared" si="12"/>
        <v>510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02531</v>
      </c>
      <c r="B213" s="32">
        <f t="shared" si="12"/>
        <v>102</v>
      </c>
      <c r="C213" s="32">
        <f t="shared" si="12"/>
        <v>0</v>
      </c>
      <c r="D213" s="32">
        <f t="shared" si="12"/>
        <v>253</v>
      </c>
      <c r="E213" s="32">
        <f t="shared" si="12"/>
        <v>1</v>
      </c>
      <c r="F213" s="32">
        <f t="shared" si="12"/>
        <v>5865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02541</v>
      </c>
      <c r="B214" s="32">
        <f t="shared" si="12"/>
        <v>102</v>
      </c>
      <c r="C214" s="32">
        <f t="shared" si="12"/>
        <v>0</v>
      </c>
      <c r="D214" s="32">
        <f t="shared" si="12"/>
        <v>254</v>
      </c>
      <c r="E214" s="32">
        <f t="shared" si="12"/>
        <v>1</v>
      </c>
      <c r="F214" s="32">
        <f t="shared" si="12"/>
        <v>2125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02551</v>
      </c>
      <c r="B215" s="32">
        <f t="shared" si="12"/>
        <v>102</v>
      </c>
      <c r="C215" s="32">
        <f t="shared" si="12"/>
        <v>0</v>
      </c>
      <c r="D215" s="32">
        <f t="shared" si="12"/>
        <v>255</v>
      </c>
      <c r="E215" s="32">
        <f t="shared" si="12"/>
        <v>1</v>
      </c>
      <c r="F215" s="32">
        <f t="shared" si="12"/>
        <v>510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02561</v>
      </c>
      <c r="B216" s="32">
        <f t="shared" si="12"/>
        <v>102</v>
      </c>
      <c r="C216" s="32">
        <f t="shared" si="12"/>
        <v>0</v>
      </c>
      <c r="D216" s="32">
        <f t="shared" si="12"/>
        <v>256</v>
      </c>
      <c r="E216" s="32">
        <f t="shared" si="12"/>
        <v>1</v>
      </c>
      <c r="F216" s="32">
        <f t="shared" si="12"/>
        <v>5865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02571</v>
      </c>
      <c r="B217" s="32">
        <f t="shared" si="12"/>
        <v>102</v>
      </c>
      <c r="C217" s="32">
        <f t="shared" si="12"/>
        <v>0</v>
      </c>
      <c r="D217" s="32">
        <f t="shared" si="12"/>
        <v>257</v>
      </c>
      <c r="E217" s="32">
        <f t="shared" si="12"/>
        <v>1</v>
      </c>
      <c r="F217" s="32">
        <f t="shared" si="12"/>
        <v>2125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02581</v>
      </c>
      <c r="B218" s="32">
        <f t="shared" si="12"/>
        <v>102</v>
      </c>
      <c r="C218" s="32">
        <f t="shared" si="12"/>
        <v>0</v>
      </c>
      <c r="D218" s="32">
        <f t="shared" si="12"/>
        <v>258</v>
      </c>
      <c r="E218" s="32">
        <f t="shared" si="12"/>
        <v>1</v>
      </c>
      <c r="F218" s="32">
        <f t="shared" si="12"/>
        <v>510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02591</v>
      </c>
      <c r="B219" s="32">
        <f t="shared" si="12"/>
        <v>102</v>
      </c>
      <c r="C219" s="32">
        <f t="shared" si="12"/>
        <v>0</v>
      </c>
      <c r="D219" s="32">
        <f t="shared" si="12"/>
        <v>259</v>
      </c>
      <c r="E219" s="32">
        <f t="shared" si="12"/>
        <v>1</v>
      </c>
      <c r="F219" s="32">
        <f t="shared" si="12"/>
        <v>5865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02601</v>
      </c>
      <c r="B220" s="32">
        <f t="shared" si="12"/>
        <v>102</v>
      </c>
      <c r="C220" s="32">
        <f t="shared" si="12"/>
        <v>0</v>
      </c>
      <c r="D220" s="32">
        <f t="shared" si="12"/>
        <v>260</v>
      </c>
      <c r="E220" s="32">
        <f t="shared" si="12"/>
        <v>1</v>
      </c>
      <c r="F220" s="32">
        <f t="shared" si="12"/>
        <v>2125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02611</v>
      </c>
      <c r="B221" s="32">
        <f t="shared" si="12"/>
        <v>102</v>
      </c>
      <c r="C221" s="32">
        <f t="shared" si="12"/>
        <v>0</v>
      </c>
      <c r="D221" s="32">
        <f t="shared" si="12"/>
        <v>261</v>
      </c>
      <c r="E221" s="32">
        <f t="shared" si="12"/>
        <v>1</v>
      </c>
      <c r="F221" s="32">
        <f t="shared" si="12"/>
        <v>510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0" sqref="D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gacha_unit_tables_103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2570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103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2570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103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2570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103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2570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103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2570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103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2570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103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2570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103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2570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103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2570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103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2570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103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2570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103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2570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103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2570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103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2570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103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2570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103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2570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2570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103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2570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103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2570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103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2570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103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2938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103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2938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103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2938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103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2938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103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2938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103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2938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103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2938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103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2938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103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2938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103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2938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103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2938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103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2938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103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2938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103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2938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103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2938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103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2938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103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2938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103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2938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103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2938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103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2938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103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1020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103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1020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103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1020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103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1020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103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612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103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612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103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612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103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612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103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612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103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612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103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612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103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612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103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612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103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612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103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612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103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612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103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612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103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612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103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612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103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612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103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612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103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612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103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612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103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612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103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113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103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113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103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113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113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103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1020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103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113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103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1020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103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113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103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1020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103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113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103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1020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103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113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103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1020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103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113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103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1020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103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113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103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1020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103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113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103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1020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103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113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01281</v>
      </c>
      <c r="B87" s="32">
        <f t="shared" si="5"/>
        <v>103</v>
      </c>
      <c r="C87" s="32">
        <f t="shared" si="5"/>
        <v>0</v>
      </c>
      <c r="D87" s="32">
        <f t="shared" si="5"/>
        <v>128</v>
      </c>
      <c r="E87" s="32">
        <f t="shared" si="5"/>
        <v>1</v>
      </c>
      <c r="F87" s="32">
        <f t="shared" si="5"/>
        <v>1924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01301</v>
      </c>
      <c r="B88" s="32">
        <f t="shared" si="5"/>
        <v>103</v>
      </c>
      <c r="C88" s="32">
        <f t="shared" si="5"/>
        <v>0</v>
      </c>
      <c r="D88" s="32">
        <f t="shared" si="5"/>
        <v>130</v>
      </c>
      <c r="E88" s="32">
        <f t="shared" si="5"/>
        <v>1</v>
      </c>
      <c r="F88" s="32">
        <f t="shared" si="5"/>
        <v>1924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01321</v>
      </c>
      <c r="B89" s="32">
        <f t="shared" si="5"/>
        <v>103</v>
      </c>
      <c r="C89" s="32">
        <f t="shared" si="5"/>
        <v>0</v>
      </c>
      <c r="D89" s="32">
        <f t="shared" si="5"/>
        <v>132</v>
      </c>
      <c r="E89" s="32">
        <f t="shared" si="5"/>
        <v>1</v>
      </c>
      <c r="F89" s="32">
        <f t="shared" si="5"/>
        <v>1924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01341</v>
      </c>
      <c r="B90" s="32">
        <f t="shared" si="5"/>
        <v>103</v>
      </c>
      <c r="C90" s="32">
        <f t="shared" si="5"/>
        <v>0</v>
      </c>
      <c r="D90" s="32">
        <f t="shared" si="5"/>
        <v>134</v>
      </c>
      <c r="E90" s="32">
        <f t="shared" si="5"/>
        <v>1</v>
      </c>
      <c r="F90" s="32">
        <f t="shared" si="5"/>
        <v>1924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01361</v>
      </c>
      <c r="B91" s="32">
        <f t="shared" si="5"/>
        <v>103</v>
      </c>
      <c r="C91" s="32">
        <f t="shared" si="5"/>
        <v>0</v>
      </c>
      <c r="D91" s="32">
        <f t="shared" si="5"/>
        <v>136</v>
      </c>
      <c r="E91" s="32">
        <f t="shared" si="5"/>
        <v>1</v>
      </c>
      <c r="F91" s="32">
        <f t="shared" si="5"/>
        <v>1924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01381</v>
      </c>
      <c r="B92" s="32">
        <f t="shared" si="5"/>
        <v>103</v>
      </c>
      <c r="C92" s="32">
        <f t="shared" si="5"/>
        <v>0</v>
      </c>
      <c r="D92" s="32">
        <f t="shared" si="5"/>
        <v>138</v>
      </c>
      <c r="E92" s="32">
        <f t="shared" si="5"/>
        <v>1</v>
      </c>
      <c r="F92" s="32">
        <f t="shared" si="5"/>
        <v>1924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01401</v>
      </c>
      <c r="B93" s="32">
        <f t="shared" si="5"/>
        <v>103</v>
      </c>
      <c r="C93" s="32">
        <f t="shared" si="5"/>
        <v>0</v>
      </c>
      <c r="D93" s="32">
        <f t="shared" si="5"/>
        <v>140</v>
      </c>
      <c r="E93" s="32">
        <f t="shared" si="5"/>
        <v>1</v>
      </c>
      <c r="F93" s="32">
        <f t="shared" si="5"/>
        <v>1924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01421</v>
      </c>
      <c r="B94" s="32">
        <f t="shared" si="5"/>
        <v>103</v>
      </c>
      <c r="C94" s="32">
        <f t="shared" si="5"/>
        <v>0</v>
      </c>
      <c r="D94" s="32">
        <f t="shared" si="5"/>
        <v>142</v>
      </c>
      <c r="E94" s="32">
        <f t="shared" si="5"/>
        <v>1</v>
      </c>
      <c r="F94" s="32">
        <f t="shared" si="5"/>
        <v>1924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01441</v>
      </c>
      <c r="B95" s="32">
        <f t="shared" si="5"/>
        <v>103</v>
      </c>
      <c r="C95" s="32">
        <f t="shared" si="5"/>
        <v>0</v>
      </c>
      <c r="D95" s="32">
        <f t="shared" si="5"/>
        <v>144</v>
      </c>
      <c r="E95" s="32">
        <f t="shared" si="5"/>
        <v>1</v>
      </c>
      <c r="F95" s="32">
        <f t="shared" si="5"/>
        <v>1924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01461</v>
      </c>
      <c r="B96" s="32">
        <f t="shared" si="6"/>
        <v>103</v>
      </c>
      <c r="C96" s="32">
        <f t="shared" si="6"/>
        <v>0</v>
      </c>
      <c r="D96" s="32">
        <f t="shared" si="6"/>
        <v>146</v>
      </c>
      <c r="E96" s="32">
        <f t="shared" si="6"/>
        <v>1</v>
      </c>
      <c r="F96" s="32">
        <f t="shared" si="6"/>
        <v>1924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01481</v>
      </c>
      <c r="B97" s="32">
        <f t="shared" si="6"/>
        <v>103</v>
      </c>
      <c r="C97" s="32">
        <f t="shared" si="6"/>
        <v>0</v>
      </c>
      <c r="D97" s="32">
        <f t="shared" si="6"/>
        <v>148</v>
      </c>
      <c r="E97" s="32">
        <f t="shared" si="6"/>
        <v>1</v>
      </c>
      <c r="F97" s="32">
        <f t="shared" si="6"/>
        <v>1924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01501</v>
      </c>
      <c r="B98" s="32">
        <f t="shared" si="6"/>
        <v>103</v>
      </c>
      <c r="C98" s="32">
        <f t="shared" si="6"/>
        <v>0</v>
      </c>
      <c r="D98" s="32">
        <f t="shared" si="6"/>
        <v>150</v>
      </c>
      <c r="E98" s="32">
        <f t="shared" si="6"/>
        <v>1</v>
      </c>
      <c r="F98" s="32">
        <f t="shared" si="6"/>
        <v>1924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01521</v>
      </c>
      <c r="B99" s="32">
        <f t="shared" si="6"/>
        <v>103</v>
      </c>
      <c r="C99" s="32">
        <f t="shared" si="6"/>
        <v>0</v>
      </c>
      <c r="D99" s="32">
        <f t="shared" si="6"/>
        <v>152</v>
      </c>
      <c r="E99" s="32">
        <f t="shared" si="6"/>
        <v>1</v>
      </c>
      <c r="F99" s="32">
        <f t="shared" si="6"/>
        <v>1924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01541</v>
      </c>
      <c r="B100" s="32">
        <f t="shared" si="6"/>
        <v>103</v>
      </c>
      <c r="C100" s="32">
        <f t="shared" si="6"/>
        <v>0</v>
      </c>
      <c r="D100" s="32">
        <f t="shared" si="6"/>
        <v>154</v>
      </c>
      <c r="E100" s="32">
        <f t="shared" si="6"/>
        <v>1</v>
      </c>
      <c r="F100" s="32">
        <f t="shared" si="6"/>
        <v>1924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01561</v>
      </c>
      <c r="B101" s="32">
        <f t="shared" si="6"/>
        <v>103</v>
      </c>
      <c r="C101" s="32">
        <f t="shared" si="6"/>
        <v>0</v>
      </c>
      <c r="D101" s="32">
        <f t="shared" si="6"/>
        <v>156</v>
      </c>
      <c r="E101" s="32">
        <f t="shared" si="6"/>
        <v>1</v>
      </c>
      <c r="F101" s="32">
        <f t="shared" si="6"/>
        <v>1924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01581</v>
      </c>
      <c r="B102" s="32">
        <f t="shared" si="6"/>
        <v>103</v>
      </c>
      <c r="C102" s="32">
        <f t="shared" si="6"/>
        <v>0</v>
      </c>
      <c r="D102" s="32">
        <f t="shared" si="6"/>
        <v>158</v>
      </c>
      <c r="E102" s="32">
        <f t="shared" si="6"/>
        <v>1</v>
      </c>
      <c r="F102" s="32">
        <f t="shared" si="6"/>
        <v>1924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01601</v>
      </c>
      <c r="B103" s="32">
        <f t="shared" si="6"/>
        <v>103</v>
      </c>
      <c r="C103" s="32">
        <f t="shared" si="6"/>
        <v>0</v>
      </c>
      <c r="D103" s="32">
        <f t="shared" si="6"/>
        <v>160</v>
      </c>
      <c r="E103" s="32">
        <f t="shared" si="6"/>
        <v>1</v>
      </c>
      <c r="F103" s="32">
        <f t="shared" si="6"/>
        <v>1924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01621</v>
      </c>
      <c r="B104" s="32">
        <f t="shared" si="6"/>
        <v>103</v>
      </c>
      <c r="C104" s="32">
        <f t="shared" si="6"/>
        <v>0</v>
      </c>
      <c r="D104" s="32">
        <f t="shared" si="6"/>
        <v>162</v>
      </c>
      <c r="E104" s="32">
        <f t="shared" si="6"/>
        <v>1</v>
      </c>
      <c r="F104" s="32">
        <f t="shared" si="6"/>
        <v>1924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01641</v>
      </c>
      <c r="B105" s="32">
        <f t="shared" si="6"/>
        <v>103</v>
      </c>
      <c r="C105" s="32">
        <f t="shared" si="6"/>
        <v>0</v>
      </c>
      <c r="D105" s="32">
        <f t="shared" si="6"/>
        <v>164</v>
      </c>
      <c r="E105" s="32">
        <f t="shared" si="6"/>
        <v>1</v>
      </c>
      <c r="F105" s="32">
        <f t="shared" si="6"/>
        <v>1924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01661</v>
      </c>
      <c r="B106" s="32">
        <f t="shared" si="6"/>
        <v>103</v>
      </c>
      <c r="C106" s="32">
        <f t="shared" si="6"/>
        <v>0</v>
      </c>
      <c r="D106" s="32">
        <f t="shared" si="6"/>
        <v>166</v>
      </c>
      <c r="E106" s="32">
        <f t="shared" si="6"/>
        <v>1</v>
      </c>
      <c r="F106" s="32">
        <f t="shared" si="6"/>
        <v>2018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01691</v>
      </c>
      <c r="B107" s="32">
        <f t="shared" si="6"/>
        <v>103</v>
      </c>
      <c r="C107" s="32">
        <f t="shared" si="6"/>
        <v>0</v>
      </c>
      <c r="D107" s="32">
        <f t="shared" si="6"/>
        <v>169</v>
      </c>
      <c r="E107" s="32">
        <f t="shared" si="6"/>
        <v>1</v>
      </c>
      <c r="F107" s="32">
        <f t="shared" si="6"/>
        <v>2018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01721</v>
      </c>
      <c r="B108" s="32">
        <f t="shared" si="6"/>
        <v>103</v>
      </c>
      <c r="C108" s="32">
        <f t="shared" si="6"/>
        <v>0</v>
      </c>
      <c r="D108" s="32">
        <f t="shared" si="6"/>
        <v>172</v>
      </c>
      <c r="E108" s="32">
        <f t="shared" si="6"/>
        <v>1</v>
      </c>
      <c r="F108" s="32">
        <f t="shared" si="6"/>
        <v>2018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01751</v>
      </c>
      <c r="B109" s="32">
        <f t="shared" si="6"/>
        <v>103</v>
      </c>
      <c r="C109" s="32">
        <f t="shared" si="6"/>
        <v>0</v>
      </c>
      <c r="D109" s="32">
        <f t="shared" si="6"/>
        <v>175</v>
      </c>
      <c r="E109" s="32">
        <f t="shared" si="6"/>
        <v>1</v>
      </c>
      <c r="F109" s="32">
        <f t="shared" si="6"/>
        <v>2018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01781</v>
      </c>
      <c r="B110" s="32">
        <f t="shared" si="6"/>
        <v>103</v>
      </c>
      <c r="C110" s="32">
        <f t="shared" si="6"/>
        <v>0</v>
      </c>
      <c r="D110" s="32">
        <f t="shared" si="6"/>
        <v>178</v>
      </c>
      <c r="E110" s="32">
        <f t="shared" si="6"/>
        <v>1</v>
      </c>
      <c r="F110" s="32">
        <f t="shared" si="6"/>
        <v>2018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01811</v>
      </c>
      <c r="B111" s="32">
        <f t="shared" si="6"/>
        <v>103</v>
      </c>
      <c r="C111" s="32">
        <f t="shared" si="6"/>
        <v>0</v>
      </c>
      <c r="D111" s="32">
        <f t="shared" si="6"/>
        <v>181</v>
      </c>
      <c r="E111" s="32">
        <f t="shared" si="6"/>
        <v>1</v>
      </c>
      <c r="F111" s="32">
        <f t="shared" si="6"/>
        <v>2018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01841</v>
      </c>
      <c r="B112" s="32">
        <f t="shared" si="6"/>
        <v>103</v>
      </c>
      <c r="C112" s="32">
        <f t="shared" si="6"/>
        <v>0</v>
      </c>
      <c r="D112" s="32">
        <f t="shared" si="6"/>
        <v>184</v>
      </c>
      <c r="E112" s="32">
        <f t="shared" si="6"/>
        <v>1</v>
      </c>
      <c r="F112" s="32">
        <f t="shared" si="6"/>
        <v>2018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01871</v>
      </c>
      <c r="B113" s="32">
        <f t="shared" si="6"/>
        <v>103</v>
      </c>
      <c r="C113" s="32">
        <f t="shared" si="6"/>
        <v>0</v>
      </c>
      <c r="D113" s="32">
        <f t="shared" si="6"/>
        <v>187</v>
      </c>
      <c r="E113" s="32">
        <f t="shared" si="6"/>
        <v>1</v>
      </c>
      <c r="F113" s="32">
        <f t="shared" si="6"/>
        <v>2018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01901</v>
      </c>
      <c r="B114" s="32">
        <f t="shared" si="6"/>
        <v>103</v>
      </c>
      <c r="C114" s="32">
        <f t="shared" si="6"/>
        <v>0</v>
      </c>
      <c r="D114" s="32">
        <f t="shared" si="6"/>
        <v>190</v>
      </c>
      <c r="E114" s="32">
        <f t="shared" si="6"/>
        <v>1</v>
      </c>
      <c r="F114" s="32">
        <f t="shared" si="6"/>
        <v>2018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01931</v>
      </c>
      <c r="B115" s="32">
        <f t="shared" si="6"/>
        <v>103</v>
      </c>
      <c r="C115" s="32">
        <f t="shared" si="6"/>
        <v>0</v>
      </c>
      <c r="D115" s="32">
        <f t="shared" si="6"/>
        <v>193</v>
      </c>
      <c r="E115" s="32">
        <f t="shared" si="6"/>
        <v>1</v>
      </c>
      <c r="F115" s="32">
        <f t="shared" si="6"/>
        <v>2018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01961</v>
      </c>
      <c r="B116" s="32">
        <f t="shared" si="6"/>
        <v>103</v>
      </c>
      <c r="C116" s="32">
        <f t="shared" si="6"/>
        <v>0</v>
      </c>
      <c r="D116" s="32">
        <f t="shared" si="6"/>
        <v>196</v>
      </c>
      <c r="E116" s="32">
        <f t="shared" si="6"/>
        <v>1</v>
      </c>
      <c r="F116" s="32">
        <f t="shared" si="6"/>
        <v>2018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01991</v>
      </c>
      <c r="B117" s="32">
        <f t="shared" si="6"/>
        <v>103</v>
      </c>
      <c r="C117" s="32">
        <f t="shared" si="6"/>
        <v>0</v>
      </c>
      <c r="D117" s="32">
        <f t="shared" si="6"/>
        <v>199</v>
      </c>
      <c r="E117" s="32">
        <f t="shared" si="6"/>
        <v>1</v>
      </c>
      <c r="F117" s="32">
        <f t="shared" si="6"/>
        <v>2018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02021</v>
      </c>
      <c r="B118" s="32">
        <f t="shared" si="6"/>
        <v>103</v>
      </c>
      <c r="C118" s="32">
        <f t="shared" si="6"/>
        <v>0</v>
      </c>
      <c r="D118" s="32">
        <f t="shared" si="6"/>
        <v>202</v>
      </c>
      <c r="E118" s="32">
        <f t="shared" si="6"/>
        <v>1</v>
      </c>
      <c r="F118" s="32">
        <f t="shared" si="6"/>
        <v>2018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02051</v>
      </c>
      <c r="B119" s="32">
        <f t="shared" si="6"/>
        <v>103</v>
      </c>
      <c r="C119" s="32">
        <f t="shared" si="6"/>
        <v>0</v>
      </c>
      <c r="D119" s="32">
        <f t="shared" si="6"/>
        <v>205</v>
      </c>
      <c r="E119" s="32">
        <f t="shared" si="6"/>
        <v>1</v>
      </c>
      <c r="F119" s="32">
        <f t="shared" si="6"/>
        <v>2018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02081</v>
      </c>
      <c r="B120" s="32">
        <f t="shared" si="6"/>
        <v>103</v>
      </c>
      <c r="C120" s="32">
        <f t="shared" si="6"/>
        <v>0</v>
      </c>
      <c r="D120" s="32">
        <f t="shared" si="6"/>
        <v>208</v>
      </c>
      <c r="E120" s="32">
        <f t="shared" si="6"/>
        <v>1</v>
      </c>
      <c r="F120" s="32">
        <f t="shared" si="6"/>
        <v>2018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02111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21" s="32">
        <f t="shared" si="7"/>
        <v>0</v>
      </c>
      <c r="D121" s="32">
        <f t="shared" si="7"/>
        <v>211</v>
      </c>
      <c r="E121" s="32">
        <f t="shared" si="7"/>
        <v>1</v>
      </c>
      <c r="F121" s="32">
        <f t="shared" si="7"/>
        <v>2018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02141</v>
      </c>
      <c r="B122" s="32">
        <f t="shared" si="7"/>
        <v>103</v>
      </c>
      <c r="C122" s="32">
        <f t="shared" si="7"/>
        <v>0</v>
      </c>
      <c r="D122" s="32">
        <f t="shared" si="7"/>
        <v>214</v>
      </c>
      <c r="E122" s="32">
        <f t="shared" si="7"/>
        <v>1</v>
      </c>
      <c r="F122" s="32">
        <f t="shared" si="7"/>
        <v>2018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02171</v>
      </c>
      <c r="B123" s="32">
        <f t="shared" si="7"/>
        <v>103</v>
      </c>
      <c r="C123" s="32">
        <f t="shared" si="7"/>
        <v>0</v>
      </c>
      <c r="D123" s="32">
        <f t="shared" si="7"/>
        <v>217</v>
      </c>
      <c r="E123" s="32">
        <f t="shared" si="7"/>
        <v>1</v>
      </c>
      <c r="F123" s="32">
        <f t="shared" si="7"/>
        <v>2018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02201</v>
      </c>
      <c r="B124" s="32">
        <f t="shared" si="7"/>
        <v>103</v>
      </c>
      <c r="C124" s="32">
        <f t="shared" si="7"/>
        <v>0</v>
      </c>
      <c r="D124" s="32">
        <f t="shared" si="7"/>
        <v>220</v>
      </c>
      <c r="E124" s="32">
        <f t="shared" si="7"/>
        <v>1</v>
      </c>
      <c r="F124" s="32">
        <f t="shared" si="7"/>
        <v>2018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02231</v>
      </c>
      <c r="B125" s="32">
        <f t="shared" si="7"/>
        <v>103</v>
      </c>
      <c r="C125" s="32">
        <f t="shared" si="7"/>
        <v>0</v>
      </c>
      <c r="D125" s="32">
        <f t="shared" si="7"/>
        <v>223</v>
      </c>
      <c r="E125" s="32">
        <f t="shared" si="7"/>
        <v>1</v>
      </c>
      <c r="F125" s="32">
        <f t="shared" si="7"/>
        <v>2018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02261</v>
      </c>
      <c r="B126" s="32">
        <f t="shared" si="7"/>
        <v>103</v>
      </c>
      <c r="C126" s="32">
        <f t="shared" si="7"/>
        <v>0</v>
      </c>
      <c r="D126" s="32">
        <f t="shared" si="7"/>
        <v>226</v>
      </c>
      <c r="E126" s="32">
        <f t="shared" si="7"/>
        <v>1</v>
      </c>
      <c r="F126" s="32">
        <f t="shared" si="7"/>
        <v>1251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02291</v>
      </c>
      <c r="B127" s="32">
        <f t="shared" si="7"/>
        <v>103</v>
      </c>
      <c r="C127" s="32">
        <f t="shared" si="7"/>
        <v>0</v>
      </c>
      <c r="D127" s="32">
        <f t="shared" si="7"/>
        <v>229</v>
      </c>
      <c r="E127" s="32">
        <f t="shared" si="7"/>
        <v>1</v>
      </c>
      <c r="F127" s="32">
        <f t="shared" si="7"/>
        <v>1251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02321</v>
      </c>
      <c r="B128" s="32">
        <f t="shared" si="7"/>
        <v>103</v>
      </c>
      <c r="C128" s="32">
        <f t="shared" si="7"/>
        <v>0</v>
      </c>
      <c r="D128" s="32">
        <f t="shared" si="7"/>
        <v>232</v>
      </c>
      <c r="E128" s="32">
        <f t="shared" si="7"/>
        <v>1</v>
      </c>
      <c r="F128" s="32">
        <f t="shared" si="7"/>
        <v>1251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02351</v>
      </c>
      <c r="B129" s="32">
        <f t="shared" si="7"/>
        <v>103</v>
      </c>
      <c r="C129" s="32">
        <f t="shared" si="7"/>
        <v>0</v>
      </c>
      <c r="D129" s="32">
        <f t="shared" si="7"/>
        <v>235</v>
      </c>
      <c r="E129" s="32">
        <f t="shared" si="7"/>
        <v>1</v>
      </c>
      <c r="F129" s="32">
        <f t="shared" si="7"/>
        <v>1251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01271</v>
      </c>
      <c r="B130" s="32">
        <f t="shared" si="7"/>
        <v>103</v>
      </c>
      <c r="C130" s="32">
        <f t="shared" si="7"/>
        <v>0</v>
      </c>
      <c r="D130" s="32">
        <f t="shared" si="7"/>
        <v>127</v>
      </c>
      <c r="E130" s="32">
        <f t="shared" si="7"/>
        <v>1</v>
      </c>
      <c r="F130" s="32">
        <f t="shared" si="7"/>
        <v>697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01291</v>
      </c>
      <c r="B131" s="32">
        <f t="shared" si="7"/>
        <v>103</v>
      </c>
      <c r="C131" s="32">
        <f t="shared" si="7"/>
        <v>0</v>
      </c>
      <c r="D131" s="32">
        <f t="shared" si="7"/>
        <v>129</v>
      </c>
      <c r="E131" s="32">
        <f t="shared" si="7"/>
        <v>1</v>
      </c>
      <c r="F131" s="32">
        <f t="shared" si="7"/>
        <v>697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01311</v>
      </c>
      <c r="B132" s="32">
        <f t="shared" si="7"/>
        <v>103</v>
      </c>
      <c r="C132" s="32">
        <f t="shared" si="7"/>
        <v>0</v>
      </c>
      <c r="D132" s="32">
        <f t="shared" si="7"/>
        <v>131</v>
      </c>
      <c r="E132" s="32">
        <f t="shared" si="7"/>
        <v>1</v>
      </c>
      <c r="F132" s="32">
        <f t="shared" si="7"/>
        <v>697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01331</v>
      </c>
      <c r="B133" s="32">
        <f t="shared" si="7"/>
        <v>103</v>
      </c>
      <c r="C133" s="32">
        <f t="shared" si="7"/>
        <v>0</v>
      </c>
      <c r="D133" s="32">
        <f t="shared" si="7"/>
        <v>133</v>
      </c>
      <c r="E133" s="32">
        <f t="shared" si="7"/>
        <v>1</v>
      </c>
      <c r="F133" s="32">
        <f t="shared" si="7"/>
        <v>697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01351</v>
      </c>
      <c r="B134" s="32">
        <f t="shared" si="7"/>
        <v>103</v>
      </c>
      <c r="C134" s="32">
        <f t="shared" si="7"/>
        <v>0</v>
      </c>
      <c r="D134" s="32">
        <f t="shared" si="7"/>
        <v>135</v>
      </c>
      <c r="E134" s="32">
        <f t="shared" si="7"/>
        <v>1</v>
      </c>
      <c r="F134" s="32">
        <f t="shared" si="7"/>
        <v>697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01371</v>
      </c>
      <c r="B135" s="32">
        <f t="shared" si="7"/>
        <v>103</v>
      </c>
      <c r="C135" s="32">
        <f t="shared" si="7"/>
        <v>0</v>
      </c>
      <c r="D135" s="32">
        <f t="shared" si="7"/>
        <v>137</v>
      </c>
      <c r="E135" s="32">
        <f t="shared" si="7"/>
        <v>1</v>
      </c>
      <c r="F135" s="32">
        <f t="shared" si="7"/>
        <v>697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01391</v>
      </c>
      <c r="B136" s="32">
        <f t="shared" si="7"/>
        <v>103</v>
      </c>
      <c r="C136" s="32">
        <f t="shared" si="7"/>
        <v>0</v>
      </c>
      <c r="D136" s="32">
        <f t="shared" si="7"/>
        <v>139</v>
      </c>
      <c r="E136" s="32">
        <f t="shared" si="7"/>
        <v>1</v>
      </c>
      <c r="F136" s="32">
        <f t="shared" si="7"/>
        <v>697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01411</v>
      </c>
      <c r="B137" s="32">
        <f t="shared" si="7"/>
        <v>103</v>
      </c>
      <c r="C137" s="32">
        <f t="shared" si="7"/>
        <v>0</v>
      </c>
      <c r="D137" s="32">
        <f t="shared" si="7"/>
        <v>141</v>
      </c>
      <c r="E137" s="32">
        <f t="shared" si="7"/>
        <v>1</v>
      </c>
      <c r="F137" s="32">
        <f t="shared" si="7"/>
        <v>697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01431</v>
      </c>
      <c r="B138" s="32">
        <f t="shared" si="7"/>
        <v>103</v>
      </c>
      <c r="C138" s="32">
        <f t="shared" si="7"/>
        <v>0</v>
      </c>
      <c r="D138" s="32">
        <f t="shared" si="7"/>
        <v>143</v>
      </c>
      <c r="E138" s="32">
        <f t="shared" si="7"/>
        <v>1</v>
      </c>
      <c r="F138" s="32">
        <f t="shared" si="7"/>
        <v>697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01451</v>
      </c>
      <c r="B139" s="32">
        <f t="shared" si="7"/>
        <v>103</v>
      </c>
      <c r="C139" s="32">
        <f t="shared" si="7"/>
        <v>0</v>
      </c>
      <c r="D139" s="32">
        <f t="shared" si="7"/>
        <v>145</v>
      </c>
      <c r="E139" s="32">
        <f t="shared" si="7"/>
        <v>1</v>
      </c>
      <c r="F139" s="32">
        <f t="shared" si="7"/>
        <v>697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01471</v>
      </c>
      <c r="B140" s="32">
        <f t="shared" si="7"/>
        <v>103</v>
      </c>
      <c r="C140" s="32">
        <f t="shared" si="7"/>
        <v>0</v>
      </c>
      <c r="D140" s="32">
        <f t="shared" si="7"/>
        <v>147</v>
      </c>
      <c r="E140" s="32">
        <f t="shared" si="7"/>
        <v>1</v>
      </c>
      <c r="F140" s="32">
        <f t="shared" si="7"/>
        <v>697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01491</v>
      </c>
      <c r="B141" s="32">
        <f t="shared" si="7"/>
        <v>103</v>
      </c>
      <c r="C141" s="32">
        <f t="shared" si="7"/>
        <v>0</v>
      </c>
      <c r="D141" s="32">
        <f t="shared" si="7"/>
        <v>149</v>
      </c>
      <c r="E141" s="32">
        <f t="shared" si="7"/>
        <v>1</v>
      </c>
      <c r="F141" s="32">
        <f t="shared" si="7"/>
        <v>697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01511</v>
      </c>
      <c r="B142" s="32">
        <f t="shared" si="7"/>
        <v>103</v>
      </c>
      <c r="C142" s="32">
        <f t="shared" si="7"/>
        <v>0</v>
      </c>
      <c r="D142" s="32">
        <f t="shared" si="7"/>
        <v>151</v>
      </c>
      <c r="E142" s="32">
        <f t="shared" si="7"/>
        <v>1</v>
      </c>
      <c r="F142" s="32">
        <f t="shared" si="7"/>
        <v>697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01531</v>
      </c>
      <c r="B143" s="32">
        <f t="shared" si="7"/>
        <v>103</v>
      </c>
      <c r="C143" s="32">
        <f t="shared" si="7"/>
        <v>0</v>
      </c>
      <c r="D143" s="32">
        <f t="shared" si="7"/>
        <v>153</v>
      </c>
      <c r="E143" s="32">
        <f t="shared" si="7"/>
        <v>1</v>
      </c>
      <c r="F143" s="32">
        <f t="shared" si="7"/>
        <v>697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01551</v>
      </c>
      <c r="B144" s="32">
        <f t="shared" si="7"/>
        <v>103</v>
      </c>
      <c r="C144" s="32">
        <f t="shared" si="7"/>
        <v>0</v>
      </c>
      <c r="D144" s="32">
        <f t="shared" si="7"/>
        <v>155</v>
      </c>
      <c r="E144" s="32">
        <f t="shared" si="7"/>
        <v>1</v>
      </c>
      <c r="F144" s="32">
        <f t="shared" si="7"/>
        <v>697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01571</v>
      </c>
      <c r="B145" s="32">
        <f t="shared" si="7"/>
        <v>103</v>
      </c>
      <c r="C145" s="32">
        <f t="shared" si="7"/>
        <v>0</v>
      </c>
      <c r="D145" s="32">
        <f t="shared" si="7"/>
        <v>157</v>
      </c>
      <c r="E145" s="32">
        <f t="shared" si="7"/>
        <v>1</v>
      </c>
      <c r="F145" s="32">
        <f t="shared" si="7"/>
        <v>697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01591</v>
      </c>
      <c r="B146" s="32">
        <f t="shared" si="7"/>
        <v>103</v>
      </c>
      <c r="C146" s="32">
        <f t="shared" si="7"/>
        <v>0</v>
      </c>
      <c r="D146" s="32">
        <f t="shared" si="7"/>
        <v>159</v>
      </c>
      <c r="E146" s="32">
        <f t="shared" si="7"/>
        <v>1</v>
      </c>
      <c r="F146" s="32">
        <f t="shared" si="7"/>
        <v>697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01611</v>
      </c>
      <c r="B147" s="32">
        <f t="shared" si="9"/>
        <v>103</v>
      </c>
      <c r="C147" s="32">
        <f t="shared" si="9"/>
        <v>0</v>
      </c>
      <c r="D147" s="32">
        <f t="shared" si="9"/>
        <v>161</v>
      </c>
      <c r="E147" s="32">
        <f t="shared" si="9"/>
        <v>1</v>
      </c>
      <c r="F147" s="32">
        <f t="shared" si="9"/>
        <v>697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01631</v>
      </c>
      <c r="B148" s="32">
        <f t="shared" si="9"/>
        <v>103</v>
      </c>
      <c r="C148" s="32">
        <f t="shared" si="9"/>
        <v>0</v>
      </c>
      <c r="D148" s="32">
        <f t="shared" si="9"/>
        <v>163</v>
      </c>
      <c r="E148" s="32">
        <f t="shared" si="9"/>
        <v>1</v>
      </c>
      <c r="F148" s="32">
        <f t="shared" si="9"/>
        <v>697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01651</v>
      </c>
      <c r="B149" s="32">
        <f t="shared" si="9"/>
        <v>103</v>
      </c>
      <c r="C149" s="32">
        <f t="shared" si="9"/>
        <v>0</v>
      </c>
      <c r="D149" s="32">
        <f t="shared" si="9"/>
        <v>165</v>
      </c>
      <c r="E149" s="32">
        <f t="shared" si="9"/>
        <v>1</v>
      </c>
      <c r="F149" s="32">
        <f t="shared" si="9"/>
        <v>697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01671</v>
      </c>
      <c r="B150" s="32">
        <f t="shared" si="9"/>
        <v>103</v>
      </c>
      <c r="C150" s="32">
        <f t="shared" si="9"/>
        <v>0</v>
      </c>
      <c r="D150" s="32">
        <f t="shared" si="9"/>
        <v>167</v>
      </c>
      <c r="E150" s="32">
        <f t="shared" si="9"/>
        <v>1</v>
      </c>
      <c r="F150" s="32">
        <f t="shared" si="9"/>
        <v>731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01701</v>
      </c>
      <c r="B151" s="32">
        <f t="shared" si="9"/>
        <v>103</v>
      </c>
      <c r="C151" s="32">
        <f t="shared" si="9"/>
        <v>0</v>
      </c>
      <c r="D151" s="32">
        <f t="shared" si="9"/>
        <v>170</v>
      </c>
      <c r="E151" s="32">
        <f t="shared" si="9"/>
        <v>1</v>
      </c>
      <c r="F151" s="32">
        <f t="shared" si="9"/>
        <v>731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01731</v>
      </c>
      <c r="B152" s="32">
        <f t="shared" si="9"/>
        <v>103</v>
      </c>
      <c r="C152" s="32">
        <f t="shared" si="9"/>
        <v>0</v>
      </c>
      <c r="D152" s="32">
        <f t="shared" si="9"/>
        <v>173</v>
      </c>
      <c r="E152" s="32">
        <f t="shared" si="9"/>
        <v>1</v>
      </c>
      <c r="F152" s="32">
        <f t="shared" si="9"/>
        <v>731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01761</v>
      </c>
      <c r="B153" s="32">
        <f t="shared" si="9"/>
        <v>103</v>
      </c>
      <c r="C153" s="32">
        <f t="shared" si="9"/>
        <v>0</v>
      </c>
      <c r="D153" s="32">
        <f t="shared" si="9"/>
        <v>176</v>
      </c>
      <c r="E153" s="32">
        <f t="shared" si="9"/>
        <v>1</v>
      </c>
      <c r="F153" s="32">
        <f t="shared" si="9"/>
        <v>731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01791</v>
      </c>
      <c r="B154" s="32">
        <f t="shared" si="9"/>
        <v>103</v>
      </c>
      <c r="C154" s="32">
        <f t="shared" si="9"/>
        <v>0</v>
      </c>
      <c r="D154" s="32">
        <f t="shared" si="9"/>
        <v>179</v>
      </c>
      <c r="E154" s="32">
        <f t="shared" si="9"/>
        <v>1</v>
      </c>
      <c r="F154" s="32">
        <f t="shared" si="9"/>
        <v>731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01821</v>
      </c>
      <c r="B155" s="32">
        <f t="shared" si="9"/>
        <v>103</v>
      </c>
      <c r="C155" s="32">
        <f t="shared" si="9"/>
        <v>0</v>
      </c>
      <c r="D155" s="32">
        <f t="shared" si="9"/>
        <v>182</v>
      </c>
      <c r="E155" s="32">
        <f t="shared" si="9"/>
        <v>1</v>
      </c>
      <c r="F155" s="32">
        <f t="shared" si="9"/>
        <v>731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01851</v>
      </c>
      <c r="B156" s="32">
        <f t="shared" si="9"/>
        <v>103</v>
      </c>
      <c r="C156" s="32">
        <f t="shared" si="9"/>
        <v>0</v>
      </c>
      <c r="D156" s="32">
        <f t="shared" si="9"/>
        <v>185</v>
      </c>
      <c r="E156" s="32">
        <f t="shared" si="9"/>
        <v>1</v>
      </c>
      <c r="F156" s="32">
        <f t="shared" si="9"/>
        <v>731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01881</v>
      </c>
      <c r="B157" s="32">
        <f t="shared" si="9"/>
        <v>103</v>
      </c>
      <c r="C157" s="32">
        <f t="shared" si="9"/>
        <v>0</v>
      </c>
      <c r="D157" s="32">
        <f t="shared" si="9"/>
        <v>188</v>
      </c>
      <c r="E157" s="32">
        <f t="shared" si="9"/>
        <v>1</v>
      </c>
      <c r="F157" s="32">
        <f t="shared" si="9"/>
        <v>731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01911</v>
      </c>
      <c r="B158" s="32">
        <f t="shared" si="9"/>
        <v>103</v>
      </c>
      <c r="C158" s="32">
        <f t="shared" si="9"/>
        <v>0</v>
      </c>
      <c r="D158" s="32">
        <f t="shared" si="9"/>
        <v>191</v>
      </c>
      <c r="E158" s="32">
        <f t="shared" si="9"/>
        <v>1</v>
      </c>
      <c r="F158" s="32">
        <f t="shared" si="9"/>
        <v>731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01941</v>
      </c>
      <c r="B159" s="32">
        <f t="shared" si="9"/>
        <v>103</v>
      </c>
      <c r="C159" s="32">
        <f t="shared" si="9"/>
        <v>0</v>
      </c>
      <c r="D159" s="32">
        <f t="shared" si="9"/>
        <v>194</v>
      </c>
      <c r="E159" s="32">
        <f t="shared" si="9"/>
        <v>1</v>
      </c>
      <c r="F159" s="32">
        <f t="shared" si="9"/>
        <v>731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01971</v>
      </c>
      <c r="B160" s="32">
        <f t="shared" si="9"/>
        <v>103</v>
      </c>
      <c r="C160" s="32">
        <f t="shared" si="9"/>
        <v>0</v>
      </c>
      <c r="D160" s="32">
        <f t="shared" si="9"/>
        <v>197</v>
      </c>
      <c r="E160" s="32">
        <f t="shared" si="9"/>
        <v>1</v>
      </c>
      <c r="F160" s="32">
        <f t="shared" si="9"/>
        <v>731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02001</v>
      </c>
      <c r="B161" s="32">
        <f t="shared" si="9"/>
        <v>103</v>
      </c>
      <c r="C161" s="32">
        <f t="shared" si="9"/>
        <v>0</v>
      </c>
      <c r="D161" s="32">
        <f t="shared" si="9"/>
        <v>200</v>
      </c>
      <c r="E161" s="32">
        <f t="shared" si="9"/>
        <v>1</v>
      </c>
      <c r="F161" s="32">
        <f t="shared" si="9"/>
        <v>731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02031</v>
      </c>
      <c r="B162" s="32">
        <f t="shared" si="9"/>
        <v>103</v>
      </c>
      <c r="C162" s="32">
        <f t="shared" si="9"/>
        <v>0</v>
      </c>
      <c r="D162" s="32">
        <f t="shared" si="9"/>
        <v>203</v>
      </c>
      <c r="E162" s="32">
        <f t="shared" si="9"/>
        <v>1</v>
      </c>
      <c r="F162" s="32">
        <f t="shared" si="9"/>
        <v>731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02061</v>
      </c>
      <c r="B163" s="32">
        <f t="shared" si="9"/>
        <v>103</v>
      </c>
      <c r="C163" s="32">
        <f t="shared" si="9"/>
        <v>0</v>
      </c>
      <c r="D163" s="32">
        <f t="shared" si="9"/>
        <v>206</v>
      </c>
      <c r="E163" s="32">
        <f t="shared" si="9"/>
        <v>1</v>
      </c>
      <c r="F163" s="32">
        <f t="shared" si="9"/>
        <v>731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02091</v>
      </c>
      <c r="B164" s="32">
        <f t="shared" si="9"/>
        <v>103</v>
      </c>
      <c r="C164" s="32">
        <f t="shared" si="9"/>
        <v>0</v>
      </c>
      <c r="D164" s="32">
        <f t="shared" si="9"/>
        <v>209</v>
      </c>
      <c r="E164" s="32">
        <f t="shared" si="9"/>
        <v>1</v>
      </c>
      <c r="F164" s="32">
        <f t="shared" si="9"/>
        <v>731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02121</v>
      </c>
      <c r="B165" s="32">
        <f t="shared" si="9"/>
        <v>103</v>
      </c>
      <c r="C165" s="32">
        <f t="shared" si="9"/>
        <v>0</v>
      </c>
      <c r="D165" s="32">
        <f t="shared" si="9"/>
        <v>212</v>
      </c>
      <c r="E165" s="32">
        <f t="shared" si="9"/>
        <v>1</v>
      </c>
      <c r="F165" s="32">
        <f t="shared" si="9"/>
        <v>731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02151</v>
      </c>
      <c r="B166" s="32">
        <f t="shared" si="9"/>
        <v>103</v>
      </c>
      <c r="C166" s="32">
        <f t="shared" si="9"/>
        <v>0</v>
      </c>
      <c r="D166" s="32">
        <f t="shared" si="9"/>
        <v>215</v>
      </c>
      <c r="E166" s="32">
        <f t="shared" si="9"/>
        <v>1</v>
      </c>
      <c r="F166" s="32">
        <f t="shared" si="9"/>
        <v>731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02181</v>
      </c>
      <c r="B167" s="32">
        <f t="shared" si="9"/>
        <v>103</v>
      </c>
      <c r="C167" s="32">
        <f t="shared" si="9"/>
        <v>0</v>
      </c>
      <c r="D167" s="32">
        <f t="shared" si="9"/>
        <v>218</v>
      </c>
      <c r="E167" s="32">
        <f t="shared" si="9"/>
        <v>1</v>
      </c>
      <c r="F167" s="32">
        <f t="shared" si="9"/>
        <v>731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02211</v>
      </c>
      <c r="B168" s="32">
        <f t="shared" si="9"/>
        <v>103</v>
      </c>
      <c r="C168" s="32">
        <f t="shared" si="9"/>
        <v>0</v>
      </c>
      <c r="D168" s="32">
        <f t="shared" si="9"/>
        <v>221</v>
      </c>
      <c r="E168" s="32">
        <f t="shared" si="9"/>
        <v>1</v>
      </c>
      <c r="F168" s="32">
        <f t="shared" si="9"/>
        <v>731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02241</v>
      </c>
      <c r="B169" s="32">
        <f t="shared" si="9"/>
        <v>103</v>
      </c>
      <c r="C169" s="32">
        <f t="shared" si="9"/>
        <v>0</v>
      </c>
      <c r="D169" s="32">
        <f t="shared" si="9"/>
        <v>224</v>
      </c>
      <c r="E169" s="32">
        <f t="shared" si="9"/>
        <v>1</v>
      </c>
      <c r="F169" s="32">
        <f t="shared" si="9"/>
        <v>731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02271</v>
      </c>
      <c r="B170" s="32">
        <f t="shared" si="9"/>
        <v>103</v>
      </c>
      <c r="C170" s="32">
        <f t="shared" si="9"/>
        <v>0</v>
      </c>
      <c r="D170" s="32">
        <f t="shared" si="9"/>
        <v>227</v>
      </c>
      <c r="E170" s="32">
        <f t="shared" si="9"/>
        <v>1</v>
      </c>
      <c r="F170" s="32">
        <f t="shared" si="9"/>
        <v>453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02301</v>
      </c>
      <c r="B171" s="32">
        <f t="shared" si="9"/>
        <v>103</v>
      </c>
      <c r="C171" s="32">
        <f t="shared" si="9"/>
        <v>0</v>
      </c>
      <c r="D171" s="32">
        <f t="shared" si="9"/>
        <v>230</v>
      </c>
      <c r="E171" s="32">
        <f t="shared" si="9"/>
        <v>1</v>
      </c>
      <c r="F171" s="32">
        <f t="shared" si="9"/>
        <v>453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02331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72" s="32">
        <f t="shared" si="10"/>
        <v>0</v>
      </c>
      <c r="D172" s="32">
        <f t="shared" si="10"/>
        <v>233</v>
      </c>
      <c r="E172" s="32">
        <f t="shared" si="10"/>
        <v>1</v>
      </c>
      <c r="F172" s="32">
        <f t="shared" si="10"/>
        <v>453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02361</v>
      </c>
      <c r="B173" s="32">
        <f t="shared" si="10"/>
        <v>103</v>
      </c>
      <c r="C173" s="32">
        <f t="shared" si="10"/>
        <v>0</v>
      </c>
      <c r="D173" s="32">
        <f t="shared" si="10"/>
        <v>236</v>
      </c>
      <c r="E173" s="32">
        <f t="shared" si="10"/>
        <v>1</v>
      </c>
      <c r="F173" s="32">
        <f t="shared" si="10"/>
        <v>453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01681</v>
      </c>
      <c r="B174" s="32">
        <f t="shared" si="10"/>
        <v>103</v>
      </c>
      <c r="C174" s="32">
        <f t="shared" si="10"/>
        <v>0</v>
      </c>
      <c r="D174" s="32">
        <f t="shared" si="10"/>
        <v>168</v>
      </c>
      <c r="E174" s="32">
        <f t="shared" si="10"/>
        <v>1</v>
      </c>
      <c r="F174" s="32">
        <f t="shared" si="10"/>
        <v>343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01711</v>
      </c>
      <c r="B175" s="32">
        <f t="shared" si="10"/>
        <v>103</v>
      </c>
      <c r="C175" s="32">
        <f t="shared" si="10"/>
        <v>0</v>
      </c>
      <c r="D175" s="32">
        <f t="shared" si="10"/>
        <v>171</v>
      </c>
      <c r="E175" s="32">
        <f t="shared" si="10"/>
        <v>1</v>
      </c>
      <c r="F175" s="32">
        <f t="shared" si="10"/>
        <v>343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01741</v>
      </c>
      <c r="B176" s="32">
        <f t="shared" si="10"/>
        <v>103</v>
      </c>
      <c r="C176" s="32">
        <f t="shared" si="10"/>
        <v>0</v>
      </c>
      <c r="D176" s="32">
        <f t="shared" si="10"/>
        <v>174</v>
      </c>
      <c r="E176" s="32">
        <f t="shared" si="10"/>
        <v>1</v>
      </c>
      <c r="F176" s="32">
        <f t="shared" si="10"/>
        <v>343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01771</v>
      </c>
      <c r="B177" s="32">
        <f t="shared" si="10"/>
        <v>103</v>
      </c>
      <c r="C177" s="32">
        <f t="shared" si="10"/>
        <v>0</v>
      </c>
      <c r="D177" s="32">
        <f t="shared" si="10"/>
        <v>177</v>
      </c>
      <c r="E177" s="32">
        <f t="shared" si="10"/>
        <v>1</v>
      </c>
      <c r="F177" s="32">
        <f t="shared" si="10"/>
        <v>343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01801</v>
      </c>
      <c r="B178" s="32">
        <f t="shared" si="10"/>
        <v>103</v>
      </c>
      <c r="C178" s="32">
        <f t="shared" si="10"/>
        <v>0</v>
      </c>
      <c r="D178" s="32">
        <f t="shared" si="10"/>
        <v>180</v>
      </c>
      <c r="E178" s="32">
        <f t="shared" si="10"/>
        <v>1</v>
      </c>
      <c r="F178" s="32">
        <f t="shared" si="10"/>
        <v>343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01831</v>
      </c>
      <c r="B179" s="32">
        <f t="shared" si="10"/>
        <v>103</v>
      </c>
      <c r="C179" s="32">
        <f t="shared" si="10"/>
        <v>0</v>
      </c>
      <c r="D179" s="32">
        <f t="shared" si="10"/>
        <v>183</v>
      </c>
      <c r="E179" s="32">
        <f t="shared" si="10"/>
        <v>1</v>
      </c>
      <c r="F179" s="32">
        <f t="shared" si="10"/>
        <v>343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01861</v>
      </c>
      <c r="B180" s="32">
        <f t="shared" si="10"/>
        <v>103</v>
      </c>
      <c r="C180" s="32">
        <f t="shared" si="10"/>
        <v>0</v>
      </c>
      <c r="D180" s="32">
        <f t="shared" si="10"/>
        <v>186</v>
      </c>
      <c r="E180" s="32">
        <f t="shared" si="10"/>
        <v>1</v>
      </c>
      <c r="F180" s="32">
        <f t="shared" si="10"/>
        <v>343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01891</v>
      </c>
      <c r="B181" s="32">
        <f t="shared" si="10"/>
        <v>103</v>
      </c>
      <c r="C181" s="32">
        <f t="shared" si="10"/>
        <v>0</v>
      </c>
      <c r="D181" s="32">
        <f t="shared" si="10"/>
        <v>189</v>
      </c>
      <c r="E181" s="32">
        <f t="shared" si="10"/>
        <v>1</v>
      </c>
      <c r="F181" s="32">
        <f t="shared" si="10"/>
        <v>343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01921</v>
      </c>
      <c r="B182" s="32">
        <f t="shared" si="10"/>
        <v>103</v>
      </c>
      <c r="C182" s="32">
        <f t="shared" si="10"/>
        <v>0</v>
      </c>
      <c r="D182" s="32">
        <f t="shared" si="10"/>
        <v>192</v>
      </c>
      <c r="E182" s="32">
        <f t="shared" si="10"/>
        <v>1</v>
      </c>
      <c r="F182" s="32">
        <f t="shared" si="10"/>
        <v>343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01951</v>
      </c>
      <c r="B183" s="32">
        <f t="shared" si="10"/>
        <v>103</v>
      </c>
      <c r="C183" s="32">
        <f t="shared" si="10"/>
        <v>0</v>
      </c>
      <c r="D183" s="32">
        <f t="shared" si="10"/>
        <v>195</v>
      </c>
      <c r="E183" s="32">
        <f t="shared" si="10"/>
        <v>1</v>
      </c>
      <c r="F183" s="32">
        <f t="shared" si="10"/>
        <v>343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01981</v>
      </c>
      <c r="B184" s="32">
        <f t="shared" si="10"/>
        <v>103</v>
      </c>
      <c r="C184" s="32">
        <f t="shared" si="10"/>
        <v>0</v>
      </c>
      <c r="D184" s="32">
        <f t="shared" si="10"/>
        <v>198</v>
      </c>
      <c r="E184" s="32">
        <f t="shared" si="10"/>
        <v>1</v>
      </c>
      <c r="F184" s="32">
        <f t="shared" si="10"/>
        <v>343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02011</v>
      </c>
      <c r="B185" s="32">
        <f t="shared" si="10"/>
        <v>103</v>
      </c>
      <c r="C185" s="32">
        <f t="shared" si="10"/>
        <v>0</v>
      </c>
      <c r="D185" s="32">
        <f t="shared" si="10"/>
        <v>201</v>
      </c>
      <c r="E185" s="32">
        <f t="shared" si="10"/>
        <v>1</v>
      </c>
      <c r="F185" s="32">
        <f t="shared" si="10"/>
        <v>343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02041</v>
      </c>
      <c r="B186" s="32">
        <f t="shared" si="10"/>
        <v>103</v>
      </c>
      <c r="C186" s="32">
        <f t="shared" si="10"/>
        <v>0</v>
      </c>
      <c r="D186" s="32">
        <f t="shared" si="10"/>
        <v>204</v>
      </c>
      <c r="E186" s="32">
        <f t="shared" si="10"/>
        <v>1</v>
      </c>
      <c r="F186" s="32">
        <f t="shared" si="10"/>
        <v>343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02071</v>
      </c>
      <c r="B187" s="32">
        <f t="shared" si="10"/>
        <v>103</v>
      </c>
      <c r="C187" s="32">
        <f t="shared" si="10"/>
        <v>0</v>
      </c>
      <c r="D187" s="32">
        <f t="shared" si="10"/>
        <v>207</v>
      </c>
      <c r="E187" s="32">
        <f t="shared" si="10"/>
        <v>1</v>
      </c>
      <c r="F187" s="32">
        <f t="shared" si="10"/>
        <v>343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02101</v>
      </c>
      <c r="B188" s="32">
        <f t="shared" si="10"/>
        <v>103</v>
      </c>
      <c r="C188" s="32">
        <f t="shared" si="10"/>
        <v>0</v>
      </c>
      <c r="D188" s="32">
        <f t="shared" si="10"/>
        <v>210</v>
      </c>
      <c r="E188" s="32">
        <f t="shared" si="10"/>
        <v>1</v>
      </c>
      <c r="F188" s="32">
        <f t="shared" si="10"/>
        <v>343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02131</v>
      </c>
      <c r="B189" s="32">
        <f t="shared" si="10"/>
        <v>103</v>
      </c>
      <c r="C189" s="32">
        <f t="shared" si="10"/>
        <v>0</v>
      </c>
      <c r="D189" s="32">
        <f t="shared" si="10"/>
        <v>213</v>
      </c>
      <c r="E189" s="32">
        <f t="shared" si="10"/>
        <v>1</v>
      </c>
      <c r="F189" s="32">
        <f t="shared" si="10"/>
        <v>343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02161</v>
      </c>
      <c r="B190" s="32">
        <f t="shared" si="10"/>
        <v>103</v>
      </c>
      <c r="C190" s="32">
        <f t="shared" si="10"/>
        <v>0</v>
      </c>
      <c r="D190" s="32">
        <f t="shared" si="10"/>
        <v>216</v>
      </c>
      <c r="E190" s="32">
        <f t="shared" si="10"/>
        <v>1</v>
      </c>
      <c r="F190" s="32">
        <f t="shared" si="10"/>
        <v>343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02191</v>
      </c>
      <c r="B191" s="32">
        <f t="shared" si="10"/>
        <v>103</v>
      </c>
      <c r="C191" s="32">
        <f t="shared" si="10"/>
        <v>0</v>
      </c>
      <c r="D191" s="32">
        <f t="shared" si="10"/>
        <v>219</v>
      </c>
      <c r="E191" s="32">
        <f t="shared" si="10"/>
        <v>1</v>
      </c>
      <c r="F191" s="32">
        <f t="shared" si="10"/>
        <v>343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02221</v>
      </c>
      <c r="B192" s="32">
        <f t="shared" si="10"/>
        <v>103</v>
      </c>
      <c r="C192" s="32">
        <f t="shared" si="10"/>
        <v>0</v>
      </c>
      <c r="D192" s="32">
        <f t="shared" si="10"/>
        <v>222</v>
      </c>
      <c r="E192" s="32">
        <f t="shared" si="10"/>
        <v>1</v>
      </c>
      <c r="F192" s="32">
        <f t="shared" si="10"/>
        <v>343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02251</v>
      </c>
      <c r="B193" s="32">
        <f t="shared" si="10"/>
        <v>103</v>
      </c>
      <c r="C193" s="32">
        <f t="shared" si="10"/>
        <v>0</v>
      </c>
      <c r="D193" s="32">
        <f t="shared" si="10"/>
        <v>225</v>
      </c>
      <c r="E193" s="32">
        <f t="shared" si="10"/>
        <v>1</v>
      </c>
      <c r="F193" s="32">
        <f t="shared" si="10"/>
        <v>343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02281</v>
      </c>
      <c r="B194" s="32">
        <f t="shared" si="10"/>
        <v>103</v>
      </c>
      <c r="C194" s="32">
        <f t="shared" si="10"/>
        <v>0</v>
      </c>
      <c r="D194" s="32">
        <f t="shared" si="10"/>
        <v>228</v>
      </c>
      <c r="E194" s="32">
        <f t="shared" si="10"/>
        <v>1</v>
      </c>
      <c r="F194" s="32">
        <f t="shared" si="10"/>
        <v>109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21" si="11">INDIRECT(ADDRESS(ROW()+$A$1,COLUMN(),1,TRUE,$C$1))</f>
        <v>02311</v>
      </c>
      <c r="B195" s="32">
        <f t="shared" si="10"/>
        <v>103</v>
      </c>
      <c r="C195" s="32">
        <f t="shared" si="10"/>
        <v>0</v>
      </c>
      <c r="D195" s="32">
        <f t="shared" si="10"/>
        <v>231</v>
      </c>
      <c r="E195" s="32">
        <f t="shared" si="10"/>
        <v>1</v>
      </c>
      <c r="F195" s="32">
        <f t="shared" si="10"/>
        <v>109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02341</v>
      </c>
      <c r="B196" s="32">
        <f t="shared" si="10"/>
        <v>103</v>
      </c>
      <c r="C196" s="32">
        <f t="shared" si="10"/>
        <v>0</v>
      </c>
      <c r="D196" s="32">
        <f t="shared" si="10"/>
        <v>234</v>
      </c>
      <c r="E196" s="32">
        <f t="shared" si="10"/>
        <v>1</v>
      </c>
      <c r="F196" s="32">
        <f t="shared" si="10"/>
        <v>109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02371</v>
      </c>
      <c r="B197" s="32">
        <f t="shared" si="10"/>
        <v>103</v>
      </c>
      <c r="C197" s="32">
        <f t="shared" si="10"/>
        <v>0</v>
      </c>
      <c r="D197" s="32">
        <f t="shared" si="10"/>
        <v>237</v>
      </c>
      <c r="E197" s="32">
        <f t="shared" si="10"/>
        <v>1</v>
      </c>
      <c r="F197" s="32">
        <f t="shared" si="10"/>
        <v>109</v>
      </c>
      <c r="G197" s="32">
        <f t="shared" ref="B197:K22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02381</v>
      </c>
      <c r="B198" s="32">
        <f t="shared" si="12"/>
        <v>103</v>
      </c>
      <c r="C198" s="32">
        <f t="shared" si="12"/>
        <v>0</v>
      </c>
      <c r="D198" s="32">
        <f t="shared" si="12"/>
        <v>238</v>
      </c>
      <c r="E198" s="32">
        <f t="shared" si="12"/>
        <v>1</v>
      </c>
      <c r="F198" s="32">
        <f t="shared" si="12"/>
        <v>1251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02391</v>
      </c>
      <c r="B199" s="32">
        <f t="shared" si="12"/>
        <v>103</v>
      </c>
      <c r="C199" s="32">
        <f t="shared" si="12"/>
        <v>0</v>
      </c>
      <c r="D199" s="32">
        <f t="shared" si="12"/>
        <v>239</v>
      </c>
      <c r="E199" s="32">
        <f t="shared" si="12"/>
        <v>1</v>
      </c>
      <c r="F199" s="32">
        <f t="shared" si="12"/>
        <v>453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02401</v>
      </c>
      <c r="B200" s="32">
        <f t="shared" si="12"/>
        <v>103</v>
      </c>
      <c r="C200" s="32">
        <f t="shared" si="12"/>
        <v>0</v>
      </c>
      <c r="D200" s="32">
        <f t="shared" si="12"/>
        <v>240</v>
      </c>
      <c r="E200" s="32">
        <f t="shared" si="12"/>
        <v>1</v>
      </c>
      <c r="F200" s="32">
        <f t="shared" si="12"/>
        <v>109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02411</v>
      </c>
      <c r="B201" s="32">
        <f t="shared" si="12"/>
        <v>103</v>
      </c>
      <c r="C201" s="32">
        <f t="shared" si="12"/>
        <v>0</v>
      </c>
      <c r="D201" s="32">
        <f t="shared" si="12"/>
        <v>241</v>
      </c>
      <c r="E201" s="32">
        <f t="shared" si="12"/>
        <v>1</v>
      </c>
      <c r="F201" s="32">
        <f t="shared" si="12"/>
        <v>1251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02421</v>
      </c>
      <c r="B202" s="32">
        <f t="shared" si="12"/>
        <v>103</v>
      </c>
      <c r="C202" s="32">
        <f t="shared" si="12"/>
        <v>0</v>
      </c>
      <c r="D202" s="32">
        <f t="shared" si="12"/>
        <v>242</v>
      </c>
      <c r="E202" s="32">
        <f t="shared" si="12"/>
        <v>1</v>
      </c>
      <c r="F202" s="32">
        <f t="shared" si="12"/>
        <v>453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02431</v>
      </c>
      <c r="B203" s="32">
        <f t="shared" si="12"/>
        <v>103</v>
      </c>
      <c r="C203" s="32">
        <f t="shared" si="12"/>
        <v>0</v>
      </c>
      <c r="D203" s="32">
        <f t="shared" si="12"/>
        <v>243</v>
      </c>
      <c r="E203" s="32">
        <f t="shared" si="12"/>
        <v>1</v>
      </c>
      <c r="F203" s="32">
        <f t="shared" si="12"/>
        <v>109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02441</v>
      </c>
      <c r="B204" s="32">
        <f t="shared" si="12"/>
        <v>103</v>
      </c>
      <c r="C204" s="32">
        <f t="shared" si="12"/>
        <v>0</v>
      </c>
      <c r="D204" s="32">
        <f t="shared" si="12"/>
        <v>244</v>
      </c>
      <c r="E204" s="32">
        <f t="shared" si="12"/>
        <v>1</v>
      </c>
      <c r="F204" s="32">
        <f t="shared" si="12"/>
        <v>1251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02451</v>
      </c>
      <c r="B205" s="32">
        <f t="shared" si="12"/>
        <v>103</v>
      </c>
      <c r="C205" s="32">
        <f t="shared" si="12"/>
        <v>0</v>
      </c>
      <c r="D205" s="32">
        <f t="shared" si="12"/>
        <v>245</v>
      </c>
      <c r="E205" s="32">
        <f t="shared" si="12"/>
        <v>1</v>
      </c>
      <c r="F205" s="32">
        <f t="shared" si="12"/>
        <v>453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02461</v>
      </c>
      <c r="B206" s="32">
        <f t="shared" si="12"/>
        <v>103</v>
      </c>
      <c r="C206" s="32">
        <f t="shared" si="12"/>
        <v>0</v>
      </c>
      <c r="D206" s="32">
        <f t="shared" si="12"/>
        <v>246</v>
      </c>
      <c r="E206" s="32">
        <f t="shared" si="12"/>
        <v>1</v>
      </c>
      <c r="F206" s="32">
        <f t="shared" si="12"/>
        <v>109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02471</v>
      </c>
      <c r="B207" s="32">
        <f t="shared" si="12"/>
        <v>103</v>
      </c>
      <c r="C207" s="32">
        <f t="shared" si="12"/>
        <v>0</v>
      </c>
      <c r="D207" s="32">
        <f t="shared" si="12"/>
        <v>247</v>
      </c>
      <c r="E207" s="32">
        <f t="shared" si="12"/>
        <v>1</v>
      </c>
      <c r="F207" s="32">
        <f t="shared" si="12"/>
        <v>1251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02481</v>
      </c>
      <c r="B208" s="32">
        <f t="shared" si="12"/>
        <v>103</v>
      </c>
      <c r="C208" s="32">
        <f t="shared" si="12"/>
        <v>0</v>
      </c>
      <c r="D208" s="32">
        <f t="shared" si="12"/>
        <v>248</v>
      </c>
      <c r="E208" s="32">
        <f t="shared" si="12"/>
        <v>1</v>
      </c>
      <c r="F208" s="32">
        <f t="shared" si="12"/>
        <v>453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02491</v>
      </c>
      <c r="B209" s="32">
        <f t="shared" si="12"/>
        <v>103</v>
      </c>
      <c r="C209" s="32">
        <f t="shared" si="12"/>
        <v>0</v>
      </c>
      <c r="D209" s="32">
        <f t="shared" si="12"/>
        <v>249</v>
      </c>
      <c r="E209" s="32">
        <f t="shared" si="12"/>
        <v>1</v>
      </c>
      <c r="F209" s="32">
        <f t="shared" si="12"/>
        <v>109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02501</v>
      </c>
      <c r="B210" s="32">
        <f t="shared" si="12"/>
        <v>103</v>
      </c>
      <c r="C210" s="32">
        <f t="shared" si="12"/>
        <v>0</v>
      </c>
      <c r="D210" s="32">
        <f t="shared" si="12"/>
        <v>250</v>
      </c>
      <c r="E210" s="32">
        <f t="shared" si="12"/>
        <v>1</v>
      </c>
      <c r="F210" s="32">
        <f t="shared" si="12"/>
        <v>1251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02511</v>
      </c>
      <c r="B211" s="32">
        <f t="shared" si="12"/>
        <v>103</v>
      </c>
      <c r="C211" s="32">
        <f t="shared" si="12"/>
        <v>0</v>
      </c>
      <c r="D211" s="32">
        <f t="shared" si="12"/>
        <v>251</v>
      </c>
      <c r="E211" s="32">
        <f t="shared" si="12"/>
        <v>1</v>
      </c>
      <c r="F211" s="32">
        <f t="shared" si="12"/>
        <v>453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02521</v>
      </c>
      <c r="B212" s="32">
        <f t="shared" si="12"/>
        <v>103</v>
      </c>
      <c r="C212" s="32">
        <f t="shared" si="12"/>
        <v>0</v>
      </c>
      <c r="D212" s="32">
        <f t="shared" si="12"/>
        <v>252</v>
      </c>
      <c r="E212" s="32">
        <f t="shared" si="12"/>
        <v>1</v>
      </c>
      <c r="F212" s="32">
        <f t="shared" si="12"/>
        <v>109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02531</v>
      </c>
      <c r="B213" s="32">
        <f t="shared" si="12"/>
        <v>103</v>
      </c>
      <c r="C213" s="32">
        <f t="shared" si="12"/>
        <v>0</v>
      </c>
      <c r="D213" s="32">
        <f t="shared" si="12"/>
        <v>253</v>
      </c>
      <c r="E213" s="32">
        <f t="shared" si="12"/>
        <v>1</v>
      </c>
      <c r="F213" s="32">
        <f t="shared" si="12"/>
        <v>1251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02541</v>
      </c>
      <c r="B214" s="32">
        <f t="shared" si="12"/>
        <v>103</v>
      </c>
      <c r="C214" s="32">
        <f t="shared" si="12"/>
        <v>0</v>
      </c>
      <c r="D214" s="32">
        <f t="shared" si="12"/>
        <v>254</v>
      </c>
      <c r="E214" s="32">
        <f t="shared" si="12"/>
        <v>1</v>
      </c>
      <c r="F214" s="32">
        <f t="shared" si="12"/>
        <v>453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02551</v>
      </c>
      <c r="B215" s="32">
        <f t="shared" si="12"/>
        <v>103</v>
      </c>
      <c r="C215" s="32">
        <f t="shared" si="12"/>
        <v>0</v>
      </c>
      <c r="D215" s="32">
        <f t="shared" si="12"/>
        <v>255</v>
      </c>
      <c r="E215" s="32">
        <f t="shared" si="12"/>
        <v>1</v>
      </c>
      <c r="F215" s="32">
        <f t="shared" si="12"/>
        <v>109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02561</v>
      </c>
      <c r="B216" s="32">
        <f t="shared" si="12"/>
        <v>103</v>
      </c>
      <c r="C216" s="32">
        <f t="shared" si="12"/>
        <v>0</v>
      </c>
      <c r="D216" s="32">
        <f t="shared" si="12"/>
        <v>256</v>
      </c>
      <c r="E216" s="32">
        <f t="shared" si="12"/>
        <v>1</v>
      </c>
      <c r="F216" s="32">
        <f t="shared" si="12"/>
        <v>1251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02571</v>
      </c>
      <c r="B217" s="32">
        <f t="shared" si="12"/>
        <v>103</v>
      </c>
      <c r="C217" s="32">
        <f t="shared" si="12"/>
        <v>0</v>
      </c>
      <c r="D217" s="32">
        <f t="shared" si="12"/>
        <v>257</v>
      </c>
      <c r="E217" s="32">
        <f t="shared" si="12"/>
        <v>1</v>
      </c>
      <c r="F217" s="32">
        <f t="shared" si="12"/>
        <v>453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02581</v>
      </c>
      <c r="B218" s="32">
        <f t="shared" si="12"/>
        <v>103</v>
      </c>
      <c r="C218" s="32">
        <f t="shared" si="12"/>
        <v>0</v>
      </c>
      <c r="D218" s="32">
        <f t="shared" si="12"/>
        <v>258</v>
      </c>
      <c r="E218" s="32">
        <f t="shared" si="12"/>
        <v>1</v>
      </c>
      <c r="F218" s="32">
        <f t="shared" si="12"/>
        <v>109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02591</v>
      </c>
      <c r="B219" s="32">
        <f t="shared" si="12"/>
        <v>103</v>
      </c>
      <c r="C219" s="32">
        <f t="shared" si="12"/>
        <v>0</v>
      </c>
      <c r="D219" s="32">
        <f t="shared" si="12"/>
        <v>259</v>
      </c>
      <c r="E219" s="32">
        <f t="shared" si="12"/>
        <v>1</v>
      </c>
      <c r="F219" s="32">
        <f t="shared" si="12"/>
        <v>1251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02601</v>
      </c>
      <c r="B220" s="32">
        <f t="shared" si="12"/>
        <v>103</v>
      </c>
      <c r="C220" s="32">
        <f t="shared" si="12"/>
        <v>0</v>
      </c>
      <c r="D220" s="32">
        <f t="shared" si="12"/>
        <v>260</v>
      </c>
      <c r="E220" s="32">
        <f t="shared" si="12"/>
        <v>1</v>
      </c>
      <c r="F220" s="32">
        <f t="shared" si="12"/>
        <v>453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02611</v>
      </c>
      <c r="B221" s="32">
        <f t="shared" si="12"/>
        <v>103</v>
      </c>
      <c r="C221" s="32">
        <f t="shared" si="12"/>
        <v>0</v>
      </c>
      <c r="D221" s="32">
        <f t="shared" si="12"/>
        <v>261</v>
      </c>
      <c r="E221" s="32">
        <f t="shared" si="12"/>
        <v>1</v>
      </c>
      <c r="F221" s="32">
        <f t="shared" si="12"/>
        <v>109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3" sqref="M13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gacha_unit_tables_104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1104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104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1104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104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1104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104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1104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104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1104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104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1104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104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1104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104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1104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104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1104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104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1104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104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1104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104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1104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104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1104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104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1104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104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1104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104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1104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1104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104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1104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104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1104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104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1104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104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961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104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2660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104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961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104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961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104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961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104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961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104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961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104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961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104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961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104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961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104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961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104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2660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104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961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104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961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104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961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104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961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104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961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104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961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104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961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104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961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104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2660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104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319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104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319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104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2660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11711</v>
      </c>
      <c r="B47" s="32">
        <f t="shared" si="3"/>
        <v>104</v>
      </c>
      <c r="C47" s="32">
        <f t="shared" si="3"/>
        <v>1</v>
      </c>
      <c r="D47" s="32">
        <f t="shared" si="3"/>
        <v>171</v>
      </c>
      <c r="E47" s="32">
        <f t="shared" si="3"/>
        <v>1</v>
      </c>
      <c r="F47" s="32">
        <f t="shared" si="3"/>
        <v>1176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12011</v>
      </c>
      <c r="B48" s="32">
        <f t="shared" si="3"/>
        <v>104</v>
      </c>
      <c r="C48" s="32">
        <f t="shared" si="3"/>
        <v>1</v>
      </c>
      <c r="D48" s="32">
        <f t="shared" si="3"/>
        <v>201</v>
      </c>
      <c r="E48" s="32">
        <f t="shared" si="3"/>
        <v>1</v>
      </c>
      <c r="F48" s="32">
        <f t="shared" si="3"/>
        <v>1176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12281</v>
      </c>
      <c r="B49" s="32">
        <f t="shared" si="3"/>
        <v>104</v>
      </c>
      <c r="C49" s="32">
        <f t="shared" si="3"/>
        <v>1</v>
      </c>
      <c r="D49" s="32">
        <f t="shared" si="3"/>
        <v>228</v>
      </c>
      <c r="E49" s="32">
        <f t="shared" si="3"/>
        <v>1</v>
      </c>
      <c r="F49" s="32">
        <f t="shared" si="3"/>
        <v>224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12371</v>
      </c>
      <c r="B50" s="32">
        <f t="shared" si="3"/>
        <v>104</v>
      </c>
      <c r="C50" s="32">
        <f t="shared" si="3"/>
        <v>1</v>
      </c>
      <c r="D50" s="32">
        <f t="shared" si="3"/>
        <v>237</v>
      </c>
      <c r="E50" s="32">
        <f t="shared" si="3"/>
        <v>1</v>
      </c>
      <c r="F50" s="32">
        <f t="shared" si="3"/>
        <v>224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12391</v>
      </c>
      <c r="B51" s="32">
        <f t="shared" si="3"/>
        <v>104</v>
      </c>
      <c r="C51" s="32">
        <f t="shared" si="3"/>
        <v>1</v>
      </c>
      <c r="D51" s="32">
        <f t="shared" si="3"/>
        <v>239</v>
      </c>
      <c r="E51" s="32">
        <f t="shared" si="3"/>
        <v>1</v>
      </c>
      <c r="F51" s="32">
        <f t="shared" si="3"/>
        <v>319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12421</v>
      </c>
      <c r="B52" s="32">
        <f t="shared" si="3"/>
        <v>104</v>
      </c>
      <c r="C52" s="32">
        <f t="shared" si="3"/>
        <v>1</v>
      </c>
      <c r="D52" s="32">
        <f t="shared" si="3"/>
        <v>242</v>
      </c>
      <c r="E52" s="32">
        <f t="shared" si="3"/>
        <v>1</v>
      </c>
      <c r="F52" s="32">
        <f t="shared" si="3"/>
        <v>319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12451</v>
      </c>
      <c r="B53" s="32">
        <f t="shared" si="3"/>
        <v>104</v>
      </c>
      <c r="C53" s="32">
        <f t="shared" si="3"/>
        <v>1</v>
      </c>
      <c r="D53" s="32">
        <f t="shared" si="3"/>
        <v>245</v>
      </c>
      <c r="E53" s="32">
        <f t="shared" si="3"/>
        <v>1</v>
      </c>
      <c r="F53" s="32">
        <f t="shared" si="3"/>
        <v>319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12481</v>
      </c>
      <c r="B54" s="32">
        <f t="shared" si="3"/>
        <v>104</v>
      </c>
      <c r="C54" s="32">
        <f t="shared" si="3"/>
        <v>1</v>
      </c>
      <c r="D54" s="32">
        <f t="shared" si="3"/>
        <v>248</v>
      </c>
      <c r="E54" s="32">
        <f t="shared" si="3"/>
        <v>1</v>
      </c>
      <c r="F54" s="32">
        <f t="shared" si="3"/>
        <v>319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12511</v>
      </c>
      <c r="B55" s="32">
        <f t="shared" si="3"/>
        <v>104</v>
      </c>
      <c r="C55" s="32">
        <f t="shared" si="3"/>
        <v>1</v>
      </c>
      <c r="D55" s="32">
        <f t="shared" si="3"/>
        <v>251</v>
      </c>
      <c r="E55" s="32">
        <f t="shared" si="3"/>
        <v>1</v>
      </c>
      <c r="F55" s="32">
        <f t="shared" si="3"/>
        <v>319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12541</v>
      </c>
      <c r="B56" s="32">
        <f t="shared" si="3"/>
        <v>104</v>
      </c>
      <c r="C56" s="32">
        <f t="shared" si="3"/>
        <v>1</v>
      </c>
      <c r="D56" s="32">
        <f t="shared" si="3"/>
        <v>254</v>
      </c>
      <c r="E56" s="32">
        <f t="shared" si="3"/>
        <v>1</v>
      </c>
      <c r="F56" s="32">
        <f t="shared" si="3"/>
        <v>319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12571</v>
      </c>
      <c r="B57" s="32">
        <f t="shared" si="3"/>
        <v>104</v>
      </c>
      <c r="C57" s="32">
        <f t="shared" si="3"/>
        <v>1</v>
      </c>
      <c r="D57" s="32">
        <f t="shared" si="3"/>
        <v>257</v>
      </c>
      <c r="E57" s="32">
        <f t="shared" si="3"/>
        <v>1</v>
      </c>
      <c r="F57" s="32">
        <f t="shared" si="3"/>
        <v>319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12601</v>
      </c>
      <c r="B58" s="32">
        <f t="shared" si="3"/>
        <v>104</v>
      </c>
      <c r="C58" s="32">
        <f t="shared" si="3"/>
        <v>1</v>
      </c>
      <c r="D58" s="32">
        <f t="shared" si="3"/>
        <v>260</v>
      </c>
      <c r="E58" s="32">
        <f t="shared" si="3"/>
        <v>1</v>
      </c>
      <c r="F58" s="32">
        <f t="shared" si="3"/>
        <v>319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01261</v>
      </c>
      <c r="B59" s="32">
        <f t="shared" si="3"/>
        <v>104</v>
      </c>
      <c r="C59" s="32">
        <f t="shared" si="3"/>
        <v>0</v>
      </c>
      <c r="D59" s="32">
        <f t="shared" si="3"/>
        <v>126</v>
      </c>
      <c r="E59" s="32">
        <f t="shared" si="3"/>
        <v>1</v>
      </c>
      <c r="F59" s="32">
        <f t="shared" si="3"/>
        <v>1511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01281</v>
      </c>
      <c r="B60" s="32">
        <f t="shared" si="3"/>
        <v>104</v>
      </c>
      <c r="C60" s="32">
        <f t="shared" si="3"/>
        <v>0</v>
      </c>
      <c r="D60" s="32">
        <f t="shared" si="3"/>
        <v>128</v>
      </c>
      <c r="E60" s="32">
        <f t="shared" si="3"/>
        <v>1</v>
      </c>
      <c r="F60" s="32">
        <f t="shared" si="3"/>
        <v>1511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01301</v>
      </c>
      <c r="B61" s="32">
        <f t="shared" si="3"/>
        <v>104</v>
      </c>
      <c r="C61" s="32">
        <f t="shared" si="3"/>
        <v>0</v>
      </c>
      <c r="D61" s="32">
        <f t="shared" si="3"/>
        <v>130</v>
      </c>
      <c r="E61" s="32">
        <f t="shared" si="3"/>
        <v>1</v>
      </c>
      <c r="F61" s="32">
        <f t="shared" si="3"/>
        <v>1511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01321</v>
      </c>
      <c r="B62" s="32">
        <f t="shared" si="3"/>
        <v>104</v>
      </c>
      <c r="C62" s="32">
        <f t="shared" si="3"/>
        <v>0</v>
      </c>
      <c r="D62" s="32">
        <f t="shared" si="3"/>
        <v>132</v>
      </c>
      <c r="E62" s="32">
        <f t="shared" si="3"/>
        <v>1</v>
      </c>
      <c r="F62" s="32">
        <f t="shared" si="3"/>
        <v>1511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01341</v>
      </c>
      <c r="B63" s="32">
        <f t="shared" si="3"/>
        <v>104</v>
      </c>
      <c r="C63" s="32">
        <f t="shared" si="3"/>
        <v>0</v>
      </c>
      <c r="D63" s="32">
        <f t="shared" si="3"/>
        <v>134</v>
      </c>
      <c r="E63" s="32">
        <f t="shared" si="3"/>
        <v>1</v>
      </c>
      <c r="F63" s="32">
        <f t="shared" si="3"/>
        <v>1511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01361</v>
      </c>
      <c r="B64" s="32">
        <f t="shared" si="3"/>
        <v>104</v>
      </c>
      <c r="C64" s="32">
        <f t="shared" si="3"/>
        <v>0</v>
      </c>
      <c r="D64" s="32">
        <f t="shared" si="3"/>
        <v>136</v>
      </c>
      <c r="E64" s="32">
        <f t="shared" si="3"/>
        <v>1</v>
      </c>
      <c r="F64" s="32">
        <f t="shared" si="3"/>
        <v>1511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01381</v>
      </c>
      <c r="B65" s="32">
        <f t="shared" si="3"/>
        <v>104</v>
      </c>
      <c r="C65" s="32">
        <f t="shared" si="3"/>
        <v>0</v>
      </c>
      <c r="D65" s="32">
        <f t="shared" si="3"/>
        <v>138</v>
      </c>
      <c r="E65" s="32">
        <f t="shared" si="3"/>
        <v>1</v>
      </c>
      <c r="F65" s="32">
        <f t="shared" si="3"/>
        <v>1511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01401</v>
      </c>
      <c r="B66" s="32">
        <f t="shared" si="3"/>
        <v>104</v>
      </c>
      <c r="C66" s="32">
        <f t="shared" si="3"/>
        <v>0</v>
      </c>
      <c r="D66" s="32">
        <f t="shared" si="3"/>
        <v>140</v>
      </c>
      <c r="E66" s="32">
        <f t="shared" si="3"/>
        <v>1</v>
      </c>
      <c r="F66" s="32">
        <f t="shared" si="3"/>
        <v>1511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01421</v>
      </c>
      <c r="B67" s="32">
        <f t="shared" si="3"/>
        <v>104</v>
      </c>
      <c r="C67" s="32">
        <f t="shared" si="3"/>
        <v>0</v>
      </c>
      <c r="D67" s="32">
        <f t="shared" si="3"/>
        <v>142</v>
      </c>
      <c r="E67" s="32">
        <f t="shared" si="3"/>
        <v>1</v>
      </c>
      <c r="F67" s="32">
        <f t="shared" si="3"/>
        <v>1511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01441</v>
      </c>
      <c r="B68" s="32">
        <f t="shared" si="3"/>
        <v>104</v>
      </c>
      <c r="C68" s="32">
        <f t="shared" si="3"/>
        <v>0</v>
      </c>
      <c r="D68" s="32">
        <f t="shared" si="3"/>
        <v>144</v>
      </c>
      <c r="E68" s="32">
        <f t="shared" si="3"/>
        <v>1</v>
      </c>
      <c r="F68" s="32">
        <f t="shared" si="3"/>
        <v>1511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01461</v>
      </c>
      <c r="B69" s="32">
        <f t="shared" si="3"/>
        <v>104</v>
      </c>
      <c r="C69" s="32">
        <f t="shared" si="3"/>
        <v>0</v>
      </c>
      <c r="D69" s="32">
        <f t="shared" si="3"/>
        <v>146</v>
      </c>
      <c r="E69" s="32">
        <f t="shared" si="3"/>
        <v>1</v>
      </c>
      <c r="F69" s="32">
        <f t="shared" si="3"/>
        <v>1511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01481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70" s="32">
        <f t="shared" si="5"/>
        <v>0</v>
      </c>
      <c r="D70" s="32">
        <f t="shared" si="5"/>
        <v>148</v>
      </c>
      <c r="E70" s="32">
        <f t="shared" si="5"/>
        <v>1</v>
      </c>
      <c r="F70" s="32">
        <f t="shared" si="5"/>
        <v>1511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01501</v>
      </c>
      <c r="B71" s="32">
        <f t="shared" si="5"/>
        <v>104</v>
      </c>
      <c r="C71" s="32">
        <f t="shared" si="5"/>
        <v>0</v>
      </c>
      <c r="D71" s="32">
        <f t="shared" si="5"/>
        <v>150</v>
      </c>
      <c r="E71" s="32">
        <f t="shared" si="5"/>
        <v>1</v>
      </c>
      <c r="F71" s="32">
        <f t="shared" si="5"/>
        <v>1511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01521</v>
      </c>
      <c r="B72" s="32">
        <f t="shared" si="5"/>
        <v>104</v>
      </c>
      <c r="C72" s="32">
        <f t="shared" si="5"/>
        <v>0</v>
      </c>
      <c r="D72" s="32">
        <f t="shared" si="5"/>
        <v>152</v>
      </c>
      <c r="E72" s="32">
        <f t="shared" si="5"/>
        <v>1</v>
      </c>
      <c r="F72" s="32">
        <f t="shared" si="5"/>
        <v>1511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01541</v>
      </c>
      <c r="B73" s="32">
        <f t="shared" si="5"/>
        <v>104</v>
      </c>
      <c r="C73" s="32">
        <f t="shared" si="5"/>
        <v>0</v>
      </c>
      <c r="D73" s="32">
        <f t="shared" si="5"/>
        <v>154</v>
      </c>
      <c r="E73" s="32">
        <f t="shared" si="5"/>
        <v>1</v>
      </c>
      <c r="F73" s="32">
        <f t="shared" si="5"/>
        <v>1511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01561</v>
      </c>
      <c r="B74" s="32">
        <f t="shared" si="5"/>
        <v>104</v>
      </c>
      <c r="C74" s="32">
        <f t="shared" si="5"/>
        <v>0</v>
      </c>
      <c r="D74" s="32">
        <f t="shared" si="5"/>
        <v>156</v>
      </c>
      <c r="E74" s="32">
        <f t="shared" si="5"/>
        <v>1</v>
      </c>
      <c r="F74" s="32">
        <f t="shared" si="5"/>
        <v>1511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01581</v>
      </c>
      <c r="B75" s="32">
        <f t="shared" si="5"/>
        <v>104</v>
      </c>
      <c r="C75" s="32">
        <f t="shared" si="5"/>
        <v>0</v>
      </c>
      <c r="D75" s="32">
        <f t="shared" si="5"/>
        <v>158</v>
      </c>
      <c r="E75" s="32">
        <f t="shared" si="5"/>
        <v>1</v>
      </c>
      <c r="F75" s="32">
        <f t="shared" si="5"/>
        <v>1511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01601</v>
      </c>
      <c r="B76" s="32">
        <f t="shared" si="5"/>
        <v>104</v>
      </c>
      <c r="C76" s="32">
        <f t="shared" si="5"/>
        <v>0</v>
      </c>
      <c r="D76" s="32">
        <f t="shared" si="5"/>
        <v>160</v>
      </c>
      <c r="E76" s="32">
        <f t="shared" si="5"/>
        <v>1</v>
      </c>
      <c r="F76" s="32">
        <f t="shared" si="5"/>
        <v>1511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01621</v>
      </c>
      <c r="B77" s="32">
        <f t="shared" si="5"/>
        <v>104</v>
      </c>
      <c r="C77" s="32">
        <f t="shared" si="5"/>
        <v>0</v>
      </c>
      <c r="D77" s="32">
        <f t="shared" si="5"/>
        <v>162</v>
      </c>
      <c r="E77" s="32">
        <f t="shared" si="5"/>
        <v>1</v>
      </c>
      <c r="F77" s="32">
        <f t="shared" si="5"/>
        <v>1511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01641</v>
      </c>
      <c r="B78" s="32">
        <f t="shared" si="5"/>
        <v>104</v>
      </c>
      <c r="C78" s="32">
        <f t="shared" si="5"/>
        <v>0</v>
      </c>
      <c r="D78" s="32">
        <f t="shared" si="5"/>
        <v>164</v>
      </c>
      <c r="E78" s="32">
        <f t="shared" si="5"/>
        <v>1</v>
      </c>
      <c r="F78" s="32">
        <f t="shared" si="5"/>
        <v>1511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01661</v>
      </c>
      <c r="B79" s="32">
        <f t="shared" si="5"/>
        <v>104</v>
      </c>
      <c r="C79" s="32">
        <f t="shared" si="5"/>
        <v>0</v>
      </c>
      <c r="D79" s="32">
        <f t="shared" si="5"/>
        <v>166</v>
      </c>
      <c r="E79" s="32">
        <f t="shared" si="5"/>
        <v>1</v>
      </c>
      <c r="F79" s="32">
        <f t="shared" si="5"/>
        <v>1719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01721</v>
      </c>
      <c r="B80" s="32">
        <f t="shared" si="5"/>
        <v>104</v>
      </c>
      <c r="C80" s="32">
        <f t="shared" si="5"/>
        <v>0</v>
      </c>
      <c r="D80" s="32">
        <f t="shared" si="5"/>
        <v>172</v>
      </c>
      <c r="E80" s="32">
        <f t="shared" si="5"/>
        <v>1</v>
      </c>
      <c r="F80" s="32">
        <f t="shared" si="5"/>
        <v>1719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01751</v>
      </c>
      <c r="B81" s="32">
        <f t="shared" si="5"/>
        <v>104</v>
      </c>
      <c r="C81" s="32">
        <f t="shared" si="5"/>
        <v>0</v>
      </c>
      <c r="D81" s="32">
        <f t="shared" si="5"/>
        <v>175</v>
      </c>
      <c r="E81" s="32">
        <f t="shared" si="5"/>
        <v>1</v>
      </c>
      <c r="F81" s="32">
        <f t="shared" si="5"/>
        <v>1719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01781</v>
      </c>
      <c r="B82" s="32">
        <f t="shared" si="5"/>
        <v>104</v>
      </c>
      <c r="C82" s="32">
        <f t="shared" si="5"/>
        <v>0</v>
      </c>
      <c r="D82" s="32">
        <f t="shared" si="5"/>
        <v>178</v>
      </c>
      <c r="E82" s="32">
        <f t="shared" si="5"/>
        <v>1</v>
      </c>
      <c r="F82" s="32">
        <f t="shared" si="5"/>
        <v>1719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01811</v>
      </c>
      <c r="B83" s="32">
        <f t="shared" si="5"/>
        <v>104</v>
      </c>
      <c r="C83" s="32">
        <f t="shared" si="5"/>
        <v>0</v>
      </c>
      <c r="D83" s="32">
        <f t="shared" si="5"/>
        <v>181</v>
      </c>
      <c r="E83" s="32">
        <f t="shared" si="5"/>
        <v>1</v>
      </c>
      <c r="F83" s="32">
        <f t="shared" si="5"/>
        <v>1719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01841</v>
      </c>
      <c r="B84" s="32">
        <f t="shared" si="5"/>
        <v>104</v>
      </c>
      <c r="C84" s="32">
        <f t="shared" si="5"/>
        <v>0</v>
      </c>
      <c r="D84" s="32">
        <f t="shared" si="5"/>
        <v>184</v>
      </c>
      <c r="E84" s="32">
        <f t="shared" si="5"/>
        <v>1</v>
      </c>
      <c r="F84" s="32">
        <f t="shared" si="5"/>
        <v>1719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01871</v>
      </c>
      <c r="B85" s="32">
        <f t="shared" si="5"/>
        <v>104</v>
      </c>
      <c r="C85" s="32">
        <f t="shared" si="5"/>
        <v>0</v>
      </c>
      <c r="D85" s="32">
        <f t="shared" si="5"/>
        <v>187</v>
      </c>
      <c r="E85" s="32">
        <f t="shared" si="5"/>
        <v>1</v>
      </c>
      <c r="F85" s="32">
        <f t="shared" si="5"/>
        <v>1719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01901</v>
      </c>
      <c r="B86" s="32">
        <f t="shared" si="5"/>
        <v>104</v>
      </c>
      <c r="C86" s="32">
        <f t="shared" si="5"/>
        <v>0</v>
      </c>
      <c r="D86" s="32">
        <f t="shared" si="5"/>
        <v>190</v>
      </c>
      <c r="E86" s="32">
        <f t="shared" si="5"/>
        <v>1</v>
      </c>
      <c r="F86" s="32">
        <f t="shared" si="5"/>
        <v>1719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01931</v>
      </c>
      <c r="B87" s="32">
        <f t="shared" si="5"/>
        <v>104</v>
      </c>
      <c r="C87" s="32">
        <f t="shared" si="5"/>
        <v>0</v>
      </c>
      <c r="D87" s="32">
        <f t="shared" si="5"/>
        <v>193</v>
      </c>
      <c r="E87" s="32">
        <f t="shared" si="5"/>
        <v>1</v>
      </c>
      <c r="F87" s="32">
        <f t="shared" si="5"/>
        <v>1719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01961</v>
      </c>
      <c r="B88" s="32">
        <f t="shared" si="5"/>
        <v>104</v>
      </c>
      <c r="C88" s="32">
        <f t="shared" si="5"/>
        <v>0</v>
      </c>
      <c r="D88" s="32">
        <f t="shared" si="5"/>
        <v>196</v>
      </c>
      <c r="E88" s="32">
        <f t="shared" si="5"/>
        <v>1</v>
      </c>
      <c r="F88" s="32">
        <f t="shared" si="5"/>
        <v>1719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02021</v>
      </c>
      <c r="B89" s="32">
        <f t="shared" si="5"/>
        <v>104</v>
      </c>
      <c r="C89" s="32">
        <f t="shared" si="5"/>
        <v>0</v>
      </c>
      <c r="D89" s="32">
        <f t="shared" si="5"/>
        <v>202</v>
      </c>
      <c r="E89" s="32">
        <f t="shared" si="5"/>
        <v>1</v>
      </c>
      <c r="F89" s="32">
        <f t="shared" si="5"/>
        <v>1719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02051</v>
      </c>
      <c r="B90" s="32">
        <f t="shared" si="5"/>
        <v>104</v>
      </c>
      <c r="C90" s="32">
        <f t="shared" si="5"/>
        <v>0</v>
      </c>
      <c r="D90" s="32">
        <f t="shared" si="5"/>
        <v>205</v>
      </c>
      <c r="E90" s="32">
        <f t="shared" si="5"/>
        <v>1</v>
      </c>
      <c r="F90" s="32">
        <f t="shared" si="5"/>
        <v>1719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02081</v>
      </c>
      <c r="B91" s="32">
        <f t="shared" si="5"/>
        <v>104</v>
      </c>
      <c r="C91" s="32">
        <f t="shared" si="5"/>
        <v>0</v>
      </c>
      <c r="D91" s="32">
        <f t="shared" si="5"/>
        <v>208</v>
      </c>
      <c r="E91" s="32">
        <f t="shared" si="5"/>
        <v>1</v>
      </c>
      <c r="F91" s="32">
        <f t="shared" si="5"/>
        <v>1719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02111</v>
      </c>
      <c r="B92" s="32">
        <f t="shared" si="5"/>
        <v>104</v>
      </c>
      <c r="C92" s="32">
        <f t="shared" si="5"/>
        <v>0</v>
      </c>
      <c r="D92" s="32">
        <f t="shared" si="5"/>
        <v>211</v>
      </c>
      <c r="E92" s="32">
        <f t="shared" si="5"/>
        <v>1</v>
      </c>
      <c r="F92" s="32">
        <f t="shared" si="5"/>
        <v>1719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02141</v>
      </c>
      <c r="B93" s="32">
        <f t="shared" si="5"/>
        <v>104</v>
      </c>
      <c r="C93" s="32">
        <f t="shared" si="5"/>
        <v>0</v>
      </c>
      <c r="D93" s="32">
        <f t="shared" si="5"/>
        <v>214</v>
      </c>
      <c r="E93" s="32">
        <f t="shared" si="5"/>
        <v>1</v>
      </c>
      <c r="F93" s="32">
        <f t="shared" si="5"/>
        <v>1719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02171</v>
      </c>
      <c r="B94" s="32">
        <f t="shared" si="5"/>
        <v>104</v>
      </c>
      <c r="C94" s="32">
        <f t="shared" si="5"/>
        <v>0</v>
      </c>
      <c r="D94" s="32">
        <f t="shared" si="5"/>
        <v>217</v>
      </c>
      <c r="E94" s="32">
        <f t="shared" si="5"/>
        <v>1</v>
      </c>
      <c r="F94" s="32">
        <f t="shared" si="5"/>
        <v>1719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02201</v>
      </c>
      <c r="B95" s="32">
        <f t="shared" si="5"/>
        <v>104</v>
      </c>
      <c r="C95" s="32">
        <f t="shared" si="5"/>
        <v>0</v>
      </c>
      <c r="D95" s="32">
        <f t="shared" si="5"/>
        <v>220</v>
      </c>
      <c r="E95" s="32">
        <f t="shared" si="5"/>
        <v>1</v>
      </c>
      <c r="F95" s="32">
        <f t="shared" si="5"/>
        <v>1719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02231</v>
      </c>
      <c r="B96" s="32">
        <f t="shared" si="6"/>
        <v>104</v>
      </c>
      <c r="C96" s="32">
        <f t="shared" si="6"/>
        <v>0</v>
      </c>
      <c r="D96" s="32">
        <f t="shared" si="6"/>
        <v>223</v>
      </c>
      <c r="E96" s="32">
        <f t="shared" si="6"/>
        <v>1</v>
      </c>
      <c r="F96" s="32">
        <f t="shared" si="6"/>
        <v>1719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02291</v>
      </c>
      <c r="B97" s="32">
        <f t="shared" si="6"/>
        <v>104</v>
      </c>
      <c r="C97" s="32">
        <f t="shared" si="6"/>
        <v>0</v>
      </c>
      <c r="D97" s="32">
        <f t="shared" si="6"/>
        <v>229</v>
      </c>
      <c r="E97" s="32">
        <f t="shared" si="6"/>
        <v>1</v>
      </c>
      <c r="F97" s="32">
        <f t="shared" si="6"/>
        <v>1165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02321</v>
      </c>
      <c r="B98" s="32">
        <f t="shared" si="6"/>
        <v>104</v>
      </c>
      <c r="C98" s="32">
        <f t="shared" si="6"/>
        <v>0</v>
      </c>
      <c r="D98" s="32">
        <f t="shared" si="6"/>
        <v>232</v>
      </c>
      <c r="E98" s="32">
        <f t="shared" si="6"/>
        <v>1</v>
      </c>
      <c r="F98" s="32">
        <f t="shared" si="6"/>
        <v>1165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01271</v>
      </c>
      <c r="B99" s="32">
        <f t="shared" si="6"/>
        <v>104</v>
      </c>
      <c r="C99" s="32">
        <f t="shared" si="6"/>
        <v>0</v>
      </c>
      <c r="D99" s="32">
        <f t="shared" si="6"/>
        <v>127</v>
      </c>
      <c r="E99" s="32">
        <f t="shared" si="6"/>
        <v>1</v>
      </c>
      <c r="F99" s="32">
        <f t="shared" si="6"/>
        <v>540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01291</v>
      </c>
      <c r="B100" s="32">
        <f t="shared" si="6"/>
        <v>104</v>
      </c>
      <c r="C100" s="32">
        <f t="shared" si="6"/>
        <v>0</v>
      </c>
      <c r="D100" s="32">
        <f t="shared" si="6"/>
        <v>129</v>
      </c>
      <c r="E100" s="32">
        <f t="shared" si="6"/>
        <v>1</v>
      </c>
      <c r="F100" s="32">
        <f t="shared" si="6"/>
        <v>540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01311</v>
      </c>
      <c r="B101" s="32">
        <f t="shared" si="6"/>
        <v>104</v>
      </c>
      <c r="C101" s="32">
        <f t="shared" si="6"/>
        <v>0</v>
      </c>
      <c r="D101" s="32">
        <f t="shared" si="6"/>
        <v>131</v>
      </c>
      <c r="E101" s="32">
        <f t="shared" si="6"/>
        <v>1</v>
      </c>
      <c r="F101" s="32">
        <f t="shared" si="6"/>
        <v>540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01331</v>
      </c>
      <c r="B102" s="32">
        <f t="shared" si="6"/>
        <v>104</v>
      </c>
      <c r="C102" s="32">
        <f t="shared" si="6"/>
        <v>0</v>
      </c>
      <c r="D102" s="32">
        <f t="shared" si="6"/>
        <v>133</v>
      </c>
      <c r="E102" s="32">
        <f t="shared" si="6"/>
        <v>1</v>
      </c>
      <c r="F102" s="32">
        <f t="shared" si="6"/>
        <v>540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01351</v>
      </c>
      <c r="B103" s="32">
        <f t="shared" si="6"/>
        <v>104</v>
      </c>
      <c r="C103" s="32">
        <f t="shared" si="6"/>
        <v>0</v>
      </c>
      <c r="D103" s="32">
        <f t="shared" si="6"/>
        <v>135</v>
      </c>
      <c r="E103" s="32">
        <f t="shared" si="6"/>
        <v>1</v>
      </c>
      <c r="F103" s="32">
        <f t="shared" si="6"/>
        <v>540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01371</v>
      </c>
      <c r="B104" s="32">
        <f t="shared" si="6"/>
        <v>104</v>
      </c>
      <c r="C104" s="32">
        <f t="shared" si="6"/>
        <v>0</v>
      </c>
      <c r="D104" s="32">
        <f t="shared" si="6"/>
        <v>137</v>
      </c>
      <c r="E104" s="32">
        <f t="shared" si="6"/>
        <v>1</v>
      </c>
      <c r="F104" s="32">
        <f t="shared" si="6"/>
        <v>540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01391</v>
      </c>
      <c r="B105" s="32">
        <f t="shared" si="6"/>
        <v>104</v>
      </c>
      <c r="C105" s="32">
        <f t="shared" si="6"/>
        <v>0</v>
      </c>
      <c r="D105" s="32">
        <f t="shared" si="6"/>
        <v>139</v>
      </c>
      <c r="E105" s="32">
        <f t="shared" si="6"/>
        <v>1</v>
      </c>
      <c r="F105" s="32">
        <f t="shared" si="6"/>
        <v>540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01411</v>
      </c>
      <c r="B106" s="32">
        <f t="shared" si="6"/>
        <v>104</v>
      </c>
      <c r="C106" s="32">
        <f t="shared" si="6"/>
        <v>0</v>
      </c>
      <c r="D106" s="32">
        <f t="shared" si="6"/>
        <v>141</v>
      </c>
      <c r="E106" s="32">
        <f t="shared" si="6"/>
        <v>1</v>
      </c>
      <c r="F106" s="32">
        <f t="shared" si="6"/>
        <v>540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01431</v>
      </c>
      <c r="B107" s="32">
        <f t="shared" si="6"/>
        <v>104</v>
      </c>
      <c r="C107" s="32">
        <f t="shared" si="6"/>
        <v>0</v>
      </c>
      <c r="D107" s="32">
        <f t="shared" si="6"/>
        <v>143</v>
      </c>
      <c r="E107" s="32">
        <f t="shared" si="6"/>
        <v>1</v>
      </c>
      <c r="F107" s="32">
        <f t="shared" si="6"/>
        <v>540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01451</v>
      </c>
      <c r="B108" s="32">
        <f t="shared" si="6"/>
        <v>104</v>
      </c>
      <c r="C108" s="32">
        <f t="shared" si="6"/>
        <v>0</v>
      </c>
      <c r="D108" s="32">
        <f t="shared" si="6"/>
        <v>145</v>
      </c>
      <c r="E108" s="32">
        <f t="shared" si="6"/>
        <v>1</v>
      </c>
      <c r="F108" s="32">
        <f t="shared" si="6"/>
        <v>540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01471</v>
      </c>
      <c r="B109" s="32">
        <f t="shared" si="6"/>
        <v>104</v>
      </c>
      <c r="C109" s="32">
        <f t="shared" si="6"/>
        <v>0</v>
      </c>
      <c r="D109" s="32">
        <f t="shared" si="6"/>
        <v>147</v>
      </c>
      <c r="E109" s="32">
        <f t="shared" si="6"/>
        <v>1</v>
      </c>
      <c r="F109" s="32">
        <f t="shared" si="6"/>
        <v>540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01491</v>
      </c>
      <c r="B110" s="32">
        <f t="shared" si="6"/>
        <v>104</v>
      </c>
      <c r="C110" s="32">
        <f t="shared" si="6"/>
        <v>0</v>
      </c>
      <c r="D110" s="32">
        <f t="shared" si="6"/>
        <v>149</v>
      </c>
      <c r="E110" s="32">
        <f t="shared" si="6"/>
        <v>1</v>
      </c>
      <c r="F110" s="32">
        <f t="shared" si="6"/>
        <v>540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01511</v>
      </c>
      <c r="B111" s="32">
        <f t="shared" si="6"/>
        <v>104</v>
      </c>
      <c r="C111" s="32">
        <f t="shared" si="6"/>
        <v>0</v>
      </c>
      <c r="D111" s="32">
        <f t="shared" si="6"/>
        <v>151</v>
      </c>
      <c r="E111" s="32">
        <f t="shared" si="6"/>
        <v>1</v>
      </c>
      <c r="F111" s="32">
        <f t="shared" si="6"/>
        <v>540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01531</v>
      </c>
      <c r="B112" s="32">
        <f t="shared" si="6"/>
        <v>104</v>
      </c>
      <c r="C112" s="32">
        <f t="shared" si="6"/>
        <v>0</v>
      </c>
      <c r="D112" s="32">
        <f t="shared" si="6"/>
        <v>153</v>
      </c>
      <c r="E112" s="32">
        <f t="shared" si="6"/>
        <v>1</v>
      </c>
      <c r="F112" s="32">
        <f t="shared" si="6"/>
        <v>540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01551</v>
      </c>
      <c r="B113" s="32">
        <f t="shared" si="6"/>
        <v>104</v>
      </c>
      <c r="C113" s="32">
        <f t="shared" si="6"/>
        <v>0</v>
      </c>
      <c r="D113" s="32">
        <f t="shared" si="6"/>
        <v>155</v>
      </c>
      <c r="E113" s="32">
        <f t="shared" si="6"/>
        <v>1</v>
      </c>
      <c r="F113" s="32">
        <f t="shared" si="6"/>
        <v>540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01571</v>
      </c>
      <c r="B114" s="32">
        <f t="shared" si="6"/>
        <v>104</v>
      </c>
      <c r="C114" s="32">
        <f t="shared" si="6"/>
        <v>0</v>
      </c>
      <c r="D114" s="32">
        <f t="shared" si="6"/>
        <v>157</v>
      </c>
      <c r="E114" s="32">
        <f t="shared" si="6"/>
        <v>1</v>
      </c>
      <c r="F114" s="32">
        <f t="shared" si="6"/>
        <v>540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01591</v>
      </c>
      <c r="B115" s="32">
        <f t="shared" si="6"/>
        <v>104</v>
      </c>
      <c r="C115" s="32">
        <f t="shared" si="6"/>
        <v>0</v>
      </c>
      <c r="D115" s="32">
        <f t="shared" si="6"/>
        <v>159</v>
      </c>
      <c r="E115" s="32">
        <f t="shared" si="6"/>
        <v>1</v>
      </c>
      <c r="F115" s="32">
        <f t="shared" si="6"/>
        <v>540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01611</v>
      </c>
      <c r="B116" s="32">
        <f t="shared" si="6"/>
        <v>104</v>
      </c>
      <c r="C116" s="32">
        <f t="shared" si="6"/>
        <v>0</v>
      </c>
      <c r="D116" s="32">
        <f t="shared" si="6"/>
        <v>161</v>
      </c>
      <c r="E116" s="32">
        <f t="shared" si="6"/>
        <v>1</v>
      </c>
      <c r="F116" s="32">
        <f t="shared" si="6"/>
        <v>540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01631</v>
      </c>
      <c r="B117" s="32">
        <f t="shared" si="6"/>
        <v>104</v>
      </c>
      <c r="C117" s="32">
        <f t="shared" si="6"/>
        <v>0</v>
      </c>
      <c r="D117" s="32">
        <f t="shared" si="6"/>
        <v>163</v>
      </c>
      <c r="E117" s="32">
        <f t="shared" si="6"/>
        <v>1</v>
      </c>
      <c r="F117" s="32">
        <f t="shared" si="6"/>
        <v>540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01651</v>
      </c>
      <c r="B118" s="32">
        <f t="shared" si="6"/>
        <v>104</v>
      </c>
      <c r="C118" s="32">
        <f t="shared" si="6"/>
        <v>0</v>
      </c>
      <c r="D118" s="32">
        <f t="shared" si="6"/>
        <v>165</v>
      </c>
      <c r="E118" s="32">
        <f t="shared" si="6"/>
        <v>1</v>
      </c>
      <c r="F118" s="32">
        <f t="shared" si="6"/>
        <v>540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01671</v>
      </c>
      <c r="B119" s="32">
        <f t="shared" si="6"/>
        <v>104</v>
      </c>
      <c r="C119" s="32">
        <f t="shared" si="6"/>
        <v>0</v>
      </c>
      <c r="D119" s="32">
        <f t="shared" si="6"/>
        <v>167</v>
      </c>
      <c r="E119" s="32">
        <f t="shared" si="6"/>
        <v>1</v>
      </c>
      <c r="F119" s="32">
        <f t="shared" si="6"/>
        <v>469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01701</v>
      </c>
      <c r="B120" s="32">
        <f t="shared" si="6"/>
        <v>104</v>
      </c>
      <c r="C120" s="32">
        <f t="shared" si="6"/>
        <v>0</v>
      </c>
      <c r="D120" s="32">
        <f t="shared" si="6"/>
        <v>170</v>
      </c>
      <c r="E120" s="32">
        <f t="shared" si="6"/>
        <v>1</v>
      </c>
      <c r="F120" s="32">
        <f t="shared" si="6"/>
        <v>1300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01731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121" s="32">
        <f t="shared" si="7"/>
        <v>0</v>
      </c>
      <c r="D121" s="32">
        <f t="shared" si="7"/>
        <v>173</v>
      </c>
      <c r="E121" s="32">
        <f t="shared" si="7"/>
        <v>1</v>
      </c>
      <c r="F121" s="32">
        <f t="shared" si="7"/>
        <v>469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01761</v>
      </c>
      <c r="B122" s="32">
        <f t="shared" si="7"/>
        <v>104</v>
      </c>
      <c r="C122" s="32">
        <f t="shared" si="7"/>
        <v>0</v>
      </c>
      <c r="D122" s="32">
        <f t="shared" si="7"/>
        <v>176</v>
      </c>
      <c r="E122" s="32">
        <f t="shared" si="7"/>
        <v>1</v>
      </c>
      <c r="F122" s="32">
        <f t="shared" si="7"/>
        <v>469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01791</v>
      </c>
      <c r="B123" s="32">
        <f t="shared" si="7"/>
        <v>104</v>
      </c>
      <c r="C123" s="32">
        <f t="shared" si="7"/>
        <v>0</v>
      </c>
      <c r="D123" s="32">
        <f t="shared" si="7"/>
        <v>179</v>
      </c>
      <c r="E123" s="32">
        <f t="shared" si="7"/>
        <v>1</v>
      </c>
      <c r="F123" s="32">
        <f t="shared" si="7"/>
        <v>469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01821</v>
      </c>
      <c r="B124" s="32">
        <f t="shared" si="7"/>
        <v>104</v>
      </c>
      <c r="C124" s="32">
        <f t="shared" si="7"/>
        <v>0</v>
      </c>
      <c r="D124" s="32">
        <f t="shared" si="7"/>
        <v>182</v>
      </c>
      <c r="E124" s="32">
        <f t="shared" si="7"/>
        <v>1</v>
      </c>
      <c r="F124" s="32">
        <f t="shared" si="7"/>
        <v>469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01851</v>
      </c>
      <c r="B125" s="32">
        <f t="shared" si="7"/>
        <v>104</v>
      </c>
      <c r="C125" s="32">
        <f t="shared" si="7"/>
        <v>0</v>
      </c>
      <c r="D125" s="32">
        <f t="shared" si="7"/>
        <v>185</v>
      </c>
      <c r="E125" s="32">
        <f t="shared" si="7"/>
        <v>1</v>
      </c>
      <c r="F125" s="32">
        <f t="shared" si="7"/>
        <v>469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01881</v>
      </c>
      <c r="B126" s="32">
        <f t="shared" si="7"/>
        <v>104</v>
      </c>
      <c r="C126" s="32">
        <f t="shared" si="7"/>
        <v>0</v>
      </c>
      <c r="D126" s="32">
        <f t="shared" si="7"/>
        <v>188</v>
      </c>
      <c r="E126" s="32">
        <f t="shared" si="7"/>
        <v>1</v>
      </c>
      <c r="F126" s="32">
        <f t="shared" si="7"/>
        <v>469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01911</v>
      </c>
      <c r="B127" s="32">
        <f t="shared" si="7"/>
        <v>104</v>
      </c>
      <c r="C127" s="32">
        <f t="shared" si="7"/>
        <v>0</v>
      </c>
      <c r="D127" s="32">
        <f t="shared" si="7"/>
        <v>191</v>
      </c>
      <c r="E127" s="32">
        <f t="shared" si="7"/>
        <v>1</v>
      </c>
      <c r="F127" s="32">
        <f t="shared" si="7"/>
        <v>469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01941</v>
      </c>
      <c r="B128" s="32">
        <f t="shared" si="7"/>
        <v>104</v>
      </c>
      <c r="C128" s="32">
        <f t="shared" si="7"/>
        <v>0</v>
      </c>
      <c r="D128" s="32">
        <f t="shared" si="7"/>
        <v>194</v>
      </c>
      <c r="E128" s="32">
        <f t="shared" si="7"/>
        <v>1</v>
      </c>
      <c r="F128" s="32">
        <f t="shared" si="7"/>
        <v>469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01971</v>
      </c>
      <c r="B129" s="32">
        <f t="shared" si="7"/>
        <v>104</v>
      </c>
      <c r="C129" s="32">
        <f t="shared" si="7"/>
        <v>0</v>
      </c>
      <c r="D129" s="32">
        <f t="shared" si="7"/>
        <v>197</v>
      </c>
      <c r="E129" s="32">
        <f t="shared" si="7"/>
        <v>1</v>
      </c>
      <c r="F129" s="32">
        <f t="shared" si="7"/>
        <v>469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02001</v>
      </c>
      <c r="B130" s="32">
        <f t="shared" si="7"/>
        <v>104</v>
      </c>
      <c r="C130" s="32">
        <f t="shared" si="7"/>
        <v>0</v>
      </c>
      <c r="D130" s="32">
        <f t="shared" si="7"/>
        <v>200</v>
      </c>
      <c r="E130" s="32">
        <f t="shared" si="7"/>
        <v>1</v>
      </c>
      <c r="F130" s="32">
        <f t="shared" si="7"/>
        <v>1300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62" si="8">INDIRECT(ADDRESS(ROW()+$A$1,COLUMN(),1,TRUE,$C$1))</f>
        <v>02031</v>
      </c>
      <c r="B131" s="32">
        <f t="shared" si="7"/>
        <v>104</v>
      </c>
      <c r="C131" s="32">
        <f t="shared" si="7"/>
        <v>0</v>
      </c>
      <c r="D131" s="32">
        <f t="shared" si="7"/>
        <v>203</v>
      </c>
      <c r="E131" s="32">
        <f t="shared" si="7"/>
        <v>1</v>
      </c>
      <c r="F131" s="32">
        <f t="shared" si="7"/>
        <v>469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02061</v>
      </c>
      <c r="B132" s="32">
        <f t="shared" si="7"/>
        <v>104</v>
      </c>
      <c r="C132" s="32">
        <f t="shared" si="7"/>
        <v>0</v>
      </c>
      <c r="D132" s="32">
        <f t="shared" si="7"/>
        <v>206</v>
      </c>
      <c r="E132" s="32">
        <f t="shared" si="7"/>
        <v>1</v>
      </c>
      <c r="F132" s="32">
        <f t="shared" si="7"/>
        <v>469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02091</v>
      </c>
      <c r="B133" s="32">
        <f t="shared" si="7"/>
        <v>104</v>
      </c>
      <c r="C133" s="32">
        <f t="shared" si="7"/>
        <v>0</v>
      </c>
      <c r="D133" s="32">
        <f t="shared" si="7"/>
        <v>209</v>
      </c>
      <c r="E133" s="32">
        <f t="shared" si="7"/>
        <v>1</v>
      </c>
      <c r="F133" s="32">
        <f t="shared" si="7"/>
        <v>469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02121</v>
      </c>
      <c r="B134" s="32">
        <f t="shared" si="7"/>
        <v>104</v>
      </c>
      <c r="C134" s="32">
        <f t="shared" si="7"/>
        <v>0</v>
      </c>
      <c r="D134" s="32">
        <f t="shared" si="7"/>
        <v>212</v>
      </c>
      <c r="E134" s="32">
        <f t="shared" si="7"/>
        <v>1</v>
      </c>
      <c r="F134" s="32">
        <f t="shared" si="7"/>
        <v>469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02151</v>
      </c>
      <c r="B135" s="32">
        <f t="shared" si="7"/>
        <v>104</v>
      </c>
      <c r="C135" s="32">
        <f t="shared" si="7"/>
        <v>0</v>
      </c>
      <c r="D135" s="32">
        <f t="shared" si="7"/>
        <v>215</v>
      </c>
      <c r="E135" s="32">
        <f t="shared" si="7"/>
        <v>1</v>
      </c>
      <c r="F135" s="32">
        <f t="shared" si="7"/>
        <v>469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02181</v>
      </c>
      <c r="B136" s="32">
        <f t="shared" si="7"/>
        <v>104</v>
      </c>
      <c r="C136" s="32">
        <f t="shared" si="7"/>
        <v>0</v>
      </c>
      <c r="D136" s="32">
        <f t="shared" si="7"/>
        <v>218</v>
      </c>
      <c r="E136" s="32">
        <f t="shared" si="7"/>
        <v>1</v>
      </c>
      <c r="F136" s="32">
        <f t="shared" si="7"/>
        <v>469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02211</v>
      </c>
      <c r="B137" s="32">
        <f t="shared" si="7"/>
        <v>104</v>
      </c>
      <c r="C137" s="32">
        <f t="shared" si="7"/>
        <v>0</v>
      </c>
      <c r="D137" s="32">
        <f t="shared" si="7"/>
        <v>221</v>
      </c>
      <c r="E137" s="32">
        <f t="shared" si="7"/>
        <v>1</v>
      </c>
      <c r="F137" s="32">
        <f t="shared" si="7"/>
        <v>469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02241</v>
      </c>
      <c r="B138" s="32">
        <f t="shared" si="7"/>
        <v>104</v>
      </c>
      <c r="C138" s="32">
        <f t="shared" si="7"/>
        <v>0</v>
      </c>
      <c r="D138" s="32">
        <f t="shared" si="7"/>
        <v>224</v>
      </c>
      <c r="E138" s="32">
        <f t="shared" si="7"/>
        <v>1</v>
      </c>
      <c r="F138" s="32">
        <f t="shared" si="7"/>
        <v>469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02271</v>
      </c>
      <c r="B139" s="32">
        <f t="shared" si="7"/>
        <v>104</v>
      </c>
      <c r="C139" s="32">
        <f t="shared" si="7"/>
        <v>0</v>
      </c>
      <c r="D139" s="32">
        <f t="shared" si="7"/>
        <v>227</v>
      </c>
      <c r="E139" s="32">
        <f t="shared" si="7"/>
        <v>1</v>
      </c>
      <c r="F139" s="32">
        <f t="shared" si="7"/>
        <v>1300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02301</v>
      </c>
      <c r="B140" s="32">
        <f t="shared" si="7"/>
        <v>104</v>
      </c>
      <c r="C140" s="32">
        <f t="shared" si="7"/>
        <v>0</v>
      </c>
      <c r="D140" s="32">
        <f t="shared" si="7"/>
        <v>230</v>
      </c>
      <c r="E140" s="32">
        <f t="shared" si="7"/>
        <v>1</v>
      </c>
      <c r="F140" s="32">
        <f t="shared" si="7"/>
        <v>469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02331</v>
      </c>
      <c r="B141" s="32">
        <f t="shared" si="7"/>
        <v>104</v>
      </c>
      <c r="C141" s="32">
        <f t="shared" si="7"/>
        <v>0</v>
      </c>
      <c r="D141" s="32">
        <f t="shared" si="7"/>
        <v>233</v>
      </c>
      <c r="E141" s="32">
        <f t="shared" si="7"/>
        <v>1</v>
      </c>
      <c r="F141" s="32">
        <f t="shared" si="7"/>
        <v>469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02361</v>
      </c>
      <c r="B142" s="32">
        <f t="shared" si="7"/>
        <v>104</v>
      </c>
      <c r="C142" s="32">
        <f t="shared" si="7"/>
        <v>0</v>
      </c>
      <c r="D142" s="32">
        <f t="shared" si="7"/>
        <v>236</v>
      </c>
      <c r="E142" s="32">
        <f t="shared" si="7"/>
        <v>1</v>
      </c>
      <c r="F142" s="32">
        <f t="shared" si="7"/>
        <v>1300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01711</v>
      </c>
      <c r="B143" s="32">
        <f t="shared" si="7"/>
        <v>104</v>
      </c>
      <c r="C143" s="32">
        <f t="shared" si="7"/>
        <v>0</v>
      </c>
      <c r="D143" s="32">
        <f t="shared" si="7"/>
        <v>171</v>
      </c>
      <c r="E143" s="32">
        <f t="shared" si="7"/>
        <v>1</v>
      </c>
      <c r="F143" s="32">
        <f t="shared" si="7"/>
        <v>2184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02011</v>
      </c>
      <c r="B144" s="32">
        <f t="shared" si="7"/>
        <v>104</v>
      </c>
      <c r="C144" s="32">
        <f t="shared" si="7"/>
        <v>0</v>
      </c>
      <c r="D144" s="32">
        <f t="shared" si="7"/>
        <v>201</v>
      </c>
      <c r="E144" s="32">
        <f t="shared" si="7"/>
        <v>1</v>
      </c>
      <c r="F144" s="32">
        <f t="shared" si="7"/>
        <v>2184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02281</v>
      </c>
      <c r="B145" s="32">
        <f t="shared" si="7"/>
        <v>104</v>
      </c>
      <c r="C145" s="32">
        <f t="shared" si="7"/>
        <v>0</v>
      </c>
      <c r="D145" s="32">
        <f t="shared" si="7"/>
        <v>228</v>
      </c>
      <c r="E145" s="32">
        <f t="shared" si="7"/>
        <v>1</v>
      </c>
      <c r="F145" s="32">
        <f t="shared" si="7"/>
        <v>416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02371</v>
      </c>
      <c r="B146" s="32">
        <f t="shared" si="7"/>
        <v>104</v>
      </c>
      <c r="C146" s="32">
        <f t="shared" si="7"/>
        <v>0</v>
      </c>
      <c r="D146" s="32">
        <f t="shared" si="7"/>
        <v>237</v>
      </c>
      <c r="E146" s="32">
        <f t="shared" si="7"/>
        <v>1</v>
      </c>
      <c r="F146" s="32">
        <f t="shared" si="7"/>
        <v>416</v>
      </c>
      <c r="G146" s="32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02381</v>
      </c>
      <c r="B147" s="32">
        <f t="shared" si="9"/>
        <v>104</v>
      </c>
      <c r="C147" s="32">
        <f t="shared" si="9"/>
        <v>0</v>
      </c>
      <c r="D147" s="32">
        <f t="shared" si="9"/>
        <v>238</v>
      </c>
      <c r="E147" s="32">
        <f t="shared" si="9"/>
        <v>1</v>
      </c>
      <c r="F147" s="32">
        <f t="shared" si="9"/>
        <v>1165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02391</v>
      </c>
      <c r="B148" s="32">
        <f t="shared" si="9"/>
        <v>104</v>
      </c>
      <c r="C148" s="32">
        <f t="shared" si="9"/>
        <v>0</v>
      </c>
      <c r="D148" s="32">
        <f t="shared" si="9"/>
        <v>239</v>
      </c>
      <c r="E148" s="32">
        <f t="shared" si="9"/>
        <v>1</v>
      </c>
      <c r="F148" s="32">
        <f t="shared" si="9"/>
        <v>469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02411</v>
      </c>
      <c r="B149" s="32">
        <f t="shared" si="9"/>
        <v>104</v>
      </c>
      <c r="C149" s="32">
        <f t="shared" si="9"/>
        <v>0</v>
      </c>
      <c r="D149" s="32">
        <f t="shared" si="9"/>
        <v>241</v>
      </c>
      <c r="E149" s="32">
        <f t="shared" si="9"/>
        <v>1</v>
      </c>
      <c r="F149" s="32">
        <f t="shared" si="9"/>
        <v>1165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02421</v>
      </c>
      <c r="B150" s="32">
        <f t="shared" si="9"/>
        <v>104</v>
      </c>
      <c r="C150" s="32">
        <f t="shared" si="9"/>
        <v>0</v>
      </c>
      <c r="D150" s="32">
        <f t="shared" si="9"/>
        <v>242</v>
      </c>
      <c r="E150" s="32">
        <f t="shared" si="9"/>
        <v>1</v>
      </c>
      <c r="F150" s="32">
        <f t="shared" si="9"/>
        <v>469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02441</v>
      </c>
      <c r="B151" s="32">
        <f t="shared" si="9"/>
        <v>104</v>
      </c>
      <c r="C151" s="32">
        <f t="shared" si="9"/>
        <v>0</v>
      </c>
      <c r="D151" s="32">
        <f t="shared" si="9"/>
        <v>244</v>
      </c>
      <c r="E151" s="32">
        <f t="shared" si="9"/>
        <v>1</v>
      </c>
      <c r="F151" s="32">
        <f t="shared" si="9"/>
        <v>1165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02451</v>
      </c>
      <c r="B152" s="32">
        <f t="shared" si="9"/>
        <v>104</v>
      </c>
      <c r="C152" s="32">
        <f t="shared" si="9"/>
        <v>0</v>
      </c>
      <c r="D152" s="32">
        <f t="shared" si="9"/>
        <v>245</v>
      </c>
      <c r="E152" s="32">
        <f t="shared" si="9"/>
        <v>1</v>
      </c>
      <c r="F152" s="32">
        <f t="shared" si="9"/>
        <v>469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02471</v>
      </c>
      <c r="B153" s="32">
        <f t="shared" si="9"/>
        <v>104</v>
      </c>
      <c r="C153" s="32">
        <f t="shared" si="9"/>
        <v>0</v>
      </c>
      <c r="D153" s="32">
        <f t="shared" si="9"/>
        <v>247</v>
      </c>
      <c r="E153" s="32">
        <f t="shared" si="9"/>
        <v>1</v>
      </c>
      <c r="F153" s="32">
        <f t="shared" si="9"/>
        <v>1165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02481</v>
      </c>
      <c r="B154" s="32">
        <f t="shared" si="9"/>
        <v>104</v>
      </c>
      <c r="C154" s="32">
        <f t="shared" si="9"/>
        <v>0</v>
      </c>
      <c r="D154" s="32">
        <f t="shared" si="9"/>
        <v>248</v>
      </c>
      <c r="E154" s="32">
        <f t="shared" si="9"/>
        <v>1</v>
      </c>
      <c r="F154" s="32">
        <f t="shared" si="9"/>
        <v>469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02501</v>
      </c>
      <c r="B155" s="32">
        <f t="shared" si="9"/>
        <v>104</v>
      </c>
      <c r="C155" s="32">
        <f t="shared" si="9"/>
        <v>0</v>
      </c>
      <c r="D155" s="32">
        <f t="shared" si="9"/>
        <v>250</v>
      </c>
      <c r="E155" s="32">
        <f t="shared" si="9"/>
        <v>1</v>
      </c>
      <c r="F155" s="32">
        <f t="shared" si="9"/>
        <v>1165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02511</v>
      </c>
      <c r="B156" s="32">
        <f t="shared" si="9"/>
        <v>104</v>
      </c>
      <c r="C156" s="32">
        <f t="shared" si="9"/>
        <v>0</v>
      </c>
      <c r="D156" s="32">
        <f t="shared" si="9"/>
        <v>251</v>
      </c>
      <c r="E156" s="32">
        <f t="shared" si="9"/>
        <v>1</v>
      </c>
      <c r="F156" s="32">
        <f t="shared" si="9"/>
        <v>469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02531</v>
      </c>
      <c r="B157" s="32">
        <f t="shared" si="9"/>
        <v>104</v>
      </c>
      <c r="C157" s="32">
        <f t="shared" si="9"/>
        <v>0</v>
      </c>
      <c r="D157" s="32">
        <f t="shared" si="9"/>
        <v>253</v>
      </c>
      <c r="E157" s="32">
        <f t="shared" si="9"/>
        <v>1</v>
      </c>
      <c r="F157" s="32">
        <f t="shared" si="9"/>
        <v>1165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02541</v>
      </c>
      <c r="B158" s="32">
        <f t="shared" si="9"/>
        <v>104</v>
      </c>
      <c r="C158" s="32">
        <f t="shared" si="9"/>
        <v>0</v>
      </c>
      <c r="D158" s="32">
        <f t="shared" si="9"/>
        <v>254</v>
      </c>
      <c r="E158" s="32">
        <f t="shared" si="9"/>
        <v>1</v>
      </c>
      <c r="F158" s="32">
        <f t="shared" si="9"/>
        <v>469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02561</v>
      </c>
      <c r="B159" s="32">
        <f t="shared" si="9"/>
        <v>104</v>
      </c>
      <c r="C159" s="32">
        <f t="shared" si="9"/>
        <v>0</v>
      </c>
      <c r="D159" s="32">
        <f t="shared" si="9"/>
        <v>256</v>
      </c>
      <c r="E159" s="32">
        <f t="shared" si="9"/>
        <v>1</v>
      </c>
      <c r="F159" s="32">
        <f t="shared" si="9"/>
        <v>1165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02571</v>
      </c>
      <c r="B160" s="32">
        <f t="shared" si="9"/>
        <v>104</v>
      </c>
      <c r="C160" s="32">
        <f t="shared" si="9"/>
        <v>0</v>
      </c>
      <c r="D160" s="32">
        <f t="shared" si="9"/>
        <v>257</v>
      </c>
      <c r="E160" s="32">
        <f t="shared" si="9"/>
        <v>1</v>
      </c>
      <c r="F160" s="32">
        <f t="shared" si="9"/>
        <v>469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02591</v>
      </c>
      <c r="B161" s="32">
        <f t="shared" si="9"/>
        <v>104</v>
      </c>
      <c r="C161" s="32">
        <f t="shared" si="9"/>
        <v>0</v>
      </c>
      <c r="D161" s="32">
        <f t="shared" si="9"/>
        <v>259</v>
      </c>
      <c r="E161" s="32">
        <f t="shared" si="9"/>
        <v>1</v>
      </c>
      <c r="F161" s="32">
        <f t="shared" si="9"/>
        <v>1165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02601</v>
      </c>
      <c r="B162" s="32">
        <f t="shared" si="9"/>
        <v>104</v>
      </c>
      <c r="C162" s="32">
        <f t="shared" si="9"/>
        <v>0</v>
      </c>
      <c r="D162" s="32">
        <f t="shared" si="9"/>
        <v>260</v>
      </c>
      <c r="E162" s="32">
        <f t="shared" si="9"/>
        <v>1</v>
      </c>
      <c r="F162" s="32">
        <f t="shared" si="9"/>
        <v>469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0" sqref="O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gacha_unit_tables_105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1104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105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1104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105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1104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105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1104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105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1104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105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1104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105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1104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105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1104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105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1104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105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1104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105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1104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105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1104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105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1104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105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1104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105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1104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105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1104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1104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105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1104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105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1104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105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1104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105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961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105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2660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105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961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105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961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105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961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105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961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105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961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105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961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105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961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105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961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105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961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105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2660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105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961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105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961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105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961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105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961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105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961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105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961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105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961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105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961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105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2660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105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319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105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319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105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2660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11711</v>
      </c>
      <c r="B47" s="32">
        <f t="shared" si="3"/>
        <v>105</v>
      </c>
      <c r="C47" s="32">
        <f t="shared" si="3"/>
        <v>1</v>
      </c>
      <c r="D47" s="32">
        <f t="shared" si="3"/>
        <v>171</v>
      </c>
      <c r="E47" s="32">
        <f t="shared" si="3"/>
        <v>1</v>
      </c>
      <c r="F47" s="32">
        <f t="shared" si="3"/>
        <v>1176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12011</v>
      </c>
      <c r="B48" s="32">
        <f t="shared" si="3"/>
        <v>105</v>
      </c>
      <c r="C48" s="32">
        <f t="shared" si="3"/>
        <v>1</v>
      </c>
      <c r="D48" s="32">
        <f t="shared" si="3"/>
        <v>201</v>
      </c>
      <c r="E48" s="32">
        <f t="shared" si="3"/>
        <v>1</v>
      </c>
      <c r="F48" s="32">
        <f t="shared" si="3"/>
        <v>1176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12281</v>
      </c>
      <c r="B49" s="32">
        <f t="shared" si="3"/>
        <v>105</v>
      </c>
      <c r="C49" s="32">
        <f t="shared" si="3"/>
        <v>1</v>
      </c>
      <c r="D49" s="32">
        <f t="shared" si="3"/>
        <v>228</v>
      </c>
      <c r="E49" s="32">
        <f t="shared" si="3"/>
        <v>1</v>
      </c>
      <c r="F49" s="32">
        <f t="shared" si="3"/>
        <v>224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12371</v>
      </c>
      <c r="B50" s="32">
        <f t="shared" si="3"/>
        <v>105</v>
      </c>
      <c r="C50" s="32">
        <f t="shared" si="3"/>
        <v>1</v>
      </c>
      <c r="D50" s="32">
        <f t="shared" si="3"/>
        <v>237</v>
      </c>
      <c r="E50" s="32">
        <f t="shared" si="3"/>
        <v>1</v>
      </c>
      <c r="F50" s="32">
        <f t="shared" si="3"/>
        <v>224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12391</v>
      </c>
      <c r="B51" s="32">
        <f t="shared" si="3"/>
        <v>105</v>
      </c>
      <c r="C51" s="32">
        <f t="shared" si="3"/>
        <v>1</v>
      </c>
      <c r="D51" s="32">
        <f t="shared" si="3"/>
        <v>239</v>
      </c>
      <c r="E51" s="32">
        <f t="shared" si="3"/>
        <v>1</v>
      </c>
      <c r="F51" s="32">
        <f t="shared" si="3"/>
        <v>319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12421</v>
      </c>
      <c r="B52" s="32">
        <f t="shared" si="3"/>
        <v>105</v>
      </c>
      <c r="C52" s="32">
        <f t="shared" si="3"/>
        <v>1</v>
      </c>
      <c r="D52" s="32">
        <f t="shared" si="3"/>
        <v>242</v>
      </c>
      <c r="E52" s="32">
        <f t="shared" si="3"/>
        <v>1</v>
      </c>
      <c r="F52" s="32">
        <f t="shared" si="3"/>
        <v>319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12451</v>
      </c>
      <c r="B53" s="32">
        <f t="shared" si="3"/>
        <v>105</v>
      </c>
      <c r="C53" s="32">
        <f t="shared" si="3"/>
        <v>1</v>
      </c>
      <c r="D53" s="32">
        <f t="shared" si="3"/>
        <v>245</v>
      </c>
      <c r="E53" s="32">
        <f t="shared" si="3"/>
        <v>1</v>
      </c>
      <c r="F53" s="32">
        <f t="shared" si="3"/>
        <v>319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12481</v>
      </c>
      <c r="B54" s="32">
        <f t="shared" si="3"/>
        <v>105</v>
      </c>
      <c r="C54" s="32">
        <f t="shared" si="3"/>
        <v>1</v>
      </c>
      <c r="D54" s="32">
        <f t="shared" si="3"/>
        <v>248</v>
      </c>
      <c r="E54" s="32">
        <f t="shared" si="3"/>
        <v>1</v>
      </c>
      <c r="F54" s="32">
        <f t="shared" si="3"/>
        <v>319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12511</v>
      </c>
      <c r="B55" s="32">
        <f t="shared" si="3"/>
        <v>105</v>
      </c>
      <c r="C55" s="32">
        <f t="shared" si="3"/>
        <v>1</v>
      </c>
      <c r="D55" s="32">
        <f t="shared" si="3"/>
        <v>251</v>
      </c>
      <c r="E55" s="32">
        <f t="shared" si="3"/>
        <v>1</v>
      </c>
      <c r="F55" s="32">
        <f t="shared" si="3"/>
        <v>319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12541</v>
      </c>
      <c r="B56" s="32">
        <f t="shared" si="3"/>
        <v>105</v>
      </c>
      <c r="C56" s="32">
        <f t="shared" si="3"/>
        <v>1</v>
      </c>
      <c r="D56" s="32">
        <f t="shared" si="3"/>
        <v>254</v>
      </c>
      <c r="E56" s="32">
        <f t="shared" si="3"/>
        <v>1</v>
      </c>
      <c r="F56" s="32">
        <f t="shared" si="3"/>
        <v>319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12571</v>
      </c>
      <c r="B57" s="32">
        <f t="shared" si="3"/>
        <v>105</v>
      </c>
      <c r="C57" s="32">
        <f t="shared" si="3"/>
        <v>1</v>
      </c>
      <c r="D57" s="32">
        <f t="shared" si="3"/>
        <v>257</v>
      </c>
      <c r="E57" s="32">
        <f t="shared" si="3"/>
        <v>1</v>
      </c>
      <c r="F57" s="32">
        <f t="shared" si="3"/>
        <v>319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12601</v>
      </c>
      <c r="B58" s="32">
        <f t="shared" si="3"/>
        <v>105</v>
      </c>
      <c r="C58" s="32">
        <f t="shared" si="3"/>
        <v>1</v>
      </c>
      <c r="D58" s="32">
        <f t="shared" si="3"/>
        <v>260</v>
      </c>
      <c r="E58" s="32">
        <f t="shared" si="3"/>
        <v>1</v>
      </c>
      <c r="F58" s="32">
        <f t="shared" si="3"/>
        <v>319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01261</v>
      </c>
      <c r="B59" s="32">
        <f t="shared" si="3"/>
        <v>105</v>
      </c>
      <c r="C59" s="32">
        <f t="shared" si="3"/>
        <v>0</v>
      </c>
      <c r="D59" s="32">
        <f t="shared" si="3"/>
        <v>126</v>
      </c>
      <c r="E59" s="32">
        <f t="shared" si="3"/>
        <v>1</v>
      </c>
      <c r="F59" s="32">
        <f t="shared" si="3"/>
        <v>1511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01281</v>
      </c>
      <c r="B60" s="32">
        <f t="shared" si="3"/>
        <v>105</v>
      </c>
      <c r="C60" s="32">
        <f t="shared" si="3"/>
        <v>0</v>
      </c>
      <c r="D60" s="32">
        <f t="shared" si="3"/>
        <v>128</v>
      </c>
      <c r="E60" s="32">
        <f t="shared" si="3"/>
        <v>1</v>
      </c>
      <c r="F60" s="32">
        <f t="shared" si="3"/>
        <v>1511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01301</v>
      </c>
      <c r="B61" s="32">
        <f t="shared" si="3"/>
        <v>105</v>
      </c>
      <c r="C61" s="32">
        <f t="shared" si="3"/>
        <v>0</v>
      </c>
      <c r="D61" s="32">
        <f t="shared" si="3"/>
        <v>130</v>
      </c>
      <c r="E61" s="32">
        <f t="shared" si="3"/>
        <v>1</v>
      </c>
      <c r="F61" s="32">
        <f t="shared" si="3"/>
        <v>1511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01321</v>
      </c>
      <c r="B62" s="32">
        <f t="shared" si="3"/>
        <v>105</v>
      </c>
      <c r="C62" s="32">
        <f t="shared" si="3"/>
        <v>0</v>
      </c>
      <c r="D62" s="32">
        <f t="shared" si="3"/>
        <v>132</v>
      </c>
      <c r="E62" s="32">
        <f t="shared" si="3"/>
        <v>1</v>
      </c>
      <c r="F62" s="32">
        <f t="shared" si="3"/>
        <v>1511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01341</v>
      </c>
      <c r="B63" s="32">
        <f t="shared" si="3"/>
        <v>105</v>
      </c>
      <c r="C63" s="32">
        <f t="shared" si="3"/>
        <v>0</v>
      </c>
      <c r="D63" s="32">
        <f t="shared" si="3"/>
        <v>134</v>
      </c>
      <c r="E63" s="32">
        <f t="shared" si="3"/>
        <v>1</v>
      </c>
      <c r="F63" s="32">
        <f t="shared" si="3"/>
        <v>1511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01361</v>
      </c>
      <c r="B64" s="32">
        <f t="shared" si="3"/>
        <v>105</v>
      </c>
      <c r="C64" s="32">
        <f t="shared" si="3"/>
        <v>0</v>
      </c>
      <c r="D64" s="32">
        <f t="shared" si="3"/>
        <v>136</v>
      </c>
      <c r="E64" s="32">
        <f t="shared" si="3"/>
        <v>1</v>
      </c>
      <c r="F64" s="32">
        <f t="shared" si="3"/>
        <v>1511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01381</v>
      </c>
      <c r="B65" s="32">
        <f t="shared" si="3"/>
        <v>105</v>
      </c>
      <c r="C65" s="32">
        <f t="shared" si="3"/>
        <v>0</v>
      </c>
      <c r="D65" s="32">
        <f t="shared" si="3"/>
        <v>138</v>
      </c>
      <c r="E65" s="32">
        <f t="shared" si="3"/>
        <v>1</v>
      </c>
      <c r="F65" s="32">
        <f t="shared" si="3"/>
        <v>1511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01401</v>
      </c>
      <c r="B66" s="32">
        <f t="shared" si="3"/>
        <v>105</v>
      </c>
      <c r="C66" s="32">
        <f t="shared" si="3"/>
        <v>0</v>
      </c>
      <c r="D66" s="32">
        <f t="shared" si="3"/>
        <v>140</v>
      </c>
      <c r="E66" s="32">
        <f t="shared" si="3"/>
        <v>1</v>
      </c>
      <c r="F66" s="32">
        <f t="shared" si="3"/>
        <v>1511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01421</v>
      </c>
      <c r="B67" s="32">
        <f t="shared" si="3"/>
        <v>105</v>
      </c>
      <c r="C67" s="32">
        <f t="shared" si="3"/>
        <v>0</v>
      </c>
      <c r="D67" s="32">
        <f t="shared" si="3"/>
        <v>142</v>
      </c>
      <c r="E67" s="32">
        <f t="shared" si="3"/>
        <v>1</v>
      </c>
      <c r="F67" s="32">
        <f t="shared" si="3"/>
        <v>1511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01441</v>
      </c>
      <c r="B68" s="32">
        <f t="shared" si="3"/>
        <v>105</v>
      </c>
      <c r="C68" s="32">
        <f t="shared" si="3"/>
        <v>0</v>
      </c>
      <c r="D68" s="32">
        <f t="shared" si="3"/>
        <v>144</v>
      </c>
      <c r="E68" s="32">
        <f t="shared" si="3"/>
        <v>1</v>
      </c>
      <c r="F68" s="32">
        <f t="shared" si="3"/>
        <v>1511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01461</v>
      </c>
      <c r="B69" s="32">
        <f t="shared" si="3"/>
        <v>105</v>
      </c>
      <c r="C69" s="32">
        <f t="shared" si="3"/>
        <v>0</v>
      </c>
      <c r="D69" s="32">
        <f t="shared" si="3"/>
        <v>146</v>
      </c>
      <c r="E69" s="32">
        <f t="shared" si="3"/>
        <v>1</v>
      </c>
      <c r="F69" s="32">
        <f t="shared" si="3"/>
        <v>1511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01481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70" s="32">
        <f t="shared" si="5"/>
        <v>0</v>
      </c>
      <c r="D70" s="32">
        <f t="shared" si="5"/>
        <v>148</v>
      </c>
      <c r="E70" s="32">
        <f t="shared" si="5"/>
        <v>1</v>
      </c>
      <c r="F70" s="32">
        <f t="shared" si="5"/>
        <v>1511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01501</v>
      </c>
      <c r="B71" s="32">
        <f t="shared" si="5"/>
        <v>105</v>
      </c>
      <c r="C71" s="32">
        <f t="shared" si="5"/>
        <v>0</v>
      </c>
      <c r="D71" s="32">
        <f t="shared" si="5"/>
        <v>150</v>
      </c>
      <c r="E71" s="32">
        <f t="shared" si="5"/>
        <v>1</v>
      </c>
      <c r="F71" s="32">
        <f t="shared" si="5"/>
        <v>1511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01521</v>
      </c>
      <c r="B72" s="32">
        <f t="shared" si="5"/>
        <v>105</v>
      </c>
      <c r="C72" s="32">
        <f t="shared" si="5"/>
        <v>0</v>
      </c>
      <c r="D72" s="32">
        <f t="shared" si="5"/>
        <v>152</v>
      </c>
      <c r="E72" s="32">
        <f t="shared" si="5"/>
        <v>1</v>
      </c>
      <c r="F72" s="32">
        <f t="shared" si="5"/>
        <v>1511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01541</v>
      </c>
      <c r="B73" s="32">
        <f t="shared" si="5"/>
        <v>105</v>
      </c>
      <c r="C73" s="32">
        <f t="shared" si="5"/>
        <v>0</v>
      </c>
      <c r="D73" s="32">
        <f t="shared" si="5"/>
        <v>154</v>
      </c>
      <c r="E73" s="32">
        <f t="shared" si="5"/>
        <v>1</v>
      </c>
      <c r="F73" s="32">
        <f t="shared" si="5"/>
        <v>1511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01561</v>
      </c>
      <c r="B74" s="32">
        <f t="shared" si="5"/>
        <v>105</v>
      </c>
      <c r="C74" s="32">
        <f t="shared" si="5"/>
        <v>0</v>
      </c>
      <c r="D74" s="32">
        <f t="shared" si="5"/>
        <v>156</v>
      </c>
      <c r="E74" s="32">
        <f t="shared" si="5"/>
        <v>1</v>
      </c>
      <c r="F74" s="32">
        <f t="shared" si="5"/>
        <v>1511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01581</v>
      </c>
      <c r="B75" s="32">
        <f t="shared" si="5"/>
        <v>105</v>
      </c>
      <c r="C75" s="32">
        <f t="shared" si="5"/>
        <v>0</v>
      </c>
      <c r="D75" s="32">
        <f t="shared" si="5"/>
        <v>158</v>
      </c>
      <c r="E75" s="32">
        <f t="shared" si="5"/>
        <v>1</v>
      </c>
      <c r="F75" s="32">
        <f t="shared" si="5"/>
        <v>1511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01601</v>
      </c>
      <c r="B76" s="32">
        <f t="shared" si="5"/>
        <v>105</v>
      </c>
      <c r="C76" s="32">
        <f t="shared" si="5"/>
        <v>0</v>
      </c>
      <c r="D76" s="32">
        <f t="shared" si="5"/>
        <v>160</v>
      </c>
      <c r="E76" s="32">
        <f t="shared" si="5"/>
        <v>1</v>
      </c>
      <c r="F76" s="32">
        <f t="shared" si="5"/>
        <v>1511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01621</v>
      </c>
      <c r="B77" s="32">
        <f t="shared" si="5"/>
        <v>105</v>
      </c>
      <c r="C77" s="32">
        <f t="shared" si="5"/>
        <v>0</v>
      </c>
      <c r="D77" s="32">
        <f t="shared" si="5"/>
        <v>162</v>
      </c>
      <c r="E77" s="32">
        <f t="shared" si="5"/>
        <v>1</v>
      </c>
      <c r="F77" s="32">
        <f t="shared" si="5"/>
        <v>1511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01641</v>
      </c>
      <c r="B78" s="32">
        <f t="shared" si="5"/>
        <v>105</v>
      </c>
      <c r="C78" s="32">
        <f t="shared" si="5"/>
        <v>0</v>
      </c>
      <c r="D78" s="32">
        <f t="shared" si="5"/>
        <v>164</v>
      </c>
      <c r="E78" s="32">
        <f t="shared" si="5"/>
        <v>1</v>
      </c>
      <c r="F78" s="32">
        <f t="shared" si="5"/>
        <v>1511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01661</v>
      </c>
      <c r="B79" s="32">
        <f t="shared" si="5"/>
        <v>105</v>
      </c>
      <c r="C79" s="32">
        <f t="shared" si="5"/>
        <v>0</v>
      </c>
      <c r="D79" s="32">
        <f t="shared" si="5"/>
        <v>166</v>
      </c>
      <c r="E79" s="32">
        <f t="shared" si="5"/>
        <v>1</v>
      </c>
      <c r="F79" s="32">
        <f t="shared" si="5"/>
        <v>1719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01721</v>
      </c>
      <c r="B80" s="32">
        <f t="shared" si="5"/>
        <v>105</v>
      </c>
      <c r="C80" s="32">
        <f t="shared" si="5"/>
        <v>0</v>
      </c>
      <c r="D80" s="32">
        <f t="shared" si="5"/>
        <v>172</v>
      </c>
      <c r="E80" s="32">
        <f t="shared" si="5"/>
        <v>1</v>
      </c>
      <c r="F80" s="32">
        <f t="shared" si="5"/>
        <v>1719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01751</v>
      </c>
      <c r="B81" s="32">
        <f t="shared" si="5"/>
        <v>105</v>
      </c>
      <c r="C81" s="32">
        <f t="shared" si="5"/>
        <v>0</v>
      </c>
      <c r="D81" s="32">
        <f t="shared" si="5"/>
        <v>175</v>
      </c>
      <c r="E81" s="32">
        <f t="shared" si="5"/>
        <v>1</v>
      </c>
      <c r="F81" s="32">
        <f t="shared" si="5"/>
        <v>1719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01781</v>
      </c>
      <c r="B82" s="32">
        <f t="shared" si="5"/>
        <v>105</v>
      </c>
      <c r="C82" s="32">
        <f t="shared" si="5"/>
        <v>0</v>
      </c>
      <c r="D82" s="32">
        <f t="shared" si="5"/>
        <v>178</v>
      </c>
      <c r="E82" s="32">
        <f t="shared" si="5"/>
        <v>1</v>
      </c>
      <c r="F82" s="32">
        <f t="shared" si="5"/>
        <v>1719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01811</v>
      </c>
      <c r="B83" s="32">
        <f t="shared" si="5"/>
        <v>105</v>
      </c>
      <c r="C83" s="32">
        <f t="shared" si="5"/>
        <v>0</v>
      </c>
      <c r="D83" s="32">
        <f t="shared" si="5"/>
        <v>181</v>
      </c>
      <c r="E83" s="32">
        <f t="shared" si="5"/>
        <v>1</v>
      </c>
      <c r="F83" s="32">
        <f t="shared" si="5"/>
        <v>1719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01841</v>
      </c>
      <c r="B84" s="32">
        <f t="shared" si="5"/>
        <v>105</v>
      </c>
      <c r="C84" s="32">
        <f t="shared" si="5"/>
        <v>0</v>
      </c>
      <c r="D84" s="32">
        <f t="shared" si="5"/>
        <v>184</v>
      </c>
      <c r="E84" s="32">
        <f t="shared" si="5"/>
        <v>1</v>
      </c>
      <c r="F84" s="32">
        <f t="shared" si="5"/>
        <v>1719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01871</v>
      </c>
      <c r="B85" s="32">
        <f t="shared" si="5"/>
        <v>105</v>
      </c>
      <c r="C85" s="32">
        <f t="shared" si="5"/>
        <v>0</v>
      </c>
      <c r="D85" s="32">
        <f t="shared" si="5"/>
        <v>187</v>
      </c>
      <c r="E85" s="32">
        <f t="shared" si="5"/>
        <v>1</v>
      </c>
      <c r="F85" s="32">
        <f t="shared" si="5"/>
        <v>1719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01901</v>
      </c>
      <c r="B86" s="32">
        <f t="shared" si="5"/>
        <v>105</v>
      </c>
      <c r="C86" s="32">
        <f t="shared" si="5"/>
        <v>0</v>
      </c>
      <c r="D86" s="32">
        <f t="shared" si="5"/>
        <v>190</v>
      </c>
      <c r="E86" s="32">
        <f t="shared" si="5"/>
        <v>1</v>
      </c>
      <c r="F86" s="32">
        <f t="shared" si="5"/>
        <v>1719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01931</v>
      </c>
      <c r="B87" s="32">
        <f t="shared" si="5"/>
        <v>105</v>
      </c>
      <c r="C87" s="32">
        <f t="shared" si="5"/>
        <v>0</v>
      </c>
      <c r="D87" s="32">
        <f t="shared" si="5"/>
        <v>193</v>
      </c>
      <c r="E87" s="32">
        <f t="shared" si="5"/>
        <v>1</v>
      </c>
      <c r="F87" s="32">
        <f t="shared" si="5"/>
        <v>1719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01961</v>
      </c>
      <c r="B88" s="32">
        <f t="shared" si="5"/>
        <v>105</v>
      </c>
      <c r="C88" s="32">
        <f t="shared" si="5"/>
        <v>0</v>
      </c>
      <c r="D88" s="32">
        <f t="shared" si="5"/>
        <v>196</v>
      </c>
      <c r="E88" s="32">
        <f t="shared" si="5"/>
        <v>1</v>
      </c>
      <c r="F88" s="32">
        <f t="shared" si="5"/>
        <v>1719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02021</v>
      </c>
      <c r="B89" s="32">
        <f t="shared" si="5"/>
        <v>105</v>
      </c>
      <c r="C89" s="32">
        <f t="shared" si="5"/>
        <v>0</v>
      </c>
      <c r="D89" s="32">
        <f t="shared" si="5"/>
        <v>202</v>
      </c>
      <c r="E89" s="32">
        <f t="shared" si="5"/>
        <v>1</v>
      </c>
      <c r="F89" s="32">
        <f t="shared" si="5"/>
        <v>1719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02051</v>
      </c>
      <c r="B90" s="32">
        <f t="shared" si="5"/>
        <v>105</v>
      </c>
      <c r="C90" s="32">
        <f t="shared" si="5"/>
        <v>0</v>
      </c>
      <c r="D90" s="32">
        <f t="shared" si="5"/>
        <v>205</v>
      </c>
      <c r="E90" s="32">
        <f t="shared" si="5"/>
        <v>1</v>
      </c>
      <c r="F90" s="32">
        <f t="shared" si="5"/>
        <v>1719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02081</v>
      </c>
      <c r="B91" s="32">
        <f t="shared" si="5"/>
        <v>105</v>
      </c>
      <c r="C91" s="32">
        <f t="shared" si="5"/>
        <v>0</v>
      </c>
      <c r="D91" s="32">
        <f t="shared" si="5"/>
        <v>208</v>
      </c>
      <c r="E91" s="32">
        <f t="shared" si="5"/>
        <v>1</v>
      </c>
      <c r="F91" s="32">
        <f t="shared" si="5"/>
        <v>1719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02111</v>
      </c>
      <c r="B92" s="32">
        <f t="shared" si="5"/>
        <v>105</v>
      </c>
      <c r="C92" s="32">
        <f t="shared" si="5"/>
        <v>0</v>
      </c>
      <c r="D92" s="32">
        <f t="shared" si="5"/>
        <v>211</v>
      </c>
      <c r="E92" s="32">
        <f t="shared" si="5"/>
        <v>1</v>
      </c>
      <c r="F92" s="32">
        <f t="shared" si="5"/>
        <v>1719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02141</v>
      </c>
      <c r="B93" s="32">
        <f t="shared" si="5"/>
        <v>105</v>
      </c>
      <c r="C93" s="32">
        <f t="shared" si="5"/>
        <v>0</v>
      </c>
      <c r="D93" s="32">
        <f t="shared" si="5"/>
        <v>214</v>
      </c>
      <c r="E93" s="32">
        <f t="shared" si="5"/>
        <v>1</v>
      </c>
      <c r="F93" s="32">
        <f t="shared" si="5"/>
        <v>1719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02171</v>
      </c>
      <c r="B94" s="32">
        <f t="shared" si="5"/>
        <v>105</v>
      </c>
      <c r="C94" s="32">
        <f t="shared" si="5"/>
        <v>0</v>
      </c>
      <c r="D94" s="32">
        <f t="shared" si="5"/>
        <v>217</v>
      </c>
      <c r="E94" s="32">
        <f t="shared" si="5"/>
        <v>1</v>
      </c>
      <c r="F94" s="32">
        <f t="shared" si="5"/>
        <v>1719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02201</v>
      </c>
      <c r="B95" s="32">
        <f t="shared" si="5"/>
        <v>105</v>
      </c>
      <c r="C95" s="32">
        <f t="shared" si="5"/>
        <v>0</v>
      </c>
      <c r="D95" s="32">
        <f t="shared" si="5"/>
        <v>220</v>
      </c>
      <c r="E95" s="32">
        <f t="shared" si="5"/>
        <v>1</v>
      </c>
      <c r="F95" s="32">
        <f t="shared" si="5"/>
        <v>1719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02231</v>
      </c>
      <c r="B96" s="32">
        <f t="shared" si="6"/>
        <v>105</v>
      </c>
      <c r="C96" s="32">
        <f t="shared" si="6"/>
        <v>0</v>
      </c>
      <c r="D96" s="32">
        <f t="shared" si="6"/>
        <v>223</v>
      </c>
      <c r="E96" s="32">
        <f t="shared" si="6"/>
        <v>1</v>
      </c>
      <c r="F96" s="32">
        <f t="shared" si="6"/>
        <v>1719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02291</v>
      </c>
      <c r="B97" s="32">
        <f t="shared" si="6"/>
        <v>105</v>
      </c>
      <c r="C97" s="32">
        <f t="shared" si="6"/>
        <v>0</v>
      </c>
      <c r="D97" s="32">
        <f t="shared" si="6"/>
        <v>229</v>
      </c>
      <c r="E97" s="32">
        <f t="shared" si="6"/>
        <v>1</v>
      </c>
      <c r="F97" s="32">
        <f t="shared" si="6"/>
        <v>1165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02321</v>
      </c>
      <c r="B98" s="32">
        <f t="shared" si="6"/>
        <v>105</v>
      </c>
      <c r="C98" s="32">
        <f t="shared" si="6"/>
        <v>0</v>
      </c>
      <c r="D98" s="32">
        <f t="shared" si="6"/>
        <v>232</v>
      </c>
      <c r="E98" s="32">
        <f t="shared" si="6"/>
        <v>1</v>
      </c>
      <c r="F98" s="32">
        <f t="shared" si="6"/>
        <v>1165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01271</v>
      </c>
      <c r="B99" s="32">
        <f t="shared" si="6"/>
        <v>105</v>
      </c>
      <c r="C99" s="32">
        <f t="shared" si="6"/>
        <v>0</v>
      </c>
      <c r="D99" s="32">
        <f t="shared" si="6"/>
        <v>127</v>
      </c>
      <c r="E99" s="32">
        <f t="shared" si="6"/>
        <v>1</v>
      </c>
      <c r="F99" s="32">
        <f t="shared" si="6"/>
        <v>540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01291</v>
      </c>
      <c r="B100" s="32">
        <f t="shared" si="6"/>
        <v>105</v>
      </c>
      <c r="C100" s="32">
        <f t="shared" si="6"/>
        <v>0</v>
      </c>
      <c r="D100" s="32">
        <f t="shared" si="6"/>
        <v>129</v>
      </c>
      <c r="E100" s="32">
        <f t="shared" si="6"/>
        <v>1</v>
      </c>
      <c r="F100" s="32">
        <f t="shared" si="6"/>
        <v>540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01311</v>
      </c>
      <c r="B101" s="32">
        <f t="shared" si="6"/>
        <v>105</v>
      </c>
      <c r="C101" s="32">
        <f t="shared" si="6"/>
        <v>0</v>
      </c>
      <c r="D101" s="32">
        <f t="shared" si="6"/>
        <v>131</v>
      </c>
      <c r="E101" s="32">
        <f t="shared" si="6"/>
        <v>1</v>
      </c>
      <c r="F101" s="32">
        <f t="shared" si="6"/>
        <v>540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01331</v>
      </c>
      <c r="B102" s="32">
        <f t="shared" si="6"/>
        <v>105</v>
      </c>
      <c r="C102" s="32">
        <f t="shared" si="6"/>
        <v>0</v>
      </c>
      <c r="D102" s="32">
        <f t="shared" si="6"/>
        <v>133</v>
      </c>
      <c r="E102" s="32">
        <f t="shared" si="6"/>
        <v>1</v>
      </c>
      <c r="F102" s="32">
        <f t="shared" si="6"/>
        <v>540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01351</v>
      </c>
      <c r="B103" s="32">
        <f t="shared" si="6"/>
        <v>105</v>
      </c>
      <c r="C103" s="32">
        <f t="shared" si="6"/>
        <v>0</v>
      </c>
      <c r="D103" s="32">
        <f t="shared" si="6"/>
        <v>135</v>
      </c>
      <c r="E103" s="32">
        <f t="shared" si="6"/>
        <v>1</v>
      </c>
      <c r="F103" s="32">
        <f t="shared" si="6"/>
        <v>540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01371</v>
      </c>
      <c r="B104" s="32">
        <f t="shared" si="6"/>
        <v>105</v>
      </c>
      <c r="C104" s="32">
        <f t="shared" si="6"/>
        <v>0</v>
      </c>
      <c r="D104" s="32">
        <f t="shared" si="6"/>
        <v>137</v>
      </c>
      <c r="E104" s="32">
        <f t="shared" si="6"/>
        <v>1</v>
      </c>
      <c r="F104" s="32">
        <f t="shared" si="6"/>
        <v>540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01391</v>
      </c>
      <c r="B105" s="32">
        <f t="shared" si="6"/>
        <v>105</v>
      </c>
      <c r="C105" s="32">
        <f t="shared" si="6"/>
        <v>0</v>
      </c>
      <c r="D105" s="32">
        <f t="shared" si="6"/>
        <v>139</v>
      </c>
      <c r="E105" s="32">
        <f t="shared" si="6"/>
        <v>1</v>
      </c>
      <c r="F105" s="32">
        <f t="shared" si="6"/>
        <v>540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01411</v>
      </c>
      <c r="B106" s="32">
        <f t="shared" si="6"/>
        <v>105</v>
      </c>
      <c r="C106" s="32">
        <f t="shared" si="6"/>
        <v>0</v>
      </c>
      <c r="D106" s="32">
        <f t="shared" si="6"/>
        <v>141</v>
      </c>
      <c r="E106" s="32">
        <f t="shared" si="6"/>
        <v>1</v>
      </c>
      <c r="F106" s="32">
        <f t="shared" si="6"/>
        <v>540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01431</v>
      </c>
      <c r="B107" s="32">
        <f t="shared" si="6"/>
        <v>105</v>
      </c>
      <c r="C107" s="32">
        <f t="shared" si="6"/>
        <v>0</v>
      </c>
      <c r="D107" s="32">
        <f t="shared" si="6"/>
        <v>143</v>
      </c>
      <c r="E107" s="32">
        <f t="shared" si="6"/>
        <v>1</v>
      </c>
      <c r="F107" s="32">
        <f t="shared" si="6"/>
        <v>540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01451</v>
      </c>
      <c r="B108" s="32">
        <f t="shared" si="6"/>
        <v>105</v>
      </c>
      <c r="C108" s="32">
        <f t="shared" si="6"/>
        <v>0</v>
      </c>
      <c r="D108" s="32">
        <f t="shared" si="6"/>
        <v>145</v>
      </c>
      <c r="E108" s="32">
        <f t="shared" si="6"/>
        <v>1</v>
      </c>
      <c r="F108" s="32">
        <f t="shared" si="6"/>
        <v>540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01471</v>
      </c>
      <c r="B109" s="32">
        <f t="shared" si="6"/>
        <v>105</v>
      </c>
      <c r="C109" s="32">
        <f t="shared" si="6"/>
        <v>0</v>
      </c>
      <c r="D109" s="32">
        <f t="shared" si="6"/>
        <v>147</v>
      </c>
      <c r="E109" s="32">
        <f t="shared" si="6"/>
        <v>1</v>
      </c>
      <c r="F109" s="32">
        <f t="shared" si="6"/>
        <v>540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01491</v>
      </c>
      <c r="B110" s="32">
        <f t="shared" si="6"/>
        <v>105</v>
      </c>
      <c r="C110" s="32">
        <f t="shared" si="6"/>
        <v>0</v>
      </c>
      <c r="D110" s="32">
        <f t="shared" si="6"/>
        <v>149</v>
      </c>
      <c r="E110" s="32">
        <f t="shared" si="6"/>
        <v>1</v>
      </c>
      <c r="F110" s="32">
        <f t="shared" si="6"/>
        <v>540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01511</v>
      </c>
      <c r="B111" s="32">
        <f t="shared" si="6"/>
        <v>105</v>
      </c>
      <c r="C111" s="32">
        <f t="shared" si="6"/>
        <v>0</v>
      </c>
      <c r="D111" s="32">
        <f t="shared" si="6"/>
        <v>151</v>
      </c>
      <c r="E111" s="32">
        <f t="shared" si="6"/>
        <v>1</v>
      </c>
      <c r="F111" s="32">
        <f t="shared" si="6"/>
        <v>540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01531</v>
      </c>
      <c r="B112" s="32">
        <f t="shared" si="6"/>
        <v>105</v>
      </c>
      <c r="C112" s="32">
        <f t="shared" si="6"/>
        <v>0</v>
      </c>
      <c r="D112" s="32">
        <f t="shared" si="6"/>
        <v>153</v>
      </c>
      <c r="E112" s="32">
        <f t="shared" si="6"/>
        <v>1</v>
      </c>
      <c r="F112" s="32">
        <f t="shared" si="6"/>
        <v>540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01551</v>
      </c>
      <c r="B113" s="32">
        <f t="shared" si="6"/>
        <v>105</v>
      </c>
      <c r="C113" s="32">
        <f t="shared" si="6"/>
        <v>0</v>
      </c>
      <c r="D113" s="32">
        <f t="shared" si="6"/>
        <v>155</v>
      </c>
      <c r="E113" s="32">
        <f t="shared" si="6"/>
        <v>1</v>
      </c>
      <c r="F113" s="32">
        <f t="shared" si="6"/>
        <v>540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01571</v>
      </c>
      <c r="B114" s="32">
        <f t="shared" si="6"/>
        <v>105</v>
      </c>
      <c r="C114" s="32">
        <f t="shared" si="6"/>
        <v>0</v>
      </c>
      <c r="D114" s="32">
        <f t="shared" si="6"/>
        <v>157</v>
      </c>
      <c r="E114" s="32">
        <f t="shared" si="6"/>
        <v>1</v>
      </c>
      <c r="F114" s="32">
        <f t="shared" si="6"/>
        <v>540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01591</v>
      </c>
      <c r="B115" s="32">
        <f t="shared" si="6"/>
        <v>105</v>
      </c>
      <c r="C115" s="32">
        <f t="shared" si="6"/>
        <v>0</v>
      </c>
      <c r="D115" s="32">
        <f t="shared" si="6"/>
        <v>159</v>
      </c>
      <c r="E115" s="32">
        <f t="shared" si="6"/>
        <v>1</v>
      </c>
      <c r="F115" s="32">
        <f t="shared" si="6"/>
        <v>540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01611</v>
      </c>
      <c r="B116" s="32">
        <f t="shared" si="6"/>
        <v>105</v>
      </c>
      <c r="C116" s="32">
        <f t="shared" si="6"/>
        <v>0</v>
      </c>
      <c r="D116" s="32">
        <f t="shared" si="6"/>
        <v>161</v>
      </c>
      <c r="E116" s="32">
        <f t="shared" si="6"/>
        <v>1</v>
      </c>
      <c r="F116" s="32">
        <f t="shared" si="6"/>
        <v>540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01631</v>
      </c>
      <c r="B117" s="32">
        <f t="shared" si="6"/>
        <v>105</v>
      </c>
      <c r="C117" s="32">
        <f t="shared" si="6"/>
        <v>0</v>
      </c>
      <c r="D117" s="32">
        <f t="shared" si="6"/>
        <v>163</v>
      </c>
      <c r="E117" s="32">
        <f t="shared" si="6"/>
        <v>1</v>
      </c>
      <c r="F117" s="32">
        <f t="shared" si="6"/>
        <v>540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01651</v>
      </c>
      <c r="B118" s="32">
        <f t="shared" si="6"/>
        <v>105</v>
      </c>
      <c r="C118" s="32">
        <f t="shared" si="6"/>
        <v>0</v>
      </c>
      <c r="D118" s="32">
        <f t="shared" si="6"/>
        <v>165</v>
      </c>
      <c r="E118" s="32">
        <f t="shared" si="6"/>
        <v>1</v>
      </c>
      <c r="F118" s="32">
        <f t="shared" si="6"/>
        <v>540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01671</v>
      </c>
      <c r="B119" s="32">
        <f t="shared" si="6"/>
        <v>105</v>
      </c>
      <c r="C119" s="32">
        <f t="shared" si="6"/>
        <v>0</v>
      </c>
      <c r="D119" s="32">
        <f t="shared" si="6"/>
        <v>167</v>
      </c>
      <c r="E119" s="32">
        <f t="shared" si="6"/>
        <v>1</v>
      </c>
      <c r="F119" s="32">
        <f t="shared" si="6"/>
        <v>469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01701</v>
      </c>
      <c r="B120" s="32">
        <f t="shared" si="6"/>
        <v>105</v>
      </c>
      <c r="C120" s="32">
        <f t="shared" si="6"/>
        <v>0</v>
      </c>
      <c r="D120" s="32">
        <f t="shared" si="6"/>
        <v>170</v>
      </c>
      <c r="E120" s="32">
        <f t="shared" si="6"/>
        <v>1</v>
      </c>
      <c r="F120" s="32">
        <f t="shared" si="6"/>
        <v>1300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01731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121" s="32">
        <f t="shared" si="7"/>
        <v>0</v>
      </c>
      <c r="D121" s="32">
        <f t="shared" si="7"/>
        <v>173</v>
      </c>
      <c r="E121" s="32">
        <f t="shared" si="7"/>
        <v>1</v>
      </c>
      <c r="F121" s="32">
        <f t="shared" si="7"/>
        <v>469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01761</v>
      </c>
      <c r="B122" s="32">
        <f t="shared" si="7"/>
        <v>105</v>
      </c>
      <c r="C122" s="32">
        <f t="shared" si="7"/>
        <v>0</v>
      </c>
      <c r="D122" s="32">
        <f t="shared" si="7"/>
        <v>176</v>
      </c>
      <c r="E122" s="32">
        <f t="shared" si="7"/>
        <v>1</v>
      </c>
      <c r="F122" s="32">
        <f t="shared" si="7"/>
        <v>469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01791</v>
      </c>
      <c r="B123" s="32">
        <f t="shared" si="7"/>
        <v>105</v>
      </c>
      <c r="C123" s="32">
        <f t="shared" si="7"/>
        <v>0</v>
      </c>
      <c r="D123" s="32">
        <f t="shared" si="7"/>
        <v>179</v>
      </c>
      <c r="E123" s="32">
        <f t="shared" si="7"/>
        <v>1</v>
      </c>
      <c r="F123" s="32">
        <f t="shared" si="7"/>
        <v>469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01821</v>
      </c>
      <c r="B124" s="32">
        <f t="shared" si="7"/>
        <v>105</v>
      </c>
      <c r="C124" s="32">
        <f t="shared" si="7"/>
        <v>0</v>
      </c>
      <c r="D124" s="32">
        <f t="shared" si="7"/>
        <v>182</v>
      </c>
      <c r="E124" s="32">
        <f t="shared" si="7"/>
        <v>1</v>
      </c>
      <c r="F124" s="32">
        <f t="shared" si="7"/>
        <v>469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01851</v>
      </c>
      <c r="B125" s="32">
        <f t="shared" si="7"/>
        <v>105</v>
      </c>
      <c r="C125" s="32">
        <f t="shared" si="7"/>
        <v>0</v>
      </c>
      <c r="D125" s="32">
        <f t="shared" si="7"/>
        <v>185</v>
      </c>
      <c r="E125" s="32">
        <f t="shared" si="7"/>
        <v>1</v>
      </c>
      <c r="F125" s="32">
        <f t="shared" si="7"/>
        <v>469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01881</v>
      </c>
      <c r="B126" s="32">
        <f t="shared" si="7"/>
        <v>105</v>
      </c>
      <c r="C126" s="32">
        <f t="shared" si="7"/>
        <v>0</v>
      </c>
      <c r="D126" s="32">
        <f t="shared" si="7"/>
        <v>188</v>
      </c>
      <c r="E126" s="32">
        <f t="shared" si="7"/>
        <v>1</v>
      </c>
      <c r="F126" s="32">
        <f t="shared" si="7"/>
        <v>469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01911</v>
      </c>
      <c r="B127" s="32">
        <f t="shared" si="7"/>
        <v>105</v>
      </c>
      <c r="C127" s="32">
        <f t="shared" si="7"/>
        <v>0</v>
      </c>
      <c r="D127" s="32">
        <f t="shared" si="7"/>
        <v>191</v>
      </c>
      <c r="E127" s="32">
        <f t="shared" si="7"/>
        <v>1</v>
      </c>
      <c r="F127" s="32">
        <f t="shared" si="7"/>
        <v>469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01941</v>
      </c>
      <c r="B128" s="32">
        <f t="shared" si="7"/>
        <v>105</v>
      </c>
      <c r="C128" s="32">
        <f t="shared" si="7"/>
        <v>0</v>
      </c>
      <c r="D128" s="32">
        <f t="shared" si="7"/>
        <v>194</v>
      </c>
      <c r="E128" s="32">
        <f t="shared" si="7"/>
        <v>1</v>
      </c>
      <c r="F128" s="32">
        <f t="shared" si="7"/>
        <v>469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01971</v>
      </c>
      <c r="B129" s="32">
        <f t="shared" si="7"/>
        <v>105</v>
      </c>
      <c r="C129" s="32">
        <f t="shared" si="7"/>
        <v>0</v>
      </c>
      <c r="D129" s="32">
        <f t="shared" si="7"/>
        <v>197</v>
      </c>
      <c r="E129" s="32">
        <f t="shared" si="7"/>
        <v>1</v>
      </c>
      <c r="F129" s="32">
        <f t="shared" si="7"/>
        <v>469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02001</v>
      </c>
      <c r="B130" s="32">
        <f t="shared" si="7"/>
        <v>105</v>
      </c>
      <c r="C130" s="32">
        <f t="shared" si="7"/>
        <v>0</v>
      </c>
      <c r="D130" s="32">
        <f t="shared" si="7"/>
        <v>200</v>
      </c>
      <c r="E130" s="32">
        <f t="shared" si="7"/>
        <v>1</v>
      </c>
      <c r="F130" s="32">
        <f t="shared" si="7"/>
        <v>1300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62" si="8">INDIRECT(ADDRESS(ROW()+$A$1,COLUMN(),1,TRUE,$C$1))</f>
        <v>02031</v>
      </c>
      <c r="B131" s="32">
        <f t="shared" si="7"/>
        <v>105</v>
      </c>
      <c r="C131" s="32">
        <f t="shared" si="7"/>
        <v>0</v>
      </c>
      <c r="D131" s="32">
        <f t="shared" si="7"/>
        <v>203</v>
      </c>
      <c r="E131" s="32">
        <f t="shared" si="7"/>
        <v>1</v>
      </c>
      <c r="F131" s="32">
        <f t="shared" si="7"/>
        <v>469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02061</v>
      </c>
      <c r="B132" s="32">
        <f t="shared" si="7"/>
        <v>105</v>
      </c>
      <c r="C132" s="32">
        <f t="shared" si="7"/>
        <v>0</v>
      </c>
      <c r="D132" s="32">
        <f t="shared" si="7"/>
        <v>206</v>
      </c>
      <c r="E132" s="32">
        <f t="shared" si="7"/>
        <v>1</v>
      </c>
      <c r="F132" s="32">
        <f t="shared" si="7"/>
        <v>469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02091</v>
      </c>
      <c r="B133" s="32">
        <f t="shared" si="7"/>
        <v>105</v>
      </c>
      <c r="C133" s="32">
        <f t="shared" si="7"/>
        <v>0</v>
      </c>
      <c r="D133" s="32">
        <f t="shared" si="7"/>
        <v>209</v>
      </c>
      <c r="E133" s="32">
        <f t="shared" si="7"/>
        <v>1</v>
      </c>
      <c r="F133" s="32">
        <f t="shared" si="7"/>
        <v>469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02121</v>
      </c>
      <c r="B134" s="32">
        <f t="shared" si="7"/>
        <v>105</v>
      </c>
      <c r="C134" s="32">
        <f t="shared" si="7"/>
        <v>0</v>
      </c>
      <c r="D134" s="32">
        <f t="shared" si="7"/>
        <v>212</v>
      </c>
      <c r="E134" s="32">
        <f t="shared" si="7"/>
        <v>1</v>
      </c>
      <c r="F134" s="32">
        <f t="shared" si="7"/>
        <v>469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02151</v>
      </c>
      <c r="B135" s="32">
        <f t="shared" si="7"/>
        <v>105</v>
      </c>
      <c r="C135" s="32">
        <f t="shared" si="7"/>
        <v>0</v>
      </c>
      <c r="D135" s="32">
        <f t="shared" si="7"/>
        <v>215</v>
      </c>
      <c r="E135" s="32">
        <f t="shared" si="7"/>
        <v>1</v>
      </c>
      <c r="F135" s="32">
        <f t="shared" si="7"/>
        <v>469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02181</v>
      </c>
      <c r="B136" s="32">
        <f t="shared" si="7"/>
        <v>105</v>
      </c>
      <c r="C136" s="32">
        <f t="shared" si="7"/>
        <v>0</v>
      </c>
      <c r="D136" s="32">
        <f t="shared" si="7"/>
        <v>218</v>
      </c>
      <c r="E136" s="32">
        <f t="shared" si="7"/>
        <v>1</v>
      </c>
      <c r="F136" s="32">
        <f t="shared" si="7"/>
        <v>469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02211</v>
      </c>
      <c r="B137" s="32">
        <f t="shared" si="7"/>
        <v>105</v>
      </c>
      <c r="C137" s="32">
        <f t="shared" si="7"/>
        <v>0</v>
      </c>
      <c r="D137" s="32">
        <f t="shared" si="7"/>
        <v>221</v>
      </c>
      <c r="E137" s="32">
        <f t="shared" si="7"/>
        <v>1</v>
      </c>
      <c r="F137" s="32">
        <f t="shared" si="7"/>
        <v>469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02241</v>
      </c>
      <c r="B138" s="32">
        <f t="shared" si="7"/>
        <v>105</v>
      </c>
      <c r="C138" s="32">
        <f t="shared" si="7"/>
        <v>0</v>
      </c>
      <c r="D138" s="32">
        <f t="shared" si="7"/>
        <v>224</v>
      </c>
      <c r="E138" s="32">
        <f t="shared" si="7"/>
        <v>1</v>
      </c>
      <c r="F138" s="32">
        <f t="shared" si="7"/>
        <v>469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02271</v>
      </c>
      <c r="B139" s="32">
        <f t="shared" si="7"/>
        <v>105</v>
      </c>
      <c r="C139" s="32">
        <f t="shared" si="7"/>
        <v>0</v>
      </c>
      <c r="D139" s="32">
        <f t="shared" si="7"/>
        <v>227</v>
      </c>
      <c r="E139" s="32">
        <f t="shared" si="7"/>
        <v>1</v>
      </c>
      <c r="F139" s="32">
        <f t="shared" si="7"/>
        <v>1300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02301</v>
      </c>
      <c r="B140" s="32">
        <f t="shared" si="7"/>
        <v>105</v>
      </c>
      <c r="C140" s="32">
        <f t="shared" si="7"/>
        <v>0</v>
      </c>
      <c r="D140" s="32">
        <f t="shared" si="7"/>
        <v>230</v>
      </c>
      <c r="E140" s="32">
        <f t="shared" si="7"/>
        <v>1</v>
      </c>
      <c r="F140" s="32">
        <f t="shared" si="7"/>
        <v>469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02331</v>
      </c>
      <c r="B141" s="32">
        <f t="shared" si="7"/>
        <v>105</v>
      </c>
      <c r="C141" s="32">
        <f t="shared" si="7"/>
        <v>0</v>
      </c>
      <c r="D141" s="32">
        <f t="shared" si="7"/>
        <v>233</v>
      </c>
      <c r="E141" s="32">
        <f t="shared" si="7"/>
        <v>1</v>
      </c>
      <c r="F141" s="32">
        <f t="shared" si="7"/>
        <v>469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02361</v>
      </c>
      <c r="B142" s="32">
        <f t="shared" si="7"/>
        <v>105</v>
      </c>
      <c r="C142" s="32">
        <f t="shared" si="7"/>
        <v>0</v>
      </c>
      <c r="D142" s="32">
        <f t="shared" si="7"/>
        <v>236</v>
      </c>
      <c r="E142" s="32">
        <f t="shared" si="7"/>
        <v>1</v>
      </c>
      <c r="F142" s="32">
        <f t="shared" si="7"/>
        <v>1300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01711</v>
      </c>
      <c r="B143" s="32">
        <f t="shared" si="7"/>
        <v>105</v>
      </c>
      <c r="C143" s="32">
        <f t="shared" si="7"/>
        <v>0</v>
      </c>
      <c r="D143" s="32">
        <f t="shared" si="7"/>
        <v>171</v>
      </c>
      <c r="E143" s="32">
        <f t="shared" si="7"/>
        <v>1</v>
      </c>
      <c r="F143" s="32">
        <f t="shared" si="7"/>
        <v>2184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02011</v>
      </c>
      <c r="B144" s="32">
        <f t="shared" si="7"/>
        <v>105</v>
      </c>
      <c r="C144" s="32">
        <f t="shared" si="7"/>
        <v>0</v>
      </c>
      <c r="D144" s="32">
        <f t="shared" si="7"/>
        <v>201</v>
      </c>
      <c r="E144" s="32">
        <f t="shared" si="7"/>
        <v>1</v>
      </c>
      <c r="F144" s="32">
        <f t="shared" si="7"/>
        <v>2184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02281</v>
      </c>
      <c r="B145" s="32">
        <f t="shared" si="7"/>
        <v>105</v>
      </c>
      <c r="C145" s="32">
        <f t="shared" si="7"/>
        <v>0</v>
      </c>
      <c r="D145" s="32">
        <f t="shared" si="7"/>
        <v>228</v>
      </c>
      <c r="E145" s="32">
        <f t="shared" si="7"/>
        <v>1</v>
      </c>
      <c r="F145" s="32">
        <f t="shared" si="7"/>
        <v>416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02371</v>
      </c>
      <c r="B146" s="32">
        <f t="shared" si="7"/>
        <v>105</v>
      </c>
      <c r="C146" s="32">
        <f t="shared" si="7"/>
        <v>0</v>
      </c>
      <c r="D146" s="32">
        <f t="shared" si="7"/>
        <v>237</v>
      </c>
      <c r="E146" s="32">
        <f t="shared" si="7"/>
        <v>1</v>
      </c>
      <c r="F146" s="32">
        <f t="shared" si="7"/>
        <v>416</v>
      </c>
      <c r="G146" s="32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02381</v>
      </c>
      <c r="B147" s="32">
        <f t="shared" si="9"/>
        <v>105</v>
      </c>
      <c r="C147" s="32">
        <f t="shared" si="9"/>
        <v>0</v>
      </c>
      <c r="D147" s="32">
        <f t="shared" si="9"/>
        <v>238</v>
      </c>
      <c r="E147" s="32">
        <f t="shared" si="9"/>
        <v>1</v>
      </c>
      <c r="F147" s="32">
        <f t="shared" si="9"/>
        <v>1165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02391</v>
      </c>
      <c r="B148" s="32">
        <f t="shared" si="9"/>
        <v>105</v>
      </c>
      <c r="C148" s="32">
        <f t="shared" si="9"/>
        <v>0</v>
      </c>
      <c r="D148" s="32">
        <f t="shared" si="9"/>
        <v>239</v>
      </c>
      <c r="E148" s="32">
        <f t="shared" si="9"/>
        <v>1</v>
      </c>
      <c r="F148" s="32">
        <f t="shared" si="9"/>
        <v>469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02411</v>
      </c>
      <c r="B149" s="32">
        <f t="shared" si="9"/>
        <v>105</v>
      </c>
      <c r="C149" s="32">
        <f t="shared" si="9"/>
        <v>0</v>
      </c>
      <c r="D149" s="32">
        <f t="shared" si="9"/>
        <v>241</v>
      </c>
      <c r="E149" s="32">
        <f t="shared" si="9"/>
        <v>1</v>
      </c>
      <c r="F149" s="32">
        <f t="shared" si="9"/>
        <v>1165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02421</v>
      </c>
      <c r="B150" s="32">
        <f t="shared" si="9"/>
        <v>105</v>
      </c>
      <c r="C150" s="32">
        <f t="shared" si="9"/>
        <v>0</v>
      </c>
      <c r="D150" s="32">
        <f t="shared" si="9"/>
        <v>242</v>
      </c>
      <c r="E150" s="32">
        <f t="shared" si="9"/>
        <v>1</v>
      </c>
      <c r="F150" s="32">
        <f t="shared" si="9"/>
        <v>469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02441</v>
      </c>
      <c r="B151" s="32">
        <f t="shared" si="9"/>
        <v>105</v>
      </c>
      <c r="C151" s="32">
        <f t="shared" si="9"/>
        <v>0</v>
      </c>
      <c r="D151" s="32">
        <f t="shared" si="9"/>
        <v>244</v>
      </c>
      <c r="E151" s="32">
        <f t="shared" si="9"/>
        <v>1</v>
      </c>
      <c r="F151" s="32">
        <f t="shared" si="9"/>
        <v>1165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02451</v>
      </c>
      <c r="B152" s="32">
        <f t="shared" si="9"/>
        <v>105</v>
      </c>
      <c r="C152" s="32">
        <f t="shared" si="9"/>
        <v>0</v>
      </c>
      <c r="D152" s="32">
        <f t="shared" si="9"/>
        <v>245</v>
      </c>
      <c r="E152" s="32">
        <f t="shared" si="9"/>
        <v>1</v>
      </c>
      <c r="F152" s="32">
        <f t="shared" si="9"/>
        <v>469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02471</v>
      </c>
      <c r="B153" s="32">
        <f t="shared" si="9"/>
        <v>105</v>
      </c>
      <c r="C153" s="32">
        <f t="shared" si="9"/>
        <v>0</v>
      </c>
      <c r="D153" s="32">
        <f t="shared" si="9"/>
        <v>247</v>
      </c>
      <c r="E153" s="32">
        <f t="shared" si="9"/>
        <v>1</v>
      </c>
      <c r="F153" s="32">
        <f t="shared" si="9"/>
        <v>1165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02481</v>
      </c>
      <c r="B154" s="32">
        <f t="shared" si="9"/>
        <v>105</v>
      </c>
      <c r="C154" s="32">
        <f t="shared" si="9"/>
        <v>0</v>
      </c>
      <c r="D154" s="32">
        <f t="shared" si="9"/>
        <v>248</v>
      </c>
      <c r="E154" s="32">
        <f t="shared" si="9"/>
        <v>1</v>
      </c>
      <c r="F154" s="32">
        <f t="shared" si="9"/>
        <v>469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02501</v>
      </c>
      <c r="B155" s="32">
        <f t="shared" si="9"/>
        <v>105</v>
      </c>
      <c r="C155" s="32">
        <f t="shared" si="9"/>
        <v>0</v>
      </c>
      <c r="D155" s="32">
        <f t="shared" si="9"/>
        <v>250</v>
      </c>
      <c r="E155" s="32">
        <f t="shared" si="9"/>
        <v>1</v>
      </c>
      <c r="F155" s="32">
        <f t="shared" si="9"/>
        <v>1165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02511</v>
      </c>
      <c r="B156" s="32">
        <f t="shared" si="9"/>
        <v>105</v>
      </c>
      <c r="C156" s="32">
        <f t="shared" si="9"/>
        <v>0</v>
      </c>
      <c r="D156" s="32">
        <f t="shared" si="9"/>
        <v>251</v>
      </c>
      <c r="E156" s="32">
        <f t="shared" si="9"/>
        <v>1</v>
      </c>
      <c r="F156" s="32">
        <f t="shared" si="9"/>
        <v>469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02531</v>
      </c>
      <c r="B157" s="32">
        <f t="shared" si="9"/>
        <v>105</v>
      </c>
      <c r="C157" s="32">
        <f t="shared" si="9"/>
        <v>0</v>
      </c>
      <c r="D157" s="32">
        <f t="shared" si="9"/>
        <v>253</v>
      </c>
      <c r="E157" s="32">
        <f t="shared" si="9"/>
        <v>1</v>
      </c>
      <c r="F157" s="32">
        <f t="shared" si="9"/>
        <v>1165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02541</v>
      </c>
      <c r="B158" s="32">
        <f t="shared" si="9"/>
        <v>105</v>
      </c>
      <c r="C158" s="32">
        <f t="shared" si="9"/>
        <v>0</v>
      </c>
      <c r="D158" s="32">
        <f t="shared" si="9"/>
        <v>254</v>
      </c>
      <c r="E158" s="32">
        <f t="shared" si="9"/>
        <v>1</v>
      </c>
      <c r="F158" s="32">
        <f t="shared" si="9"/>
        <v>469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02561</v>
      </c>
      <c r="B159" s="32">
        <f t="shared" si="9"/>
        <v>105</v>
      </c>
      <c r="C159" s="32">
        <f t="shared" si="9"/>
        <v>0</v>
      </c>
      <c r="D159" s="32">
        <f t="shared" si="9"/>
        <v>256</v>
      </c>
      <c r="E159" s="32">
        <f t="shared" si="9"/>
        <v>1</v>
      </c>
      <c r="F159" s="32">
        <f t="shared" si="9"/>
        <v>1165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02571</v>
      </c>
      <c r="B160" s="32">
        <f t="shared" si="9"/>
        <v>105</v>
      </c>
      <c r="C160" s="32">
        <f t="shared" si="9"/>
        <v>0</v>
      </c>
      <c r="D160" s="32">
        <f t="shared" si="9"/>
        <v>257</v>
      </c>
      <c r="E160" s="32">
        <f t="shared" si="9"/>
        <v>1</v>
      </c>
      <c r="F160" s="32">
        <f t="shared" si="9"/>
        <v>469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02591</v>
      </c>
      <c r="B161" s="32">
        <f t="shared" si="9"/>
        <v>105</v>
      </c>
      <c r="C161" s="32">
        <f t="shared" si="9"/>
        <v>0</v>
      </c>
      <c r="D161" s="32">
        <f t="shared" si="9"/>
        <v>259</v>
      </c>
      <c r="E161" s="32">
        <f t="shared" si="9"/>
        <v>1</v>
      </c>
      <c r="F161" s="32">
        <f t="shared" si="9"/>
        <v>1165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02601</v>
      </c>
      <c r="B162" s="32">
        <f t="shared" si="9"/>
        <v>105</v>
      </c>
      <c r="C162" s="32">
        <f t="shared" si="9"/>
        <v>0</v>
      </c>
      <c r="D162" s="32">
        <f t="shared" si="9"/>
        <v>260</v>
      </c>
      <c r="E162" s="32">
        <f t="shared" si="9"/>
        <v>1</v>
      </c>
      <c r="F162" s="32">
        <f t="shared" si="9"/>
        <v>469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K23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0" sqref="O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gacha_unit_tables_106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1104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106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1104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106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1104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106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1104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106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1104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106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1104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106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1104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106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1104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106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1104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106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1104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106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1104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106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1104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106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1104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106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1104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106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1104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106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1104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1104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106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1104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106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1104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106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1104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106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961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106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2660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106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961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106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961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106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961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106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961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106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961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106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961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106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961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106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961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106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961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106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2660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106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961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106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961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106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961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106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961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106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961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106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961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106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961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106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961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106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2660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106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319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106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319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106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2660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11711</v>
      </c>
      <c r="B47" s="32">
        <f t="shared" si="3"/>
        <v>106</v>
      </c>
      <c r="C47" s="32">
        <f t="shared" si="3"/>
        <v>1</v>
      </c>
      <c r="D47" s="32">
        <f t="shared" si="3"/>
        <v>171</v>
      </c>
      <c r="E47" s="32">
        <f t="shared" si="3"/>
        <v>1</v>
      </c>
      <c r="F47" s="32">
        <f t="shared" si="3"/>
        <v>1176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12011</v>
      </c>
      <c r="B48" s="32">
        <f t="shared" si="3"/>
        <v>106</v>
      </c>
      <c r="C48" s="32">
        <f t="shared" si="3"/>
        <v>1</v>
      </c>
      <c r="D48" s="32">
        <f t="shared" si="3"/>
        <v>201</v>
      </c>
      <c r="E48" s="32">
        <f t="shared" si="3"/>
        <v>1</v>
      </c>
      <c r="F48" s="32">
        <f t="shared" si="3"/>
        <v>1176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12281</v>
      </c>
      <c r="B49" s="32">
        <f t="shared" si="3"/>
        <v>106</v>
      </c>
      <c r="C49" s="32">
        <f t="shared" si="3"/>
        <v>1</v>
      </c>
      <c r="D49" s="32">
        <f t="shared" si="3"/>
        <v>228</v>
      </c>
      <c r="E49" s="32">
        <f t="shared" si="3"/>
        <v>1</v>
      </c>
      <c r="F49" s="32">
        <f t="shared" si="3"/>
        <v>224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12371</v>
      </c>
      <c r="B50" s="32">
        <f t="shared" si="3"/>
        <v>106</v>
      </c>
      <c r="C50" s="32">
        <f t="shared" si="3"/>
        <v>1</v>
      </c>
      <c r="D50" s="32">
        <f t="shared" si="3"/>
        <v>237</v>
      </c>
      <c r="E50" s="32">
        <f t="shared" si="3"/>
        <v>1</v>
      </c>
      <c r="F50" s="32">
        <f t="shared" si="3"/>
        <v>224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12391</v>
      </c>
      <c r="B51" s="32">
        <f t="shared" si="3"/>
        <v>106</v>
      </c>
      <c r="C51" s="32">
        <f t="shared" si="3"/>
        <v>1</v>
      </c>
      <c r="D51" s="32">
        <f t="shared" si="3"/>
        <v>239</v>
      </c>
      <c r="E51" s="32">
        <f t="shared" si="3"/>
        <v>1</v>
      </c>
      <c r="F51" s="32">
        <f t="shared" si="3"/>
        <v>319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12421</v>
      </c>
      <c r="B52" s="32">
        <f t="shared" si="3"/>
        <v>106</v>
      </c>
      <c r="C52" s="32">
        <f t="shared" si="3"/>
        <v>1</v>
      </c>
      <c r="D52" s="32">
        <f t="shared" si="3"/>
        <v>242</v>
      </c>
      <c r="E52" s="32">
        <f t="shared" si="3"/>
        <v>1</v>
      </c>
      <c r="F52" s="32">
        <f t="shared" si="3"/>
        <v>319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12451</v>
      </c>
      <c r="B53" s="32">
        <f t="shared" si="3"/>
        <v>106</v>
      </c>
      <c r="C53" s="32">
        <f t="shared" si="3"/>
        <v>1</v>
      </c>
      <c r="D53" s="32">
        <f t="shared" si="3"/>
        <v>245</v>
      </c>
      <c r="E53" s="32">
        <f t="shared" si="3"/>
        <v>1</v>
      </c>
      <c r="F53" s="32">
        <f t="shared" si="3"/>
        <v>319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12481</v>
      </c>
      <c r="B54" s="32">
        <f t="shared" si="3"/>
        <v>106</v>
      </c>
      <c r="C54" s="32">
        <f t="shared" si="3"/>
        <v>1</v>
      </c>
      <c r="D54" s="32">
        <f t="shared" si="3"/>
        <v>248</v>
      </c>
      <c r="E54" s="32">
        <f t="shared" si="3"/>
        <v>1</v>
      </c>
      <c r="F54" s="32">
        <f t="shared" si="3"/>
        <v>319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12511</v>
      </c>
      <c r="B55" s="32">
        <f t="shared" si="3"/>
        <v>106</v>
      </c>
      <c r="C55" s="32">
        <f t="shared" si="3"/>
        <v>1</v>
      </c>
      <c r="D55" s="32">
        <f t="shared" si="3"/>
        <v>251</v>
      </c>
      <c r="E55" s="32">
        <f t="shared" si="3"/>
        <v>1</v>
      </c>
      <c r="F55" s="32">
        <f t="shared" si="3"/>
        <v>319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12541</v>
      </c>
      <c r="B56" s="32">
        <f t="shared" si="3"/>
        <v>106</v>
      </c>
      <c r="C56" s="32">
        <f t="shared" si="3"/>
        <v>1</v>
      </c>
      <c r="D56" s="32">
        <f t="shared" si="3"/>
        <v>254</v>
      </c>
      <c r="E56" s="32">
        <f t="shared" si="3"/>
        <v>1</v>
      </c>
      <c r="F56" s="32">
        <f t="shared" si="3"/>
        <v>319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12571</v>
      </c>
      <c r="B57" s="32">
        <f t="shared" si="3"/>
        <v>106</v>
      </c>
      <c r="C57" s="32">
        <f t="shared" si="3"/>
        <v>1</v>
      </c>
      <c r="D57" s="32">
        <f t="shared" si="3"/>
        <v>257</v>
      </c>
      <c r="E57" s="32">
        <f t="shared" si="3"/>
        <v>1</v>
      </c>
      <c r="F57" s="32">
        <f t="shared" si="3"/>
        <v>319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12601</v>
      </c>
      <c r="B58" s="32">
        <f t="shared" si="3"/>
        <v>106</v>
      </c>
      <c r="C58" s="32">
        <f t="shared" si="3"/>
        <v>1</v>
      </c>
      <c r="D58" s="32">
        <f t="shared" si="3"/>
        <v>260</v>
      </c>
      <c r="E58" s="32">
        <f t="shared" si="3"/>
        <v>1</v>
      </c>
      <c r="F58" s="32">
        <f t="shared" si="3"/>
        <v>319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01261</v>
      </c>
      <c r="B59" s="32">
        <f t="shared" si="3"/>
        <v>106</v>
      </c>
      <c r="C59" s="32">
        <f t="shared" si="3"/>
        <v>0</v>
      </c>
      <c r="D59" s="32">
        <f t="shared" si="3"/>
        <v>126</v>
      </c>
      <c r="E59" s="32">
        <f t="shared" si="3"/>
        <v>1</v>
      </c>
      <c r="F59" s="32">
        <f t="shared" si="3"/>
        <v>1511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01281</v>
      </c>
      <c r="B60" s="32">
        <f t="shared" si="3"/>
        <v>106</v>
      </c>
      <c r="C60" s="32">
        <f t="shared" si="3"/>
        <v>0</v>
      </c>
      <c r="D60" s="32">
        <f t="shared" si="3"/>
        <v>128</v>
      </c>
      <c r="E60" s="32">
        <f t="shared" si="3"/>
        <v>1</v>
      </c>
      <c r="F60" s="32">
        <f t="shared" si="3"/>
        <v>1511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01301</v>
      </c>
      <c r="B61" s="32">
        <f t="shared" si="3"/>
        <v>106</v>
      </c>
      <c r="C61" s="32">
        <f t="shared" si="3"/>
        <v>0</v>
      </c>
      <c r="D61" s="32">
        <f t="shared" si="3"/>
        <v>130</v>
      </c>
      <c r="E61" s="32">
        <f t="shared" si="3"/>
        <v>1</v>
      </c>
      <c r="F61" s="32">
        <f t="shared" si="3"/>
        <v>1511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01321</v>
      </c>
      <c r="B62" s="32">
        <f t="shared" si="3"/>
        <v>106</v>
      </c>
      <c r="C62" s="32">
        <f t="shared" si="3"/>
        <v>0</v>
      </c>
      <c r="D62" s="32">
        <f t="shared" si="3"/>
        <v>132</v>
      </c>
      <c r="E62" s="32">
        <f t="shared" si="3"/>
        <v>1</v>
      </c>
      <c r="F62" s="32">
        <f t="shared" si="3"/>
        <v>1511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01341</v>
      </c>
      <c r="B63" s="32">
        <f t="shared" si="3"/>
        <v>106</v>
      </c>
      <c r="C63" s="32">
        <f t="shared" si="3"/>
        <v>0</v>
      </c>
      <c r="D63" s="32">
        <f t="shared" si="3"/>
        <v>134</v>
      </c>
      <c r="E63" s="32">
        <f t="shared" si="3"/>
        <v>1</v>
      </c>
      <c r="F63" s="32">
        <f t="shared" si="3"/>
        <v>1511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01361</v>
      </c>
      <c r="B64" s="32">
        <f t="shared" si="3"/>
        <v>106</v>
      </c>
      <c r="C64" s="32">
        <f t="shared" si="3"/>
        <v>0</v>
      </c>
      <c r="D64" s="32">
        <f t="shared" si="3"/>
        <v>136</v>
      </c>
      <c r="E64" s="32">
        <f t="shared" si="3"/>
        <v>1</v>
      </c>
      <c r="F64" s="32">
        <f t="shared" si="3"/>
        <v>1511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01381</v>
      </c>
      <c r="B65" s="32">
        <f t="shared" si="3"/>
        <v>106</v>
      </c>
      <c r="C65" s="32">
        <f t="shared" si="3"/>
        <v>0</v>
      </c>
      <c r="D65" s="32">
        <f t="shared" si="3"/>
        <v>138</v>
      </c>
      <c r="E65" s="32">
        <f t="shared" si="3"/>
        <v>1</v>
      </c>
      <c r="F65" s="32">
        <f t="shared" si="3"/>
        <v>1511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01401</v>
      </c>
      <c r="B66" s="32">
        <f t="shared" si="3"/>
        <v>106</v>
      </c>
      <c r="C66" s="32">
        <f t="shared" si="3"/>
        <v>0</v>
      </c>
      <c r="D66" s="32">
        <f t="shared" si="3"/>
        <v>140</v>
      </c>
      <c r="E66" s="32">
        <f t="shared" si="3"/>
        <v>1</v>
      </c>
      <c r="F66" s="32">
        <f t="shared" si="3"/>
        <v>1511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01421</v>
      </c>
      <c r="B67" s="32">
        <f t="shared" si="3"/>
        <v>106</v>
      </c>
      <c r="C67" s="32">
        <f t="shared" si="3"/>
        <v>0</v>
      </c>
      <c r="D67" s="32">
        <f t="shared" si="3"/>
        <v>142</v>
      </c>
      <c r="E67" s="32">
        <f t="shared" si="3"/>
        <v>1</v>
      </c>
      <c r="F67" s="32">
        <f t="shared" si="3"/>
        <v>1511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01441</v>
      </c>
      <c r="B68" s="32">
        <f t="shared" si="3"/>
        <v>106</v>
      </c>
      <c r="C68" s="32">
        <f t="shared" si="3"/>
        <v>0</v>
      </c>
      <c r="D68" s="32">
        <f t="shared" si="3"/>
        <v>144</v>
      </c>
      <c r="E68" s="32">
        <f t="shared" si="3"/>
        <v>1</v>
      </c>
      <c r="F68" s="32">
        <f t="shared" si="3"/>
        <v>1511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01461</v>
      </c>
      <c r="B69" s="32">
        <f t="shared" si="3"/>
        <v>106</v>
      </c>
      <c r="C69" s="32">
        <f t="shared" si="3"/>
        <v>0</v>
      </c>
      <c r="D69" s="32">
        <f t="shared" si="3"/>
        <v>146</v>
      </c>
      <c r="E69" s="32">
        <f t="shared" si="3"/>
        <v>1</v>
      </c>
      <c r="F69" s="32">
        <f t="shared" si="3"/>
        <v>1511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01481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70" s="32">
        <f t="shared" si="5"/>
        <v>0</v>
      </c>
      <c r="D70" s="32">
        <f t="shared" si="5"/>
        <v>148</v>
      </c>
      <c r="E70" s="32">
        <f t="shared" si="5"/>
        <v>1</v>
      </c>
      <c r="F70" s="32">
        <f t="shared" si="5"/>
        <v>1511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01501</v>
      </c>
      <c r="B71" s="32">
        <f t="shared" si="5"/>
        <v>106</v>
      </c>
      <c r="C71" s="32">
        <f t="shared" si="5"/>
        <v>0</v>
      </c>
      <c r="D71" s="32">
        <f t="shared" si="5"/>
        <v>150</v>
      </c>
      <c r="E71" s="32">
        <f t="shared" si="5"/>
        <v>1</v>
      </c>
      <c r="F71" s="32">
        <f t="shared" si="5"/>
        <v>1511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01521</v>
      </c>
      <c r="B72" s="32">
        <f t="shared" si="5"/>
        <v>106</v>
      </c>
      <c r="C72" s="32">
        <f t="shared" si="5"/>
        <v>0</v>
      </c>
      <c r="D72" s="32">
        <f t="shared" si="5"/>
        <v>152</v>
      </c>
      <c r="E72" s="32">
        <f t="shared" si="5"/>
        <v>1</v>
      </c>
      <c r="F72" s="32">
        <f t="shared" si="5"/>
        <v>1511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01541</v>
      </c>
      <c r="B73" s="32">
        <f t="shared" si="5"/>
        <v>106</v>
      </c>
      <c r="C73" s="32">
        <f t="shared" si="5"/>
        <v>0</v>
      </c>
      <c r="D73" s="32">
        <f t="shared" si="5"/>
        <v>154</v>
      </c>
      <c r="E73" s="32">
        <f t="shared" si="5"/>
        <v>1</v>
      </c>
      <c r="F73" s="32">
        <f t="shared" si="5"/>
        <v>1511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01561</v>
      </c>
      <c r="B74" s="32">
        <f t="shared" si="5"/>
        <v>106</v>
      </c>
      <c r="C74" s="32">
        <f t="shared" si="5"/>
        <v>0</v>
      </c>
      <c r="D74" s="32">
        <f t="shared" si="5"/>
        <v>156</v>
      </c>
      <c r="E74" s="32">
        <f t="shared" si="5"/>
        <v>1</v>
      </c>
      <c r="F74" s="32">
        <f t="shared" si="5"/>
        <v>1511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01581</v>
      </c>
      <c r="B75" s="32">
        <f t="shared" si="5"/>
        <v>106</v>
      </c>
      <c r="C75" s="32">
        <f t="shared" si="5"/>
        <v>0</v>
      </c>
      <c r="D75" s="32">
        <f t="shared" si="5"/>
        <v>158</v>
      </c>
      <c r="E75" s="32">
        <f t="shared" si="5"/>
        <v>1</v>
      </c>
      <c r="F75" s="32">
        <f t="shared" si="5"/>
        <v>1511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01601</v>
      </c>
      <c r="B76" s="32">
        <f t="shared" si="5"/>
        <v>106</v>
      </c>
      <c r="C76" s="32">
        <f t="shared" si="5"/>
        <v>0</v>
      </c>
      <c r="D76" s="32">
        <f t="shared" si="5"/>
        <v>160</v>
      </c>
      <c r="E76" s="32">
        <f t="shared" si="5"/>
        <v>1</v>
      </c>
      <c r="F76" s="32">
        <f t="shared" si="5"/>
        <v>1511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01621</v>
      </c>
      <c r="B77" s="32">
        <f t="shared" si="5"/>
        <v>106</v>
      </c>
      <c r="C77" s="32">
        <f t="shared" si="5"/>
        <v>0</v>
      </c>
      <c r="D77" s="32">
        <f t="shared" si="5"/>
        <v>162</v>
      </c>
      <c r="E77" s="32">
        <f t="shared" si="5"/>
        <v>1</v>
      </c>
      <c r="F77" s="32">
        <f t="shared" si="5"/>
        <v>1511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01641</v>
      </c>
      <c r="B78" s="32">
        <f t="shared" si="5"/>
        <v>106</v>
      </c>
      <c r="C78" s="32">
        <f t="shared" si="5"/>
        <v>0</v>
      </c>
      <c r="D78" s="32">
        <f t="shared" si="5"/>
        <v>164</v>
      </c>
      <c r="E78" s="32">
        <f t="shared" si="5"/>
        <v>1</v>
      </c>
      <c r="F78" s="32">
        <f t="shared" si="5"/>
        <v>1511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01661</v>
      </c>
      <c r="B79" s="32">
        <f t="shared" si="5"/>
        <v>106</v>
      </c>
      <c r="C79" s="32">
        <f t="shared" si="5"/>
        <v>0</v>
      </c>
      <c r="D79" s="32">
        <f t="shared" si="5"/>
        <v>166</v>
      </c>
      <c r="E79" s="32">
        <f t="shared" si="5"/>
        <v>1</v>
      </c>
      <c r="F79" s="32">
        <f t="shared" si="5"/>
        <v>1719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01721</v>
      </c>
      <c r="B80" s="32">
        <f t="shared" si="5"/>
        <v>106</v>
      </c>
      <c r="C80" s="32">
        <f t="shared" si="5"/>
        <v>0</v>
      </c>
      <c r="D80" s="32">
        <f t="shared" si="5"/>
        <v>172</v>
      </c>
      <c r="E80" s="32">
        <f t="shared" si="5"/>
        <v>1</v>
      </c>
      <c r="F80" s="32">
        <f t="shared" si="5"/>
        <v>1719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01751</v>
      </c>
      <c r="B81" s="32">
        <f t="shared" si="5"/>
        <v>106</v>
      </c>
      <c r="C81" s="32">
        <f t="shared" si="5"/>
        <v>0</v>
      </c>
      <c r="D81" s="32">
        <f t="shared" si="5"/>
        <v>175</v>
      </c>
      <c r="E81" s="32">
        <f t="shared" si="5"/>
        <v>1</v>
      </c>
      <c r="F81" s="32">
        <f t="shared" si="5"/>
        <v>1719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01781</v>
      </c>
      <c r="B82" s="32">
        <f t="shared" si="5"/>
        <v>106</v>
      </c>
      <c r="C82" s="32">
        <f t="shared" si="5"/>
        <v>0</v>
      </c>
      <c r="D82" s="32">
        <f t="shared" si="5"/>
        <v>178</v>
      </c>
      <c r="E82" s="32">
        <f t="shared" si="5"/>
        <v>1</v>
      </c>
      <c r="F82" s="32">
        <f t="shared" si="5"/>
        <v>1719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01811</v>
      </c>
      <c r="B83" s="32">
        <f t="shared" si="5"/>
        <v>106</v>
      </c>
      <c r="C83" s="32">
        <f t="shared" si="5"/>
        <v>0</v>
      </c>
      <c r="D83" s="32">
        <f t="shared" si="5"/>
        <v>181</v>
      </c>
      <c r="E83" s="32">
        <f t="shared" si="5"/>
        <v>1</v>
      </c>
      <c r="F83" s="32">
        <f t="shared" si="5"/>
        <v>1719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01841</v>
      </c>
      <c r="B84" s="32">
        <f t="shared" si="5"/>
        <v>106</v>
      </c>
      <c r="C84" s="32">
        <f t="shared" si="5"/>
        <v>0</v>
      </c>
      <c r="D84" s="32">
        <f t="shared" si="5"/>
        <v>184</v>
      </c>
      <c r="E84" s="32">
        <f t="shared" si="5"/>
        <v>1</v>
      </c>
      <c r="F84" s="32">
        <f t="shared" si="5"/>
        <v>1719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01871</v>
      </c>
      <c r="B85" s="32">
        <f t="shared" si="5"/>
        <v>106</v>
      </c>
      <c r="C85" s="32">
        <f t="shared" si="5"/>
        <v>0</v>
      </c>
      <c r="D85" s="32">
        <f t="shared" si="5"/>
        <v>187</v>
      </c>
      <c r="E85" s="32">
        <f t="shared" si="5"/>
        <v>1</v>
      </c>
      <c r="F85" s="32">
        <f t="shared" si="5"/>
        <v>1719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01901</v>
      </c>
      <c r="B86" s="32">
        <f t="shared" si="5"/>
        <v>106</v>
      </c>
      <c r="C86" s="32">
        <f t="shared" si="5"/>
        <v>0</v>
      </c>
      <c r="D86" s="32">
        <f t="shared" si="5"/>
        <v>190</v>
      </c>
      <c r="E86" s="32">
        <f t="shared" si="5"/>
        <v>1</v>
      </c>
      <c r="F86" s="32">
        <f t="shared" si="5"/>
        <v>1719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01931</v>
      </c>
      <c r="B87" s="32">
        <f t="shared" si="5"/>
        <v>106</v>
      </c>
      <c r="C87" s="32">
        <f t="shared" si="5"/>
        <v>0</v>
      </c>
      <c r="D87" s="32">
        <f t="shared" si="5"/>
        <v>193</v>
      </c>
      <c r="E87" s="32">
        <f t="shared" si="5"/>
        <v>1</v>
      </c>
      <c r="F87" s="32">
        <f t="shared" si="5"/>
        <v>1719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01961</v>
      </c>
      <c r="B88" s="32">
        <f t="shared" si="5"/>
        <v>106</v>
      </c>
      <c r="C88" s="32">
        <f t="shared" si="5"/>
        <v>0</v>
      </c>
      <c r="D88" s="32">
        <f t="shared" si="5"/>
        <v>196</v>
      </c>
      <c r="E88" s="32">
        <f t="shared" si="5"/>
        <v>1</v>
      </c>
      <c r="F88" s="32">
        <f t="shared" si="5"/>
        <v>1719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02021</v>
      </c>
      <c r="B89" s="32">
        <f t="shared" si="5"/>
        <v>106</v>
      </c>
      <c r="C89" s="32">
        <f t="shared" si="5"/>
        <v>0</v>
      </c>
      <c r="D89" s="32">
        <f t="shared" si="5"/>
        <v>202</v>
      </c>
      <c r="E89" s="32">
        <f t="shared" si="5"/>
        <v>1</v>
      </c>
      <c r="F89" s="32">
        <f t="shared" si="5"/>
        <v>1719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02051</v>
      </c>
      <c r="B90" s="32">
        <f t="shared" si="5"/>
        <v>106</v>
      </c>
      <c r="C90" s="32">
        <f t="shared" si="5"/>
        <v>0</v>
      </c>
      <c r="D90" s="32">
        <f t="shared" si="5"/>
        <v>205</v>
      </c>
      <c r="E90" s="32">
        <f t="shared" si="5"/>
        <v>1</v>
      </c>
      <c r="F90" s="32">
        <f t="shared" si="5"/>
        <v>1719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02081</v>
      </c>
      <c r="B91" s="32">
        <f t="shared" si="5"/>
        <v>106</v>
      </c>
      <c r="C91" s="32">
        <f t="shared" si="5"/>
        <v>0</v>
      </c>
      <c r="D91" s="32">
        <f t="shared" si="5"/>
        <v>208</v>
      </c>
      <c r="E91" s="32">
        <f t="shared" si="5"/>
        <v>1</v>
      </c>
      <c r="F91" s="32">
        <f t="shared" si="5"/>
        <v>1719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02111</v>
      </c>
      <c r="B92" s="32">
        <f t="shared" si="5"/>
        <v>106</v>
      </c>
      <c r="C92" s="32">
        <f t="shared" si="5"/>
        <v>0</v>
      </c>
      <c r="D92" s="32">
        <f t="shared" si="5"/>
        <v>211</v>
      </c>
      <c r="E92" s="32">
        <f t="shared" si="5"/>
        <v>1</v>
      </c>
      <c r="F92" s="32">
        <f t="shared" si="5"/>
        <v>1719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02141</v>
      </c>
      <c r="B93" s="32">
        <f t="shared" si="5"/>
        <v>106</v>
      </c>
      <c r="C93" s="32">
        <f t="shared" si="5"/>
        <v>0</v>
      </c>
      <c r="D93" s="32">
        <f t="shared" si="5"/>
        <v>214</v>
      </c>
      <c r="E93" s="32">
        <f t="shared" si="5"/>
        <v>1</v>
      </c>
      <c r="F93" s="32">
        <f t="shared" si="5"/>
        <v>1719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02171</v>
      </c>
      <c r="B94" s="32">
        <f t="shared" si="5"/>
        <v>106</v>
      </c>
      <c r="C94" s="32">
        <f t="shared" si="5"/>
        <v>0</v>
      </c>
      <c r="D94" s="32">
        <f t="shared" si="5"/>
        <v>217</v>
      </c>
      <c r="E94" s="32">
        <f t="shared" si="5"/>
        <v>1</v>
      </c>
      <c r="F94" s="32">
        <f t="shared" si="5"/>
        <v>1719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02201</v>
      </c>
      <c r="B95" s="32">
        <f t="shared" si="5"/>
        <v>106</v>
      </c>
      <c r="C95" s="32">
        <f t="shared" si="5"/>
        <v>0</v>
      </c>
      <c r="D95" s="32">
        <f t="shared" si="5"/>
        <v>220</v>
      </c>
      <c r="E95" s="32">
        <f t="shared" si="5"/>
        <v>1</v>
      </c>
      <c r="F95" s="32">
        <f t="shared" si="5"/>
        <v>1719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02231</v>
      </c>
      <c r="B96" s="32">
        <f t="shared" si="6"/>
        <v>106</v>
      </c>
      <c r="C96" s="32">
        <f t="shared" si="6"/>
        <v>0</v>
      </c>
      <c r="D96" s="32">
        <f t="shared" si="6"/>
        <v>223</v>
      </c>
      <c r="E96" s="32">
        <f t="shared" si="6"/>
        <v>1</v>
      </c>
      <c r="F96" s="32">
        <f t="shared" si="6"/>
        <v>1719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02291</v>
      </c>
      <c r="B97" s="32">
        <f t="shared" si="6"/>
        <v>106</v>
      </c>
      <c r="C97" s="32">
        <f t="shared" si="6"/>
        <v>0</v>
      </c>
      <c r="D97" s="32">
        <f t="shared" si="6"/>
        <v>229</v>
      </c>
      <c r="E97" s="32">
        <f t="shared" si="6"/>
        <v>1</v>
      </c>
      <c r="F97" s="32">
        <f t="shared" si="6"/>
        <v>1165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02321</v>
      </c>
      <c r="B98" s="32">
        <f t="shared" si="6"/>
        <v>106</v>
      </c>
      <c r="C98" s="32">
        <f t="shared" si="6"/>
        <v>0</v>
      </c>
      <c r="D98" s="32">
        <f t="shared" si="6"/>
        <v>232</v>
      </c>
      <c r="E98" s="32">
        <f t="shared" si="6"/>
        <v>1</v>
      </c>
      <c r="F98" s="32">
        <f t="shared" si="6"/>
        <v>1165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01271</v>
      </c>
      <c r="B99" s="32">
        <f t="shared" si="6"/>
        <v>106</v>
      </c>
      <c r="C99" s="32">
        <f t="shared" si="6"/>
        <v>0</v>
      </c>
      <c r="D99" s="32">
        <f t="shared" si="6"/>
        <v>127</v>
      </c>
      <c r="E99" s="32">
        <f t="shared" si="6"/>
        <v>1</v>
      </c>
      <c r="F99" s="32">
        <f t="shared" si="6"/>
        <v>540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01291</v>
      </c>
      <c r="B100" s="32">
        <f t="shared" si="6"/>
        <v>106</v>
      </c>
      <c r="C100" s="32">
        <f t="shared" si="6"/>
        <v>0</v>
      </c>
      <c r="D100" s="32">
        <f t="shared" si="6"/>
        <v>129</v>
      </c>
      <c r="E100" s="32">
        <f t="shared" si="6"/>
        <v>1</v>
      </c>
      <c r="F100" s="32">
        <f t="shared" si="6"/>
        <v>540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01311</v>
      </c>
      <c r="B101" s="32">
        <f t="shared" si="6"/>
        <v>106</v>
      </c>
      <c r="C101" s="32">
        <f t="shared" si="6"/>
        <v>0</v>
      </c>
      <c r="D101" s="32">
        <f t="shared" si="6"/>
        <v>131</v>
      </c>
      <c r="E101" s="32">
        <f t="shared" si="6"/>
        <v>1</v>
      </c>
      <c r="F101" s="32">
        <f t="shared" si="6"/>
        <v>540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01331</v>
      </c>
      <c r="B102" s="32">
        <f t="shared" si="6"/>
        <v>106</v>
      </c>
      <c r="C102" s="32">
        <f t="shared" si="6"/>
        <v>0</v>
      </c>
      <c r="D102" s="32">
        <f t="shared" si="6"/>
        <v>133</v>
      </c>
      <c r="E102" s="32">
        <f t="shared" si="6"/>
        <v>1</v>
      </c>
      <c r="F102" s="32">
        <f t="shared" si="6"/>
        <v>540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01351</v>
      </c>
      <c r="B103" s="32">
        <f t="shared" si="6"/>
        <v>106</v>
      </c>
      <c r="C103" s="32">
        <f t="shared" si="6"/>
        <v>0</v>
      </c>
      <c r="D103" s="32">
        <f t="shared" si="6"/>
        <v>135</v>
      </c>
      <c r="E103" s="32">
        <f t="shared" si="6"/>
        <v>1</v>
      </c>
      <c r="F103" s="32">
        <f t="shared" si="6"/>
        <v>540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01371</v>
      </c>
      <c r="B104" s="32">
        <f t="shared" si="6"/>
        <v>106</v>
      </c>
      <c r="C104" s="32">
        <f t="shared" si="6"/>
        <v>0</v>
      </c>
      <c r="D104" s="32">
        <f t="shared" si="6"/>
        <v>137</v>
      </c>
      <c r="E104" s="32">
        <f t="shared" si="6"/>
        <v>1</v>
      </c>
      <c r="F104" s="32">
        <f t="shared" si="6"/>
        <v>540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01391</v>
      </c>
      <c r="B105" s="32">
        <f t="shared" si="6"/>
        <v>106</v>
      </c>
      <c r="C105" s="32">
        <f t="shared" si="6"/>
        <v>0</v>
      </c>
      <c r="D105" s="32">
        <f t="shared" si="6"/>
        <v>139</v>
      </c>
      <c r="E105" s="32">
        <f t="shared" si="6"/>
        <v>1</v>
      </c>
      <c r="F105" s="32">
        <f t="shared" si="6"/>
        <v>540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01411</v>
      </c>
      <c r="B106" s="32">
        <f t="shared" si="6"/>
        <v>106</v>
      </c>
      <c r="C106" s="32">
        <f t="shared" si="6"/>
        <v>0</v>
      </c>
      <c r="D106" s="32">
        <f t="shared" si="6"/>
        <v>141</v>
      </c>
      <c r="E106" s="32">
        <f t="shared" si="6"/>
        <v>1</v>
      </c>
      <c r="F106" s="32">
        <f t="shared" si="6"/>
        <v>540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01431</v>
      </c>
      <c r="B107" s="32">
        <f t="shared" si="6"/>
        <v>106</v>
      </c>
      <c r="C107" s="32">
        <f t="shared" si="6"/>
        <v>0</v>
      </c>
      <c r="D107" s="32">
        <f t="shared" si="6"/>
        <v>143</v>
      </c>
      <c r="E107" s="32">
        <f t="shared" si="6"/>
        <v>1</v>
      </c>
      <c r="F107" s="32">
        <f t="shared" si="6"/>
        <v>540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01451</v>
      </c>
      <c r="B108" s="32">
        <f t="shared" si="6"/>
        <v>106</v>
      </c>
      <c r="C108" s="32">
        <f t="shared" si="6"/>
        <v>0</v>
      </c>
      <c r="D108" s="32">
        <f t="shared" si="6"/>
        <v>145</v>
      </c>
      <c r="E108" s="32">
        <f t="shared" si="6"/>
        <v>1</v>
      </c>
      <c r="F108" s="32">
        <f t="shared" si="6"/>
        <v>540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01471</v>
      </c>
      <c r="B109" s="32">
        <f t="shared" si="6"/>
        <v>106</v>
      </c>
      <c r="C109" s="32">
        <f t="shared" si="6"/>
        <v>0</v>
      </c>
      <c r="D109" s="32">
        <f t="shared" si="6"/>
        <v>147</v>
      </c>
      <c r="E109" s="32">
        <f t="shared" si="6"/>
        <v>1</v>
      </c>
      <c r="F109" s="32">
        <f t="shared" si="6"/>
        <v>540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01491</v>
      </c>
      <c r="B110" s="32">
        <f t="shared" si="6"/>
        <v>106</v>
      </c>
      <c r="C110" s="32">
        <f t="shared" si="6"/>
        <v>0</v>
      </c>
      <c r="D110" s="32">
        <f t="shared" si="6"/>
        <v>149</v>
      </c>
      <c r="E110" s="32">
        <f t="shared" si="6"/>
        <v>1</v>
      </c>
      <c r="F110" s="32">
        <f t="shared" si="6"/>
        <v>540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01511</v>
      </c>
      <c r="B111" s="32">
        <f t="shared" si="6"/>
        <v>106</v>
      </c>
      <c r="C111" s="32">
        <f t="shared" si="6"/>
        <v>0</v>
      </c>
      <c r="D111" s="32">
        <f t="shared" si="6"/>
        <v>151</v>
      </c>
      <c r="E111" s="32">
        <f t="shared" si="6"/>
        <v>1</v>
      </c>
      <c r="F111" s="32">
        <f t="shared" si="6"/>
        <v>540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01531</v>
      </c>
      <c r="B112" s="32">
        <f t="shared" si="6"/>
        <v>106</v>
      </c>
      <c r="C112" s="32">
        <f t="shared" si="6"/>
        <v>0</v>
      </c>
      <c r="D112" s="32">
        <f t="shared" si="6"/>
        <v>153</v>
      </c>
      <c r="E112" s="32">
        <f t="shared" si="6"/>
        <v>1</v>
      </c>
      <c r="F112" s="32">
        <f t="shared" si="6"/>
        <v>540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01551</v>
      </c>
      <c r="B113" s="32">
        <f t="shared" si="6"/>
        <v>106</v>
      </c>
      <c r="C113" s="32">
        <f t="shared" si="6"/>
        <v>0</v>
      </c>
      <c r="D113" s="32">
        <f t="shared" si="6"/>
        <v>155</v>
      </c>
      <c r="E113" s="32">
        <f t="shared" si="6"/>
        <v>1</v>
      </c>
      <c r="F113" s="32">
        <f t="shared" si="6"/>
        <v>540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01571</v>
      </c>
      <c r="B114" s="32">
        <f t="shared" si="6"/>
        <v>106</v>
      </c>
      <c r="C114" s="32">
        <f t="shared" si="6"/>
        <v>0</v>
      </c>
      <c r="D114" s="32">
        <f t="shared" si="6"/>
        <v>157</v>
      </c>
      <c r="E114" s="32">
        <f t="shared" si="6"/>
        <v>1</v>
      </c>
      <c r="F114" s="32">
        <f t="shared" si="6"/>
        <v>540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01591</v>
      </c>
      <c r="B115" s="32">
        <f t="shared" si="6"/>
        <v>106</v>
      </c>
      <c r="C115" s="32">
        <f t="shared" si="6"/>
        <v>0</v>
      </c>
      <c r="D115" s="32">
        <f t="shared" si="6"/>
        <v>159</v>
      </c>
      <c r="E115" s="32">
        <f t="shared" si="6"/>
        <v>1</v>
      </c>
      <c r="F115" s="32">
        <f t="shared" si="6"/>
        <v>540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01611</v>
      </c>
      <c r="B116" s="32">
        <f t="shared" si="6"/>
        <v>106</v>
      </c>
      <c r="C116" s="32">
        <f t="shared" si="6"/>
        <v>0</v>
      </c>
      <c r="D116" s="32">
        <f t="shared" si="6"/>
        <v>161</v>
      </c>
      <c r="E116" s="32">
        <f t="shared" si="6"/>
        <v>1</v>
      </c>
      <c r="F116" s="32">
        <f t="shared" si="6"/>
        <v>540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01631</v>
      </c>
      <c r="B117" s="32">
        <f t="shared" si="6"/>
        <v>106</v>
      </c>
      <c r="C117" s="32">
        <f t="shared" si="6"/>
        <v>0</v>
      </c>
      <c r="D117" s="32">
        <f t="shared" si="6"/>
        <v>163</v>
      </c>
      <c r="E117" s="32">
        <f t="shared" si="6"/>
        <v>1</v>
      </c>
      <c r="F117" s="32">
        <f t="shared" si="6"/>
        <v>540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01651</v>
      </c>
      <c r="B118" s="32">
        <f t="shared" si="6"/>
        <v>106</v>
      </c>
      <c r="C118" s="32">
        <f t="shared" si="6"/>
        <v>0</v>
      </c>
      <c r="D118" s="32">
        <f t="shared" si="6"/>
        <v>165</v>
      </c>
      <c r="E118" s="32">
        <f t="shared" si="6"/>
        <v>1</v>
      </c>
      <c r="F118" s="32">
        <f t="shared" si="6"/>
        <v>540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01671</v>
      </c>
      <c r="B119" s="32">
        <f t="shared" si="6"/>
        <v>106</v>
      </c>
      <c r="C119" s="32">
        <f t="shared" si="6"/>
        <v>0</v>
      </c>
      <c r="D119" s="32">
        <f t="shared" si="6"/>
        <v>167</v>
      </c>
      <c r="E119" s="32">
        <f t="shared" si="6"/>
        <v>1</v>
      </c>
      <c r="F119" s="32">
        <f t="shared" si="6"/>
        <v>469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01701</v>
      </c>
      <c r="B120" s="32">
        <f t="shared" si="6"/>
        <v>106</v>
      </c>
      <c r="C120" s="32">
        <f t="shared" si="6"/>
        <v>0</v>
      </c>
      <c r="D120" s="32">
        <f t="shared" si="6"/>
        <v>170</v>
      </c>
      <c r="E120" s="32">
        <f t="shared" si="6"/>
        <v>1</v>
      </c>
      <c r="F120" s="32">
        <f t="shared" si="6"/>
        <v>1300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01731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121" s="32">
        <f t="shared" si="7"/>
        <v>0</v>
      </c>
      <c r="D121" s="32">
        <f t="shared" si="7"/>
        <v>173</v>
      </c>
      <c r="E121" s="32">
        <f t="shared" si="7"/>
        <v>1</v>
      </c>
      <c r="F121" s="32">
        <f t="shared" si="7"/>
        <v>469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01761</v>
      </c>
      <c r="B122" s="32">
        <f t="shared" si="7"/>
        <v>106</v>
      </c>
      <c r="C122" s="32">
        <f t="shared" si="7"/>
        <v>0</v>
      </c>
      <c r="D122" s="32">
        <f t="shared" si="7"/>
        <v>176</v>
      </c>
      <c r="E122" s="32">
        <f t="shared" si="7"/>
        <v>1</v>
      </c>
      <c r="F122" s="32">
        <f t="shared" si="7"/>
        <v>469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01791</v>
      </c>
      <c r="B123" s="32">
        <f t="shared" si="7"/>
        <v>106</v>
      </c>
      <c r="C123" s="32">
        <f t="shared" si="7"/>
        <v>0</v>
      </c>
      <c r="D123" s="32">
        <f t="shared" si="7"/>
        <v>179</v>
      </c>
      <c r="E123" s="32">
        <f t="shared" si="7"/>
        <v>1</v>
      </c>
      <c r="F123" s="32">
        <f t="shared" si="7"/>
        <v>469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01821</v>
      </c>
      <c r="B124" s="32">
        <f t="shared" si="7"/>
        <v>106</v>
      </c>
      <c r="C124" s="32">
        <f t="shared" si="7"/>
        <v>0</v>
      </c>
      <c r="D124" s="32">
        <f t="shared" si="7"/>
        <v>182</v>
      </c>
      <c r="E124" s="32">
        <f t="shared" si="7"/>
        <v>1</v>
      </c>
      <c r="F124" s="32">
        <f t="shared" si="7"/>
        <v>469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01851</v>
      </c>
      <c r="B125" s="32">
        <f t="shared" si="7"/>
        <v>106</v>
      </c>
      <c r="C125" s="32">
        <f t="shared" si="7"/>
        <v>0</v>
      </c>
      <c r="D125" s="32">
        <f t="shared" si="7"/>
        <v>185</v>
      </c>
      <c r="E125" s="32">
        <f t="shared" si="7"/>
        <v>1</v>
      </c>
      <c r="F125" s="32">
        <f t="shared" si="7"/>
        <v>469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01881</v>
      </c>
      <c r="B126" s="32">
        <f t="shared" si="7"/>
        <v>106</v>
      </c>
      <c r="C126" s="32">
        <f t="shared" si="7"/>
        <v>0</v>
      </c>
      <c r="D126" s="32">
        <f t="shared" si="7"/>
        <v>188</v>
      </c>
      <c r="E126" s="32">
        <f t="shared" si="7"/>
        <v>1</v>
      </c>
      <c r="F126" s="32">
        <f t="shared" si="7"/>
        <v>469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01911</v>
      </c>
      <c r="B127" s="32">
        <f t="shared" si="7"/>
        <v>106</v>
      </c>
      <c r="C127" s="32">
        <f t="shared" si="7"/>
        <v>0</v>
      </c>
      <c r="D127" s="32">
        <f t="shared" si="7"/>
        <v>191</v>
      </c>
      <c r="E127" s="32">
        <f t="shared" si="7"/>
        <v>1</v>
      </c>
      <c r="F127" s="32">
        <f t="shared" si="7"/>
        <v>469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01941</v>
      </c>
      <c r="B128" s="32">
        <f t="shared" si="7"/>
        <v>106</v>
      </c>
      <c r="C128" s="32">
        <f t="shared" si="7"/>
        <v>0</v>
      </c>
      <c r="D128" s="32">
        <f t="shared" si="7"/>
        <v>194</v>
      </c>
      <c r="E128" s="32">
        <f t="shared" si="7"/>
        <v>1</v>
      </c>
      <c r="F128" s="32">
        <f t="shared" si="7"/>
        <v>469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01971</v>
      </c>
      <c r="B129" s="32">
        <f t="shared" si="7"/>
        <v>106</v>
      </c>
      <c r="C129" s="32">
        <f t="shared" si="7"/>
        <v>0</v>
      </c>
      <c r="D129" s="32">
        <f t="shared" si="7"/>
        <v>197</v>
      </c>
      <c r="E129" s="32">
        <f t="shared" si="7"/>
        <v>1</v>
      </c>
      <c r="F129" s="32">
        <f t="shared" si="7"/>
        <v>469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02001</v>
      </c>
      <c r="B130" s="32">
        <f t="shared" si="7"/>
        <v>106</v>
      </c>
      <c r="C130" s="32">
        <f t="shared" si="7"/>
        <v>0</v>
      </c>
      <c r="D130" s="32">
        <f t="shared" si="7"/>
        <v>200</v>
      </c>
      <c r="E130" s="32">
        <f t="shared" si="7"/>
        <v>1</v>
      </c>
      <c r="F130" s="32">
        <f t="shared" si="7"/>
        <v>1300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62" si="8">INDIRECT(ADDRESS(ROW()+$A$1,COLUMN(),1,TRUE,$C$1))</f>
        <v>02031</v>
      </c>
      <c r="B131" s="32">
        <f t="shared" si="7"/>
        <v>106</v>
      </c>
      <c r="C131" s="32">
        <f t="shared" si="7"/>
        <v>0</v>
      </c>
      <c r="D131" s="32">
        <f t="shared" si="7"/>
        <v>203</v>
      </c>
      <c r="E131" s="32">
        <f t="shared" si="7"/>
        <v>1</v>
      </c>
      <c r="F131" s="32">
        <f t="shared" si="7"/>
        <v>469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02061</v>
      </c>
      <c r="B132" s="32">
        <f t="shared" si="7"/>
        <v>106</v>
      </c>
      <c r="C132" s="32">
        <f t="shared" si="7"/>
        <v>0</v>
      </c>
      <c r="D132" s="32">
        <f t="shared" si="7"/>
        <v>206</v>
      </c>
      <c r="E132" s="32">
        <f t="shared" si="7"/>
        <v>1</v>
      </c>
      <c r="F132" s="32">
        <f t="shared" si="7"/>
        <v>469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02091</v>
      </c>
      <c r="B133" s="32">
        <f t="shared" si="7"/>
        <v>106</v>
      </c>
      <c r="C133" s="32">
        <f t="shared" si="7"/>
        <v>0</v>
      </c>
      <c r="D133" s="32">
        <f t="shared" si="7"/>
        <v>209</v>
      </c>
      <c r="E133" s="32">
        <f t="shared" si="7"/>
        <v>1</v>
      </c>
      <c r="F133" s="32">
        <f t="shared" si="7"/>
        <v>469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02121</v>
      </c>
      <c r="B134" s="32">
        <f t="shared" si="7"/>
        <v>106</v>
      </c>
      <c r="C134" s="32">
        <f t="shared" si="7"/>
        <v>0</v>
      </c>
      <c r="D134" s="32">
        <f t="shared" si="7"/>
        <v>212</v>
      </c>
      <c r="E134" s="32">
        <f t="shared" si="7"/>
        <v>1</v>
      </c>
      <c r="F134" s="32">
        <f t="shared" si="7"/>
        <v>469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02151</v>
      </c>
      <c r="B135" s="32">
        <f t="shared" si="7"/>
        <v>106</v>
      </c>
      <c r="C135" s="32">
        <f t="shared" si="7"/>
        <v>0</v>
      </c>
      <c r="D135" s="32">
        <f t="shared" si="7"/>
        <v>215</v>
      </c>
      <c r="E135" s="32">
        <f t="shared" si="7"/>
        <v>1</v>
      </c>
      <c r="F135" s="32">
        <f t="shared" si="7"/>
        <v>469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02181</v>
      </c>
      <c r="B136" s="32">
        <f t="shared" si="7"/>
        <v>106</v>
      </c>
      <c r="C136" s="32">
        <f t="shared" si="7"/>
        <v>0</v>
      </c>
      <c r="D136" s="32">
        <f t="shared" si="7"/>
        <v>218</v>
      </c>
      <c r="E136" s="32">
        <f t="shared" si="7"/>
        <v>1</v>
      </c>
      <c r="F136" s="32">
        <f t="shared" si="7"/>
        <v>469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02211</v>
      </c>
      <c r="B137" s="32">
        <f t="shared" si="7"/>
        <v>106</v>
      </c>
      <c r="C137" s="32">
        <f t="shared" si="7"/>
        <v>0</v>
      </c>
      <c r="D137" s="32">
        <f t="shared" si="7"/>
        <v>221</v>
      </c>
      <c r="E137" s="32">
        <f t="shared" si="7"/>
        <v>1</v>
      </c>
      <c r="F137" s="32">
        <f t="shared" si="7"/>
        <v>469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02241</v>
      </c>
      <c r="B138" s="32">
        <f t="shared" si="7"/>
        <v>106</v>
      </c>
      <c r="C138" s="32">
        <f t="shared" si="7"/>
        <v>0</v>
      </c>
      <c r="D138" s="32">
        <f t="shared" si="7"/>
        <v>224</v>
      </c>
      <c r="E138" s="32">
        <f t="shared" si="7"/>
        <v>1</v>
      </c>
      <c r="F138" s="32">
        <f t="shared" si="7"/>
        <v>469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02271</v>
      </c>
      <c r="B139" s="32">
        <f t="shared" si="7"/>
        <v>106</v>
      </c>
      <c r="C139" s="32">
        <f t="shared" si="7"/>
        <v>0</v>
      </c>
      <c r="D139" s="32">
        <f t="shared" si="7"/>
        <v>227</v>
      </c>
      <c r="E139" s="32">
        <f t="shared" si="7"/>
        <v>1</v>
      </c>
      <c r="F139" s="32">
        <f t="shared" si="7"/>
        <v>1300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02301</v>
      </c>
      <c r="B140" s="32">
        <f t="shared" si="7"/>
        <v>106</v>
      </c>
      <c r="C140" s="32">
        <f t="shared" si="7"/>
        <v>0</v>
      </c>
      <c r="D140" s="32">
        <f t="shared" si="7"/>
        <v>230</v>
      </c>
      <c r="E140" s="32">
        <f t="shared" si="7"/>
        <v>1</v>
      </c>
      <c r="F140" s="32">
        <f t="shared" si="7"/>
        <v>469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02331</v>
      </c>
      <c r="B141" s="32">
        <f t="shared" si="7"/>
        <v>106</v>
      </c>
      <c r="C141" s="32">
        <f t="shared" si="7"/>
        <v>0</v>
      </c>
      <c r="D141" s="32">
        <f t="shared" si="7"/>
        <v>233</v>
      </c>
      <c r="E141" s="32">
        <f t="shared" si="7"/>
        <v>1</v>
      </c>
      <c r="F141" s="32">
        <f t="shared" si="7"/>
        <v>469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02361</v>
      </c>
      <c r="B142" s="32">
        <f t="shared" si="7"/>
        <v>106</v>
      </c>
      <c r="C142" s="32">
        <f t="shared" si="7"/>
        <v>0</v>
      </c>
      <c r="D142" s="32">
        <f t="shared" si="7"/>
        <v>236</v>
      </c>
      <c r="E142" s="32">
        <f t="shared" si="7"/>
        <v>1</v>
      </c>
      <c r="F142" s="32">
        <f t="shared" si="7"/>
        <v>1300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01711</v>
      </c>
      <c r="B143" s="32">
        <f t="shared" si="7"/>
        <v>106</v>
      </c>
      <c r="C143" s="32">
        <f t="shared" si="7"/>
        <v>0</v>
      </c>
      <c r="D143" s="32">
        <f t="shared" si="7"/>
        <v>171</v>
      </c>
      <c r="E143" s="32">
        <f t="shared" si="7"/>
        <v>1</v>
      </c>
      <c r="F143" s="32">
        <f t="shared" si="7"/>
        <v>2184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02011</v>
      </c>
      <c r="B144" s="32">
        <f t="shared" si="7"/>
        <v>106</v>
      </c>
      <c r="C144" s="32">
        <f t="shared" si="7"/>
        <v>0</v>
      </c>
      <c r="D144" s="32">
        <f t="shared" si="7"/>
        <v>201</v>
      </c>
      <c r="E144" s="32">
        <f t="shared" si="7"/>
        <v>1</v>
      </c>
      <c r="F144" s="32">
        <f t="shared" si="7"/>
        <v>2184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02281</v>
      </c>
      <c r="B145" s="32">
        <f t="shared" si="7"/>
        <v>106</v>
      </c>
      <c r="C145" s="32">
        <f t="shared" si="7"/>
        <v>0</v>
      </c>
      <c r="D145" s="32">
        <f t="shared" si="7"/>
        <v>228</v>
      </c>
      <c r="E145" s="32">
        <f t="shared" si="7"/>
        <v>1</v>
      </c>
      <c r="F145" s="32">
        <f t="shared" si="7"/>
        <v>416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02371</v>
      </c>
      <c r="B146" s="32">
        <f t="shared" si="7"/>
        <v>106</v>
      </c>
      <c r="C146" s="32">
        <f t="shared" si="7"/>
        <v>0</v>
      </c>
      <c r="D146" s="32">
        <f t="shared" si="7"/>
        <v>237</v>
      </c>
      <c r="E146" s="32">
        <f t="shared" si="7"/>
        <v>1</v>
      </c>
      <c r="F146" s="32">
        <f t="shared" si="7"/>
        <v>416</v>
      </c>
      <c r="G146" s="32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02381</v>
      </c>
      <c r="B147" s="32">
        <f t="shared" si="9"/>
        <v>106</v>
      </c>
      <c r="C147" s="32">
        <f t="shared" si="9"/>
        <v>0</v>
      </c>
      <c r="D147" s="32">
        <f t="shared" si="9"/>
        <v>238</v>
      </c>
      <c r="E147" s="32">
        <f t="shared" si="9"/>
        <v>1</v>
      </c>
      <c r="F147" s="32">
        <f t="shared" si="9"/>
        <v>1165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02391</v>
      </c>
      <c r="B148" s="32">
        <f t="shared" si="9"/>
        <v>106</v>
      </c>
      <c r="C148" s="32">
        <f t="shared" si="9"/>
        <v>0</v>
      </c>
      <c r="D148" s="32">
        <f t="shared" si="9"/>
        <v>239</v>
      </c>
      <c r="E148" s="32">
        <f t="shared" si="9"/>
        <v>1</v>
      </c>
      <c r="F148" s="32">
        <f t="shared" si="9"/>
        <v>469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02411</v>
      </c>
      <c r="B149" s="32">
        <f t="shared" si="9"/>
        <v>106</v>
      </c>
      <c r="C149" s="32">
        <f t="shared" si="9"/>
        <v>0</v>
      </c>
      <c r="D149" s="32">
        <f t="shared" si="9"/>
        <v>241</v>
      </c>
      <c r="E149" s="32">
        <f t="shared" si="9"/>
        <v>1</v>
      </c>
      <c r="F149" s="32">
        <f t="shared" si="9"/>
        <v>1165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02421</v>
      </c>
      <c r="B150" s="32">
        <f t="shared" si="9"/>
        <v>106</v>
      </c>
      <c r="C150" s="32">
        <f t="shared" si="9"/>
        <v>0</v>
      </c>
      <c r="D150" s="32">
        <f t="shared" si="9"/>
        <v>242</v>
      </c>
      <c r="E150" s="32">
        <f t="shared" si="9"/>
        <v>1</v>
      </c>
      <c r="F150" s="32">
        <f t="shared" si="9"/>
        <v>469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02441</v>
      </c>
      <c r="B151" s="32">
        <f t="shared" si="9"/>
        <v>106</v>
      </c>
      <c r="C151" s="32">
        <f t="shared" si="9"/>
        <v>0</v>
      </c>
      <c r="D151" s="32">
        <f t="shared" si="9"/>
        <v>244</v>
      </c>
      <c r="E151" s="32">
        <f t="shared" si="9"/>
        <v>1</v>
      </c>
      <c r="F151" s="32">
        <f t="shared" si="9"/>
        <v>1165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02451</v>
      </c>
      <c r="B152" s="32">
        <f t="shared" si="9"/>
        <v>106</v>
      </c>
      <c r="C152" s="32">
        <f t="shared" si="9"/>
        <v>0</v>
      </c>
      <c r="D152" s="32">
        <f t="shared" si="9"/>
        <v>245</v>
      </c>
      <c r="E152" s="32">
        <f t="shared" si="9"/>
        <v>1</v>
      </c>
      <c r="F152" s="32">
        <f t="shared" si="9"/>
        <v>469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02471</v>
      </c>
      <c r="B153" s="32">
        <f t="shared" si="9"/>
        <v>106</v>
      </c>
      <c r="C153" s="32">
        <f t="shared" si="9"/>
        <v>0</v>
      </c>
      <c r="D153" s="32">
        <f t="shared" si="9"/>
        <v>247</v>
      </c>
      <c r="E153" s="32">
        <f t="shared" si="9"/>
        <v>1</v>
      </c>
      <c r="F153" s="32">
        <f t="shared" si="9"/>
        <v>1165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02481</v>
      </c>
      <c r="B154" s="32">
        <f t="shared" si="9"/>
        <v>106</v>
      </c>
      <c r="C154" s="32">
        <f t="shared" si="9"/>
        <v>0</v>
      </c>
      <c r="D154" s="32">
        <f t="shared" si="9"/>
        <v>248</v>
      </c>
      <c r="E154" s="32">
        <f t="shared" si="9"/>
        <v>1</v>
      </c>
      <c r="F154" s="32">
        <f t="shared" si="9"/>
        <v>469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02501</v>
      </c>
      <c r="B155" s="32">
        <f t="shared" si="9"/>
        <v>106</v>
      </c>
      <c r="C155" s="32">
        <f t="shared" si="9"/>
        <v>0</v>
      </c>
      <c r="D155" s="32">
        <f t="shared" si="9"/>
        <v>250</v>
      </c>
      <c r="E155" s="32">
        <f t="shared" si="9"/>
        <v>1</v>
      </c>
      <c r="F155" s="32">
        <f t="shared" si="9"/>
        <v>1165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02511</v>
      </c>
      <c r="B156" s="32">
        <f t="shared" si="9"/>
        <v>106</v>
      </c>
      <c r="C156" s="32">
        <f t="shared" si="9"/>
        <v>0</v>
      </c>
      <c r="D156" s="32">
        <f t="shared" si="9"/>
        <v>251</v>
      </c>
      <c r="E156" s="32">
        <f t="shared" si="9"/>
        <v>1</v>
      </c>
      <c r="F156" s="32">
        <f t="shared" si="9"/>
        <v>469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02531</v>
      </c>
      <c r="B157" s="32">
        <f t="shared" si="9"/>
        <v>106</v>
      </c>
      <c r="C157" s="32">
        <f t="shared" si="9"/>
        <v>0</v>
      </c>
      <c r="D157" s="32">
        <f t="shared" si="9"/>
        <v>253</v>
      </c>
      <c r="E157" s="32">
        <f t="shared" si="9"/>
        <v>1</v>
      </c>
      <c r="F157" s="32">
        <f t="shared" si="9"/>
        <v>1165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02541</v>
      </c>
      <c r="B158" s="32">
        <f t="shared" si="9"/>
        <v>106</v>
      </c>
      <c r="C158" s="32">
        <f t="shared" si="9"/>
        <v>0</v>
      </c>
      <c r="D158" s="32">
        <f t="shared" si="9"/>
        <v>254</v>
      </c>
      <c r="E158" s="32">
        <f t="shared" si="9"/>
        <v>1</v>
      </c>
      <c r="F158" s="32">
        <f t="shared" si="9"/>
        <v>469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02561</v>
      </c>
      <c r="B159" s="32">
        <f t="shared" si="9"/>
        <v>106</v>
      </c>
      <c r="C159" s="32">
        <f t="shared" si="9"/>
        <v>0</v>
      </c>
      <c r="D159" s="32">
        <f t="shared" si="9"/>
        <v>256</v>
      </c>
      <c r="E159" s="32">
        <f t="shared" si="9"/>
        <v>1</v>
      </c>
      <c r="F159" s="32">
        <f t="shared" si="9"/>
        <v>1165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02571</v>
      </c>
      <c r="B160" s="32">
        <f t="shared" si="9"/>
        <v>106</v>
      </c>
      <c r="C160" s="32">
        <f t="shared" si="9"/>
        <v>0</v>
      </c>
      <c r="D160" s="32">
        <f t="shared" si="9"/>
        <v>257</v>
      </c>
      <c r="E160" s="32">
        <f t="shared" si="9"/>
        <v>1</v>
      </c>
      <c r="F160" s="32">
        <f t="shared" si="9"/>
        <v>469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02591</v>
      </c>
      <c r="B161" s="32">
        <f t="shared" si="9"/>
        <v>106</v>
      </c>
      <c r="C161" s="32">
        <f t="shared" si="9"/>
        <v>0</v>
      </c>
      <c r="D161" s="32">
        <f t="shared" si="9"/>
        <v>259</v>
      </c>
      <c r="E161" s="32">
        <f t="shared" si="9"/>
        <v>1</v>
      </c>
      <c r="F161" s="32">
        <f t="shared" si="9"/>
        <v>1165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02601</v>
      </c>
      <c r="B162" s="32">
        <f t="shared" si="9"/>
        <v>106</v>
      </c>
      <c r="C162" s="32">
        <f t="shared" si="9"/>
        <v>0</v>
      </c>
      <c r="D162" s="32">
        <f t="shared" si="9"/>
        <v>260</v>
      </c>
      <c r="E162" s="32">
        <f t="shared" si="9"/>
        <v>1</v>
      </c>
      <c r="F162" s="32">
        <f t="shared" si="9"/>
        <v>469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29" sqref="N29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gacha_unit_tables_107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1879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107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1879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107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1879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107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1879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107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1879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107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1879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107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1879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107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1879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107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1879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107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1879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107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1879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107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1879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107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1879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107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1879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107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1879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107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1879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1879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107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1879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107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1879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107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1879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107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2141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107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2141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107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2141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107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2141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107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2141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107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2141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107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2141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107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2141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107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2141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107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2141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107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2141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107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2141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107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2141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107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2141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107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2141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107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2141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107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2141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107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2141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107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2141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107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2141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107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437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107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437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107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437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107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437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107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212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107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212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107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212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107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212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107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212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107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212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107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212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107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212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107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212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107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212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107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212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107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212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107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212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107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212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107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212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107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212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107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212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107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212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107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212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107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212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107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23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107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23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107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23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23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107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437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107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23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107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437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107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23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107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437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107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23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107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437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107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23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107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437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107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23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107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437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107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23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107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437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107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23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107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437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107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23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107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437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107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23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107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437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107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23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107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437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107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23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107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437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107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23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01261</v>
      </c>
      <c r="B95" s="32">
        <f t="shared" si="5"/>
        <v>107</v>
      </c>
      <c r="C95" s="32">
        <f t="shared" si="5"/>
        <v>0</v>
      </c>
      <c r="D95" s="32">
        <f t="shared" si="5"/>
        <v>126</v>
      </c>
      <c r="E95" s="32">
        <f t="shared" si="5"/>
        <v>1</v>
      </c>
      <c r="F95" s="32">
        <f t="shared" si="5"/>
        <v>2268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01281</v>
      </c>
      <c r="B96" s="32">
        <f t="shared" si="6"/>
        <v>107</v>
      </c>
      <c r="C96" s="32">
        <f t="shared" si="6"/>
        <v>0</v>
      </c>
      <c r="D96" s="32">
        <f t="shared" si="6"/>
        <v>128</v>
      </c>
      <c r="E96" s="32">
        <f t="shared" si="6"/>
        <v>1</v>
      </c>
      <c r="F96" s="32">
        <f t="shared" si="6"/>
        <v>2268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01301</v>
      </c>
      <c r="B97" s="32">
        <f t="shared" si="6"/>
        <v>107</v>
      </c>
      <c r="C97" s="32">
        <f t="shared" si="6"/>
        <v>0</v>
      </c>
      <c r="D97" s="32">
        <f t="shared" si="6"/>
        <v>130</v>
      </c>
      <c r="E97" s="32">
        <f t="shared" si="6"/>
        <v>1</v>
      </c>
      <c r="F97" s="32">
        <f t="shared" si="6"/>
        <v>2268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01321</v>
      </c>
      <c r="B98" s="32">
        <f t="shared" si="6"/>
        <v>107</v>
      </c>
      <c r="C98" s="32">
        <f t="shared" si="6"/>
        <v>0</v>
      </c>
      <c r="D98" s="32">
        <f t="shared" si="6"/>
        <v>132</v>
      </c>
      <c r="E98" s="32">
        <f t="shared" si="6"/>
        <v>1</v>
      </c>
      <c r="F98" s="32">
        <f t="shared" si="6"/>
        <v>2268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01341</v>
      </c>
      <c r="B99" s="32">
        <f t="shared" si="6"/>
        <v>107</v>
      </c>
      <c r="C99" s="32">
        <f t="shared" si="6"/>
        <v>0</v>
      </c>
      <c r="D99" s="32">
        <f t="shared" si="6"/>
        <v>134</v>
      </c>
      <c r="E99" s="32">
        <f t="shared" si="6"/>
        <v>1</v>
      </c>
      <c r="F99" s="32">
        <f t="shared" si="6"/>
        <v>2268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01361</v>
      </c>
      <c r="B100" s="32">
        <f t="shared" si="6"/>
        <v>107</v>
      </c>
      <c r="C100" s="32">
        <f t="shared" si="6"/>
        <v>0</v>
      </c>
      <c r="D100" s="32">
        <f t="shared" si="6"/>
        <v>136</v>
      </c>
      <c r="E100" s="32">
        <f t="shared" si="6"/>
        <v>1</v>
      </c>
      <c r="F100" s="32">
        <f t="shared" si="6"/>
        <v>2268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01381</v>
      </c>
      <c r="B101" s="32">
        <f t="shared" si="6"/>
        <v>107</v>
      </c>
      <c r="C101" s="32">
        <f t="shared" si="6"/>
        <v>0</v>
      </c>
      <c r="D101" s="32">
        <f t="shared" si="6"/>
        <v>138</v>
      </c>
      <c r="E101" s="32">
        <f t="shared" si="6"/>
        <v>1</v>
      </c>
      <c r="F101" s="32">
        <f t="shared" si="6"/>
        <v>2268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01401</v>
      </c>
      <c r="B102" s="32">
        <f t="shared" si="6"/>
        <v>107</v>
      </c>
      <c r="C102" s="32">
        <f t="shared" si="6"/>
        <v>0</v>
      </c>
      <c r="D102" s="32">
        <f t="shared" si="6"/>
        <v>140</v>
      </c>
      <c r="E102" s="32">
        <f t="shared" si="6"/>
        <v>1</v>
      </c>
      <c r="F102" s="32">
        <f t="shared" si="6"/>
        <v>2268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01421</v>
      </c>
      <c r="B103" s="32">
        <f t="shared" si="6"/>
        <v>107</v>
      </c>
      <c r="C103" s="32">
        <f t="shared" si="6"/>
        <v>0</v>
      </c>
      <c r="D103" s="32">
        <f t="shared" si="6"/>
        <v>142</v>
      </c>
      <c r="E103" s="32">
        <f t="shared" si="6"/>
        <v>1</v>
      </c>
      <c r="F103" s="32">
        <f t="shared" si="6"/>
        <v>2268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01441</v>
      </c>
      <c r="B104" s="32">
        <f t="shared" si="6"/>
        <v>107</v>
      </c>
      <c r="C104" s="32">
        <f t="shared" si="6"/>
        <v>0</v>
      </c>
      <c r="D104" s="32">
        <f t="shared" si="6"/>
        <v>144</v>
      </c>
      <c r="E104" s="32">
        <f t="shared" si="6"/>
        <v>1</v>
      </c>
      <c r="F104" s="32">
        <f t="shared" si="6"/>
        <v>2268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01461</v>
      </c>
      <c r="B105" s="32">
        <f t="shared" si="6"/>
        <v>107</v>
      </c>
      <c r="C105" s="32">
        <f t="shared" si="6"/>
        <v>0</v>
      </c>
      <c r="D105" s="32">
        <f t="shared" si="6"/>
        <v>146</v>
      </c>
      <c r="E105" s="32">
        <f t="shared" si="6"/>
        <v>1</v>
      </c>
      <c r="F105" s="32">
        <f t="shared" si="6"/>
        <v>2268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01481</v>
      </c>
      <c r="B106" s="32">
        <f t="shared" si="6"/>
        <v>107</v>
      </c>
      <c r="C106" s="32">
        <f t="shared" si="6"/>
        <v>0</v>
      </c>
      <c r="D106" s="32">
        <f t="shared" si="6"/>
        <v>148</v>
      </c>
      <c r="E106" s="32">
        <f t="shared" si="6"/>
        <v>1</v>
      </c>
      <c r="F106" s="32">
        <f t="shared" si="6"/>
        <v>2268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01501</v>
      </c>
      <c r="B107" s="32">
        <f t="shared" si="6"/>
        <v>107</v>
      </c>
      <c r="C107" s="32">
        <f t="shared" si="6"/>
        <v>0</v>
      </c>
      <c r="D107" s="32">
        <f t="shared" si="6"/>
        <v>150</v>
      </c>
      <c r="E107" s="32">
        <f t="shared" si="6"/>
        <v>1</v>
      </c>
      <c r="F107" s="32">
        <f t="shared" si="6"/>
        <v>2268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01521</v>
      </c>
      <c r="B108" s="32">
        <f t="shared" si="6"/>
        <v>107</v>
      </c>
      <c r="C108" s="32">
        <f t="shared" si="6"/>
        <v>0</v>
      </c>
      <c r="D108" s="32">
        <f t="shared" si="6"/>
        <v>152</v>
      </c>
      <c r="E108" s="32">
        <f t="shared" si="6"/>
        <v>1</v>
      </c>
      <c r="F108" s="32">
        <f t="shared" si="6"/>
        <v>2268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01541</v>
      </c>
      <c r="B109" s="32">
        <f t="shared" si="6"/>
        <v>107</v>
      </c>
      <c r="C109" s="32">
        <f t="shared" si="6"/>
        <v>0</v>
      </c>
      <c r="D109" s="32">
        <f t="shared" si="6"/>
        <v>154</v>
      </c>
      <c r="E109" s="32">
        <f t="shared" si="6"/>
        <v>1</v>
      </c>
      <c r="F109" s="32">
        <f t="shared" si="6"/>
        <v>2268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01561</v>
      </c>
      <c r="B110" s="32">
        <f t="shared" si="6"/>
        <v>107</v>
      </c>
      <c r="C110" s="32">
        <f t="shared" si="6"/>
        <v>0</v>
      </c>
      <c r="D110" s="32">
        <f t="shared" si="6"/>
        <v>156</v>
      </c>
      <c r="E110" s="32">
        <f t="shared" si="6"/>
        <v>1</v>
      </c>
      <c r="F110" s="32">
        <f t="shared" si="6"/>
        <v>2268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01581</v>
      </c>
      <c r="B111" s="32">
        <f t="shared" si="6"/>
        <v>107</v>
      </c>
      <c r="C111" s="32">
        <f t="shared" si="6"/>
        <v>0</v>
      </c>
      <c r="D111" s="32">
        <f t="shared" si="6"/>
        <v>158</v>
      </c>
      <c r="E111" s="32">
        <f t="shared" si="6"/>
        <v>1</v>
      </c>
      <c r="F111" s="32">
        <f t="shared" si="6"/>
        <v>2268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01601</v>
      </c>
      <c r="B112" s="32">
        <f t="shared" si="6"/>
        <v>107</v>
      </c>
      <c r="C112" s="32">
        <f t="shared" si="6"/>
        <v>0</v>
      </c>
      <c r="D112" s="32">
        <f t="shared" si="6"/>
        <v>160</v>
      </c>
      <c r="E112" s="32">
        <f t="shared" si="6"/>
        <v>1</v>
      </c>
      <c r="F112" s="32">
        <f t="shared" si="6"/>
        <v>2268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01621</v>
      </c>
      <c r="B113" s="32">
        <f t="shared" si="6"/>
        <v>107</v>
      </c>
      <c r="C113" s="32">
        <f t="shared" si="6"/>
        <v>0</v>
      </c>
      <c r="D113" s="32">
        <f t="shared" si="6"/>
        <v>162</v>
      </c>
      <c r="E113" s="32">
        <f t="shared" si="6"/>
        <v>1</v>
      </c>
      <c r="F113" s="32">
        <f t="shared" si="6"/>
        <v>2268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01641</v>
      </c>
      <c r="B114" s="32">
        <f t="shared" si="6"/>
        <v>107</v>
      </c>
      <c r="C114" s="32">
        <f t="shared" si="6"/>
        <v>0</v>
      </c>
      <c r="D114" s="32">
        <f t="shared" si="6"/>
        <v>164</v>
      </c>
      <c r="E114" s="32">
        <f t="shared" si="6"/>
        <v>1</v>
      </c>
      <c r="F114" s="32">
        <f t="shared" si="6"/>
        <v>2268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01661</v>
      </c>
      <c r="B115" s="32">
        <f t="shared" si="6"/>
        <v>107</v>
      </c>
      <c r="C115" s="32">
        <f t="shared" si="6"/>
        <v>0</v>
      </c>
      <c r="D115" s="32">
        <f t="shared" si="6"/>
        <v>166</v>
      </c>
      <c r="E115" s="32">
        <f t="shared" si="6"/>
        <v>1</v>
      </c>
      <c r="F115" s="32">
        <f t="shared" si="6"/>
        <v>2470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01691</v>
      </c>
      <c r="B116" s="32">
        <f t="shared" si="6"/>
        <v>107</v>
      </c>
      <c r="C116" s="32">
        <f t="shared" si="6"/>
        <v>0</v>
      </c>
      <c r="D116" s="32">
        <f t="shared" si="6"/>
        <v>169</v>
      </c>
      <c r="E116" s="32">
        <f t="shared" si="6"/>
        <v>1</v>
      </c>
      <c r="F116" s="32">
        <f t="shared" si="6"/>
        <v>2470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01721</v>
      </c>
      <c r="B117" s="32">
        <f t="shared" si="6"/>
        <v>107</v>
      </c>
      <c r="C117" s="32">
        <f t="shared" si="6"/>
        <v>0</v>
      </c>
      <c r="D117" s="32">
        <f t="shared" si="6"/>
        <v>172</v>
      </c>
      <c r="E117" s="32">
        <f t="shared" si="6"/>
        <v>1</v>
      </c>
      <c r="F117" s="32">
        <f t="shared" si="6"/>
        <v>2470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01751</v>
      </c>
      <c r="B118" s="32">
        <f t="shared" si="6"/>
        <v>107</v>
      </c>
      <c r="C118" s="32">
        <f t="shared" si="6"/>
        <v>0</v>
      </c>
      <c r="D118" s="32">
        <f t="shared" si="6"/>
        <v>175</v>
      </c>
      <c r="E118" s="32">
        <f t="shared" si="6"/>
        <v>1</v>
      </c>
      <c r="F118" s="32">
        <f t="shared" si="6"/>
        <v>2470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01781</v>
      </c>
      <c r="B119" s="32">
        <f t="shared" si="6"/>
        <v>107</v>
      </c>
      <c r="C119" s="32">
        <f t="shared" si="6"/>
        <v>0</v>
      </c>
      <c r="D119" s="32">
        <f t="shared" si="6"/>
        <v>178</v>
      </c>
      <c r="E119" s="32">
        <f t="shared" si="6"/>
        <v>1</v>
      </c>
      <c r="F119" s="32">
        <f t="shared" si="6"/>
        <v>2470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01811</v>
      </c>
      <c r="B120" s="32">
        <f t="shared" si="6"/>
        <v>107</v>
      </c>
      <c r="C120" s="32">
        <f t="shared" si="6"/>
        <v>0</v>
      </c>
      <c r="D120" s="32">
        <f t="shared" si="6"/>
        <v>181</v>
      </c>
      <c r="E120" s="32">
        <f t="shared" si="6"/>
        <v>1</v>
      </c>
      <c r="F120" s="32">
        <f t="shared" si="6"/>
        <v>2470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01841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21" s="32">
        <f t="shared" si="7"/>
        <v>0</v>
      </c>
      <c r="D121" s="32">
        <f t="shared" si="7"/>
        <v>184</v>
      </c>
      <c r="E121" s="32">
        <f t="shared" si="7"/>
        <v>1</v>
      </c>
      <c r="F121" s="32">
        <f t="shared" si="7"/>
        <v>2470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01871</v>
      </c>
      <c r="B122" s="32">
        <f t="shared" si="7"/>
        <v>107</v>
      </c>
      <c r="C122" s="32">
        <f t="shared" si="7"/>
        <v>0</v>
      </c>
      <c r="D122" s="32">
        <f t="shared" si="7"/>
        <v>187</v>
      </c>
      <c r="E122" s="32">
        <f t="shared" si="7"/>
        <v>1</v>
      </c>
      <c r="F122" s="32">
        <f t="shared" si="7"/>
        <v>2470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01901</v>
      </c>
      <c r="B123" s="32">
        <f t="shared" si="7"/>
        <v>107</v>
      </c>
      <c r="C123" s="32">
        <f t="shared" si="7"/>
        <v>0</v>
      </c>
      <c r="D123" s="32">
        <f t="shared" si="7"/>
        <v>190</v>
      </c>
      <c r="E123" s="32">
        <f t="shared" si="7"/>
        <v>1</v>
      </c>
      <c r="F123" s="32">
        <f t="shared" si="7"/>
        <v>2470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01931</v>
      </c>
      <c r="B124" s="32">
        <f t="shared" si="7"/>
        <v>107</v>
      </c>
      <c r="C124" s="32">
        <f t="shared" si="7"/>
        <v>0</v>
      </c>
      <c r="D124" s="32">
        <f t="shared" si="7"/>
        <v>193</v>
      </c>
      <c r="E124" s="32">
        <f t="shared" si="7"/>
        <v>1</v>
      </c>
      <c r="F124" s="32">
        <f t="shared" si="7"/>
        <v>2470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01961</v>
      </c>
      <c r="B125" s="32">
        <f t="shared" si="7"/>
        <v>107</v>
      </c>
      <c r="C125" s="32">
        <f t="shared" si="7"/>
        <v>0</v>
      </c>
      <c r="D125" s="32">
        <f t="shared" si="7"/>
        <v>196</v>
      </c>
      <c r="E125" s="32">
        <f t="shared" si="7"/>
        <v>1</v>
      </c>
      <c r="F125" s="32">
        <f t="shared" si="7"/>
        <v>2470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01991</v>
      </c>
      <c r="B126" s="32">
        <f t="shared" si="7"/>
        <v>107</v>
      </c>
      <c r="C126" s="32">
        <f t="shared" si="7"/>
        <v>0</v>
      </c>
      <c r="D126" s="32">
        <f t="shared" si="7"/>
        <v>199</v>
      </c>
      <c r="E126" s="32">
        <f t="shared" si="7"/>
        <v>1</v>
      </c>
      <c r="F126" s="32">
        <f t="shared" si="7"/>
        <v>2470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02021</v>
      </c>
      <c r="B127" s="32">
        <f t="shared" si="7"/>
        <v>107</v>
      </c>
      <c r="C127" s="32">
        <f t="shared" si="7"/>
        <v>0</v>
      </c>
      <c r="D127" s="32">
        <f t="shared" si="7"/>
        <v>202</v>
      </c>
      <c r="E127" s="32">
        <f t="shared" si="7"/>
        <v>1</v>
      </c>
      <c r="F127" s="32">
        <f t="shared" si="7"/>
        <v>2470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02051</v>
      </c>
      <c r="B128" s="32">
        <f t="shared" si="7"/>
        <v>107</v>
      </c>
      <c r="C128" s="32">
        <f t="shared" si="7"/>
        <v>0</v>
      </c>
      <c r="D128" s="32">
        <f t="shared" si="7"/>
        <v>205</v>
      </c>
      <c r="E128" s="32">
        <f t="shared" si="7"/>
        <v>1</v>
      </c>
      <c r="F128" s="32">
        <f t="shared" si="7"/>
        <v>2470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02081</v>
      </c>
      <c r="B129" s="32">
        <f t="shared" si="7"/>
        <v>107</v>
      </c>
      <c r="C129" s="32">
        <f t="shared" si="7"/>
        <v>0</v>
      </c>
      <c r="D129" s="32">
        <f t="shared" si="7"/>
        <v>208</v>
      </c>
      <c r="E129" s="32">
        <f t="shared" si="7"/>
        <v>1</v>
      </c>
      <c r="F129" s="32">
        <f t="shared" si="7"/>
        <v>2470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02111</v>
      </c>
      <c r="B130" s="32">
        <f t="shared" si="7"/>
        <v>107</v>
      </c>
      <c r="C130" s="32">
        <f t="shared" si="7"/>
        <v>0</v>
      </c>
      <c r="D130" s="32">
        <f t="shared" si="7"/>
        <v>211</v>
      </c>
      <c r="E130" s="32">
        <f t="shared" si="7"/>
        <v>1</v>
      </c>
      <c r="F130" s="32">
        <f t="shared" si="7"/>
        <v>2470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02141</v>
      </c>
      <c r="B131" s="32">
        <f t="shared" si="7"/>
        <v>107</v>
      </c>
      <c r="C131" s="32">
        <f t="shared" si="7"/>
        <v>0</v>
      </c>
      <c r="D131" s="32">
        <f t="shared" si="7"/>
        <v>214</v>
      </c>
      <c r="E131" s="32">
        <f t="shared" si="7"/>
        <v>1</v>
      </c>
      <c r="F131" s="32">
        <f t="shared" si="7"/>
        <v>2470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02171</v>
      </c>
      <c r="B132" s="32">
        <f t="shared" si="7"/>
        <v>107</v>
      </c>
      <c r="C132" s="32">
        <f t="shared" si="7"/>
        <v>0</v>
      </c>
      <c r="D132" s="32">
        <f t="shared" si="7"/>
        <v>217</v>
      </c>
      <c r="E132" s="32">
        <f t="shared" si="7"/>
        <v>1</v>
      </c>
      <c r="F132" s="32">
        <f t="shared" si="7"/>
        <v>2470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02201</v>
      </c>
      <c r="B133" s="32">
        <f t="shared" si="7"/>
        <v>107</v>
      </c>
      <c r="C133" s="32">
        <f t="shared" si="7"/>
        <v>0</v>
      </c>
      <c r="D133" s="32">
        <f t="shared" si="7"/>
        <v>220</v>
      </c>
      <c r="E133" s="32">
        <f t="shared" si="7"/>
        <v>1</v>
      </c>
      <c r="F133" s="32">
        <f t="shared" si="7"/>
        <v>2470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02231</v>
      </c>
      <c r="B134" s="32">
        <f t="shared" si="7"/>
        <v>107</v>
      </c>
      <c r="C134" s="32">
        <f t="shared" si="7"/>
        <v>0</v>
      </c>
      <c r="D134" s="32">
        <f t="shared" si="7"/>
        <v>223</v>
      </c>
      <c r="E134" s="32">
        <f t="shared" si="7"/>
        <v>1</v>
      </c>
      <c r="F134" s="32">
        <f t="shared" si="7"/>
        <v>2470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02261</v>
      </c>
      <c r="B135" s="32">
        <f t="shared" si="7"/>
        <v>107</v>
      </c>
      <c r="C135" s="32">
        <f t="shared" si="7"/>
        <v>0</v>
      </c>
      <c r="D135" s="32">
        <f t="shared" si="7"/>
        <v>226</v>
      </c>
      <c r="E135" s="32">
        <f t="shared" si="7"/>
        <v>1</v>
      </c>
      <c r="F135" s="32">
        <f t="shared" si="7"/>
        <v>504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02291</v>
      </c>
      <c r="B136" s="32">
        <f t="shared" si="7"/>
        <v>107</v>
      </c>
      <c r="C136" s="32">
        <f t="shared" si="7"/>
        <v>0</v>
      </c>
      <c r="D136" s="32">
        <f t="shared" si="7"/>
        <v>229</v>
      </c>
      <c r="E136" s="32">
        <f t="shared" si="7"/>
        <v>1</v>
      </c>
      <c r="F136" s="32">
        <f t="shared" si="7"/>
        <v>504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02321</v>
      </c>
      <c r="B137" s="32">
        <f t="shared" si="7"/>
        <v>107</v>
      </c>
      <c r="C137" s="32">
        <f t="shared" si="7"/>
        <v>0</v>
      </c>
      <c r="D137" s="32">
        <f t="shared" si="7"/>
        <v>232</v>
      </c>
      <c r="E137" s="32">
        <f t="shared" si="7"/>
        <v>1</v>
      </c>
      <c r="F137" s="32">
        <f t="shared" si="7"/>
        <v>504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02351</v>
      </c>
      <c r="B138" s="32">
        <f t="shared" si="7"/>
        <v>107</v>
      </c>
      <c r="C138" s="32">
        <f t="shared" si="7"/>
        <v>0</v>
      </c>
      <c r="D138" s="32">
        <f t="shared" si="7"/>
        <v>235</v>
      </c>
      <c r="E138" s="32">
        <f t="shared" si="7"/>
        <v>1</v>
      </c>
      <c r="F138" s="32">
        <f t="shared" si="7"/>
        <v>504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01271</v>
      </c>
      <c r="B139" s="32">
        <f t="shared" si="7"/>
        <v>107</v>
      </c>
      <c r="C139" s="32">
        <f t="shared" si="7"/>
        <v>0</v>
      </c>
      <c r="D139" s="32">
        <f t="shared" si="7"/>
        <v>127</v>
      </c>
      <c r="E139" s="32">
        <f t="shared" si="7"/>
        <v>1</v>
      </c>
      <c r="F139" s="32">
        <f t="shared" si="7"/>
        <v>774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01291</v>
      </c>
      <c r="B140" s="32">
        <f t="shared" si="7"/>
        <v>107</v>
      </c>
      <c r="C140" s="32">
        <f t="shared" si="7"/>
        <v>0</v>
      </c>
      <c r="D140" s="32">
        <f t="shared" si="7"/>
        <v>129</v>
      </c>
      <c r="E140" s="32">
        <f t="shared" si="7"/>
        <v>1</v>
      </c>
      <c r="F140" s="32">
        <f t="shared" si="7"/>
        <v>774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01311</v>
      </c>
      <c r="B141" s="32">
        <f t="shared" si="7"/>
        <v>107</v>
      </c>
      <c r="C141" s="32">
        <f t="shared" si="7"/>
        <v>0</v>
      </c>
      <c r="D141" s="32">
        <f t="shared" si="7"/>
        <v>131</v>
      </c>
      <c r="E141" s="32">
        <f t="shared" si="7"/>
        <v>1</v>
      </c>
      <c r="F141" s="32">
        <f t="shared" si="7"/>
        <v>774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01331</v>
      </c>
      <c r="B142" s="32">
        <f t="shared" si="7"/>
        <v>107</v>
      </c>
      <c r="C142" s="32">
        <f t="shared" si="7"/>
        <v>0</v>
      </c>
      <c r="D142" s="32">
        <f t="shared" si="7"/>
        <v>133</v>
      </c>
      <c r="E142" s="32">
        <f t="shared" si="7"/>
        <v>1</v>
      </c>
      <c r="F142" s="32">
        <f t="shared" si="7"/>
        <v>774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01351</v>
      </c>
      <c r="B143" s="32">
        <f t="shared" si="7"/>
        <v>107</v>
      </c>
      <c r="C143" s="32">
        <f t="shared" si="7"/>
        <v>0</v>
      </c>
      <c r="D143" s="32">
        <f t="shared" si="7"/>
        <v>135</v>
      </c>
      <c r="E143" s="32">
        <f t="shared" si="7"/>
        <v>1</v>
      </c>
      <c r="F143" s="32">
        <f t="shared" si="7"/>
        <v>774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01371</v>
      </c>
      <c r="B144" s="32">
        <f t="shared" si="7"/>
        <v>107</v>
      </c>
      <c r="C144" s="32">
        <f t="shared" si="7"/>
        <v>0</v>
      </c>
      <c r="D144" s="32">
        <f t="shared" si="7"/>
        <v>137</v>
      </c>
      <c r="E144" s="32">
        <f t="shared" si="7"/>
        <v>1</v>
      </c>
      <c r="F144" s="32">
        <f t="shared" si="7"/>
        <v>774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01391</v>
      </c>
      <c r="B145" s="32">
        <f t="shared" si="7"/>
        <v>107</v>
      </c>
      <c r="C145" s="32">
        <f t="shared" si="7"/>
        <v>0</v>
      </c>
      <c r="D145" s="32">
        <f t="shared" si="7"/>
        <v>139</v>
      </c>
      <c r="E145" s="32">
        <f t="shared" si="7"/>
        <v>1</v>
      </c>
      <c r="F145" s="32">
        <f t="shared" si="7"/>
        <v>774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01411</v>
      </c>
      <c r="B146" s="32">
        <f t="shared" si="7"/>
        <v>107</v>
      </c>
      <c r="C146" s="32">
        <f t="shared" si="7"/>
        <v>0</v>
      </c>
      <c r="D146" s="32">
        <f t="shared" si="7"/>
        <v>141</v>
      </c>
      <c r="E146" s="32">
        <f t="shared" si="7"/>
        <v>1</v>
      </c>
      <c r="F146" s="32">
        <f t="shared" si="7"/>
        <v>774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01431</v>
      </c>
      <c r="B147" s="32">
        <f t="shared" si="9"/>
        <v>107</v>
      </c>
      <c r="C147" s="32">
        <f t="shared" si="9"/>
        <v>0</v>
      </c>
      <c r="D147" s="32">
        <f t="shared" si="9"/>
        <v>143</v>
      </c>
      <c r="E147" s="32">
        <f t="shared" si="9"/>
        <v>1</v>
      </c>
      <c r="F147" s="32">
        <f t="shared" si="9"/>
        <v>774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01451</v>
      </c>
      <c r="B148" s="32">
        <f t="shared" si="9"/>
        <v>107</v>
      </c>
      <c r="C148" s="32">
        <f t="shared" si="9"/>
        <v>0</v>
      </c>
      <c r="D148" s="32">
        <f t="shared" si="9"/>
        <v>145</v>
      </c>
      <c r="E148" s="32">
        <f t="shared" si="9"/>
        <v>1</v>
      </c>
      <c r="F148" s="32">
        <f t="shared" si="9"/>
        <v>774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01471</v>
      </c>
      <c r="B149" s="32">
        <f t="shared" si="9"/>
        <v>107</v>
      </c>
      <c r="C149" s="32">
        <f t="shared" si="9"/>
        <v>0</v>
      </c>
      <c r="D149" s="32">
        <f t="shared" si="9"/>
        <v>147</v>
      </c>
      <c r="E149" s="32">
        <f t="shared" si="9"/>
        <v>1</v>
      </c>
      <c r="F149" s="32">
        <f t="shared" si="9"/>
        <v>774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01491</v>
      </c>
      <c r="B150" s="32">
        <f t="shared" si="9"/>
        <v>107</v>
      </c>
      <c r="C150" s="32">
        <f t="shared" si="9"/>
        <v>0</v>
      </c>
      <c r="D150" s="32">
        <f t="shared" si="9"/>
        <v>149</v>
      </c>
      <c r="E150" s="32">
        <f t="shared" si="9"/>
        <v>1</v>
      </c>
      <c r="F150" s="32">
        <f t="shared" si="9"/>
        <v>774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01511</v>
      </c>
      <c r="B151" s="32">
        <f t="shared" si="9"/>
        <v>107</v>
      </c>
      <c r="C151" s="32">
        <f t="shared" si="9"/>
        <v>0</v>
      </c>
      <c r="D151" s="32">
        <f t="shared" si="9"/>
        <v>151</v>
      </c>
      <c r="E151" s="32">
        <f t="shared" si="9"/>
        <v>1</v>
      </c>
      <c r="F151" s="32">
        <f t="shared" si="9"/>
        <v>774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01531</v>
      </c>
      <c r="B152" s="32">
        <f t="shared" si="9"/>
        <v>107</v>
      </c>
      <c r="C152" s="32">
        <f t="shared" si="9"/>
        <v>0</v>
      </c>
      <c r="D152" s="32">
        <f t="shared" si="9"/>
        <v>153</v>
      </c>
      <c r="E152" s="32">
        <f t="shared" si="9"/>
        <v>1</v>
      </c>
      <c r="F152" s="32">
        <f t="shared" si="9"/>
        <v>774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01551</v>
      </c>
      <c r="B153" s="32">
        <f t="shared" si="9"/>
        <v>107</v>
      </c>
      <c r="C153" s="32">
        <f t="shared" si="9"/>
        <v>0</v>
      </c>
      <c r="D153" s="32">
        <f t="shared" si="9"/>
        <v>155</v>
      </c>
      <c r="E153" s="32">
        <f t="shared" si="9"/>
        <v>1</v>
      </c>
      <c r="F153" s="32">
        <f t="shared" si="9"/>
        <v>774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01571</v>
      </c>
      <c r="B154" s="32">
        <f t="shared" si="9"/>
        <v>107</v>
      </c>
      <c r="C154" s="32">
        <f t="shared" si="9"/>
        <v>0</v>
      </c>
      <c r="D154" s="32">
        <f t="shared" si="9"/>
        <v>157</v>
      </c>
      <c r="E154" s="32">
        <f t="shared" si="9"/>
        <v>1</v>
      </c>
      <c r="F154" s="32">
        <f t="shared" si="9"/>
        <v>774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01591</v>
      </c>
      <c r="B155" s="32">
        <f t="shared" si="9"/>
        <v>107</v>
      </c>
      <c r="C155" s="32">
        <f t="shared" si="9"/>
        <v>0</v>
      </c>
      <c r="D155" s="32">
        <f t="shared" si="9"/>
        <v>159</v>
      </c>
      <c r="E155" s="32">
        <f t="shared" si="9"/>
        <v>1</v>
      </c>
      <c r="F155" s="32">
        <f t="shared" si="9"/>
        <v>774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01611</v>
      </c>
      <c r="B156" s="32">
        <f t="shared" si="9"/>
        <v>107</v>
      </c>
      <c r="C156" s="32">
        <f t="shared" si="9"/>
        <v>0</v>
      </c>
      <c r="D156" s="32">
        <f t="shared" si="9"/>
        <v>161</v>
      </c>
      <c r="E156" s="32">
        <f t="shared" si="9"/>
        <v>1</v>
      </c>
      <c r="F156" s="32">
        <f t="shared" si="9"/>
        <v>774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01631</v>
      </c>
      <c r="B157" s="32">
        <f t="shared" si="9"/>
        <v>107</v>
      </c>
      <c r="C157" s="32">
        <f t="shared" si="9"/>
        <v>0</v>
      </c>
      <c r="D157" s="32">
        <f t="shared" si="9"/>
        <v>163</v>
      </c>
      <c r="E157" s="32">
        <f t="shared" si="9"/>
        <v>1</v>
      </c>
      <c r="F157" s="32">
        <f t="shared" si="9"/>
        <v>774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01651</v>
      </c>
      <c r="B158" s="32">
        <f t="shared" si="9"/>
        <v>107</v>
      </c>
      <c r="C158" s="32">
        <f t="shared" si="9"/>
        <v>0</v>
      </c>
      <c r="D158" s="32">
        <f t="shared" si="9"/>
        <v>165</v>
      </c>
      <c r="E158" s="32">
        <f t="shared" si="9"/>
        <v>1</v>
      </c>
      <c r="F158" s="32">
        <f t="shared" si="9"/>
        <v>774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01671</v>
      </c>
      <c r="B159" s="32">
        <f t="shared" si="9"/>
        <v>107</v>
      </c>
      <c r="C159" s="32">
        <f t="shared" si="9"/>
        <v>0</v>
      </c>
      <c r="D159" s="32">
        <f t="shared" si="9"/>
        <v>167</v>
      </c>
      <c r="E159" s="32">
        <f t="shared" si="9"/>
        <v>1</v>
      </c>
      <c r="F159" s="32">
        <f t="shared" si="9"/>
        <v>792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01701</v>
      </c>
      <c r="B160" s="32">
        <f t="shared" si="9"/>
        <v>107</v>
      </c>
      <c r="C160" s="32">
        <f t="shared" si="9"/>
        <v>0</v>
      </c>
      <c r="D160" s="32">
        <f t="shared" si="9"/>
        <v>170</v>
      </c>
      <c r="E160" s="32">
        <f t="shared" si="9"/>
        <v>1</v>
      </c>
      <c r="F160" s="32">
        <f t="shared" si="9"/>
        <v>792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01731</v>
      </c>
      <c r="B161" s="32">
        <f t="shared" si="9"/>
        <v>107</v>
      </c>
      <c r="C161" s="32">
        <f t="shared" si="9"/>
        <v>0</v>
      </c>
      <c r="D161" s="32">
        <f t="shared" si="9"/>
        <v>173</v>
      </c>
      <c r="E161" s="32">
        <f t="shared" si="9"/>
        <v>1</v>
      </c>
      <c r="F161" s="32">
        <f t="shared" si="9"/>
        <v>792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01761</v>
      </c>
      <c r="B162" s="32">
        <f t="shared" si="9"/>
        <v>107</v>
      </c>
      <c r="C162" s="32">
        <f t="shared" si="9"/>
        <v>0</v>
      </c>
      <c r="D162" s="32">
        <f t="shared" si="9"/>
        <v>176</v>
      </c>
      <c r="E162" s="32">
        <f t="shared" si="9"/>
        <v>1</v>
      </c>
      <c r="F162" s="32">
        <f t="shared" si="9"/>
        <v>792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01791</v>
      </c>
      <c r="B163" s="32">
        <f t="shared" si="9"/>
        <v>107</v>
      </c>
      <c r="C163" s="32">
        <f t="shared" si="9"/>
        <v>0</v>
      </c>
      <c r="D163" s="32">
        <f t="shared" si="9"/>
        <v>179</v>
      </c>
      <c r="E163" s="32">
        <f t="shared" si="9"/>
        <v>1</v>
      </c>
      <c r="F163" s="32">
        <f t="shared" si="9"/>
        <v>792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01821</v>
      </c>
      <c r="B164" s="32">
        <f t="shared" si="9"/>
        <v>107</v>
      </c>
      <c r="C164" s="32">
        <f t="shared" si="9"/>
        <v>0</v>
      </c>
      <c r="D164" s="32">
        <f t="shared" si="9"/>
        <v>182</v>
      </c>
      <c r="E164" s="32">
        <f t="shared" si="9"/>
        <v>1</v>
      </c>
      <c r="F164" s="32">
        <f t="shared" si="9"/>
        <v>792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01851</v>
      </c>
      <c r="B165" s="32">
        <f t="shared" si="9"/>
        <v>107</v>
      </c>
      <c r="C165" s="32">
        <f t="shared" si="9"/>
        <v>0</v>
      </c>
      <c r="D165" s="32">
        <f t="shared" si="9"/>
        <v>185</v>
      </c>
      <c r="E165" s="32">
        <f t="shared" si="9"/>
        <v>1</v>
      </c>
      <c r="F165" s="32">
        <f t="shared" si="9"/>
        <v>792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01881</v>
      </c>
      <c r="B166" s="32">
        <f t="shared" si="9"/>
        <v>107</v>
      </c>
      <c r="C166" s="32">
        <f t="shared" si="9"/>
        <v>0</v>
      </c>
      <c r="D166" s="32">
        <f t="shared" si="9"/>
        <v>188</v>
      </c>
      <c r="E166" s="32">
        <f t="shared" si="9"/>
        <v>1</v>
      </c>
      <c r="F166" s="32">
        <f t="shared" si="9"/>
        <v>792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01911</v>
      </c>
      <c r="B167" s="32">
        <f t="shared" si="9"/>
        <v>107</v>
      </c>
      <c r="C167" s="32">
        <f t="shared" si="9"/>
        <v>0</v>
      </c>
      <c r="D167" s="32">
        <f t="shared" si="9"/>
        <v>191</v>
      </c>
      <c r="E167" s="32">
        <f t="shared" si="9"/>
        <v>1</v>
      </c>
      <c r="F167" s="32">
        <f t="shared" si="9"/>
        <v>792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01941</v>
      </c>
      <c r="B168" s="32">
        <f t="shared" si="9"/>
        <v>107</v>
      </c>
      <c r="C168" s="32">
        <f t="shared" si="9"/>
        <v>0</v>
      </c>
      <c r="D168" s="32">
        <f t="shared" si="9"/>
        <v>194</v>
      </c>
      <c r="E168" s="32">
        <f t="shared" si="9"/>
        <v>1</v>
      </c>
      <c r="F168" s="32">
        <f t="shared" si="9"/>
        <v>792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01971</v>
      </c>
      <c r="B169" s="32">
        <f t="shared" si="9"/>
        <v>107</v>
      </c>
      <c r="C169" s="32">
        <f t="shared" si="9"/>
        <v>0</v>
      </c>
      <c r="D169" s="32">
        <f t="shared" si="9"/>
        <v>197</v>
      </c>
      <c r="E169" s="32">
        <f t="shared" si="9"/>
        <v>1</v>
      </c>
      <c r="F169" s="32">
        <f t="shared" si="9"/>
        <v>792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02001</v>
      </c>
      <c r="B170" s="32">
        <f t="shared" si="9"/>
        <v>107</v>
      </c>
      <c r="C170" s="32">
        <f t="shared" si="9"/>
        <v>0</v>
      </c>
      <c r="D170" s="32">
        <f t="shared" si="9"/>
        <v>200</v>
      </c>
      <c r="E170" s="32">
        <f t="shared" si="9"/>
        <v>1</v>
      </c>
      <c r="F170" s="32">
        <f t="shared" si="9"/>
        <v>792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02031</v>
      </c>
      <c r="B171" s="32">
        <f t="shared" si="9"/>
        <v>107</v>
      </c>
      <c r="C171" s="32">
        <f t="shared" si="9"/>
        <v>0</v>
      </c>
      <c r="D171" s="32">
        <f t="shared" si="9"/>
        <v>203</v>
      </c>
      <c r="E171" s="32">
        <f t="shared" si="9"/>
        <v>1</v>
      </c>
      <c r="F171" s="32">
        <f t="shared" si="9"/>
        <v>792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02061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72" s="32">
        <f t="shared" si="10"/>
        <v>0</v>
      </c>
      <c r="D172" s="32">
        <f t="shared" si="10"/>
        <v>206</v>
      </c>
      <c r="E172" s="32">
        <f t="shared" si="10"/>
        <v>1</v>
      </c>
      <c r="F172" s="32">
        <f t="shared" si="10"/>
        <v>792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02091</v>
      </c>
      <c r="B173" s="32">
        <f t="shared" si="10"/>
        <v>107</v>
      </c>
      <c r="C173" s="32">
        <f t="shared" si="10"/>
        <v>0</v>
      </c>
      <c r="D173" s="32">
        <f t="shared" si="10"/>
        <v>209</v>
      </c>
      <c r="E173" s="32">
        <f t="shared" si="10"/>
        <v>1</v>
      </c>
      <c r="F173" s="32">
        <f t="shared" si="10"/>
        <v>792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02121</v>
      </c>
      <c r="B174" s="32">
        <f t="shared" si="10"/>
        <v>107</v>
      </c>
      <c r="C174" s="32">
        <f t="shared" si="10"/>
        <v>0</v>
      </c>
      <c r="D174" s="32">
        <f t="shared" si="10"/>
        <v>212</v>
      </c>
      <c r="E174" s="32">
        <f t="shared" si="10"/>
        <v>1</v>
      </c>
      <c r="F174" s="32">
        <f t="shared" si="10"/>
        <v>792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02151</v>
      </c>
      <c r="B175" s="32">
        <f t="shared" si="10"/>
        <v>107</v>
      </c>
      <c r="C175" s="32">
        <f t="shared" si="10"/>
        <v>0</v>
      </c>
      <c r="D175" s="32">
        <f t="shared" si="10"/>
        <v>215</v>
      </c>
      <c r="E175" s="32">
        <f t="shared" si="10"/>
        <v>1</v>
      </c>
      <c r="F175" s="32">
        <f t="shared" si="10"/>
        <v>792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02181</v>
      </c>
      <c r="B176" s="32">
        <f t="shared" si="10"/>
        <v>107</v>
      </c>
      <c r="C176" s="32">
        <f t="shared" si="10"/>
        <v>0</v>
      </c>
      <c r="D176" s="32">
        <f t="shared" si="10"/>
        <v>218</v>
      </c>
      <c r="E176" s="32">
        <f t="shared" si="10"/>
        <v>1</v>
      </c>
      <c r="F176" s="32">
        <f t="shared" si="10"/>
        <v>792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02211</v>
      </c>
      <c r="B177" s="32">
        <f t="shared" si="10"/>
        <v>107</v>
      </c>
      <c r="C177" s="32">
        <f t="shared" si="10"/>
        <v>0</v>
      </c>
      <c r="D177" s="32">
        <f t="shared" si="10"/>
        <v>221</v>
      </c>
      <c r="E177" s="32">
        <f t="shared" si="10"/>
        <v>1</v>
      </c>
      <c r="F177" s="32">
        <f t="shared" si="10"/>
        <v>792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02241</v>
      </c>
      <c r="B178" s="32">
        <f t="shared" si="10"/>
        <v>107</v>
      </c>
      <c r="C178" s="32">
        <f t="shared" si="10"/>
        <v>0</v>
      </c>
      <c r="D178" s="32">
        <f t="shared" si="10"/>
        <v>224</v>
      </c>
      <c r="E178" s="32">
        <f t="shared" si="10"/>
        <v>1</v>
      </c>
      <c r="F178" s="32">
        <f t="shared" si="10"/>
        <v>792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02271</v>
      </c>
      <c r="B179" s="32">
        <f t="shared" si="10"/>
        <v>107</v>
      </c>
      <c r="C179" s="32">
        <f t="shared" si="10"/>
        <v>0</v>
      </c>
      <c r="D179" s="32">
        <f t="shared" si="10"/>
        <v>227</v>
      </c>
      <c r="E179" s="32">
        <f t="shared" si="10"/>
        <v>1</v>
      </c>
      <c r="F179" s="32">
        <f t="shared" si="10"/>
        <v>180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02301</v>
      </c>
      <c r="B180" s="32">
        <f t="shared" si="10"/>
        <v>107</v>
      </c>
      <c r="C180" s="32">
        <f t="shared" si="10"/>
        <v>0</v>
      </c>
      <c r="D180" s="32">
        <f t="shared" si="10"/>
        <v>230</v>
      </c>
      <c r="E180" s="32">
        <f t="shared" si="10"/>
        <v>1</v>
      </c>
      <c r="F180" s="32">
        <f t="shared" si="10"/>
        <v>180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02331</v>
      </c>
      <c r="B181" s="32">
        <f t="shared" si="10"/>
        <v>107</v>
      </c>
      <c r="C181" s="32">
        <f t="shared" si="10"/>
        <v>0</v>
      </c>
      <c r="D181" s="32">
        <f t="shared" si="10"/>
        <v>233</v>
      </c>
      <c r="E181" s="32">
        <f t="shared" si="10"/>
        <v>1</v>
      </c>
      <c r="F181" s="32">
        <f t="shared" si="10"/>
        <v>180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02361</v>
      </c>
      <c r="B182" s="32">
        <f t="shared" si="10"/>
        <v>107</v>
      </c>
      <c r="C182" s="32">
        <f t="shared" si="10"/>
        <v>0</v>
      </c>
      <c r="D182" s="32">
        <f t="shared" si="10"/>
        <v>236</v>
      </c>
      <c r="E182" s="32">
        <f t="shared" si="10"/>
        <v>1</v>
      </c>
      <c r="F182" s="32">
        <f t="shared" si="10"/>
        <v>180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01681</v>
      </c>
      <c r="B183" s="32">
        <f t="shared" si="10"/>
        <v>107</v>
      </c>
      <c r="C183" s="32">
        <f t="shared" si="10"/>
        <v>0</v>
      </c>
      <c r="D183" s="32">
        <f t="shared" si="10"/>
        <v>168</v>
      </c>
      <c r="E183" s="32">
        <f t="shared" si="10"/>
        <v>1</v>
      </c>
      <c r="F183" s="32">
        <f t="shared" si="10"/>
        <v>320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01711</v>
      </c>
      <c r="B184" s="32">
        <f t="shared" si="10"/>
        <v>107</v>
      </c>
      <c r="C184" s="32">
        <f t="shared" si="10"/>
        <v>0</v>
      </c>
      <c r="D184" s="32">
        <f t="shared" si="10"/>
        <v>171</v>
      </c>
      <c r="E184" s="32">
        <f t="shared" si="10"/>
        <v>1</v>
      </c>
      <c r="F184" s="32">
        <f t="shared" si="10"/>
        <v>320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01741</v>
      </c>
      <c r="B185" s="32">
        <f t="shared" si="10"/>
        <v>107</v>
      </c>
      <c r="C185" s="32">
        <f t="shared" si="10"/>
        <v>0</v>
      </c>
      <c r="D185" s="32">
        <f t="shared" si="10"/>
        <v>174</v>
      </c>
      <c r="E185" s="32">
        <f t="shared" si="10"/>
        <v>1</v>
      </c>
      <c r="F185" s="32">
        <f t="shared" si="10"/>
        <v>320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01771</v>
      </c>
      <c r="B186" s="32">
        <f t="shared" si="10"/>
        <v>107</v>
      </c>
      <c r="C186" s="32">
        <f t="shared" si="10"/>
        <v>0</v>
      </c>
      <c r="D186" s="32">
        <f t="shared" si="10"/>
        <v>177</v>
      </c>
      <c r="E186" s="32">
        <f t="shared" si="10"/>
        <v>1</v>
      </c>
      <c r="F186" s="32">
        <f t="shared" si="10"/>
        <v>320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01801</v>
      </c>
      <c r="B187" s="32">
        <f t="shared" si="10"/>
        <v>107</v>
      </c>
      <c r="C187" s="32">
        <f t="shared" si="10"/>
        <v>0</v>
      </c>
      <c r="D187" s="32">
        <f t="shared" si="10"/>
        <v>180</v>
      </c>
      <c r="E187" s="32">
        <f t="shared" si="10"/>
        <v>1</v>
      </c>
      <c r="F187" s="32">
        <f t="shared" si="10"/>
        <v>320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01831</v>
      </c>
      <c r="B188" s="32">
        <f t="shared" si="10"/>
        <v>107</v>
      </c>
      <c r="C188" s="32">
        <f t="shared" si="10"/>
        <v>0</v>
      </c>
      <c r="D188" s="32">
        <f t="shared" si="10"/>
        <v>183</v>
      </c>
      <c r="E188" s="32">
        <f t="shared" si="10"/>
        <v>1</v>
      </c>
      <c r="F188" s="32">
        <f t="shared" si="10"/>
        <v>320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01861</v>
      </c>
      <c r="B189" s="32">
        <f t="shared" si="10"/>
        <v>107</v>
      </c>
      <c r="C189" s="32">
        <f t="shared" si="10"/>
        <v>0</v>
      </c>
      <c r="D189" s="32">
        <f t="shared" si="10"/>
        <v>186</v>
      </c>
      <c r="E189" s="32">
        <f t="shared" si="10"/>
        <v>1</v>
      </c>
      <c r="F189" s="32">
        <f t="shared" si="10"/>
        <v>320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01891</v>
      </c>
      <c r="B190" s="32">
        <f t="shared" si="10"/>
        <v>107</v>
      </c>
      <c r="C190" s="32">
        <f t="shared" si="10"/>
        <v>0</v>
      </c>
      <c r="D190" s="32">
        <f t="shared" si="10"/>
        <v>189</v>
      </c>
      <c r="E190" s="32">
        <f t="shared" si="10"/>
        <v>1</v>
      </c>
      <c r="F190" s="32">
        <f t="shared" si="10"/>
        <v>320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01921</v>
      </c>
      <c r="B191" s="32">
        <f t="shared" si="10"/>
        <v>107</v>
      </c>
      <c r="C191" s="32">
        <f t="shared" si="10"/>
        <v>0</v>
      </c>
      <c r="D191" s="32">
        <f t="shared" si="10"/>
        <v>192</v>
      </c>
      <c r="E191" s="32">
        <f t="shared" si="10"/>
        <v>1</v>
      </c>
      <c r="F191" s="32">
        <f t="shared" si="10"/>
        <v>320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01951</v>
      </c>
      <c r="B192" s="32">
        <f t="shared" si="10"/>
        <v>107</v>
      </c>
      <c r="C192" s="32">
        <f t="shared" si="10"/>
        <v>0</v>
      </c>
      <c r="D192" s="32">
        <f t="shared" si="10"/>
        <v>195</v>
      </c>
      <c r="E192" s="32">
        <f t="shared" si="10"/>
        <v>1</v>
      </c>
      <c r="F192" s="32">
        <f t="shared" si="10"/>
        <v>320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01981</v>
      </c>
      <c r="B193" s="32">
        <f t="shared" si="10"/>
        <v>107</v>
      </c>
      <c r="C193" s="32">
        <f t="shared" si="10"/>
        <v>0</v>
      </c>
      <c r="D193" s="32">
        <f t="shared" si="10"/>
        <v>198</v>
      </c>
      <c r="E193" s="32">
        <f t="shared" si="10"/>
        <v>1</v>
      </c>
      <c r="F193" s="32">
        <f t="shared" si="10"/>
        <v>320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02011</v>
      </c>
      <c r="B194" s="32">
        <f t="shared" si="10"/>
        <v>107</v>
      </c>
      <c r="C194" s="32">
        <f t="shared" si="10"/>
        <v>0</v>
      </c>
      <c r="D194" s="32">
        <f t="shared" si="10"/>
        <v>201</v>
      </c>
      <c r="E194" s="32">
        <f t="shared" si="10"/>
        <v>1</v>
      </c>
      <c r="F194" s="32">
        <f t="shared" si="10"/>
        <v>320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38" si="11">INDIRECT(ADDRESS(ROW()+$A$1,COLUMN(),1,TRUE,$C$1))</f>
        <v>02041</v>
      </c>
      <c r="B195" s="32">
        <f t="shared" si="10"/>
        <v>107</v>
      </c>
      <c r="C195" s="32">
        <f t="shared" si="10"/>
        <v>0</v>
      </c>
      <c r="D195" s="32">
        <f t="shared" si="10"/>
        <v>204</v>
      </c>
      <c r="E195" s="32">
        <f t="shared" si="10"/>
        <v>1</v>
      </c>
      <c r="F195" s="32">
        <f t="shared" si="10"/>
        <v>320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02071</v>
      </c>
      <c r="B196" s="32">
        <f t="shared" si="10"/>
        <v>107</v>
      </c>
      <c r="C196" s="32">
        <f t="shared" si="10"/>
        <v>0</v>
      </c>
      <c r="D196" s="32">
        <f t="shared" si="10"/>
        <v>207</v>
      </c>
      <c r="E196" s="32">
        <f t="shared" si="10"/>
        <v>1</v>
      </c>
      <c r="F196" s="32">
        <f t="shared" si="10"/>
        <v>320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02101</v>
      </c>
      <c r="B197" s="32">
        <f t="shared" si="10"/>
        <v>107</v>
      </c>
      <c r="C197" s="32">
        <f t="shared" si="10"/>
        <v>0</v>
      </c>
      <c r="D197" s="32">
        <f t="shared" si="10"/>
        <v>210</v>
      </c>
      <c r="E197" s="32">
        <f t="shared" si="10"/>
        <v>1</v>
      </c>
      <c r="F197" s="32">
        <f t="shared" si="10"/>
        <v>320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02131</v>
      </c>
      <c r="B198" s="32">
        <f t="shared" si="12"/>
        <v>107</v>
      </c>
      <c r="C198" s="32">
        <f t="shared" si="12"/>
        <v>0</v>
      </c>
      <c r="D198" s="32">
        <f t="shared" si="12"/>
        <v>213</v>
      </c>
      <c r="E198" s="32">
        <f t="shared" si="12"/>
        <v>1</v>
      </c>
      <c r="F198" s="32">
        <f t="shared" si="12"/>
        <v>320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02161</v>
      </c>
      <c r="B199" s="32">
        <f t="shared" si="12"/>
        <v>107</v>
      </c>
      <c r="C199" s="32">
        <f t="shared" si="12"/>
        <v>0</v>
      </c>
      <c r="D199" s="32">
        <f t="shared" si="12"/>
        <v>216</v>
      </c>
      <c r="E199" s="32">
        <f t="shared" si="12"/>
        <v>1</v>
      </c>
      <c r="F199" s="32">
        <f t="shared" si="12"/>
        <v>320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02191</v>
      </c>
      <c r="B200" s="32">
        <f t="shared" si="12"/>
        <v>107</v>
      </c>
      <c r="C200" s="32">
        <f t="shared" si="12"/>
        <v>0</v>
      </c>
      <c r="D200" s="32">
        <f t="shared" si="12"/>
        <v>219</v>
      </c>
      <c r="E200" s="32">
        <f t="shared" si="12"/>
        <v>1</v>
      </c>
      <c r="F200" s="32">
        <f t="shared" si="12"/>
        <v>320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02221</v>
      </c>
      <c r="B201" s="32">
        <f t="shared" si="12"/>
        <v>107</v>
      </c>
      <c r="C201" s="32">
        <f t="shared" si="12"/>
        <v>0</v>
      </c>
      <c r="D201" s="32">
        <f t="shared" si="12"/>
        <v>222</v>
      </c>
      <c r="E201" s="32">
        <f t="shared" si="12"/>
        <v>1</v>
      </c>
      <c r="F201" s="32">
        <f t="shared" si="12"/>
        <v>320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02251</v>
      </c>
      <c r="B202" s="32">
        <f t="shared" si="12"/>
        <v>107</v>
      </c>
      <c r="C202" s="32">
        <f t="shared" si="12"/>
        <v>0</v>
      </c>
      <c r="D202" s="32">
        <f t="shared" si="12"/>
        <v>225</v>
      </c>
      <c r="E202" s="32">
        <f t="shared" si="12"/>
        <v>1</v>
      </c>
      <c r="F202" s="32">
        <f t="shared" si="12"/>
        <v>320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02281</v>
      </c>
      <c r="B203" s="32">
        <f t="shared" si="12"/>
        <v>107</v>
      </c>
      <c r="C203" s="32">
        <f t="shared" si="12"/>
        <v>0</v>
      </c>
      <c r="D203" s="32">
        <f t="shared" si="12"/>
        <v>228</v>
      </c>
      <c r="E203" s="32">
        <f t="shared" si="12"/>
        <v>1</v>
      </c>
      <c r="F203" s="32">
        <f t="shared" si="12"/>
        <v>36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02311</v>
      </c>
      <c r="B204" s="32">
        <f t="shared" si="12"/>
        <v>107</v>
      </c>
      <c r="C204" s="32">
        <f t="shared" si="12"/>
        <v>0</v>
      </c>
      <c r="D204" s="32">
        <f t="shared" si="12"/>
        <v>231</v>
      </c>
      <c r="E204" s="32">
        <f t="shared" si="12"/>
        <v>1</v>
      </c>
      <c r="F204" s="32">
        <f t="shared" si="12"/>
        <v>36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02341</v>
      </c>
      <c r="B205" s="32">
        <f t="shared" si="12"/>
        <v>107</v>
      </c>
      <c r="C205" s="32">
        <f t="shared" si="12"/>
        <v>0</v>
      </c>
      <c r="D205" s="32">
        <f t="shared" si="12"/>
        <v>234</v>
      </c>
      <c r="E205" s="32">
        <f t="shared" si="12"/>
        <v>1</v>
      </c>
      <c r="F205" s="32">
        <f t="shared" si="12"/>
        <v>36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02371</v>
      </c>
      <c r="B206" s="32">
        <f t="shared" si="12"/>
        <v>107</v>
      </c>
      <c r="C206" s="32">
        <f t="shared" si="12"/>
        <v>0</v>
      </c>
      <c r="D206" s="32">
        <f t="shared" si="12"/>
        <v>237</v>
      </c>
      <c r="E206" s="32">
        <f t="shared" si="12"/>
        <v>1</v>
      </c>
      <c r="F206" s="32">
        <f t="shared" si="12"/>
        <v>36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02381</v>
      </c>
      <c r="B207" s="32">
        <f t="shared" si="12"/>
        <v>107</v>
      </c>
      <c r="C207" s="32">
        <f t="shared" si="12"/>
        <v>0</v>
      </c>
      <c r="D207" s="32">
        <f t="shared" si="12"/>
        <v>238</v>
      </c>
      <c r="E207" s="32">
        <f t="shared" si="12"/>
        <v>1</v>
      </c>
      <c r="F207" s="32">
        <f t="shared" si="12"/>
        <v>504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02391</v>
      </c>
      <c r="B208" s="32">
        <f t="shared" si="12"/>
        <v>107</v>
      </c>
      <c r="C208" s="32">
        <f t="shared" si="12"/>
        <v>0</v>
      </c>
      <c r="D208" s="32">
        <f t="shared" si="12"/>
        <v>239</v>
      </c>
      <c r="E208" s="32">
        <f t="shared" si="12"/>
        <v>1</v>
      </c>
      <c r="F208" s="32">
        <f t="shared" si="12"/>
        <v>180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02401</v>
      </c>
      <c r="B209" s="32">
        <f t="shared" si="12"/>
        <v>107</v>
      </c>
      <c r="C209" s="32">
        <f t="shared" si="12"/>
        <v>0</v>
      </c>
      <c r="D209" s="32">
        <f t="shared" si="12"/>
        <v>240</v>
      </c>
      <c r="E209" s="32">
        <f t="shared" si="12"/>
        <v>1</v>
      </c>
      <c r="F209" s="32">
        <f t="shared" si="12"/>
        <v>36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02411</v>
      </c>
      <c r="B210" s="32">
        <f t="shared" si="12"/>
        <v>107</v>
      </c>
      <c r="C210" s="32">
        <f t="shared" si="12"/>
        <v>0</v>
      </c>
      <c r="D210" s="32">
        <f t="shared" si="12"/>
        <v>241</v>
      </c>
      <c r="E210" s="32">
        <f t="shared" si="12"/>
        <v>1</v>
      </c>
      <c r="F210" s="32">
        <f t="shared" si="12"/>
        <v>504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02421</v>
      </c>
      <c r="B211" s="32">
        <f t="shared" si="12"/>
        <v>107</v>
      </c>
      <c r="C211" s="32">
        <f t="shared" si="12"/>
        <v>0</v>
      </c>
      <c r="D211" s="32">
        <f t="shared" si="12"/>
        <v>242</v>
      </c>
      <c r="E211" s="32">
        <f t="shared" si="12"/>
        <v>1</v>
      </c>
      <c r="F211" s="32">
        <f t="shared" si="12"/>
        <v>180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02431</v>
      </c>
      <c r="B212" s="32">
        <f t="shared" si="12"/>
        <v>107</v>
      </c>
      <c r="C212" s="32">
        <f t="shared" si="12"/>
        <v>0</v>
      </c>
      <c r="D212" s="32">
        <f t="shared" si="12"/>
        <v>243</v>
      </c>
      <c r="E212" s="32">
        <f t="shared" si="12"/>
        <v>1</v>
      </c>
      <c r="F212" s="32">
        <f t="shared" si="12"/>
        <v>36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02441</v>
      </c>
      <c r="B213" s="32">
        <f t="shared" si="12"/>
        <v>107</v>
      </c>
      <c r="C213" s="32">
        <f t="shared" si="12"/>
        <v>0</v>
      </c>
      <c r="D213" s="32">
        <f t="shared" si="12"/>
        <v>244</v>
      </c>
      <c r="E213" s="32">
        <f t="shared" si="12"/>
        <v>1</v>
      </c>
      <c r="F213" s="32">
        <f t="shared" si="12"/>
        <v>504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02451</v>
      </c>
      <c r="B214" s="32">
        <f t="shared" si="12"/>
        <v>107</v>
      </c>
      <c r="C214" s="32">
        <f t="shared" si="12"/>
        <v>0</v>
      </c>
      <c r="D214" s="32">
        <f t="shared" si="12"/>
        <v>245</v>
      </c>
      <c r="E214" s="32">
        <f t="shared" si="12"/>
        <v>1</v>
      </c>
      <c r="F214" s="32">
        <f t="shared" si="12"/>
        <v>180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02461</v>
      </c>
      <c r="B215" s="32">
        <f t="shared" si="12"/>
        <v>107</v>
      </c>
      <c r="C215" s="32">
        <f t="shared" si="12"/>
        <v>0</v>
      </c>
      <c r="D215" s="32">
        <f t="shared" si="12"/>
        <v>246</v>
      </c>
      <c r="E215" s="32">
        <f t="shared" si="12"/>
        <v>1</v>
      </c>
      <c r="F215" s="32">
        <f t="shared" si="12"/>
        <v>36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02471</v>
      </c>
      <c r="B216" s="32">
        <f t="shared" si="12"/>
        <v>107</v>
      </c>
      <c r="C216" s="32">
        <f t="shared" si="12"/>
        <v>0</v>
      </c>
      <c r="D216" s="32">
        <f t="shared" si="12"/>
        <v>247</v>
      </c>
      <c r="E216" s="32">
        <f t="shared" si="12"/>
        <v>1</v>
      </c>
      <c r="F216" s="32">
        <f t="shared" si="12"/>
        <v>504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02481</v>
      </c>
      <c r="B217" s="32">
        <f t="shared" si="12"/>
        <v>107</v>
      </c>
      <c r="C217" s="32">
        <f t="shared" si="12"/>
        <v>0</v>
      </c>
      <c r="D217" s="32">
        <f t="shared" si="12"/>
        <v>248</v>
      </c>
      <c r="E217" s="32">
        <f t="shared" si="12"/>
        <v>1</v>
      </c>
      <c r="F217" s="32">
        <f t="shared" si="12"/>
        <v>180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02491</v>
      </c>
      <c r="B218" s="32">
        <f t="shared" si="12"/>
        <v>107</v>
      </c>
      <c r="C218" s="32">
        <f t="shared" si="12"/>
        <v>0</v>
      </c>
      <c r="D218" s="32">
        <f t="shared" si="12"/>
        <v>249</v>
      </c>
      <c r="E218" s="32">
        <f t="shared" si="12"/>
        <v>1</v>
      </c>
      <c r="F218" s="32">
        <f t="shared" si="12"/>
        <v>36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02501</v>
      </c>
      <c r="B219" s="32">
        <f t="shared" si="12"/>
        <v>107</v>
      </c>
      <c r="C219" s="32">
        <f t="shared" si="12"/>
        <v>0</v>
      </c>
      <c r="D219" s="32">
        <f t="shared" si="12"/>
        <v>250</v>
      </c>
      <c r="E219" s="32">
        <f t="shared" si="12"/>
        <v>1</v>
      </c>
      <c r="F219" s="32">
        <f t="shared" si="12"/>
        <v>504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02511</v>
      </c>
      <c r="B220" s="32">
        <f t="shared" si="12"/>
        <v>107</v>
      </c>
      <c r="C220" s="32">
        <f t="shared" si="12"/>
        <v>0</v>
      </c>
      <c r="D220" s="32">
        <f t="shared" si="12"/>
        <v>251</v>
      </c>
      <c r="E220" s="32">
        <f t="shared" si="12"/>
        <v>1</v>
      </c>
      <c r="F220" s="32">
        <f t="shared" si="12"/>
        <v>180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02521</v>
      </c>
      <c r="B221" s="32">
        <f t="shared" si="12"/>
        <v>107</v>
      </c>
      <c r="C221" s="32">
        <f t="shared" si="12"/>
        <v>0</v>
      </c>
      <c r="D221" s="32">
        <f t="shared" si="12"/>
        <v>252</v>
      </c>
      <c r="E221" s="32">
        <f t="shared" si="12"/>
        <v>1</v>
      </c>
      <c r="F221" s="32">
        <f t="shared" si="12"/>
        <v>36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02531</v>
      </c>
      <c r="B222" s="32">
        <f t="shared" si="12"/>
        <v>107</v>
      </c>
      <c r="C222" s="32">
        <f t="shared" si="12"/>
        <v>0</v>
      </c>
      <c r="D222" s="32">
        <f t="shared" si="12"/>
        <v>253</v>
      </c>
      <c r="E222" s="32">
        <f t="shared" si="12"/>
        <v>1</v>
      </c>
      <c r="F222" s="32">
        <f t="shared" si="12"/>
        <v>504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02541</v>
      </c>
      <c r="B223" s="32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223" s="32">
        <f t="shared" si="13"/>
        <v>0</v>
      </c>
      <c r="D223" s="32">
        <f t="shared" si="13"/>
        <v>254</v>
      </c>
      <c r="E223" s="32">
        <f t="shared" si="13"/>
        <v>1</v>
      </c>
      <c r="F223" s="32">
        <f t="shared" si="13"/>
        <v>180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02551</v>
      </c>
      <c r="B224" s="32">
        <f t="shared" si="13"/>
        <v>107</v>
      </c>
      <c r="C224" s="32">
        <f t="shared" si="13"/>
        <v>0</v>
      </c>
      <c r="D224" s="32">
        <f t="shared" si="13"/>
        <v>255</v>
      </c>
      <c r="E224" s="32">
        <f t="shared" si="13"/>
        <v>1</v>
      </c>
      <c r="F224" s="32">
        <f t="shared" si="13"/>
        <v>36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02561</v>
      </c>
      <c r="B225" s="32">
        <f t="shared" si="13"/>
        <v>107</v>
      </c>
      <c r="C225" s="32">
        <f t="shared" si="13"/>
        <v>0</v>
      </c>
      <c r="D225" s="32">
        <f t="shared" si="13"/>
        <v>256</v>
      </c>
      <c r="E225" s="32">
        <f t="shared" si="13"/>
        <v>1</v>
      </c>
      <c r="F225" s="32">
        <f t="shared" si="13"/>
        <v>504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02571</v>
      </c>
      <c r="B226" s="32">
        <f t="shared" si="13"/>
        <v>107</v>
      </c>
      <c r="C226" s="32">
        <f t="shared" si="13"/>
        <v>0</v>
      </c>
      <c r="D226" s="32">
        <f t="shared" si="13"/>
        <v>257</v>
      </c>
      <c r="E226" s="32">
        <f t="shared" si="13"/>
        <v>1</v>
      </c>
      <c r="F226" s="32">
        <f t="shared" si="13"/>
        <v>180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02581</v>
      </c>
      <c r="B227" s="32">
        <f t="shared" si="13"/>
        <v>107</v>
      </c>
      <c r="C227" s="32">
        <f t="shared" si="13"/>
        <v>0</v>
      </c>
      <c r="D227" s="32">
        <f t="shared" si="13"/>
        <v>258</v>
      </c>
      <c r="E227" s="32">
        <f t="shared" si="13"/>
        <v>1</v>
      </c>
      <c r="F227" s="32">
        <f t="shared" si="13"/>
        <v>36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02591</v>
      </c>
      <c r="B228" s="32">
        <f t="shared" si="13"/>
        <v>107</v>
      </c>
      <c r="C228" s="32">
        <f t="shared" si="13"/>
        <v>0</v>
      </c>
      <c r="D228" s="32">
        <f t="shared" si="13"/>
        <v>259</v>
      </c>
      <c r="E228" s="32">
        <f t="shared" si="13"/>
        <v>1</v>
      </c>
      <c r="F228" s="32">
        <f t="shared" si="13"/>
        <v>504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02601</v>
      </c>
      <c r="B229" s="32">
        <f t="shared" si="13"/>
        <v>107</v>
      </c>
      <c r="C229" s="32">
        <f t="shared" si="13"/>
        <v>0</v>
      </c>
      <c r="D229" s="32">
        <f t="shared" si="13"/>
        <v>260</v>
      </c>
      <c r="E229" s="32">
        <f t="shared" si="13"/>
        <v>1</v>
      </c>
      <c r="F229" s="32">
        <f t="shared" si="13"/>
        <v>180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02611</v>
      </c>
      <c r="B230" s="32">
        <f t="shared" si="13"/>
        <v>107</v>
      </c>
      <c r="C230" s="32">
        <f t="shared" si="13"/>
        <v>0</v>
      </c>
      <c r="D230" s="32">
        <f t="shared" si="13"/>
        <v>261</v>
      </c>
      <c r="E230" s="32">
        <f t="shared" si="13"/>
        <v>1</v>
      </c>
      <c r="F230" s="32">
        <f t="shared" si="13"/>
        <v>36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03201</v>
      </c>
      <c r="B231" s="32">
        <f t="shared" si="13"/>
        <v>107</v>
      </c>
      <c r="C231" s="32">
        <f t="shared" si="13"/>
        <v>0</v>
      </c>
      <c r="D231" s="32">
        <f t="shared" si="13"/>
        <v>320</v>
      </c>
      <c r="E231" s="32">
        <f t="shared" si="13"/>
        <v>1</v>
      </c>
      <c r="F231" s="32">
        <f t="shared" si="13"/>
        <v>630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03211</v>
      </c>
      <c r="B232" s="32">
        <f t="shared" si="13"/>
        <v>107</v>
      </c>
      <c r="C232" s="32">
        <f t="shared" si="13"/>
        <v>0</v>
      </c>
      <c r="D232" s="32">
        <f t="shared" si="13"/>
        <v>321</v>
      </c>
      <c r="E232" s="32">
        <f t="shared" si="13"/>
        <v>1</v>
      </c>
      <c r="F232" s="32">
        <f t="shared" si="13"/>
        <v>90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03221</v>
      </c>
      <c r="B233" s="32">
        <f t="shared" si="13"/>
        <v>107</v>
      </c>
      <c r="C233" s="32">
        <f t="shared" si="13"/>
        <v>0</v>
      </c>
      <c r="D233" s="32">
        <f t="shared" si="13"/>
        <v>322</v>
      </c>
      <c r="E233" s="32">
        <f t="shared" si="13"/>
        <v>1</v>
      </c>
      <c r="F233" s="32">
        <f t="shared" si="13"/>
        <v>630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03231</v>
      </c>
      <c r="B234" s="32">
        <f t="shared" si="13"/>
        <v>107</v>
      </c>
      <c r="C234" s="32">
        <f t="shared" si="13"/>
        <v>0</v>
      </c>
      <c r="D234" s="32">
        <f t="shared" si="13"/>
        <v>323</v>
      </c>
      <c r="E234" s="32">
        <f t="shared" si="13"/>
        <v>1</v>
      </c>
      <c r="F234" s="32">
        <f t="shared" si="13"/>
        <v>90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03241</v>
      </c>
      <c r="B235" s="32">
        <f t="shared" si="13"/>
        <v>107</v>
      </c>
      <c r="C235" s="32">
        <f t="shared" si="13"/>
        <v>0</v>
      </c>
      <c r="D235" s="32">
        <f t="shared" si="13"/>
        <v>324</v>
      </c>
      <c r="E235" s="32">
        <f t="shared" si="13"/>
        <v>1</v>
      </c>
      <c r="F235" s="32">
        <f t="shared" si="13"/>
        <v>630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03251</v>
      </c>
      <c r="B236" s="32">
        <f t="shared" si="13"/>
        <v>107</v>
      </c>
      <c r="C236" s="32">
        <f t="shared" si="13"/>
        <v>0</v>
      </c>
      <c r="D236" s="32">
        <f t="shared" si="13"/>
        <v>325</v>
      </c>
      <c r="E236" s="32">
        <f t="shared" si="13"/>
        <v>1</v>
      </c>
      <c r="F236" s="32">
        <f t="shared" si="13"/>
        <v>90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03261</v>
      </c>
      <c r="B237" s="32">
        <f t="shared" si="13"/>
        <v>107</v>
      </c>
      <c r="C237" s="32">
        <f t="shared" si="13"/>
        <v>0</v>
      </c>
      <c r="D237" s="32">
        <f t="shared" si="13"/>
        <v>326</v>
      </c>
      <c r="E237" s="32">
        <f t="shared" si="13"/>
        <v>1</v>
      </c>
      <c r="F237" s="32">
        <f t="shared" si="13"/>
        <v>630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03271</v>
      </c>
      <c r="B238" s="32">
        <f t="shared" si="13"/>
        <v>107</v>
      </c>
      <c r="C238" s="32">
        <f t="shared" si="13"/>
        <v>0</v>
      </c>
      <c r="D238" s="32">
        <f t="shared" si="13"/>
        <v>327</v>
      </c>
      <c r="E238" s="32">
        <f t="shared" si="13"/>
        <v>1</v>
      </c>
      <c r="F238" s="32">
        <f t="shared" si="13"/>
        <v>90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30" sqref="N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gacha_unit_tables_108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4178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108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1139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108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1139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108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1139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108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4178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108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1139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108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1139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108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1139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108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4178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108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1139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108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1139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108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1139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108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4178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108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1139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108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1139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108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1139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4178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108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1139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108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1139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108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1139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108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4760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108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1298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108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1298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108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1298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108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4760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108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1298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108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1298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108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1298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108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4760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108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1298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108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1298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108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1298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108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4760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108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1298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108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1298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108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1298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108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4760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108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1298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108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1298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108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1298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108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972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108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265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108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265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108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265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108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372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108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102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108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102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108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102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108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372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108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102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108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102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108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102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108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372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108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102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108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102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108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102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108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372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108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102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108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102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108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102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108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372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108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102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108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102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108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102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108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40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108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108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108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972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108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40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108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265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108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108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265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108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108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265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108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108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972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108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40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108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265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108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11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108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265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108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11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108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265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108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11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108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972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108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40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108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265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108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11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108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265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108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11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108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265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108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11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01261</v>
      </c>
      <c r="B95" s="32">
        <f t="shared" si="5"/>
        <v>108</v>
      </c>
      <c r="C95" s="32">
        <f t="shared" si="5"/>
        <v>0</v>
      </c>
      <c r="D95" s="32">
        <f t="shared" si="5"/>
        <v>126</v>
      </c>
      <c r="E95" s="32">
        <f t="shared" si="5"/>
        <v>1</v>
      </c>
      <c r="F95" s="32">
        <f t="shared" si="5"/>
        <v>5061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01281</v>
      </c>
      <c r="B96" s="32">
        <f t="shared" si="6"/>
        <v>108</v>
      </c>
      <c r="C96" s="32">
        <f t="shared" si="6"/>
        <v>0</v>
      </c>
      <c r="D96" s="32">
        <f t="shared" si="6"/>
        <v>128</v>
      </c>
      <c r="E96" s="32">
        <f t="shared" si="6"/>
        <v>1</v>
      </c>
      <c r="F96" s="32">
        <f t="shared" si="6"/>
        <v>1380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01301</v>
      </c>
      <c r="B97" s="32">
        <f t="shared" si="6"/>
        <v>108</v>
      </c>
      <c r="C97" s="32">
        <f t="shared" si="6"/>
        <v>0</v>
      </c>
      <c r="D97" s="32">
        <f t="shared" si="6"/>
        <v>130</v>
      </c>
      <c r="E97" s="32">
        <f t="shared" si="6"/>
        <v>1</v>
      </c>
      <c r="F97" s="32">
        <f t="shared" si="6"/>
        <v>1380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01321</v>
      </c>
      <c r="B98" s="32">
        <f t="shared" si="6"/>
        <v>108</v>
      </c>
      <c r="C98" s="32">
        <f t="shared" si="6"/>
        <v>0</v>
      </c>
      <c r="D98" s="32">
        <f t="shared" si="6"/>
        <v>132</v>
      </c>
      <c r="E98" s="32">
        <f t="shared" si="6"/>
        <v>1</v>
      </c>
      <c r="F98" s="32">
        <f t="shared" si="6"/>
        <v>1380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01341</v>
      </c>
      <c r="B99" s="32">
        <f t="shared" si="6"/>
        <v>108</v>
      </c>
      <c r="C99" s="32">
        <f t="shared" si="6"/>
        <v>0</v>
      </c>
      <c r="D99" s="32">
        <f t="shared" si="6"/>
        <v>134</v>
      </c>
      <c r="E99" s="32">
        <f t="shared" si="6"/>
        <v>1</v>
      </c>
      <c r="F99" s="32">
        <f t="shared" si="6"/>
        <v>5061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01361</v>
      </c>
      <c r="B100" s="32">
        <f t="shared" si="6"/>
        <v>108</v>
      </c>
      <c r="C100" s="32">
        <f t="shared" si="6"/>
        <v>0</v>
      </c>
      <c r="D100" s="32">
        <f t="shared" si="6"/>
        <v>136</v>
      </c>
      <c r="E100" s="32">
        <f t="shared" si="6"/>
        <v>1</v>
      </c>
      <c r="F100" s="32">
        <f t="shared" si="6"/>
        <v>1380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01381</v>
      </c>
      <c r="B101" s="32">
        <f t="shared" si="6"/>
        <v>108</v>
      </c>
      <c r="C101" s="32">
        <f t="shared" si="6"/>
        <v>0</v>
      </c>
      <c r="D101" s="32">
        <f t="shared" si="6"/>
        <v>138</v>
      </c>
      <c r="E101" s="32">
        <f t="shared" si="6"/>
        <v>1</v>
      </c>
      <c r="F101" s="32">
        <f t="shared" si="6"/>
        <v>1380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01401</v>
      </c>
      <c r="B102" s="32">
        <f t="shared" si="6"/>
        <v>108</v>
      </c>
      <c r="C102" s="32">
        <f t="shared" si="6"/>
        <v>0</v>
      </c>
      <c r="D102" s="32">
        <f t="shared" si="6"/>
        <v>140</v>
      </c>
      <c r="E102" s="32">
        <f t="shared" si="6"/>
        <v>1</v>
      </c>
      <c r="F102" s="32">
        <f t="shared" si="6"/>
        <v>1380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01421</v>
      </c>
      <c r="B103" s="32">
        <f t="shared" si="6"/>
        <v>108</v>
      </c>
      <c r="C103" s="32">
        <f t="shared" si="6"/>
        <v>0</v>
      </c>
      <c r="D103" s="32">
        <f t="shared" si="6"/>
        <v>142</v>
      </c>
      <c r="E103" s="32">
        <f t="shared" si="6"/>
        <v>1</v>
      </c>
      <c r="F103" s="32">
        <f t="shared" si="6"/>
        <v>5061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01441</v>
      </c>
      <c r="B104" s="32">
        <f t="shared" si="6"/>
        <v>108</v>
      </c>
      <c r="C104" s="32">
        <f t="shared" si="6"/>
        <v>0</v>
      </c>
      <c r="D104" s="32">
        <f t="shared" si="6"/>
        <v>144</v>
      </c>
      <c r="E104" s="32">
        <f t="shared" si="6"/>
        <v>1</v>
      </c>
      <c r="F104" s="32">
        <f t="shared" si="6"/>
        <v>1380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01461</v>
      </c>
      <c r="B105" s="32">
        <f t="shared" si="6"/>
        <v>108</v>
      </c>
      <c r="C105" s="32">
        <f t="shared" si="6"/>
        <v>0</v>
      </c>
      <c r="D105" s="32">
        <f t="shared" si="6"/>
        <v>146</v>
      </c>
      <c r="E105" s="32">
        <f t="shared" si="6"/>
        <v>1</v>
      </c>
      <c r="F105" s="32">
        <f t="shared" si="6"/>
        <v>1380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01481</v>
      </c>
      <c r="B106" s="32">
        <f t="shared" si="6"/>
        <v>108</v>
      </c>
      <c r="C106" s="32">
        <f t="shared" si="6"/>
        <v>0</v>
      </c>
      <c r="D106" s="32">
        <f t="shared" si="6"/>
        <v>148</v>
      </c>
      <c r="E106" s="32">
        <f t="shared" si="6"/>
        <v>1</v>
      </c>
      <c r="F106" s="32">
        <f t="shared" si="6"/>
        <v>1380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01501</v>
      </c>
      <c r="B107" s="32">
        <f t="shared" si="6"/>
        <v>108</v>
      </c>
      <c r="C107" s="32">
        <f t="shared" si="6"/>
        <v>0</v>
      </c>
      <c r="D107" s="32">
        <f t="shared" si="6"/>
        <v>150</v>
      </c>
      <c r="E107" s="32">
        <f t="shared" si="6"/>
        <v>1</v>
      </c>
      <c r="F107" s="32">
        <f t="shared" si="6"/>
        <v>5061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01521</v>
      </c>
      <c r="B108" s="32">
        <f t="shared" si="6"/>
        <v>108</v>
      </c>
      <c r="C108" s="32">
        <f t="shared" si="6"/>
        <v>0</v>
      </c>
      <c r="D108" s="32">
        <f t="shared" si="6"/>
        <v>152</v>
      </c>
      <c r="E108" s="32">
        <f t="shared" si="6"/>
        <v>1</v>
      </c>
      <c r="F108" s="32">
        <f t="shared" si="6"/>
        <v>1380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01541</v>
      </c>
      <c r="B109" s="32">
        <f t="shared" si="6"/>
        <v>108</v>
      </c>
      <c r="C109" s="32">
        <f t="shared" si="6"/>
        <v>0</v>
      </c>
      <c r="D109" s="32">
        <f t="shared" si="6"/>
        <v>154</v>
      </c>
      <c r="E109" s="32">
        <f t="shared" si="6"/>
        <v>1</v>
      </c>
      <c r="F109" s="32">
        <f t="shared" si="6"/>
        <v>1380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01561</v>
      </c>
      <c r="B110" s="32">
        <f t="shared" si="6"/>
        <v>108</v>
      </c>
      <c r="C110" s="32">
        <f t="shared" si="6"/>
        <v>0</v>
      </c>
      <c r="D110" s="32">
        <f t="shared" si="6"/>
        <v>156</v>
      </c>
      <c r="E110" s="32">
        <f t="shared" si="6"/>
        <v>1</v>
      </c>
      <c r="F110" s="32">
        <f t="shared" si="6"/>
        <v>1380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01581</v>
      </c>
      <c r="B111" s="32">
        <f t="shared" si="6"/>
        <v>108</v>
      </c>
      <c r="C111" s="32">
        <f t="shared" si="6"/>
        <v>0</v>
      </c>
      <c r="D111" s="32">
        <f t="shared" si="6"/>
        <v>158</v>
      </c>
      <c r="E111" s="32">
        <f t="shared" si="6"/>
        <v>1</v>
      </c>
      <c r="F111" s="32">
        <f t="shared" si="6"/>
        <v>5061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01601</v>
      </c>
      <c r="B112" s="32">
        <f t="shared" si="6"/>
        <v>108</v>
      </c>
      <c r="C112" s="32">
        <f t="shared" si="6"/>
        <v>0</v>
      </c>
      <c r="D112" s="32">
        <f t="shared" si="6"/>
        <v>160</v>
      </c>
      <c r="E112" s="32">
        <f t="shared" si="6"/>
        <v>1</v>
      </c>
      <c r="F112" s="32">
        <f t="shared" si="6"/>
        <v>1380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01621</v>
      </c>
      <c r="B113" s="32">
        <f t="shared" si="6"/>
        <v>108</v>
      </c>
      <c r="C113" s="32">
        <f t="shared" si="6"/>
        <v>0</v>
      </c>
      <c r="D113" s="32">
        <f t="shared" si="6"/>
        <v>162</v>
      </c>
      <c r="E113" s="32">
        <f t="shared" si="6"/>
        <v>1</v>
      </c>
      <c r="F113" s="32">
        <f t="shared" si="6"/>
        <v>1380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01641</v>
      </c>
      <c r="B114" s="32">
        <f t="shared" si="6"/>
        <v>108</v>
      </c>
      <c r="C114" s="32">
        <f t="shared" si="6"/>
        <v>0</v>
      </c>
      <c r="D114" s="32">
        <f t="shared" si="6"/>
        <v>164</v>
      </c>
      <c r="E114" s="32">
        <f t="shared" si="6"/>
        <v>1</v>
      </c>
      <c r="F114" s="32">
        <f t="shared" si="6"/>
        <v>1380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01661</v>
      </c>
      <c r="B115" s="32">
        <f t="shared" si="6"/>
        <v>108</v>
      </c>
      <c r="C115" s="32">
        <f t="shared" si="6"/>
        <v>0</v>
      </c>
      <c r="D115" s="32">
        <f t="shared" si="6"/>
        <v>166</v>
      </c>
      <c r="E115" s="32">
        <f t="shared" si="6"/>
        <v>1</v>
      </c>
      <c r="F115" s="32">
        <f t="shared" si="6"/>
        <v>5511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01691</v>
      </c>
      <c r="B116" s="32">
        <f t="shared" si="6"/>
        <v>108</v>
      </c>
      <c r="C116" s="32">
        <f t="shared" si="6"/>
        <v>0</v>
      </c>
      <c r="D116" s="32">
        <f t="shared" si="6"/>
        <v>169</v>
      </c>
      <c r="E116" s="32">
        <f t="shared" si="6"/>
        <v>1</v>
      </c>
      <c r="F116" s="32">
        <f t="shared" si="6"/>
        <v>1503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01721</v>
      </c>
      <c r="B117" s="32">
        <f t="shared" si="6"/>
        <v>108</v>
      </c>
      <c r="C117" s="32">
        <f t="shared" si="6"/>
        <v>0</v>
      </c>
      <c r="D117" s="32">
        <f t="shared" si="6"/>
        <v>172</v>
      </c>
      <c r="E117" s="32">
        <f t="shared" si="6"/>
        <v>1</v>
      </c>
      <c r="F117" s="32">
        <f t="shared" si="6"/>
        <v>1503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01751</v>
      </c>
      <c r="B118" s="32">
        <f t="shared" si="6"/>
        <v>108</v>
      </c>
      <c r="C118" s="32">
        <f t="shared" si="6"/>
        <v>0</v>
      </c>
      <c r="D118" s="32">
        <f t="shared" si="6"/>
        <v>175</v>
      </c>
      <c r="E118" s="32">
        <f t="shared" si="6"/>
        <v>1</v>
      </c>
      <c r="F118" s="32">
        <f t="shared" si="6"/>
        <v>1503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01781</v>
      </c>
      <c r="B119" s="32">
        <f t="shared" si="6"/>
        <v>108</v>
      </c>
      <c r="C119" s="32">
        <f t="shared" si="6"/>
        <v>0</v>
      </c>
      <c r="D119" s="32">
        <f t="shared" si="6"/>
        <v>178</v>
      </c>
      <c r="E119" s="32">
        <f t="shared" si="6"/>
        <v>1</v>
      </c>
      <c r="F119" s="32">
        <f t="shared" si="6"/>
        <v>5511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01811</v>
      </c>
      <c r="B120" s="32">
        <f t="shared" si="6"/>
        <v>108</v>
      </c>
      <c r="C120" s="32">
        <f t="shared" si="6"/>
        <v>0</v>
      </c>
      <c r="D120" s="32">
        <f t="shared" si="6"/>
        <v>181</v>
      </c>
      <c r="E120" s="32">
        <f t="shared" si="6"/>
        <v>1</v>
      </c>
      <c r="F120" s="32">
        <f t="shared" si="6"/>
        <v>1503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01841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21" s="32">
        <f t="shared" si="7"/>
        <v>0</v>
      </c>
      <c r="D121" s="32">
        <f t="shared" si="7"/>
        <v>184</v>
      </c>
      <c r="E121" s="32">
        <f t="shared" si="7"/>
        <v>1</v>
      </c>
      <c r="F121" s="32">
        <f t="shared" si="7"/>
        <v>1503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01871</v>
      </c>
      <c r="B122" s="32">
        <f t="shared" si="7"/>
        <v>108</v>
      </c>
      <c r="C122" s="32">
        <f t="shared" si="7"/>
        <v>0</v>
      </c>
      <c r="D122" s="32">
        <f t="shared" si="7"/>
        <v>187</v>
      </c>
      <c r="E122" s="32">
        <f t="shared" si="7"/>
        <v>1</v>
      </c>
      <c r="F122" s="32">
        <f t="shared" si="7"/>
        <v>1503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01901</v>
      </c>
      <c r="B123" s="32">
        <f t="shared" si="7"/>
        <v>108</v>
      </c>
      <c r="C123" s="32">
        <f t="shared" si="7"/>
        <v>0</v>
      </c>
      <c r="D123" s="32">
        <f t="shared" si="7"/>
        <v>190</v>
      </c>
      <c r="E123" s="32">
        <f t="shared" si="7"/>
        <v>1</v>
      </c>
      <c r="F123" s="32">
        <f t="shared" si="7"/>
        <v>5511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01931</v>
      </c>
      <c r="B124" s="32">
        <f t="shared" si="7"/>
        <v>108</v>
      </c>
      <c r="C124" s="32">
        <f t="shared" si="7"/>
        <v>0</v>
      </c>
      <c r="D124" s="32">
        <f t="shared" si="7"/>
        <v>193</v>
      </c>
      <c r="E124" s="32">
        <f t="shared" si="7"/>
        <v>1</v>
      </c>
      <c r="F124" s="32">
        <f t="shared" si="7"/>
        <v>1503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01961</v>
      </c>
      <c r="B125" s="32">
        <f t="shared" si="7"/>
        <v>108</v>
      </c>
      <c r="C125" s="32">
        <f t="shared" si="7"/>
        <v>0</v>
      </c>
      <c r="D125" s="32">
        <f t="shared" si="7"/>
        <v>196</v>
      </c>
      <c r="E125" s="32">
        <f t="shared" si="7"/>
        <v>1</v>
      </c>
      <c r="F125" s="32">
        <f t="shared" si="7"/>
        <v>1503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01991</v>
      </c>
      <c r="B126" s="32">
        <f t="shared" si="7"/>
        <v>108</v>
      </c>
      <c r="C126" s="32">
        <f t="shared" si="7"/>
        <v>0</v>
      </c>
      <c r="D126" s="32">
        <f t="shared" si="7"/>
        <v>199</v>
      </c>
      <c r="E126" s="32">
        <f t="shared" si="7"/>
        <v>1</v>
      </c>
      <c r="F126" s="32">
        <f t="shared" si="7"/>
        <v>1503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02021</v>
      </c>
      <c r="B127" s="32">
        <f t="shared" si="7"/>
        <v>108</v>
      </c>
      <c r="C127" s="32">
        <f t="shared" si="7"/>
        <v>0</v>
      </c>
      <c r="D127" s="32">
        <f t="shared" si="7"/>
        <v>202</v>
      </c>
      <c r="E127" s="32">
        <f t="shared" si="7"/>
        <v>1</v>
      </c>
      <c r="F127" s="32">
        <f t="shared" si="7"/>
        <v>5511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02051</v>
      </c>
      <c r="B128" s="32">
        <f t="shared" si="7"/>
        <v>108</v>
      </c>
      <c r="C128" s="32">
        <f t="shared" si="7"/>
        <v>0</v>
      </c>
      <c r="D128" s="32">
        <f t="shared" si="7"/>
        <v>205</v>
      </c>
      <c r="E128" s="32">
        <f t="shared" si="7"/>
        <v>1</v>
      </c>
      <c r="F128" s="32">
        <f t="shared" si="7"/>
        <v>1503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02081</v>
      </c>
      <c r="B129" s="32">
        <f t="shared" si="7"/>
        <v>108</v>
      </c>
      <c r="C129" s="32">
        <f t="shared" si="7"/>
        <v>0</v>
      </c>
      <c r="D129" s="32">
        <f t="shared" si="7"/>
        <v>208</v>
      </c>
      <c r="E129" s="32">
        <f t="shared" si="7"/>
        <v>1</v>
      </c>
      <c r="F129" s="32">
        <f t="shared" si="7"/>
        <v>1503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02111</v>
      </c>
      <c r="B130" s="32">
        <f t="shared" si="7"/>
        <v>108</v>
      </c>
      <c r="C130" s="32">
        <f t="shared" si="7"/>
        <v>0</v>
      </c>
      <c r="D130" s="32">
        <f t="shared" si="7"/>
        <v>211</v>
      </c>
      <c r="E130" s="32">
        <f t="shared" si="7"/>
        <v>1</v>
      </c>
      <c r="F130" s="32">
        <f t="shared" si="7"/>
        <v>1503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02141</v>
      </c>
      <c r="B131" s="32">
        <f t="shared" si="7"/>
        <v>108</v>
      </c>
      <c r="C131" s="32">
        <f t="shared" si="7"/>
        <v>0</v>
      </c>
      <c r="D131" s="32">
        <f t="shared" si="7"/>
        <v>214</v>
      </c>
      <c r="E131" s="32">
        <f t="shared" si="7"/>
        <v>1</v>
      </c>
      <c r="F131" s="32">
        <f t="shared" si="7"/>
        <v>5511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02171</v>
      </c>
      <c r="B132" s="32">
        <f t="shared" si="7"/>
        <v>108</v>
      </c>
      <c r="C132" s="32">
        <f t="shared" si="7"/>
        <v>0</v>
      </c>
      <c r="D132" s="32">
        <f t="shared" si="7"/>
        <v>217</v>
      </c>
      <c r="E132" s="32">
        <f t="shared" si="7"/>
        <v>1</v>
      </c>
      <c r="F132" s="32">
        <f t="shared" si="7"/>
        <v>1503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02201</v>
      </c>
      <c r="B133" s="32">
        <f t="shared" si="7"/>
        <v>108</v>
      </c>
      <c r="C133" s="32">
        <f t="shared" si="7"/>
        <v>0</v>
      </c>
      <c r="D133" s="32">
        <f t="shared" si="7"/>
        <v>220</v>
      </c>
      <c r="E133" s="32">
        <f t="shared" si="7"/>
        <v>1</v>
      </c>
      <c r="F133" s="32">
        <f t="shared" si="7"/>
        <v>1503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02231</v>
      </c>
      <c r="B134" s="32">
        <f t="shared" si="7"/>
        <v>108</v>
      </c>
      <c r="C134" s="32">
        <f t="shared" si="7"/>
        <v>0</v>
      </c>
      <c r="D134" s="32">
        <f t="shared" si="7"/>
        <v>223</v>
      </c>
      <c r="E134" s="32">
        <f t="shared" si="7"/>
        <v>1</v>
      </c>
      <c r="F134" s="32">
        <f t="shared" si="7"/>
        <v>1503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02261</v>
      </c>
      <c r="B135" s="32">
        <f t="shared" si="7"/>
        <v>108</v>
      </c>
      <c r="C135" s="32">
        <f t="shared" si="7"/>
        <v>0</v>
      </c>
      <c r="D135" s="32">
        <f t="shared" si="7"/>
        <v>226</v>
      </c>
      <c r="E135" s="32">
        <f t="shared" si="7"/>
        <v>1</v>
      </c>
      <c r="F135" s="32">
        <f t="shared" si="7"/>
        <v>1125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02291</v>
      </c>
      <c r="B136" s="32">
        <f t="shared" si="7"/>
        <v>108</v>
      </c>
      <c r="C136" s="32">
        <f t="shared" si="7"/>
        <v>0</v>
      </c>
      <c r="D136" s="32">
        <f t="shared" si="7"/>
        <v>229</v>
      </c>
      <c r="E136" s="32">
        <f t="shared" si="7"/>
        <v>1</v>
      </c>
      <c r="F136" s="32">
        <f t="shared" si="7"/>
        <v>307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02321</v>
      </c>
      <c r="B137" s="32">
        <f t="shared" si="7"/>
        <v>108</v>
      </c>
      <c r="C137" s="32">
        <f t="shared" si="7"/>
        <v>0</v>
      </c>
      <c r="D137" s="32">
        <f t="shared" si="7"/>
        <v>232</v>
      </c>
      <c r="E137" s="32">
        <f t="shared" si="7"/>
        <v>1</v>
      </c>
      <c r="F137" s="32">
        <f t="shared" si="7"/>
        <v>307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02351</v>
      </c>
      <c r="B138" s="32">
        <f t="shared" si="7"/>
        <v>108</v>
      </c>
      <c r="C138" s="32">
        <f t="shared" si="7"/>
        <v>0</v>
      </c>
      <c r="D138" s="32">
        <f t="shared" si="7"/>
        <v>235</v>
      </c>
      <c r="E138" s="32">
        <f t="shared" si="7"/>
        <v>1</v>
      </c>
      <c r="F138" s="32">
        <f t="shared" si="7"/>
        <v>307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01271</v>
      </c>
      <c r="B139" s="32">
        <f t="shared" si="7"/>
        <v>108</v>
      </c>
      <c r="C139" s="32">
        <f t="shared" si="7"/>
        <v>0</v>
      </c>
      <c r="D139" s="32">
        <f t="shared" si="7"/>
        <v>127</v>
      </c>
      <c r="E139" s="32">
        <f t="shared" si="7"/>
        <v>1</v>
      </c>
      <c r="F139" s="32">
        <f t="shared" si="7"/>
        <v>1703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01291</v>
      </c>
      <c r="B140" s="32">
        <f t="shared" si="7"/>
        <v>108</v>
      </c>
      <c r="C140" s="32">
        <f t="shared" si="7"/>
        <v>0</v>
      </c>
      <c r="D140" s="32">
        <f t="shared" si="7"/>
        <v>129</v>
      </c>
      <c r="E140" s="32">
        <f t="shared" si="7"/>
        <v>1</v>
      </c>
      <c r="F140" s="32">
        <f t="shared" si="7"/>
        <v>464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01311</v>
      </c>
      <c r="B141" s="32">
        <f t="shared" si="7"/>
        <v>108</v>
      </c>
      <c r="C141" s="32">
        <f t="shared" si="7"/>
        <v>0</v>
      </c>
      <c r="D141" s="32">
        <f t="shared" si="7"/>
        <v>131</v>
      </c>
      <c r="E141" s="32">
        <f t="shared" si="7"/>
        <v>1</v>
      </c>
      <c r="F141" s="32">
        <f t="shared" si="7"/>
        <v>464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01331</v>
      </c>
      <c r="B142" s="32">
        <f t="shared" si="7"/>
        <v>108</v>
      </c>
      <c r="C142" s="32">
        <f t="shared" si="7"/>
        <v>0</v>
      </c>
      <c r="D142" s="32">
        <f t="shared" si="7"/>
        <v>133</v>
      </c>
      <c r="E142" s="32">
        <f t="shared" si="7"/>
        <v>1</v>
      </c>
      <c r="F142" s="32">
        <f t="shared" si="7"/>
        <v>464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01351</v>
      </c>
      <c r="B143" s="32">
        <f t="shared" si="7"/>
        <v>108</v>
      </c>
      <c r="C143" s="32">
        <f t="shared" si="7"/>
        <v>0</v>
      </c>
      <c r="D143" s="32">
        <f t="shared" si="7"/>
        <v>135</v>
      </c>
      <c r="E143" s="32">
        <f t="shared" si="7"/>
        <v>1</v>
      </c>
      <c r="F143" s="32">
        <f t="shared" si="7"/>
        <v>1703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01371</v>
      </c>
      <c r="B144" s="32">
        <f t="shared" si="7"/>
        <v>108</v>
      </c>
      <c r="C144" s="32">
        <f t="shared" si="7"/>
        <v>0</v>
      </c>
      <c r="D144" s="32">
        <f t="shared" si="7"/>
        <v>137</v>
      </c>
      <c r="E144" s="32">
        <f t="shared" si="7"/>
        <v>1</v>
      </c>
      <c r="F144" s="32">
        <f t="shared" si="7"/>
        <v>464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01391</v>
      </c>
      <c r="B145" s="32">
        <f t="shared" si="7"/>
        <v>108</v>
      </c>
      <c r="C145" s="32">
        <f t="shared" si="7"/>
        <v>0</v>
      </c>
      <c r="D145" s="32">
        <f t="shared" si="7"/>
        <v>139</v>
      </c>
      <c r="E145" s="32">
        <f t="shared" si="7"/>
        <v>1</v>
      </c>
      <c r="F145" s="32">
        <f t="shared" si="7"/>
        <v>464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01411</v>
      </c>
      <c r="B146" s="32">
        <f t="shared" si="7"/>
        <v>108</v>
      </c>
      <c r="C146" s="32">
        <f t="shared" si="7"/>
        <v>0</v>
      </c>
      <c r="D146" s="32">
        <f t="shared" si="7"/>
        <v>141</v>
      </c>
      <c r="E146" s="32">
        <f t="shared" si="7"/>
        <v>1</v>
      </c>
      <c r="F146" s="32">
        <f t="shared" si="7"/>
        <v>464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01431</v>
      </c>
      <c r="B147" s="32">
        <f t="shared" si="9"/>
        <v>108</v>
      </c>
      <c r="C147" s="32">
        <f t="shared" si="9"/>
        <v>0</v>
      </c>
      <c r="D147" s="32">
        <f t="shared" si="9"/>
        <v>143</v>
      </c>
      <c r="E147" s="32">
        <f t="shared" si="9"/>
        <v>1</v>
      </c>
      <c r="F147" s="32">
        <f t="shared" si="9"/>
        <v>1703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01451</v>
      </c>
      <c r="B148" s="32">
        <f t="shared" si="9"/>
        <v>108</v>
      </c>
      <c r="C148" s="32">
        <f t="shared" si="9"/>
        <v>0</v>
      </c>
      <c r="D148" s="32">
        <f t="shared" si="9"/>
        <v>145</v>
      </c>
      <c r="E148" s="32">
        <f t="shared" si="9"/>
        <v>1</v>
      </c>
      <c r="F148" s="32">
        <f t="shared" si="9"/>
        <v>464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01471</v>
      </c>
      <c r="B149" s="32">
        <f t="shared" si="9"/>
        <v>108</v>
      </c>
      <c r="C149" s="32">
        <f t="shared" si="9"/>
        <v>0</v>
      </c>
      <c r="D149" s="32">
        <f t="shared" si="9"/>
        <v>147</v>
      </c>
      <c r="E149" s="32">
        <f t="shared" si="9"/>
        <v>1</v>
      </c>
      <c r="F149" s="32">
        <f t="shared" si="9"/>
        <v>464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01491</v>
      </c>
      <c r="B150" s="32">
        <f t="shared" si="9"/>
        <v>108</v>
      </c>
      <c r="C150" s="32">
        <f t="shared" si="9"/>
        <v>0</v>
      </c>
      <c r="D150" s="32">
        <f t="shared" si="9"/>
        <v>149</v>
      </c>
      <c r="E150" s="32">
        <f t="shared" si="9"/>
        <v>1</v>
      </c>
      <c r="F150" s="32">
        <f t="shared" si="9"/>
        <v>464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01511</v>
      </c>
      <c r="B151" s="32">
        <f t="shared" si="9"/>
        <v>108</v>
      </c>
      <c r="C151" s="32">
        <f t="shared" si="9"/>
        <v>0</v>
      </c>
      <c r="D151" s="32">
        <f t="shared" si="9"/>
        <v>151</v>
      </c>
      <c r="E151" s="32">
        <f t="shared" si="9"/>
        <v>1</v>
      </c>
      <c r="F151" s="32">
        <f t="shared" si="9"/>
        <v>1703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01531</v>
      </c>
      <c r="B152" s="32">
        <f t="shared" si="9"/>
        <v>108</v>
      </c>
      <c r="C152" s="32">
        <f t="shared" si="9"/>
        <v>0</v>
      </c>
      <c r="D152" s="32">
        <f t="shared" si="9"/>
        <v>153</v>
      </c>
      <c r="E152" s="32">
        <f t="shared" si="9"/>
        <v>1</v>
      </c>
      <c r="F152" s="32">
        <f t="shared" si="9"/>
        <v>464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01551</v>
      </c>
      <c r="B153" s="32">
        <f t="shared" si="9"/>
        <v>108</v>
      </c>
      <c r="C153" s="32">
        <f t="shared" si="9"/>
        <v>0</v>
      </c>
      <c r="D153" s="32">
        <f t="shared" si="9"/>
        <v>155</v>
      </c>
      <c r="E153" s="32">
        <f t="shared" si="9"/>
        <v>1</v>
      </c>
      <c r="F153" s="32">
        <f t="shared" si="9"/>
        <v>464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01571</v>
      </c>
      <c r="B154" s="32">
        <f t="shared" si="9"/>
        <v>108</v>
      </c>
      <c r="C154" s="32">
        <f t="shared" si="9"/>
        <v>0</v>
      </c>
      <c r="D154" s="32">
        <f t="shared" si="9"/>
        <v>157</v>
      </c>
      <c r="E154" s="32">
        <f t="shared" si="9"/>
        <v>1</v>
      </c>
      <c r="F154" s="32">
        <f t="shared" si="9"/>
        <v>464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01591</v>
      </c>
      <c r="B155" s="32">
        <f t="shared" si="9"/>
        <v>108</v>
      </c>
      <c r="C155" s="32">
        <f t="shared" si="9"/>
        <v>0</v>
      </c>
      <c r="D155" s="32">
        <f t="shared" si="9"/>
        <v>159</v>
      </c>
      <c r="E155" s="32">
        <f t="shared" si="9"/>
        <v>1</v>
      </c>
      <c r="F155" s="32">
        <f t="shared" si="9"/>
        <v>1703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01611</v>
      </c>
      <c r="B156" s="32">
        <f t="shared" si="9"/>
        <v>108</v>
      </c>
      <c r="C156" s="32">
        <f t="shared" si="9"/>
        <v>0</v>
      </c>
      <c r="D156" s="32">
        <f t="shared" si="9"/>
        <v>161</v>
      </c>
      <c r="E156" s="32">
        <f t="shared" si="9"/>
        <v>1</v>
      </c>
      <c r="F156" s="32">
        <f t="shared" si="9"/>
        <v>464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01631</v>
      </c>
      <c r="B157" s="32">
        <f t="shared" si="9"/>
        <v>108</v>
      </c>
      <c r="C157" s="32">
        <f t="shared" si="9"/>
        <v>0</v>
      </c>
      <c r="D157" s="32">
        <f t="shared" si="9"/>
        <v>163</v>
      </c>
      <c r="E157" s="32">
        <f t="shared" si="9"/>
        <v>1</v>
      </c>
      <c r="F157" s="32">
        <f t="shared" si="9"/>
        <v>464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01651</v>
      </c>
      <c r="B158" s="32">
        <f t="shared" si="9"/>
        <v>108</v>
      </c>
      <c r="C158" s="32">
        <f t="shared" si="9"/>
        <v>0</v>
      </c>
      <c r="D158" s="32">
        <f t="shared" si="9"/>
        <v>165</v>
      </c>
      <c r="E158" s="32">
        <f t="shared" si="9"/>
        <v>1</v>
      </c>
      <c r="F158" s="32">
        <f t="shared" si="9"/>
        <v>464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01671</v>
      </c>
      <c r="B159" s="32">
        <f t="shared" si="9"/>
        <v>108</v>
      </c>
      <c r="C159" s="32">
        <f t="shared" si="9"/>
        <v>0</v>
      </c>
      <c r="D159" s="32">
        <f t="shared" si="9"/>
        <v>167</v>
      </c>
      <c r="E159" s="32">
        <f t="shared" si="9"/>
        <v>1</v>
      </c>
      <c r="F159" s="32">
        <f t="shared" si="9"/>
        <v>1742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01701</v>
      </c>
      <c r="B160" s="32">
        <f t="shared" si="9"/>
        <v>108</v>
      </c>
      <c r="C160" s="32">
        <f t="shared" si="9"/>
        <v>0</v>
      </c>
      <c r="D160" s="32">
        <f t="shared" si="9"/>
        <v>170</v>
      </c>
      <c r="E160" s="32">
        <f t="shared" si="9"/>
        <v>1</v>
      </c>
      <c r="F160" s="32">
        <f t="shared" si="9"/>
        <v>475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01731</v>
      </c>
      <c r="B161" s="32">
        <f t="shared" si="9"/>
        <v>108</v>
      </c>
      <c r="C161" s="32">
        <f t="shared" si="9"/>
        <v>0</v>
      </c>
      <c r="D161" s="32">
        <f t="shared" si="9"/>
        <v>173</v>
      </c>
      <c r="E161" s="32">
        <f t="shared" si="9"/>
        <v>1</v>
      </c>
      <c r="F161" s="32">
        <f t="shared" si="9"/>
        <v>475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01761</v>
      </c>
      <c r="B162" s="32">
        <f t="shared" si="9"/>
        <v>108</v>
      </c>
      <c r="C162" s="32">
        <f t="shared" si="9"/>
        <v>0</v>
      </c>
      <c r="D162" s="32">
        <f t="shared" si="9"/>
        <v>176</v>
      </c>
      <c r="E162" s="32">
        <f t="shared" si="9"/>
        <v>1</v>
      </c>
      <c r="F162" s="32">
        <f t="shared" si="9"/>
        <v>475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01791</v>
      </c>
      <c r="B163" s="32">
        <f t="shared" si="9"/>
        <v>108</v>
      </c>
      <c r="C163" s="32">
        <f t="shared" si="9"/>
        <v>0</v>
      </c>
      <c r="D163" s="32">
        <f t="shared" si="9"/>
        <v>179</v>
      </c>
      <c r="E163" s="32">
        <f t="shared" si="9"/>
        <v>1</v>
      </c>
      <c r="F163" s="32">
        <f t="shared" si="9"/>
        <v>1742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01821</v>
      </c>
      <c r="B164" s="32">
        <f t="shared" si="9"/>
        <v>108</v>
      </c>
      <c r="C164" s="32">
        <f t="shared" si="9"/>
        <v>0</v>
      </c>
      <c r="D164" s="32">
        <f t="shared" si="9"/>
        <v>182</v>
      </c>
      <c r="E164" s="32">
        <f t="shared" si="9"/>
        <v>1</v>
      </c>
      <c r="F164" s="32">
        <f t="shared" si="9"/>
        <v>475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01851</v>
      </c>
      <c r="B165" s="32">
        <f t="shared" si="9"/>
        <v>108</v>
      </c>
      <c r="C165" s="32">
        <f t="shared" si="9"/>
        <v>0</v>
      </c>
      <c r="D165" s="32">
        <f t="shared" si="9"/>
        <v>185</v>
      </c>
      <c r="E165" s="32">
        <f t="shared" si="9"/>
        <v>1</v>
      </c>
      <c r="F165" s="32">
        <f t="shared" si="9"/>
        <v>475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01881</v>
      </c>
      <c r="B166" s="32">
        <f t="shared" si="9"/>
        <v>108</v>
      </c>
      <c r="C166" s="32">
        <f t="shared" si="9"/>
        <v>0</v>
      </c>
      <c r="D166" s="32">
        <f t="shared" si="9"/>
        <v>188</v>
      </c>
      <c r="E166" s="32">
        <f t="shared" si="9"/>
        <v>1</v>
      </c>
      <c r="F166" s="32">
        <f t="shared" si="9"/>
        <v>475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01911</v>
      </c>
      <c r="B167" s="32">
        <f t="shared" si="9"/>
        <v>108</v>
      </c>
      <c r="C167" s="32">
        <f t="shared" si="9"/>
        <v>0</v>
      </c>
      <c r="D167" s="32">
        <f t="shared" si="9"/>
        <v>191</v>
      </c>
      <c r="E167" s="32">
        <f t="shared" si="9"/>
        <v>1</v>
      </c>
      <c r="F167" s="32">
        <f t="shared" si="9"/>
        <v>1742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01941</v>
      </c>
      <c r="B168" s="32">
        <f t="shared" si="9"/>
        <v>108</v>
      </c>
      <c r="C168" s="32">
        <f t="shared" si="9"/>
        <v>0</v>
      </c>
      <c r="D168" s="32">
        <f t="shared" si="9"/>
        <v>194</v>
      </c>
      <c r="E168" s="32">
        <f t="shared" si="9"/>
        <v>1</v>
      </c>
      <c r="F168" s="32">
        <f t="shared" si="9"/>
        <v>475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01971</v>
      </c>
      <c r="B169" s="32">
        <f t="shared" si="9"/>
        <v>108</v>
      </c>
      <c r="C169" s="32">
        <f t="shared" si="9"/>
        <v>0</v>
      </c>
      <c r="D169" s="32">
        <f t="shared" si="9"/>
        <v>197</v>
      </c>
      <c r="E169" s="32">
        <f t="shared" si="9"/>
        <v>1</v>
      </c>
      <c r="F169" s="32">
        <f t="shared" si="9"/>
        <v>475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02001</v>
      </c>
      <c r="B170" s="32">
        <f t="shared" si="9"/>
        <v>108</v>
      </c>
      <c r="C170" s="32">
        <f t="shared" si="9"/>
        <v>0</v>
      </c>
      <c r="D170" s="32">
        <f t="shared" si="9"/>
        <v>200</v>
      </c>
      <c r="E170" s="32">
        <f t="shared" si="9"/>
        <v>1</v>
      </c>
      <c r="F170" s="32">
        <f t="shared" si="9"/>
        <v>475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02031</v>
      </c>
      <c r="B171" s="32">
        <f t="shared" si="9"/>
        <v>108</v>
      </c>
      <c r="C171" s="32">
        <f t="shared" si="9"/>
        <v>0</v>
      </c>
      <c r="D171" s="32">
        <f t="shared" si="9"/>
        <v>203</v>
      </c>
      <c r="E171" s="32">
        <f t="shared" si="9"/>
        <v>1</v>
      </c>
      <c r="F171" s="32">
        <f t="shared" si="9"/>
        <v>1742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02061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72" s="32">
        <f t="shared" si="10"/>
        <v>0</v>
      </c>
      <c r="D172" s="32">
        <f t="shared" si="10"/>
        <v>206</v>
      </c>
      <c r="E172" s="32">
        <f t="shared" si="10"/>
        <v>1</v>
      </c>
      <c r="F172" s="32">
        <f t="shared" si="10"/>
        <v>475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02091</v>
      </c>
      <c r="B173" s="32">
        <f t="shared" si="10"/>
        <v>108</v>
      </c>
      <c r="C173" s="32">
        <f t="shared" si="10"/>
        <v>0</v>
      </c>
      <c r="D173" s="32">
        <f t="shared" si="10"/>
        <v>209</v>
      </c>
      <c r="E173" s="32">
        <f t="shared" si="10"/>
        <v>1</v>
      </c>
      <c r="F173" s="32">
        <f t="shared" si="10"/>
        <v>475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02121</v>
      </c>
      <c r="B174" s="32">
        <f t="shared" si="10"/>
        <v>108</v>
      </c>
      <c r="C174" s="32">
        <f t="shared" si="10"/>
        <v>0</v>
      </c>
      <c r="D174" s="32">
        <f t="shared" si="10"/>
        <v>212</v>
      </c>
      <c r="E174" s="32">
        <f t="shared" si="10"/>
        <v>1</v>
      </c>
      <c r="F174" s="32">
        <f t="shared" si="10"/>
        <v>475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02151</v>
      </c>
      <c r="B175" s="32">
        <f t="shared" si="10"/>
        <v>108</v>
      </c>
      <c r="C175" s="32">
        <f t="shared" si="10"/>
        <v>0</v>
      </c>
      <c r="D175" s="32">
        <f t="shared" si="10"/>
        <v>215</v>
      </c>
      <c r="E175" s="32">
        <f t="shared" si="10"/>
        <v>1</v>
      </c>
      <c r="F175" s="32">
        <f t="shared" si="10"/>
        <v>1742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02181</v>
      </c>
      <c r="B176" s="32">
        <f t="shared" si="10"/>
        <v>108</v>
      </c>
      <c r="C176" s="32">
        <f t="shared" si="10"/>
        <v>0</v>
      </c>
      <c r="D176" s="32">
        <f t="shared" si="10"/>
        <v>218</v>
      </c>
      <c r="E176" s="32">
        <f t="shared" si="10"/>
        <v>1</v>
      </c>
      <c r="F176" s="32">
        <f t="shared" si="10"/>
        <v>475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02211</v>
      </c>
      <c r="B177" s="32">
        <f t="shared" si="10"/>
        <v>108</v>
      </c>
      <c r="C177" s="32">
        <f t="shared" si="10"/>
        <v>0</v>
      </c>
      <c r="D177" s="32">
        <f t="shared" si="10"/>
        <v>221</v>
      </c>
      <c r="E177" s="32">
        <f t="shared" si="10"/>
        <v>1</v>
      </c>
      <c r="F177" s="32">
        <f t="shared" si="10"/>
        <v>475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02241</v>
      </c>
      <c r="B178" s="32">
        <f t="shared" si="10"/>
        <v>108</v>
      </c>
      <c r="C178" s="32">
        <f t="shared" si="10"/>
        <v>0</v>
      </c>
      <c r="D178" s="32">
        <f t="shared" si="10"/>
        <v>224</v>
      </c>
      <c r="E178" s="32">
        <f t="shared" si="10"/>
        <v>1</v>
      </c>
      <c r="F178" s="32">
        <f t="shared" si="10"/>
        <v>475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02271</v>
      </c>
      <c r="B179" s="32">
        <f t="shared" si="10"/>
        <v>108</v>
      </c>
      <c r="C179" s="32">
        <f t="shared" si="10"/>
        <v>0</v>
      </c>
      <c r="D179" s="32">
        <f t="shared" si="10"/>
        <v>227</v>
      </c>
      <c r="E179" s="32">
        <f t="shared" si="10"/>
        <v>1</v>
      </c>
      <c r="F179" s="32">
        <f t="shared" si="10"/>
        <v>396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02301</v>
      </c>
      <c r="B180" s="32">
        <f t="shared" si="10"/>
        <v>108</v>
      </c>
      <c r="C180" s="32">
        <f t="shared" si="10"/>
        <v>0</v>
      </c>
      <c r="D180" s="32">
        <f t="shared" si="10"/>
        <v>230</v>
      </c>
      <c r="E180" s="32">
        <f t="shared" si="10"/>
        <v>1</v>
      </c>
      <c r="F180" s="32">
        <f t="shared" si="10"/>
        <v>108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02331</v>
      </c>
      <c r="B181" s="32">
        <f t="shared" si="10"/>
        <v>108</v>
      </c>
      <c r="C181" s="32">
        <f t="shared" si="10"/>
        <v>0</v>
      </c>
      <c r="D181" s="32">
        <f t="shared" si="10"/>
        <v>233</v>
      </c>
      <c r="E181" s="32">
        <f t="shared" si="10"/>
        <v>1</v>
      </c>
      <c r="F181" s="32">
        <f t="shared" si="10"/>
        <v>108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02361</v>
      </c>
      <c r="B182" s="32">
        <f t="shared" si="10"/>
        <v>108</v>
      </c>
      <c r="C182" s="32">
        <f t="shared" si="10"/>
        <v>0</v>
      </c>
      <c r="D182" s="32">
        <f t="shared" si="10"/>
        <v>236</v>
      </c>
      <c r="E182" s="32">
        <f t="shared" si="10"/>
        <v>1</v>
      </c>
      <c r="F182" s="32">
        <f t="shared" si="10"/>
        <v>108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01681</v>
      </c>
      <c r="B183" s="32">
        <f t="shared" si="10"/>
        <v>108</v>
      </c>
      <c r="C183" s="32">
        <f t="shared" si="10"/>
        <v>0</v>
      </c>
      <c r="D183" s="32">
        <f t="shared" si="10"/>
        <v>168</v>
      </c>
      <c r="E183" s="32">
        <f t="shared" si="10"/>
        <v>1</v>
      </c>
      <c r="F183" s="32">
        <f t="shared" si="10"/>
        <v>564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01711</v>
      </c>
      <c r="B184" s="32">
        <f t="shared" si="10"/>
        <v>108</v>
      </c>
      <c r="C184" s="32">
        <f t="shared" si="10"/>
        <v>0</v>
      </c>
      <c r="D184" s="32">
        <f t="shared" si="10"/>
        <v>171</v>
      </c>
      <c r="E184" s="32">
        <f t="shared" si="10"/>
        <v>1</v>
      </c>
      <c r="F184" s="32">
        <f t="shared" si="10"/>
        <v>154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01741</v>
      </c>
      <c r="B185" s="32">
        <f t="shared" si="10"/>
        <v>108</v>
      </c>
      <c r="C185" s="32">
        <f t="shared" si="10"/>
        <v>0</v>
      </c>
      <c r="D185" s="32">
        <f t="shared" si="10"/>
        <v>174</v>
      </c>
      <c r="E185" s="32">
        <f t="shared" si="10"/>
        <v>1</v>
      </c>
      <c r="F185" s="32">
        <f t="shared" si="10"/>
        <v>154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01771</v>
      </c>
      <c r="B186" s="32">
        <f t="shared" si="10"/>
        <v>108</v>
      </c>
      <c r="C186" s="32">
        <f t="shared" si="10"/>
        <v>0</v>
      </c>
      <c r="D186" s="32">
        <f t="shared" si="10"/>
        <v>177</v>
      </c>
      <c r="E186" s="32">
        <f t="shared" si="10"/>
        <v>1</v>
      </c>
      <c r="F186" s="32">
        <f t="shared" si="10"/>
        <v>154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01801</v>
      </c>
      <c r="B187" s="32">
        <f t="shared" si="10"/>
        <v>108</v>
      </c>
      <c r="C187" s="32">
        <f t="shared" si="10"/>
        <v>0</v>
      </c>
      <c r="D187" s="32">
        <f t="shared" si="10"/>
        <v>180</v>
      </c>
      <c r="E187" s="32">
        <f t="shared" si="10"/>
        <v>1</v>
      </c>
      <c r="F187" s="32">
        <f t="shared" si="10"/>
        <v>564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01831</v>
      </c>
      <c r="B188" s="32">
        <f t="shared" si="10"/>
        <v>108</v>
      </c>
      <c r="C188" s="32">
        <f t="shared" si="10"/>
        <v>0</v>
      </c>
      <c r="D188" s="32">
        <f t="shared" si="10"/>
        <v>183</v>
      </c>
      <c r="E188" s="32">
        <f t="shared" si="10"/>
        <v>1</v>
      </c>
      <c r="F188" s="32">
        <f t="shared" si="10"/>
        <v>154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01861</v>
      </c>
      <c r="B189" s="32">
        <f t="shared" si="10"/>
        <v>108</v>
      </c>
      <c r="C189" s="32">
        <f t="shared" si="10"/>
        <v>0</v>
      </c>
      <c r="D189" s="32">
        <f t="shared" si="10"/>
        <v>186</v>
      </c>
      <c r="E189" s="32">
        <f t="shared" si="10"/>
        <v>1</v>
      </c>
      <c r="F189" s="32">
        <f t="shared" si="10"/>
        <v>154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01891</v>
      </c>
      <c r="B190" s="32">
        <f t="shared" si="10"/>
        <v>108</v>
      </c>
      <c r="C190" s="32">
        <f t="shared" si="10"/>
        <v>0</v>
      </c>
      <c r="D190" s="32">
        <f t="shared" si="10"/>
        <v>189</v>
      </c>
      <c r="E190" s="32">
        <f t="shared" si="10"/>
        <v>1</v>
      </c>
      <c r="F190" s="32">
        <f t="shared" si="10"/>
        <v>154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01921</v>
      </c>
      <c r="B191" s="32">
        <f t="shared" si="10"/>
        <v>108</v>
      </c>
      <c r="C191" s="32">
        <f t="shared" si="10"/>
        <v>0</v>
      </c>
      <c r="D191" s="32">
        <f t="shared" si="10"/>
        <v>192</v>
      </c>
      <c r="E191" s="32">
        <f t="shared" si="10"/>
        <v>1</v>
      </c>
      <c r="F191" s="32">
        <f t="shared" si="10"/>
        <v>564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01951</v>
      </c>
      <c r="B192" s="32">
        <f t="shared" si="10"/>
        <v>108</v>
      </c>
      <c r="C192" s="32">
        <f t="shared" si="10"/>
        <v>0</v>
      </c>
      <c r="D192" s="32">
        <f t="shared" si="10"/>
        <v>195</v>
      </c>
      <c r="E192" s="32">
        <f t="shared" si="10"/>
        <v>1</v>
      </c>
      <c r="F192" s="32">
        <f t="shared" si="10"/>
        <v>154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01981</v>
      </c>
      <c r="B193" s="32">
        <f t="shared" si="10"/>
        <v>108</v>
      </c>
      <c r="C193" s="32">
        <f t="shared" si="10"/>
        <v>0</v>
      </c>
      <c r="D193" s="32">
        <f t="shared" si="10"/>
        <v>198</v>
      </c>
      <c r="E193" s="32">
        <f t="shared" si="10"/>
        <v>1</v>
      </c>
      <c r="F193" s="32">
        <f t="shared" si="10"/>
        <v>154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02011</v>
      </c>
      <c r="B194" s="32">
        <f t="shared" si="10"/>
        <v>108</v>
      </c>
      <c r="C194" s="32">
        <f t="shared" si="10"/>
        <v>0</v>
      </c>
      <c r="D194" s="32">
        <f t="shared" si="10"/>
        <v>201</v>
      </c>
      <c r="E194" s="32">
        <f t="shared" si="10"/>
        <v>1</v>
      </c>
      <c r="F194" s="32">
        <f t="shared" si="10"/>
        <v>154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38" si="11">INDIRECT(ADDRESS(ROW()+$A$1,COLUMN(),1,TRUE,$C$1))</f>
        <v>02041</v>
      </c>
      <c r="B195" s="32">
        <f t="shared" si="10"/>
        <v>108</v>
      </c>
      <c r="C195" s="32">
        <f t="shared" si="10"/>
        <v>0</v>
      </c>
      <c r="D195" s="32">
        <f t="shared" si="10"/>
        <v>204</v>
      </c>
      <c r="E195" s="32">
        <f t="shared" si="10"/>
        <v>1</v>
      </c>
      <c r="F195" s="32">
        <f t="shared" si="10"/>
        <v>564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02071</v>
      </c>
      <c r="B196" s="32">
        <f t="shared" si="10"/>
        <v>108</v>
      </c>
      <c r="C196" s="32">
        <f t="shared" si="10"/>
        <v>0</v>
      </c>
      <c r="D196" s="32">
        <f t="shared" si="10"/>
        <v>207</v>
      </c>
      <c r="E196" s="32">
        <f t="shared" si="10"/>
        <v>1</v>
      </c>
      <c r="F196" s="32">
        <f t="shared" si="10"/>
        <v>154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02101</v>
      </c>
      <c r="B197" s="32">
        <f t="shared" si="10"/>
        <v>108</v>
      </c>
      <c r="C197" s="32">
        <f t="shared" si="10"/>
        <v>0</v>
      </c>
      <c r="D197" s="32">
        <f t="shared" si="10"/>
        <v>210</v>
      </c>
      <c r="E197" s="32">
        <f t="shared" si="10"/>
        <v>1</v>
      </c>
      <c r="F197" s="32">
        <f t="shared" si="10"/>
        <v>154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02131</v>
      </c>
      <c r="B198" s="32">
        <f t="shared" si="12"/>
        <v>108</v>
      </c>
      <c r="C198" s="32">
        <f t="shared" si="12"/>
        <v>0</v>
      </c>
      <c r="D198" s="32">
        <f t="shared" si="12"/>
        <v>213</v>
      </c>
      <c r="E198" s="32">
        <f t="shared" si="12"/>
        <v>1</v>
      </c>
      <c r="F198" s="32">
        <f t="shared" si="12"/>
        <v>154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02161</v>
      </c>
      <c r="B199" s="32">
        <f t="shared" si="12"/>
        <v>108</v>
      </c>
      <c r="C199" s="32">
        <f t="shared" si="12"/>
        <v>0</v>
      </c>
      <c r="D199" s="32">
        <f t="shared" si="12"/>
        <v>216</v>
      </c>
      <c r="E199" s="32">
        <f t="shared" si="12"/>
        <v>1</v>
      </c>
      <c r="F199" s="32">
        <f t="shared" si="12"/>
        <v>564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02191</v>
      </c>
      <c r="B200" s="32">
        <f t="shared" si="12"/>
        <v>108</v>
      </c>
      <c r="C200" s="32">
        <f t="shared" si="12"/>
        <v>0</v>
      </c>
      <c r="D200" s="32">
        <f t="shared" si="12"/>
        <v>219</v>
      </c>
      <c r="E200" s="32">
        <f t="shared" si="12"/>
        <v>1</v>
      </c>
      <c r="F200" s="32">
        <f t="shared" si="12"/>
        <v>154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02221</v>
      </c>
      <c r="B201" s="32">
        <f t="shared" si="12"/>
        <v>108</v>
      </c>
      <c r="C201" s="32">
        <f t="shared" si="12"/>
        <v>0</v>
      </c>
      <c r="D201" s="32">
        <f t="shared" si="12"/>
        <v>222</v>
      </c>
      <c r="E201" s="32">
        <f t="shared" si="12"/>
        <v>1</v>
      </c>
      <c r="F201" s="32">
        <f t="shared" si="12"/>
        <v>154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02251</v>
      </c>
      <c r="B202" s="32">
        <f t="shared" si="12"/>
        <v>108</v>
      </c>
      <c r="C202" s="32">
        <f t="shared" si="12"/>
        <v>0</v>
      </c>
      <c r="D202" s="32">
        <f t="shared" si="12"/>
        <v>225</v>
      </c>
      <c r="E202" s="32">
        <f t="shared" si="12"/>
        <v>1</v>
      </c>
      <c r="F202" s="32">
        <f t="shared" si="12"/>
        <v>154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02281</v>
      </c>
      <c r="B203" s="32">
        <f t="shared" si="12"/>
        <v>108</v>
      </c>
      <c r="C203" s="32">
        <f t="shared" si="12"/>
        <v>0</v>
      </c>
      <c r="D203" s="32">
        <f t="shared" si="12"/>
        <v>228</v>
      </c>
      <c r="E203" s="32">
        <f t="shared" si="12"/>
        <v>1</v>
      </c>
      <c r="F203" s="32">
        <f t="shared" si="12"/>
        <v>63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02311</v>
      </c>
      <c r="B204" s="32">
        <f t="shared" si="12"/>
        <v>108</v>
      </c>
      <c r="C204" s="32">
        <f t="shared" si="12"/>
        <v>0</v>
      </c>
      <c r="D204" s="32">
        <f t="shared" si="12"/>
        <v>231</v>
      </c>
      <c r="E204" s="32">
        <f t="shared" si="12"/>
        <v>1</v>
      </c>
      <c r="F204" s="32">
        <f t="shared" si="12"/>
        <v>17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02341</v>
      </c>
      <c r="B205" s="32">
        <f t="shared" si="12"/>
        <v>108</v>
      </c>
      <c r="C205" s="32">
        <f t="shared" si="12"/>
        <v>0</v>
      </c>
      <c r="D205" s="32">
        <f t="shared" si="12"/>
        <v>234</v>
      </c>
      <c r="E205" s="32">
        <f t="shared" si="12"/>
        <v>1</v>
      </c>
      <c r="F205" s="32">
        <f t="shared" si="12"/>
        <v>17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02371</v>
      </c>
      <c r="B206" s="32">
        <f t="shared" si="12"/>
        <v>108</v>
      </c>
      <c r="C206" s="32">
        <f t="shared" si="12"/>
        <v>0</v>
      </c>
      <c r="D206" s="32">
        <f t="shared" si="12"/>
        <v>237</v>
      </c>
      <c r="E206" s="32">
        <f t="shared" si="12"/>
        <v>1</v>
      </c>
      <c r="F206" s="32">
        <f t="shared" si="12"/>
        <v>17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02381</v>
      </c>
      <c r="B207" s="32">
        <f t="shared" si="12"/>
        <v>108</v>
      </c>
      <c r="C207" s="32">
        <f t="shared" si="12"/>
        <v>0</v>
      </c>
      <c r="D207" s="32">
        <f t="shared" si="12"/>
        <v>238</v>
      </c>
      <c r="E207" s="32">
        <f t="shared" si="12"/>
        <v>1</v>
      </c>
      <c r="F207" s="32">
        <f t="shared" si="12"/>
        <v>1125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02391</v>
      </c>
      <c r="B208" s="32">
        <f t="shared" si="12"/>
        <v>108</v>
      </c>
      <c r="C208" s="32">
        <f t="shared" si="12"/>
        <v>0</v>
      </c>
      <c r="D208" s="32">
        <f t="shared" si="12"/>
        <v>239</v>
      </c>
      <c r="E208" s="32">
        <f t="shared" si="12"/>
        <v>1</v>
      </c>
      <c r="F208" s="32">
        <f t="shared" si="12"/>
        <v>396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02401</v>
      </c>
      <c r="B209" s="32">
        <f t="shared" si="12"/>
        <v>108</v>
      </c>
      <c r="C209" s="32">
        <f t="shared" si="12"/>
        <v>0</v>
      </c>
      <c r="D209" s="32">
        <f t="shared" si="12"/>
        <v>240</v>
      </c>
      <c r="E209" s="32">
        <f t="shared" si="12"/>
        <v>1</v>
      </c>
      <c r="F209" s="32">
        <f t="shared" si="12"/>
        <v>63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02411</v>
      </c>
      <c r="B210" s="32">
        <f t="shared" si="12"/>
        <v>108</v>
      </c>
      <c r="C210" s="32">
        <f t="shared" si="12"/>
        <v>0</v>
      </c>
      <c r="D210" s="32">
        <f t="shared" si="12"/>
        <v>241</v>
      </c>
      <c r="E210" s="32">
        <f t="shared" si="12"/>
        <v>1</v>
      </c>
      <c r="F210" s="32">
        <f t="shared" si="12"/>
        <v>307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02421</v>
      </c>
      <c r="B211" s="32">
        <f t="shared" si="12"/>
        <v>108</v>
      </c>
      <c r="C211" s="32">
        <f t="shared" si="12"/>
        <v>0</v>
      </c>
      <c r="D211" s="32">
        <f t="shared" si="12"/>
        <v>242</v>
      </c>
      <c r="E211" s="32">
        <f t="shared" si="12"/>
        <v>1</v>
      </c>
      <c r="F211" s="32">
        <f t="shared" si="12"/>
        <v>108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02431</v>
      </c>
      <c r="B212" s="32">
        <f t="shared" si="12"/>
        <v>108</v>
      </c>
      <c r="C212" s="32">
        <f t="shared" si="12"/>
        <v>0</v>
      </c>
      <c r="D212" s="32">
        <f t="shared" si="12"/>
        <v>243</v>
      </c>
      <c r="E212" s="32">
        <f t="shared" si="12"/>
        <v>1</v>
      </c>
      <c r="F212" s="32">
        <f t="shared" si="12"/>
        <v>17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02441</v>
      </c>
      <c r="B213" s="32">
        <f t="shared" si="12"/>
        <v>108</v>
      </c>
      <c r="C213" s="32">
        <f t="shared" si="12"/>
        <v>0</v>
      </c>
      <c r="D213" s="32">
        <f t="shared" si="12"/>
        <v>244</v>
      </c>
      <c r="E213" s="32">
        <f t="shared" si="12"/>
        <v>1</v>
      </c>
      <c r="F213" s="32">
        <f t="shared" si="12"/>
        <v>307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02451</v>
      </c>
      <c r="B214" s="32">
        <f t="shared" si="12"/>
        <v>108</v>
      </c>
      <c r="C214" s="32">
        <f t="shared" si="12"/>
        <v>0</v>
      </c>
      <c r="D214" s="32">
        <f t="shared" si="12"/>
        <v>245</v>
      </c>
      <c r="E214" s="32">
        <f t="shared" si="12"/>
        <v>1</v>
      </c>
      <c r="F214" s="32">
        <f t="shared" si="12"/>
        <v>108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02461</v>
      </c>
      <c r="B215" s="32">
        <f t="shared" si="12"/>
        <v>108</v>
      </c>
      <c r="C215" s="32">
        <f t="shared" si="12"/>
        <v>0</v>
      </c>
      <c r="D215" s="32">
        <f t="shared" si="12"/>
        <v>246</v>
      </c>
      <c r="E215" s="32">
        <f t="shared" si="12"/>
        <v>1</v>
      </c>
      <c r="F215" s="32">
        <f t="shared" si="12"/>
        <v>17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02471</v>
      </c>
      <c r="B216" s="32">
        <f t="shared" si="12"/>
        <v>108</v>
      </c>
      <c r="C216" s="32">
        <f t="shared" si="12"/>
        <v>0</v>
      </c>
      <c r="D216" s="32">
        <f t="shared" si="12"/>
        <v>247</v>
      </c>
      <c r="E216" s="32">
        <f t="shared" si="12"/>
        <v>1</v>
      </c>
      <c r="F216" s="32">
        <f t="shared" si="12"/>
        <v>307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02481</v>
      </c>
      <c r="B217" s="32">
        <f t="shared" si="12"/>
        <v>108</v>
      </c>
      <c r="C217" s="32">
        <f t="shared" si="12"/>
        <v>0</v>
      </c>
      <c r="D217" s="32">
        <f t="shared" si="12"/>
        <v>248</v>
      </c>
      <c r="E217" s="32">
        <f t="shared" si="12"/>
        <v>1</v>
      </c>
      <c r="F217" s="32">
        <f t="shared" si="12"/>
        <v>108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02491</v>
      </c>
      <c r="B218" s="32">
        <f t="shared" si="12"/>
        <v>108</v>
      </c>
      <c r="C218" s="32">
        <f t="shared" si="12"/>
        <v>0</v>
      </c>
      <c r="D218" s="32">
        <f t="shared" si="12"/>
        <v>249</v>
      </c>
      <c r="E218" s="32">
        <f t="shared" si="12"/>
        <v>1</v>
      </c>
      <c r="F218" s="32">
        <f t="shared" si="12"/>
        <v>17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02501</v>
      </c>
      <c r="B219" s="32">
        <f t="shared" si="12"/>
        <v>108</v>
      </c>
      <c r="C219" s="32">
        <f t="shared" si="12"/>
        <v>0</v>
      </c>
      <c r="D219" s="32">
        <f t="shared" si="12"/>
        <v>250</v>
      </c>
      <c r="E219" s="32">
        <f t="shared" si="12"/>
        <v>1</v>
      </c>
      <c r="F219" s="32">
        <f t="shared" si="12"/>
        <v>1125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02511</v>
      </c>
      <c r="B220" s="32">
        <f t="shared" si="12"/>
        <v>108</v>
      </c>
      <c r="C220" s="32">
        <f t="shared" si="12"/>
        <v>0</v>
      </c>
      <c r="D220" s="32">
        <f t="shared" si="12"/>
        <v>251</v>
      </c>
      <c r="E220" s="32">
        <f t="shared" si="12"/>
        <v>1</v>
      </c>
      <c r="F220" s="32">
        <f t="shared" si="12"/>
        <v>396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02521</v>
      </c>
      <c r="B221" s="32">
        <f t="shared" si="12"/>
        <v>108</v>
      </c>
      <c r="C221" s="32">
        <f t="shared" si="12"/>
        <v>0</v>
      </c>
      <c r="D221" s="32">
        <f t="shared" si="12"/>
        <v>252</v>
      </c>
      <c r="E221" s="32">
        <f t="shared" si="12"/>
        <v>1</v>
      </c>
      <c r="F221" s="32">
        <f t="shared" si="12"/>
        <v>63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02531</v>
      </c>
      <c r="B222" s="32">
        <f t="shared" si="12"/>
        <v>108</v>
      </c>
      <c r="C222" s="32">
        <f t="shared" si="12"/>
        <v>0</v>
      </c>
      <c r="D222" s="32">
        <f t="shared" si="12"/>
        <v>253</v>
      </c>
      <c r="E222" s="32">
        <f t="shared" si="12"/>
        <v>1</v>
      </c>
      <c r="F222" s="32">
        <f t="shared" si="12"/>
        <v>307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02541</v>
      </c>
      <c r="B223" s="32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223" s="32">
        <f t="shared" si="13"/>
        <v>0</v>
      </c>
      <c r="D223" s="32">
        <f t="shared" si="13"/>
        <v>254</v>
      </c>
      <c r="E223" s="32">
        <f t="shared" si="13"/>
        <v>1</v>
      </c>
      <c r="F223" s="32">
        <f t="shared" si="13"/>
        <v>108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02551</v>
      </c>
      <c r="B224" s="32">
        <f t="shared" si="13"/>
        <v>108</v>
      </c>
      <c r="C224" s="32">
        <f t="shared" si="13"/>
        <v>0</v>
      </c>
      <c r="D224" s="32">
        <f t="shared" si="13"/>
        <v>255</v>
      </c>
      <c r="E224" s="32">
        <f t="shared" si="13"/>
        <v>1</v>
      </c>
      <c r="F224" s="32">
        <f t="shared" si="13"/>
        <v>17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02561</v>
      </c>
      <c r="B225" s="32">
        <f t="shared" si="13"/>
        <v>108</v>
      </c>
      <c r="C225" s="32">
        <f t="shared" si="13"/>
        <v>0</v>
      </c>
      <c r="D225" s="32">
        <f t="shared" si="13"/>
        <v>256</v>
      </c>
      <c r="E225" s="32">
        <f t="shared" si="13"/>
        <v>1</v>
      </c>
      <c r="F225" s="32">
        <f t="shared" si="13"/>
        <v>307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02571</v>
      </c>
      <c r="B226" s="32">
        <f t="shared" si="13"/>
        <v>108</v>
      </c>
      <c r="C226" s="32">
        <f t="shared" si="13"/>
        <v>0</v>
      </c>
      <c r="D226" s="32">
        <f t="shared" si="13"/>
        <v>257</v>
      </c>
      <c r="E226" s="32">
        <f t="shared" si="13"/>
        <v>1</v>
      </c>
      <c r="F226" s="32">
        <f t="shared" si="13"/>
        <v>108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02581</v>
      </c>
      <c r="B227" s="32">
        <f t="shared" si="13"/>
        <v>108</v>
      </c>
      <c r="C227" s="32">
        <f t="shared" si="13"/>
        <v>0</v>
      </c>
      <c r="D227" s="32">
        <f t="shared" si="13"/>
        <v>258</v>
      </c>
      <c r="E227" s="32">
        <f t="shared" si="13"/>
        <v>1</v>
      </c>
      <c r="F227" s="32">
        <f t="shared" si="13"/>
        <v>17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02591</v>
      </c>
      <c r="B228" s="32">
        <f t="shared" si="13"/>
        <v>108</v>
      </c>
      <c r="C228" s="32">
        <f t="shared" si="13"/>
        <v>0</v>
      </c>
      <c r="D228" s="32">
        <f t="shared" si="13"/>
        <v>259</v>
      </c>
      <c r="E228" s="32">
        <f t="shared" si="13"/>
        <v>1</v>
      </c>
      <c r="F228" s="32">
        <f t="shared" si="13"/>
        <v>307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02601</v>
      </c>
      <c r="B229" s="32">
        <f t="shared" si="13"/>
        <v>108</v>
      </c>
      <c r="C229" s="32">
        <f t="shared" si="13"/>
        <v>0</v>
      </c>
      <c r="D229" s="32">
        <f t="shared" si="13"/>
        <v>260</v>
      </c>
      <c r="E229" s="32">
        <f t="shared" si="13"/>
        <v>1</v>
      </c>
      <c r="F229" s="32">
        <f t="shared" si="13"/>
        <v>108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02611</v>
      </c>
      <c r="B230" s="32">
        <f t="shared" si="13"/>
        <v>108</v>
      </c>
      <c r="C230" s="32">
        <f t="shared" si="13"/>
        <v>0</v>
      </c>
      <c r="D230" s="32">
        <f t="shared" si="13"/>
        <v>261</v>
      </c>
      <c r="E230" s="32">
        <f t="shared" si="13"/>
        <v>1</v>
      </c>
      <c r="F230" s="32">
        <f t="shared" si="13"/>
        <v>17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03201</v>
      </c>
      <c r="B231" s="32">
        <f t="shared" si="13"/>
        <v>108</v>
      </c>
      <c r="C231" s="32">
        <f t="shared" si="13"/>
        <v>0</v>
      </c>
      <c r="D231" s="32">
        <f t="shared" si="13"/>
        <v>320</v>
      </c>
      <c r="E231" s="32">
        <f t="shared" si="13"/>
        <v>1</v>
      </c>
      <c r="F231" s="32">
        <f t="shared" si="13"/>
        <v>1386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03211</v>
      </c>
      <c r="B232" s="32">
        <f t="shared" si="13"/>
        <v>108</v>
      </c>
      <c r="C232" s="32">
        <f t="shared" si="13"/>
        <v>0</v>
      </c>
      <c r="D232" s="32">
        <f t="shared" si="13"/>
        <v>321</v>
      </c>
      <c r="E232" s="32">
        <f t="shared" si="13"/>
        <v>1</v>
      </c>
      <c r="F232" s="32">
        <f t="shared" si="13"/>
        <v>158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03221</v>
      </c>
      <c r="B233" s="32">
        <f t="shared" si="13"/>
        <v>108</v>
      </c>
      <c r="C233" s="32">
        <f t="shared" si="13"/>
        <v>0</v>
      </c>
      <c r="D233" s="32">
        <f t="shared" si="13"/>
        <v>322</v>
      </c>
      <c r="E233" s="32">
        <f t="shared" si="13"/>
        <v>1</v>
      </c>
      <c r="F233" s="32">
        <f t="shared" si="13"/>
        <v>378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03231</v>
      </c>
      <c r="B234" s="32">
        <f t="shared" si="13"/>
        <v>108</v>
      </c>
      <c r="C234" s="32">
        <f t="shared" si="13"/>
        <v>0</v>
      </c>
      <c r="D234" s="32">
        <f t="shared" si="13"/>
        <v>323</v>
      </c>
      <c r="E234" s="32">
        <f t="shared" si="13"/>
        <v>1</v>
      </c>
      <c r="F234" s="32">
        <f t="shared" si="13"/>
        <v>43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03241</v>
      </c>
      <c r="B235" s="32">
        <f t="shared" si="13"/>
        <v>108</v>
      </c>
      <c r="C235" s="32">
        <f t="shared" si="13"/>
        <v>0</v>
      </c>
      <c r="D235" s="32">
        <f t="shared" si="13"/>
        <v>324</v>
      </c>
      <c r="E235" s="32">
        <f t="shared" si="13"/>
        <v>1</v>
      </c>
      <c r="F235" s="32">
        <f t="shared" si="13"/>
        <v>378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03251</v>
      </c>
      <c r="B236" s="32">
        <f t="shared" si="13"/>
        <v>108</v>
      </c>
      <c r="C236" s="32">
        <f t="shared" si="13"/>
        <v>0</v>
      </c>
      <c r="D236" s="32">
        <f t="shared" si="13"/>
        <v>325</v>
      </c>
      <c r="E236" s="32">
        <f t="shared" si="13"/>
        <v>1</v>
      </c>
      <c r="F236" s="32">
        <f t="shared" si="13"/>
        <v>43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03261</v>
      </c>
      <c r="B237" s="32">
        <f t="shared" si="13"/>
        <v>108</v>
      </c>
      <c r="C237" s="32">
        <f t="shared" si="13"/>
        <v>0</v>
      </c>
      <c r="D237" s="32">
        <f t="shared" si="13"/>
        <v>326</v>
      </c>
      <c r="E237" s="32">
        <f t="shared" si="13"/>
        <v>1</v>
      </c>
      <c r="F237" s="32">
        <f t="shared" si="13"/>
        <v>378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03271</v>
      </c>
      <c r="B238" s="32">
        <f t="shared" si="13"/>
        <v>108</v>
      </c>
      <c r="C238" s="32">
        <f t="shared" si="13"/>
        <v>0</v>
      </c>
      <c r="D238" s="32">
        <f t="shared" si="13"/>
        <v>327</v>
      </c>
      <c r="E238" s="32">
        <f t="shared" si="13"/>
        <v>1</v>
      </c>
      <c r="F238" s="32">
        <f t="shared" si="13"/>
        <v>43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26" sqref="O26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gacha_unit_tables_109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4178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109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1139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109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1139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109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1139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109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4178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109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1139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109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1139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109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1139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109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4178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109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1139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109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1139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109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1139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109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4178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109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1139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109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1139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109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1139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4178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109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1139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109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1139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109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1139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109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4760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109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1298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109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1298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109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1298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109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4760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109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1298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109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1298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109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1298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109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4760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109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1298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109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1298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109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1298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109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4760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109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1298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109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1298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109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1298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109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4760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109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1298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109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1298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109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1298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109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972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109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265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109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265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109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265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109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372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109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102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109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102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109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102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109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372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109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102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109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102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109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102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109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372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109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102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109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102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109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102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109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372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109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102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109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102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109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102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109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372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109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102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109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102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109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102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109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40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109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109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109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972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109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40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109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265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109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109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265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109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109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265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109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109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972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109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40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109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265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109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11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109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265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109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11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109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265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109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11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109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972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109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40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109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265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109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11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109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265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109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11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109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265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109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11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01261</v>
      </c>
      <c r="B95" s="32">
        <f t="shared" si="5"/>
        <v>109</v>
      </c>
      <c r="C95" s="32">
        <f t="shared" si="5"/>
        <v>0</v>
      </c>
      <c r="D95" s="32">
        <f t="shared" si="5"/>
        <v>126</v>
      </c>
      <c r="E95" s="32">
        <f t="shared" si="5"/>
        <v>1</v>
      </c>
      <c r="F95" s="32">
        <f t="shared" si="5"/>
        <v>5061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01281</v>
      </c>
      <c r="B96" s="32">
        <f t="shared" si="6"/>
        <v>109</v>
      </c>
      <c r="C96" s="32">
        <f t="shared" si="6"/>
        <v>0</v>
      </c>
      <c r="D96" s="32">
        <f t="shared" si="6"/>
        <v>128</v>
      </c>
      <c r="E96" s="32">
        <f t="shared" si="6"/>
        <v>1</v>
      </c>
      <c r="F96" s="32">
        <f t="shared" si="6"/>
        <v>1380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01301</v>
      </c>
      <c r="B97" s="32">
        <f t="shared" si="6"/>
        <v>109</v>
      </c>
      <c r="C97" s="32">
        <f t="shared" si="6"/>
        <v>0</v>
      </c>
      <c r="D97" s="32">
        <f t="shared" si="6"/>
        <v>130</v>
      </c>
      <c r="E97" s="32">
        <f t="shared" si="6"/>
        <v>1</v>
      </c>
      <c r="F97" s="32">
        <f t="shared" si="6"/>
        <v>1380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01321</v>
      </c>
      <c r="B98" s="32">
        <f t="shared" si="6"/>
        <v>109</v>
      </c>
      <c r="C98" s="32">
        <f t="shared" si="6"/>
        <v>0</v>
      </c>
      <c r="D98" s="32">
        <f t="shared" si="6"/>
        <v>132</v>
      </c>
      <c r="E98" s="32">
        <f t="shared" si="6"/>
        <v>1</v>
      </c>
      <c r="F98" s="32">
        <f t="shared" si="6"/>
        <v>1380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01341</v>
      </c>
      <c r="B99" s="32">
        <f t="shared" si="6"/>
        <v>109</v>
      </c>
      <c r="C99" s="32">
        <f t="shared" si="6"/>
        <v>0</v>
      </c>
      <c r="D99" s="32">
        <f t="shared" si="6"/>
        <v>134</v>
      </c>
      <c r="E99" s="32">
        <f t="shared" si="6"/>
        <v>1</v>
      </c>
      <c r="F99" s="32">
        <f t="shared" si="6"/>
        <v>5061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01361</v>
      </c>
      <c r="B100" s="32">
        <f t="shared" si="6"/>
        <v>109</v>
      </c>
      <c r="C100" s="32">
        <f t="shared" si="6"/>
        <v>0</v>
      </c>
      <c r="D100" s="32">
        <f t="shared" si="6"/>
        <v>136</v>
      </c>
      <c r="E100" s="32">
        <f t="shared" si="6"/>
        <v>1</v>
      </c>
      <c r="F100" s="32">
        <f t="shared" si="6"/>
        <v>1380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01381</v>
      </c>
      <c r="B101" s="32">
        <f t="shared" si="6"/>
        <v>109</v>
      </c>
      <c r="C101" s="32">
        <f t="shared" si="6"/>
        <v>0</v>
      </c>
      <c r="D101" s="32">
        <f t="shared" si="6"/>
        <v>138</v>
      </c>
      <c r="E101" s="32">
        <f t="shared" si="6"/>
        <v>1</v>
      </c>
      <c r="F101" s="32">
        <f t="shared" si="6"/>
        <v>1380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01401</v>
      </c>
      <c r="B102" s="32">
        <f t="shared" si="6"/>
        <v>109</v>
      </c>
      <c r="C102" s="32">
        <f t="shared" si="6"/>
        <v>0</v>
      </c>
      <c r="D102" s="32">
        <f t="shared" si="6"/>
        <v>140</v>
      </c>
      <c r="E102" s="32">
        <f t="shared" si="6"/>
        <v>1</v>
      </c>
      <c r="F102" s="32">
        <f t="shared" si="6"/>
        <v>1380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01421</v>
      </c>
      <c r="B103" s="32">
        <f t="shared" si="6"/>
        <v>109</v>
      </c>
      <c r="C103" s="32">
        <f t="shared" si="6"/>
        <v>0</v>
      </c>
      <c r="D103" s="32">
        <f t="shared" si="6"/>
        <v>142</v>
      </c>
      <c r="E103" s="32">
        <f t="shared" si="6"/>
        <v>1</v>
      </c>
      <c r="F103" s="32">
        <f t="shared" si="6"/>
        <v>5061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01441</v>
      </c>
      <c r="B104" s="32">
        <f t="shared" si="6"/>
        <v>109</v>
      </c>
      <c r="C104" s="32">
        <f t="shared" si="6"/>
        <v>0</v>
      </c>
      <c r="D104" s="32">
        <f t="shared" si="6"/>
        <v>144</v>
      </c>
      <c r="E104" s="32">
        <f t="shared" si="6"/>
        <v>1</v>
      </c>
      <c r="F104" s="32">
        <f t="shared" si="6"/>
        <v>1380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01461</v>
      </c>
      <c r="B105" s="32">
        <f t="shared" si="6"/>
        <v>109</v>
      </c>
      <c r="C105" s="32">
        <f t="shared" si="6"/>
        <v>0</v>
      </c>
      <c r="D105" s="32">
        <f t="shared" si="6"/>
        <v>146</v>
      </c>
      <c r="E105" s="32">
        <f t="shared" si="6"/>
        <v>1</v>
      </c>
      <c r="F105" s="32">
        <f t="shared" si="6"/>
        <v>1380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01481</v>
      </c>
      <c r="B106" s="32">
        <f t="shared" si="6"/>
        <v>109</v>
      </c>
      <c r="C106" s="32">
        <f t="shared" si="6"/>
        <v>0</v>
      </c>
      <c r="D106" s="32">
        <f t="shared" si="6"/>
        <v>148</v>
      </c>
      <c r="E106" s="32">
        <f t="shared" si="6"/>
        <v>1</v>
      </c>
      <c r="F106" s="32">
        <f t="shared" si="6"/>
        <v>1380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01501</v>
      </c>
      <c r="B107" s="32">
        <f t="shared" si="6"/>
        <v>109</v>
      </c>
      <c r="C107" s="32">
        <f t="shared" si="6"/>
        <v>0</v>
      </c>
      <c r="D107" s="32">
        <f t="shared" si="6"/>
        <v>150</v>
      </c>
      <c r="E107" s="32">
        <f t="shared" si="6"/>
        <v>1</v>
      </c>
      <c r="F107" s="32">
        <f t="shared" si="6"/>
        <v>5061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01521</v>
      </c>
      <c r="B108" s="32">
        <f t="shared" si="6"/>
        <v>109</v>
      </c>
      <c r="C108" s="32">
        <f t="shared" si="6"/>
        <v>0</v>
      </c>
      <c r="D108" s="32">
        <f t="shared" si="6"/>
        <v>152</v>
      </c>
      <c r="E108" s="32">
        <f t="shared" si="6"/>
        <v>1</v>
      </c>
      <c r="F108" s="32">
        <f t="shared" si="6"/>
        <v>1380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01541</v>
      </c>
      <c r="B109" s="32">
        <f t="shared" si="6"/>
        <v>109</v>
      </c>
      <c r="C109" s="32">
        <f t="shared" si="6"/>
        <v>0</v>
      </c>
      <c r="D109" s="32">
        <f t="shared" si="6"/>
        <v>154</v>
      </c>
      <c r="E109" s="32">
        <f t="shared" si="6"/>
        <v>1</v>
      </c>
      <c r="F109" s="32">
        <f t="shared" si="6"/>
        <v>1380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01561</v>
      </c>
      <c r="B110" s="32">
        <f t="shared" si="6"/>
        <v>109</v>
      </c>
      <c r="C110" s="32">
        <f t="shared" si="6"/>
        <v>0</v>
      </c>
      <c r="D110" s="32">
        <f t="shared" si="6"/>
        <v>156</v>
      </c>
      <c r="E110" s="32">
        <f t="shared" si="6"/>
        <v>1</v>
      </c>
      <c r="F110" s="32">
        <f t="shared" si="6"/>
        <v>1380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01581</v>
      </c>
      <c r="B111" s="32">
        <f t="shared" si="6"/>
        <v>109</v>
      </c>
      <c r="C111" s="32">
        <f t="shared" si="6"/>
        <v>0</v>
      </c>
      <c r="D111" s="32">
        <f t="shared" si="6"/>
        <v>158</v>
      </c>
      <c r="E111" s="32">
        <f t="shared" si="6"/>
        <v>1</v>
      </c>
      <c r="F111" s="32">
        <f t="shared" si="6"/>
        <v>5061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01601</v>
      </c>
      <c r="B112" s="32">
        <f t="shared" si="6"/>
        <v>109</v>
      </c>
      <c r="C112" s="32">
        <f t="shared" si="6"/>
        <v>0</v>
      </c>
      <c r="D112" s="32">
        <f t="shared" si="6"/>
        <v>160</v>
      </c>
      <c r="E112" s="32">
        <f t="shared" si="6"/>
        <v>1</v>
      </c>
      <c r="F112" s="32">
        <f t="shared" si="6"/>
        <v>1380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01621</v>
      </c>
      <c r="B113" s="32">
        <f t="shared" si="6"/>
        <v>109</v>
      </c>
      <c r="C113" s="32">
        <f t="shared" si="6"/>
        <v>0</v>
      </c>
      <c r="D113" s="32">
        <f t="shared" si="6"/>
        <v>162</v>
      </c>
      <c r="E113" s="32">
        <f t="shared" si="6"/>
        <v>1</v>
      </c>
      <c r="F113" s="32">
        <f t="shared" si="6"/>
        <v>1380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01641</v>
      </c>
      <c r="B114" s="32">
        <f t="shared" si="6"/>
        <v>109</v>
      </c>
      <c r="C114" s="32">
        <f t="shared" si="6"/>
        <v>0</v>
      </c>
      <c r="D114" s="32">
        <f t="shared" si="6"/>
        <v>164</v>
      </c>
      <c r="E114" s="32">
        <f t="shared" si="6"/>
        <v>1</v>
      </c>
      <c r="F114" s="32">
        <f t="shared" si="6"/>
        <v>1380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01661</v>
      </c>
      <c r="B115" s="32">
        <f t="shared" si="6"/>
        <v>109</v>
      </c>
      <c r="C115" s="32">
        <f t="shared" si="6"/>
        <v>0</v>
      </c>
      <c r="D115" s="32">
        <f t="shared" si="6"/>
        <v>166</v>
      </c>
      <c r="E115" s="32">
        <f t="shared" si="6"/>
        <v>1</v>
      </c>
      <c r="F115" s="32">
        <f t="shared" si="6"/>
        <v>5511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01691</v>
      </c>
      <c r="B116" s="32">
        <f t="shared" si="6"/>
        <v>109</v>
      </c>
      <c r="C116" s="32">
        <f t="shared" si="6"/>
        <v>0</v>
      </c>
      <c r="D116" s="32">
        <f t="shared" si="6"/>
        <v>169</v>
      </c>
      <c r="E116" s="32">
        <f t="shared" si="6"/>
        <v>1</v>
      </c>
      <c r="F116" s="32">
        <f t="shared" si="6"/>
        <v>1503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01721</v>
      </c>
      <c r="B117" s="32">
        <f t="shared" si="6"/>
        <v>109</v>
      </c>
      <c r="C117" s="32">
        <f t="shared" si="6"/>
        <v>0</v>
      </c>
      <c r="D117" s="32">
        <f t="shared" si="6"/>
        <v>172</v>
      </c>
      <c r="E117" s="32">
        <f t="shared" si="6"/>
        <v>1</v>
      </c>
      <c r="F117" s="32">
        <f t="shared" si="6"/>
        <v>1503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01751</v>
      </c>
      <c r="B118" s="32">
        <f t="shared" si="6"/>
        <v>109</v>
      </c>
      <c r="C118" s="32">
        <f t="shared" si="6"/>
        <v>0</v>
      </c>
      <c r="D118" s="32">
        <f t="shared" si="6"/>
        <v>175</v>
      </c>
      <c r="E118" s="32">
        <f t="shared" si="6"/>
        <v>1</v>
      </c>
      <c r="F118" s="32">
        <f t="shared" si="6"/>
        <v>1503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01781</v>
      </c>
      <c r="B119" s="32">
        <f t="shared" si="6"/>
        <v>109</v>
      </c>
      <c r="C119" s="32">
        <f t="shared" si="6"/>
        <v>0</v>
      </c>
      <c r="D119" s="32">
        <f t="shared" si="6"/>
        <v>178</v>
      </c>
      <c r="E119" s="32">
        <f t="shared" si="6"/>
        <v>1</v>
      </c>
      <c r="F119" s="32">
        <f t="shared" si="6"/>
        <v>5511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01811</v>
      </c>
      <c r="B120" s="32">
        <f t="shared" si="6"/>
        <v>109</v>
      </c>
      <c r="C120" s="32">
        <f t="shared" si="6"/>
        <v>0</v>
      </c>
      <c r="D120" s="32">
        <f t="shared" si="6"/>
        <v>181</v>
      </c>
      <c r="E120" s="32">
        <f t="shared" si="6"/>
        <v>1</v>
      </c>
      <c r="F120" s="32">
        <f t="shared" si="6"/>
        <v>1503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01841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21" s="32">
        <f t="shared" si="7"/>
        <v>0</v>
      </c>
      <c r="D121" s="32">
        <f t="shared" si="7"/>
        <v>184</v>
      </c>
      <c r="E121" s="32">
        <f t="shared" si="7"/>
        <v>1</v>
      </c>
      <c r="F121" s="32">
        <f t="shared" si="7"/>
        <v>1503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01871</v>
      </c>
      <c r="B122" s="32">
        <f t="shared" si="7"/>
        <v>109</v>
      </c>
      <c r="C122" s="32">
        <f t="shared" si="7"/>
        <v>0</v>
      </c>
      <c r="D122" s="32">
        <f t="shared" si="7"/>
        <v>187</v>
      </c>
      <c r="E122" s="32">
        <f t="shared" si="7"/>
        <v>1</v>
      </c>
      <c r="F122" s="32">
        <f t="shared" si="7"/>
        <v>1503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01901</v>
      </c>
      <c r="B123" s="32">
        <f t="shared" si="7"/>
        <v>109</v>
      </c>
      <c r="C123" s="32">
        <f t="shared" si="7"/>
        <v>0</v>
      </c>
      <c r="D123" s="32">
        <f t="shared" si="7"/>
        <v>190</v>
      </c>
      <c r="E123" s="32">
        <f t="shared" si="7"/>
        <v>1</v>
      </c>
      <c r="F123" s="32">
        <f t="shared" si="7"/>
        <v>5511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01931</v>
      </c>
      <c r="B124" s="32">
        <f t="shared" si="7"/>
        <v>109</v>
      </c>
      <c r="C124" s="32">
        <f t="shared" si="7"/>
        <v>0</v>
      </c>
      <c r="D124" s="32">
        <f t="shared" si="7"/>
        <v>193</v>
      </c>
      <c r="E124" s="32">
        <f t="shared" si="7"/>
        <v>1</v>
      </c>
      <c r="F124" s="32">
        <f t="shared" si="7"/>
        <v>1503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01961</v>
      </c>
      <c r="B125" s="32">
        <f t="shared" si="7"/>
        <v>109</v>
      </c>
      <c r="C125" s="32">
        <f t="shared" si="7"/>
        <v>0</v>
      </c>
      <c r="D125" s="32">
        <f t="shared" si="7"/>
        <v>196</v>
      </c>
      <c r="E125" s="32">
        <f t="shared" si="7"/>
        <v>1</v>
      </c>
      <c r="F125" s="32">
        <f t="shared" si="7"/>
        <v>1503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01991</v>
      </c>
      <c r="B126" s="32">
        <f t="shared" si="7"/>
        <v>109</v>
      </c>
      <c r="C126" s="32">
        <f t="shared" si="7"/>
        <v>0</v>
      </c>
      <c r="D126" s="32">
        <f t="shared" si="7"/>
        <v>199</v>
      </c>
      <c r="E126" s="32">
        <f t="shared" si="7"/>
        <v>1</v>
      </c>
      <c r="F126" s="32">
        <f t="shared" si="7"/>
        <v>1503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02021</v>
      </c>
      <c r="B127" s="32">
        <f t="shared" si="7"/>
        <v>109</v>
      </c>
      <c r="C127" s="32">
        <f t="shared" si="7"/>
        <v>0</v>
      </c>
      <c r="D127" s="32">
        <f t="shared" si="7"/>
        <v>202</v>
      </c>
      <c r="E127" s="32">
        <f t="shared" si="7"/>
        <v>1</v>
      </c>
      <c r="F127" s="32">
        <f t="shared" si="7"/>
        <v>5511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02051</v>
      </c>
      <c r="B128" s="32">
        <f t="shared" si="7"/>
        <v>109</v>
      </c>
      <c r="C128" s="32">
        <f t="shared" si="7"/>
        <v>0</v>
      </c>
      <c r="D128" s="32">
        <f t="shared" si="7"/>
        <v>205</v>
      </c>
      <c r="E128" s="32">
        <f t="shared" si="7"/>
        <v>1</v>
      </c>
      <c r="F128" s="32">
        <f t="shared" si="7"/>
        <v>1503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02081</v>
      </c>
      <c r="B129" s="32">
        <f t="shared" si="7"/>
        <v>109</v>
      </c>
      <c r="C129" s="32">
        <f t="shared" si="7"/>
        <v>0</v>
      </c>
      <c r="D129" s="32">
        <f t="shared" si="7"/>
        <v>208</v>
      </c>
      <c r="E129" s="32">
        <f t="shared" si="7"/>
        <v>1</v>
      </c>
      <c r="F129" s="32">
        <f t="shared" si="7"/>
        <v>1503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02111</v>
      </c>
      <c r="B130" s="32">
        <f t="shared" si="7"/>
        <v>109</v>
      </c>
      <c r="C130" s="32">
        <f t="shared" si="7"/>
        <v>0</v>
      </c>
      <c r="D130" s="32">
        <f t="shared" si="7"/>
        <v>211</v>
      </c>
      <c r="E130" s="32">
        <f t="shared" si="7"/>
        <v>1</v>
      </c>
      <c r="F130" s="32">
        <f t="shared" si="7"/>
        <v>1503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02141</v>
      </c>
      <c r="B131" s="32">
        <f t="shared" si="7"/>
        <v>109</v>
      </c>
      <c r="C131" s="32">
        <f t="shared" si="7"/>
        <v>0</v>
      </c>
      <c r="D131" s="32">
        <f t="shared" si="7"/>
        <v>214</v>
      </c>
      <c r="E131" s="32">
        <f t="shared" si="7"/>
        <v>1</v>
      </c>
      <c r="F131" s="32">
        <f t="shared" si="7"/>
        <v>5511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02171</v>
      </c>
      <c r="B132" s="32">
        <f t="shared" si="7"/>
        <v>109</v>
      </c>
      <c r="C132" s="32">
        <f t="shared" si="7"/>
        <v>0</v>
      </c>
      <c r="D132" s="32">
        <f t="shared" si="7"/>
        <v>217</v>
      </c>
      <c r="E132" s="32">
        <f t="shared" si="7"/>
        <v>1</v>
      </c>
      <c r="F132" s="32">
        <f t="shared" si="7"/>
        <v>1503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02201</v>
      </c>
      <c r="B133" s="32">
        <f t="shared" si="7"/>
        <v>109</v>
      </c>
      <c r="C133" s="32">
        <f t="shared" si="7"/>
        <v>0</v>
      </c>
      <c r="D133" s="32">
        <f t="shared" si="7"/>
        <v>220</v>
      </c>
      <c r="E133" s="32">
        <f t="shared" si="7"/>
        <v>1</v>
      </c>
      <c r="F133" s="32">
        <f t="shared" si="7"/>
        <v>1503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02231</v>
      </c>
      <c r="B134" s="32">
        <f t="shared" si="7"/>
        <v>109</v>
      </c>
      <c r="C134" s="32">
        <f t="shared" si="7"/>
        <v>0</v>
      </c>
      <c r="D134" s="32">
        <f t="shared" si="7"/>
        <v>223</v>
      </c>
      <c r="E134" s="32">
        <f t="shared" si="7"/>
        <v>1</v>
      </c>
      <c r="F134" s="32">
        <f t="shared" si="7"/>
        <v>1503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02261</v>
      </c>
      <c r="B135" s="32">
        <f t="shared" si="7"/>
        <v>109</v>
      </c>
      <c r="C135" s="32">
        <f t="shared" si="7"/>
        <v>0</v>
      </c>
      <c r="D135" s="32">
        <f t="shared" si="7"/>
        <v>226</v>
      </c>
      <c r="E135" s="32">
        <f t="shared" si="7"/>
        <v>1</v>
      </c>
      <c r="F135" s="32">
        <f t="shared" si="7"/>
        <v>1125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02291</v>
      </c>
      <c r="B136" s="32">
        <f t="shared" si="7"/>
        <v>109</v>
      </c>
      <c r="C136" s="32">
        <f t="shared" si="7"/>
        <v>0</v>
      </c>
      <c r="D136" s="32">
        <f t="shared" si="7"/>
        <v>229</v>
      </c>
      <c r="E136" s="32">
        <f t="shared" si="7"/>
        <v>1</v>
      </c>
      <c r="F136" s="32">
        <f t="shared" si="7"/>
        <v>307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02321</v>
      </c>
      <c r="B137" s="32">
        <f t="shared" si="7"/>
        <v>109</v>
      </c>
      <c r="C137" s="32">
        <f t="shared" si="7"/>
        <v>0</v>
      </c>
      <c r="D137" s="32">
        <f t="shared" si="7"/>
        <v>232</v>
      </c>
      <c r="E137" s="32">
        <f t="shared" si="7"/>
        <v>1</v>
      </c>
      <c r="F137" s="32">
        <f t="shared" si="7"/>
        <v>307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02351</v>
      </c>
      <c r="B138" s="32">
        <f t="shared" si="7"/>
        <v>109</v>
      </c>
      <c r="C138" s="32">
        <f t="shared" si="7"/>
        <v>0</v>
      </c>
      <c r="D138" s="32">
        <f t="shared" si="7"/>
        <v>235</v>
      </c>
      <c r="E138" s="32">
        <f t="shared" si="7"/>
        <v>1</v>
      </c>
      <c r="F138" s="32">
        <f t="shared" si="7"/>
        <v>307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01271</v>
      </c>
      <c r="B139" s="32">
        <f t="shared" si="7"/>
        <v>109</v>
      </c>
      <c r="C139" s="32">
        <f t="shared" si="7"/>
        <v>0</v>
      </c>
      <c r="D139" s="32">
        <f t="shared" si="7"/>
        <v>127</v>
      </c>
      <c r="E139" s="32">
        <f t="shared" si="7"/>
        <v>1</v>
      </c>
      <c r="F139" s="32">
        <f t="shared" si="7"/>
        <v>1703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01291</v>
      </c>
      <c r="B140" s="32">
        <f t="shared" si="7"/>
        <v>109</v>
      </c>
      <c r="C140" s="32">
        <f t="shared" si="7"/>
        <v>0</v>
      </c>
      <c r="D140" s="32">
        <f t="shared" si="7"/>
        <v>129</v>
      </c>
      <c r="E140" s="32">
        <f t="shared" si="7"/>
        <v>1</v>
      </c>
      <c r="F140" s="32">
        <f t="shared" si="7"/>
        <v>464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01311</v>
      </c>
      <c r="B141" s="32">
        <f t="shared" si="7"/>
        <v>109</v>
      </c>
      <c r="C141" s="32">
        <f t="shared" si="7"/>
        <v>0</v>
      </c>
      <c r="D141" s="32">
        <f t="shared" si="7"/>
        <v>131</v>
      </c>
      <c r="E141" s="32">
        <f t="shared" si="7"/>
        <v>1</v>
      </c>
      <c r="F141" s="32">
        <f t="shared" si="7"/>
        <v>464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01331</v>
      </c>
      <c r="B142" s="32">
        <f t="shared" si="7"/>
        <v>109</v>
      </c>
      <c r="C142" s="32">
        <f t="shared" si="7"/>
        <v>0</v>
      </c>
      <c r="D142" s="32">
        <f t="shared" si="7"/>
        <v>133</v>
      </c>
      <c r="E142" s="32">
        <f t="shared" si="7"/>
        <v>1</v>
      </c>
      <c r="F142" s="32">
        <f t="shared" si="7"/>
        <v>464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01351</v>
      </c>
      <c r="B143" s="32">
        <f t="shared" si="7"/>
        <v>109</v>
      </c>
      <c r="C143" s="32">
        <f t="shared" si="7"/>
        <v>0</v>
      </c>
      <c r="D143" s="32">
        <f t="shared" si="7"/>
        <v>135</v>
      </c>
      <c r="E143" s="32">
        <f t="shared" si="7"/>
        <v>1</v>
      </c>
      <c r="F143" s="32">
        <f t="shared" si="7"/>
        <v>1703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01371</v>
      </c>
      <c r="B144" s="32">
        <f t="shared" si="7"/>
        <v>109</v>
      </c>
      <c r="C144" s="32">
        <f t="shared" si="7"/>
        <v>0</v>
      </c>
      <c r="D144" s="32">
        <f t="shared" si="7"/>
        <v>137</v>
      </c>
      <c r="E144" s="32">
        <f t="shared" si="7"/>
        <v>1</v>
      </c>
      <c r="F144" s="32">
        <f t="shared" si="7"/>
        <v>464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01391</v>
      </c>
      <c r="B145" s="32">
        <f t="shared" si="7"/>
        <v>109</v>
      </c>
      <c r="C145" s="32">
        <f t="shared" si="7"/>
        <v>0</v>
      </c>
      <c r="D145" s="32">
        <f t="shared" si="7"/>
        <v>139</v>
      </c>
      <c r="E145" s="32">
        <f t="shared" si="7"/>
        <v>1</v>
      </c>
      <c r="F145" s="32">
        <f t="shared" si="7"/>
        <v>464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01411</v>
      </c>
      <c r="B146" s="32">
        <f t="shared" si="7"/>
        <v>109</v>
      </c>
      <c r="C146" s="32">
        <f t="shared" si="7"/>
        <v>0</v>
      </c>
      <c r="D146" s="32">
        <f t="shared" si="7"/>
        <v>141</v>
      </c>
      <c r="E146" s="32">
        <f t="shared" si="7"/>
        <v>1</v>
      </c>
      <c r="F146" s="32">
        <f t="shared" si="7"/>
        <v>464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01431</v>
      </c>
      <c r="B147" s="32">
        <f t="shared" si="9"/>
        <v>109</v>
      </c>
      <c r="C147" s="32">
        <f t="shared" si="9"/>
        <v>0</v>
      </c>
      <c r="D147" s="32">
        <f t="shared" si="9"/>
        <v>143</v>
      </c>
      <c r="E147" s="32">
        <f t="shared" si="9"/>
        <v>1</v>
      </c>
      <c r="F147" s="32">
        <f t="shared" si="9"/>
        <v>1703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01451</v>
      </c>
      <c r="B148" s="32">
        <f t="shared" si="9"/>
        <v>109</v>
      </c>
      <c r="C148" s="32">
        <f t="shared" si="9"/>
        <v>0</v>
      </c>
      <c r="D148" s="32">
        <f t="shared" si="9"/>
        <v>145</v>
      </c>
      <c r="E148" s="32">
        <f t="shared" si="9"/>
        <v>1</v>
      </c>
      <c r="F148" s="32">
        <f t="shared" si="9"/>
        <v>464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01471</v>
      </c>
      <c r="B149" s="32">
        <f t="shared" si="9"/>
        <v>109</v>
      </c>
      <c r="C149" s="32">
        <f t="shared" si="9"/>
        <v>0</v>
      </c>
      <c r="D149" s="32">
        <f t="shared" si="9"/>
        <v>147</v>
      </c>
      <c r="E149" s="32">
        <f t="shared" si="9"/>
        <v>1</v>
      </c>
      <c r="F149" s="32">
        <f t="shared" si="9"/>
        <v>464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01491</v>
      </c>
      <c r="B150" s="32">
        <f t="shared" si="9"/>
        <v>109</v>
      </c>
      <c r="C150" s="32">
        <f t="shared" si="9"/>
        <v>0</v>
      </c>
      <c r="D150" s="32">
        <f t="shared" si="9"/>
        <v>149</v>
      </c>
      <c r="E150" s="32">
        <f t="shared" si="9"/>
        <v>1</v>
      </c>
      <c r="F150" s="32">
        <f t="shared" si="9"/>
        <v>464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01511</v>
      </c>
      <c r="B151" s="32">
        <f t="shared" si="9"/>
        <v>109</v>
      </c>
      <c r="C151" s="32">
        <f t="shared" si="9"/>
        <v>0</v>
      </c>
      <c r="D151" s="32">
        <f t="shared" si="9"/>
        <v>151</v>
      </c>
      <c r="E151" s="32">
        <f t="shared" si="9"/>
        <v>1</v>
      </c>
      <c r="F151" s="32">
        <f t="shared" si="9"/>
        <v>1703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01531</v>
      </c>
      <c r="B152" s="32">
        <f t="shared" si="9"/>
        <v>109</v>
      </c>
      <c r="C152" s="32">
        <f t="shared" si="9"/>
        <v>0</v>
      </c>
      <c r="D152" s="32">
        <f t="shared" si="9"/>
        <v>153</v>
      </c>
      <c r="E152" s="32">
        <f t="shared" si="9"/>
        <v>1</v>
      </c>
      <c r="F152" s="32">
        <f t="shared" si="9"/>
        <v>464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01551</v>
      </c>
      <c r="B153" s="32">
        <f t="shared" si="9"/>
        <v>109</v>
      </c>
      <c r="C153" s="32">
        <f t="shared" si="9"/>
        <v>0</v>
      </c>
      <c r="D153" s="32">
        <f t="shared" si="9"/>
        <v>155</v>
      </c>
      <c r="E153" s="32">
        <f t="shared" si="9"/>
        <v>1</v>
      </c>
      <c r="F153" s="32">
        <f t="shared" si="9"/>
        <v>464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01571</v>
      </c>
      <c r="B154" s="32">
        <f t="shared" si="9"/>
        <v>109</v>
      </c>
      <c r="C154" s="32">
        <f t="shared" si="9"/>
        <v>0</v>
      </c>
      <c r="D154" s="32">
        <f t="shared" si="9"/>
        <v>157</v>
      </c>
      <c r="E154" s="32">
        <f t="shared" si="9"/>
        <v>1</v>
      </c>
      <c r="F154" s="32">
        <f t="shared" si="9"/>
        <v>464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01591</v>
      </c>
      <c r="B155" s="32">
        <f t="shared" si="9"/>
        <v>109</v>
      </c>
      <c r="C155" s="32">
        <f t="shared" si="9"/>
        <v>0</v>
      </c>
      <c r="D155" s="32">
        <f t="shared" si="9"/>
        <v>159</v>
      </c>
      <c r="E155" s="32">
        <f t="shared" si="9"/>
        <v>1</v>
      </c>
      <c r="F155" s="32">
        <f t="shared" si="9"/>
        <v>1703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01611</v>
      </c>
      <c r="B156" s="32">
        <f t="shared" si="9"/>
        <v>109</v>
      </c>
      <c r="C156" s="32">
        <f t="shared" si="9"/>
        <v>0</v>
      </c>
      <c r="D156" s="32">
        <f t="shared" si="9"/>
        <v>161</v>
      </c>
      <c r="E156" s="32">
        <f t="shared" si="9"/>
        <v>1</v>
      </c>
      <c r="F156" s="32">
        <f t="shared" si="9"/>
        <v>464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01631</v>
      </c>
      <c r="B157" s="32">
        <f t="shared" si="9"/>
        <v>109</v>
      </c>
      <c r="C157" s="32">
        <f t="shared" si="9"/>
        <v>0</v>
      </c>
      <c r="D157" s="32">
        <f t="shared" si="9"/>
        <v>163</v>
      </c>
      <c r="E157" s="32">
        <f t="shared" si="9"/>
        <v>1</v>
      </c>
      <c r="F157" s="32">
        <f t="shared" si="9"/>
        <v>464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01651</v>
      </c>
      <c r="B158" s="32">
        <f t="shared" si="9"/>
        <v>109</v>
      </c>
      <c r="C158" s="32">
        <f t="shared" si="9"/>
        <v>0</v>
      </c>
      <c r="D158" s="32">
        <f t="shared" si="9"/>
        <v>165</v>
      </c>
      <c r="E158" s="32">
        <f t="shared" si="9"/>
        <v>1</v>
      </c>
      <c r="F158" s="32">
        <f t="shared" si="9"/>
        <v>464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01671</v>
      </c>
      <c r="B159" s="32">
        <f t="shared" si="9"/>
        <v>109</v>
      </c>
      <c r="C159" s="32">
        <f t="shared" si="9"/>
        <v>0</v>
      </c>
      <c r="D159" s="32">
        <f t="shared" si="9"/>
        <v>167</v>
      </c>
      <c r="E159" s="32">
        <f t="shared" si="9"/>
        <v>1</v>
      </c>
      <c r="F159" s="32">
        <f t="shared" si="9"/>
        <v>1742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01701</v>
      </c>
      <c r="B160" s="32">
        <f t="shared" si="9"/>
        <v>109</v>
      </c>
      <c r="C160" s="32">
        <f t="shared" si="9"/>
        <v>0</v>
      </c>
      <c r="D160" s="32">
        <f t="shared" si="9"/>
        <v>170</v>
      </c>
      <c r="E160" s="32">
        <f t="shared" si="9"/>
        <v>1</v>
      </c>
      <c r="F160" s="32">
        <f t="shared" si="9"/>
        <v>475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01731</v>
      </c>
      <c r="B161" s="32">
        <f t="shared" si="9"/>
        <v>109</v>
      </c>
      <c r="C161" s="32">
        <f t="shared" si="9"/>
        <v>0</v>
      </c>
      <c r="D161" s="32">
        <f t="shared" si="9"/>
        <v>173</v>
      </c>
      <c r="E161" s="32">
        <f t="shared" si="9"/>
        <v>1</v>
      </c>
      <c r="F161" s="32">
        <f t="shared" si="9"/>
        <v>475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01761</v>
      </c>
      <c r="B162" s="32">
        <f t="shared" si="9"/>
        <v>109</v>
      </c>
      <c r="C162" s="32">
        <f t="shared" si="9"/>
        <v>0</v>
      </c>
      <c r="D162" s="32">
        <f t="shared" si="9"/>
        <v>176</v>
      </c>
      <c r="E162" s="32">
        <f t="shared" si="9"/>
        <v>1</v>
      </c>
      <c r="F162" s="32">
        <f t="shared" si="9"/>
        <v>475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01791</v>
      </c>
      <c r="B163" s="32">
        <f t="shared" si="9"/>
        <v>109</v>
      </c>
      <c r="C163" s="32">
        <f t="shared" si="9"/>
        <v>0</v>
      </c>
      <c r="D163" s="32">
        <f t="shared" si="9"/>
        <v>179</v>
      </c>
      <c r="E163" s="32">
        <f t="shared" si="9"/>
        <v>1</v>
      </c>
      <c r="F163" s="32">
        <f t="shared" si="9"/>
        <v>1742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01821</v>
      </c>
      <c r="B164" s="32">
        <f t="shared" si="9"/>
        <v>109</v>
      </c>
      <c r="C164" s="32">
        <f t="shared" si="9"/>
        <v>0</v>
      </c>
      <c r="D164" s="32">
        <f t="shared" si="9"/>
        <v>182</v>
      </c>
      <c r="E164" s="32">
        <f t="shared" si="9"/>
        <v>1</v>
      </c>
      <c r="F164" s="32">
        <f t="shared" si="9"/>
        <v>475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01851</v>
      </c>
      <c r="B165" s="32">
        <f t="shared" si="9"/>
        <v>109</v>
      </c>
      <c r="C165" s="32">
        <f t="shared" si="9"/>
        <v>0</v>
      </c>
      <c r="D165" s="32">
        <f t="shared" si="9"/>
        <v>185</v>
      </c>
      <c r="E165" s="32">
        <f t="shared" si="9"/>
        <v>1</v>
      </c>
      <c r="F165" s="32">
        <f t="shared" si="9"/>
        <v>475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01881</v>
      </c>
      <c r="B166" s="32">
        <f t="shared" si="9"/>
        <v>109</v>
      </c>
      <c r="C166" s="32">
        <f t="shared" si="9"/>
        <v>0</v>
      </c>
      <c r="D166" s="32">
        <f t="shared" si="9"/>
        <v>188</v>
      </c>
      <c r="E166" s="32">
        <f t="shared" si="9"/>
        <v>1</v>
      </c>
      <c r="F166" s="32">
        <f t="shared" si="9"/>
        <v>475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01911</v>
      </c>
      <c r="B167" s="32">
        <f t="shared" si="9"/>
        <v>109</v>
      </c>
      <c r="C167" s="32">
        <f t="shared" si="9"/>
        <v>0</v>
      </c>
      <c r="D167" s="32">
        <f t="shared" si="9"/>
        <v>191</v>
      </c>
      <c r="E167" s="32">
        <f t="shared" si="9"/>
        <v>1</v>
      </c>
      <c r="F167" s="32">
        <f t="shared" si="9"/>
        <v>1742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01941</v>
      </c>
      <c r="B168" s="32">
        <f t="shared" si="9"/>
        <v>109</v>
      </c>
      <c r="C168" s="32">
        <f t="shared" si="9"/>
        <v>0</v>
      </c>
      <c r="D168" s="32">
        <f t="shared" si="9"/>
        <v>194</v>
      </c>
      <c r="E168" s="32">
        <f t="shared" si="9"/>
        <v>1</v>
      </c>
      <c r="F168" s="32">
        <f t="shared" si="9"/>
        <v>475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01971</v>
      </c>
      <c r="B169" s="32">
        <f t="shared" si="9"/>
        <v>109</v>
      </c>
      <c r="C169" s="32">
        <f t="shared" si="9"/>
        <v>0</v>
      </c>
      <c r="D169" s="32">
        <f t="shared" si="9"/>
        <v>197</v>
      </c>
      <c r="E169" s="32">
        <f t="shared" si="9"/>
        <v>1</v>
      </c>
      <c r="F169" s="32">
        <f t="shared" si="9"/>
        <v>475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02001</v>
      </c>
      <c r="B170" s="32">
        <f t="shared" si="9"/>
        <v>109</v>
      </c>
      <c r="C170" s="32">
        <f t="shared" si="9"/>
        <v>0</v>
      </c>
      <c r="D170" s="32">
        <f t="shared" si="9"/>
        <v>200</v>
      </c>
      <c r="E170" s="32">
        <f t="shared" si="9"/>
        <v>1</v>
      </c>
      <c r="F170" s="32">
        <f t="shared" si="9"/>
        <v>475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02031</v>
      </c>
      <c r="B171" s="32">
        <f t="shared" si="9"/>
        <v>109</v>
      </c>
      <c r="C171" s="32">
        <f t="shared" si="9"/>
        <v>0</v>
      </c>
      <c r="D171" s="32">
        <f t="shared" si="9"/>
        <v>203</v>
      </c>
      <c r="E171" s="32">
        <f t="shared" si="9"/>
        <v>1</v>
      </c>
      <c r="F171" s="32">
        <f t="shared" si="9"/>
        <v>1742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02061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72" s="32">
        <f t="shared" si="10"/>
        <v>0</v>
      </c>
      <c r="D172" s="32">
        <f t="shared" si="10"/>
        <v>206</v>
      </c>
      <c r="E172" s="32">
        <f t="shared" si="10"/>
        <v>1</v>
      </c>
      <c r="F172" s="32">
        <f t="shared" si="10"/>
        <v>475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02091</v>
      </c>
      <c r="B173" s="32">
        <f t="shared" si="10"/>
        <v>109</v>
      </c>
      <c r="C173" s="32">
        <f t="shared" si="10"/>
        <v>0</v>
      </c>
      <c r="D173" s="32">
        <f t="shared" si="10"/>
        <v>209</v>
      </c>
      <c r="E173" s="32">
        <f t="shared" si="10"/>
        <v>1</v>
      </c>
      <c r="F173" s="32">
        <f t="shared" si="10"/>
        <v>475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02121</v>
      </c>
      <c r="B174" s="32">
        <f t="shared" si="10"/>
        <v>109</v>
      </c>
      <c r="C174" s="32">
        <f t="shared" si="10"/>
        <v>0</v>
      </c>
      <c r="D174" s="32">
        <f t="shared" si="10"/>
        <v>212</v>
      </c>
      <c r="E174" s="32">
        <f t="shared" si="10"/>
        <v>1</v>
      </c>
      <c r="F174" s="32">
        <f t="shared" si="10"/>
        <v>475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02151</v>
      </c>
      <c r="B175" s="32">
        <f t="shared" si="10"/>
        <v>109</v>
      </c>
      <c r="C175" s="32">
        <f t="shared" si="10"/>
        <v>0</v>
      </c>
      <c r="D175" s="32">
        <f t="shared" si="10"/>
        <v>215</v>
      </c>
      <c r="E175" s="32">
        <f t="shared" si="10"/>
        <v>1</v>
      </c>
      <c r="F175" s="32">
        <f t="shared" si="10"/>
        <v>1742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02181</v>
      </c>
      <c r="B176" s="32">
        <f t="shared" si="10"/>
        <v>109</v>
      </c>
      <c r="C176" s="32">
        <f t="shared" si="10"/>
        <v>0</v>
      </c>
      <c r="D176" s="32">
        <f t="shared" si="10"/>
        <v>218</v>
      </c>
      <c r="E176" s="32">
        <f t="shared" si="10"/>
        <v>1</v>
      </c>
      <c r="F176" s="32">
        <f t="shared" si="10"/>
        <v>475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02211</v>
      </c>
      <c r="B177" s="32">
        <f t="shared" si="10"/>
        <v>109</v>
      </c>
      <c r="C177" s="32">
        <f t="shared" si="10"/>
        <v>0</v>
      </c>
      <c r="D177" s="32">
        <f t="shared" si="10"/>
        <v>221</v>
      </c>
      <c r="E177" s="32">
        <f t="shared" si="10"/>
        <v>1</v>
      </c>
      <c r="F177" s="32">
        <f t="shared" si="10"/>
        <v>475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02241</v>
      </c>
      <c r="B178" s="32">
        <f t="shared" si="10"/>
        <v>109</v>
      </c>
      <c r="C178" s="32">
        <f t="shared" si="10"/>
        <v>0</v>
      </c>
      <c r="D178" s="32">
        <f t="shared" si="10"/>
        <v>224</v>
      </c>
      <c r="E178" s="32">
        <f t="shared" si="10"/>
        <v>1</v>
      </c>
      <c r="F178" s="32">
        <f t="shared" si="10"/>
        <v>475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02271</v>
      </c>
      <c r="B179" s="32">
        <f t="shared" si="10"/>
        <v>109</v>
      </c>
      <c r="C179" s="32">
        <f t="shared" si="10"/>
        <v>0</v>
      </c>
      <c r="D179" s="32">
        <f t="shared" si="10"/>
        <v>227</v>
      </c>
      <c r="E179" s="32">
        <f t="shared" si="10"/>
        <v>1</v>
      </c>
      <c r="F179" s="32">
        <f t="shared" si="10"/>
        <v>396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02301</v>
      </c>
      <c r="B180" s="32">
        <f t="shared" si="10"/>
        <v>109</v>
      </c>
      <c r="C180" s="32">
        <f t="shared" si="10"/>
        <v>0</v>
      </c>
      <c r="D180" s="32">
        <f t="shared" si="10"/>
        <v>230</v>
      </c>
      <c r="E180" s="32">
        <f t="shared" si="10"/>
        <v>1</v>
      </c>
      <c r="F180" s="32">
        <f t="shared" si="10"/>
        <v>108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02331</v>
      </c>
      <c r="B181" s="32">
        <f t="shared" si="10"/>
        <v>109</v>
      </c>
      <c r="C181" s="32">
        <f t="shared" si="10"/>
        <v>0</v>
      </c>
      <c r="D181" s="32">
        <f t="shared" si="10"/>
        <v>233</v>
      </c>
      <c r="E181" s="32">
        <f t="shared" si="10"/>
        <v>1</v>
      </c>
      <c r="F181" s="32">
        <f t="shared" si="10"/>
        <v>108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02361</v>
      </c>
      <c r="B182" s="32">
        <f t="shared" si="10"/>
        <v>109</v>
      </c>
      <c r="C182" s="32">
        <f t="shared" si="10"/>
        <v>0</v>
      </c>
      <c r="D182" s="32">
        <f t="shared" si="10"/>
        <v>236</v>
      </c>
      <c r="E182" s="32">
        <f t="shared" si="10"/>
        <v>1</v>
      </c>
      <c r="F182" s="32">
        <f t="shared" si="10"/>
        <v>108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01681</v>
      </c>
      <c r="B183" s="32">
        <f t="shared" si="10"/>
        <v>109</v>
      </c>
      <c r="C183" s="32">
        <f t="shared" si="10"/>
        <v>0</v>
      </c>
      <c r="D183" s="32">
        <f t="shared" si="10"/>
        <v>168</v>
      </c>
      <c r="E183" s="32">
        <f t="shared" si="10"/>
        <v>1</v>
      </c>
      <c r="F183" s="32">
        <f t="shared" si="10"/>
        <v>564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01711</v>
      </c>
      <c r="B184" s="32">
        <f t="shared" si="10"/>
        <v>109</v>
      </c>
      <c r="C184" s="32">
        <f t="shared" si="10"/>
        <v>0</v>
      </c>
      <c r="D184" s="32">
        <f t="shared" si="10"/>
        <v>171</v>
      </c>
      <c r="E184" s="32">
        <f t="shared" si="10"/>
        <v>1</v>
      </c>
      <c r="F184" s="32">
        <f t="shared" si="10"/>
        <v>154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01741</v>
      </c>
      <c r="B185" s="32">
        <f t="shared" si="10"/>
        <v>109</v>
      </c>
      <c r="C185" s="32">
        <f t="shared" si="10"/>
        <v>0</v>
      </c>
      <c r="D185" s="32">
        <f t="shared" si="10"/>
        <v>174</v>
      </c>
      <c r="E185" s="32">
        <f t="shared" si="10"/>
        <v>1</v>
      </c>
      <c r="F185" s="32">
        <f t="shared" si="10"/>
        <v>154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01771</v>
      </c>
      <c r="B186" s="32">
        <f t="shared" si="10"/>
        <v>109</v>
      </c>
      <c r="C186" s="32">
        <f t="shared" si="10"/>
        <v>0</v>
      </c>
      <c r="D186" s="32">
        <f t="shared" si="10"/>
        <v>177</v>
      </c>
      <c r="E186" s="32">
        <f t="shared" si="10"/>
        <v>1</v>
      </c>
      <c r="F186" s="32">
        <f t="shared" si="10"/>
        <v>154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01801</v>
      </c>
      <c r="B187" s="32">
        <f t="shared" si="10"/>
        <v>109</v>
      </c>
      <c r="C187" s="32">
        <f t="shared" si="10"/>
        <v>0</v>
      </c>
      <c r="D187" s="32">
        <f t="shared" si="10"/>
        <v>180</v>
      </c>
      <c r="E187" s="32">
        <f t="shared" si="10"/>
        <v>1</v>
      </c>
      <c r="F187" s="32">
        <f t="shared" si="10"/>
        <v>564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01831</v>
      </c>
      <c r="B188" s="32">
        <f t="shared" si="10"/>
        <v>109</v>
      </c>
      <c r="C188" s="32">
        <f t="shared" si="10"/>
        <v>0</v>
      </c>
      <c r="D188" s="32">
        <f t="shared" si="10"/>
        <v>183</v>
      </c>
      <c r="E188" s="32">
        <f t="shared" si="10"/>
        <v>1</v>
      </c>
      <c r="F188" s="32">
        <f t="shared" si="10"/>
        <v>154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01861</v>
      </c>
      <c r="B189" s="32">
        <f t="shared" si="10"/>
        <v>109</v>
      </c>
      <c r="C189" s="32">
        <f t="shared" si="10"/>
        <v>0</v>
      </c>
      <c r="D189" s="32">
        <f t="shared" si="10"/>
        <v>186</v>
      </c>
      <c r="E189" s="32">
        <f t="shared" si="10"/>
        <v>1</v>
      </c>
      <c r="F189" s="32">
        <f t="shared" si="10"/>
        <v>154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01891</v>
      </c>
      <c r="B190" s="32">
        <f t="shared" si="10"/>
        <v>109</v>
      </c>
      <c r="C190" s="32">
        <f t="shared" si="10"/>
        <v>0</v>
      </c>
      <c r="D190" s="32">
        <f t="shared" si="10"/>
        <v>189</v>
      </c>
      <c r="E190" s="32">
        <f t="shared" si="10"/>
        <v>1</v>
      </c>
      <c r="F190" s="32">
        <f t="shared" si="10"/>
        <v>154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01921</v>
      </c>
      <c r="B191" s="32">
        <f t="shared" si="10"/>
        <v>109</v>
      </c>
      <c r="C191" s="32">
        <f t="shared" si="10"/>
        <v>0</v>
      </c>
      <c r="D191" s="32">
        <f t="shared" si="10"/>
        <v>192</v>
      </c>
      <c r="E191" s="32">
        <f t="shared" si="10"/>
        <v>1</v>
      </c>
      <c r="F191" s="32">
        <f t="shared" si="10"/>
        <v>564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01951</v>
      </c>
      <c r="B192" s="32">
        <f t="shared" si="10"/>
        <v>109</v>
      </c>
      <c r="C192" s="32">
        <f t="shared" si="10"/>
        <v>0</v>
      </c>
      <c r="D192" s="32">
        <f t="shared" si="10"/>
        <v>195</v>
      </c>
      <c r="E192" s="32">
        <f t="shared" si="10"/>
        <v>1</v>
      </c>
      <c r="F192" s="32">
        <f t="shared" si="10"/>
        <v>154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01981</v>
      </c>
      <c r="B193" s="32">
        <f t="shared" si="10"/>
        <v>109</v>
      </c>
      <c r="C193" s="32">
        <f t="shared" si="10"/>
        <v>0</v>
      </c>
      <c r="D193" s="32">
        <f t="shared" si="10"/>
        <v>198</v>
      </c>
      <c r="E193" s="32">
        <f t="shared" si="10"/>
        <v>1</v>
      </c>
      <c r="F193" s="32">
        <f t="shared" si="10"/>
        <v>154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02011</v>
      </c>
      <c r="B194" s="32">
        <f t="shared" si="10"/>
        <v>109</v>
      </c>
      <c r="C194" s="32">
        <f t="shared" si="10"/>
        <v>0</v>
      </c>
      <c r="D194" s="32">
        <f t="shared" si="10"/>
        <v>201</v>
      </c>
      <c r="E194" s="32">
        <f t="shared" si="10"/>
        <v>1</v>
      </c>
      <c r="F194" s="32">
        <f t="shared" si="10"/>
        <v>154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38" si="11">INDIRECT(ADDRESS(ROW()+$A$1,COLUMN(),1,TRUE,$C$1))</f>
        <v>02041</v>
      </c>
      <c r="B195" s="32">
        <f t="shared" si="10"/>
        <v>109</v>
      </c>
      <c r="C195" s="32">
        <f t="shared" si="10"/>
        <v>0</v>
      </c>
      <c r="D195" s="32">
        <f t="shared" si="10"/>
        <v>204</v>
      </c>
      <c r="E195" s="32">
        <f t="shared" si="10"/>
        <v>1</v>
      </c>
      <c r="F195" s="32">
        <f t="shared" si="10"/>
        <v>564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02071</v>
      </c>
      <c r="B196" s="32">
        <f t="shared" si="10"/>
        <v>109</v>
      </c>
      <c r="C196" s="32">
        <f t="shared" si="10"/>
        <v>0</v>
      </c>
      <c r="D196" s="32">
        <f t="shared" si="10"/>
        <v>207</v>
      </c>
      <c r="E196" s="32">
        <f t="shared" si="10"/>
        <v>1</v>
      </c>
      <c r="F196" s="32">
        <f t="shared" si="10"/>
        <v>154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02101</v>
      </c>
      <c r="B197" s="32">
        <f t="shared" si="10"/>
        <v>109</v>
      </c>
      <c r="C197" s="32">
        <f t="shared" si="10"/>
        <v>0</v>
      </c>
      <c r="D197" s="32">
        <f t="shared" si="10"/>
        <v>210</v>
      </c>
      <c r="E197" s="32">
        <f t="shared" si="10"/>
        <v>1</v>
      </c>
      <c r="F197" s="32">
        <f t="shared" si="10"/>
        <v>154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02131</v>
      </c>
      <c r="B198" s="32">
        <f t="shared" si="12"/>
        <v>109</v>
      </c>
      <c r="C198" s="32">
        <f t="shared" si="12"/>
        <v>0</v>
      </c>
      <c r="D198" s="32">
        <f t="shared" si="12"/>
        <v>213</v>
      </c>
      <c r="E198" s="32">
        <f t="shared" si="12"/>
        <v>1</v>
      </c>
      <c r="F198" s="32">
        <f t="shared" si="12"/>
        <v>154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02161</v>
      </c>
      <c r="B199" s="32">
        <f t="shared" si="12"/>
        <v>109</v>
      </c>
      <c r="C199" s="32">
        <f t="shared" si="12"/>
        <v>0</v>
      </c>
      <c r="D199" s="32">
        <f t="shared" si="12"/>
        <v>216</v>
      </c>
      <c r="E199" s="32">
        <f t="shared" si="12"/>
        <v>1</v>
      </c>
      <c r="F199" s="32">
        <f t="shared" si="12"/>
        <v>564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02191</v>
      </c>
      <c r="B200" s="32">
        <f t="shared" si="12"/>
        <v>109</v>
      </c>
      <c r="C200" s="32">
        <f t="shared" si="12"/>
        <v>0</v>
      </c>
      <c r="D200" s="32">
        <f t="shared" si="12"/>
        <v>219</v>
      </c>
      <c r="E200" s="32">
        <f t="shared" si="12"/>
        <v>1</v>
      </c>
      <c r="F200" s="32">
        <f t="shared" si="12"/>
        <v>154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02221</v>
      </c>
      <c r="B201" s="32">
        <f t="shared" si="12"/>
        <v>109</v>
      </c>
      <c r="C201" s="32">
        <f t="shared" si="12"/>
        <v>0</v>
      </c>
      <c r="D201" s="32">
        <f t="shared" si="12"/>
        <v>222</v>
      </c>
      <c r="E201" s="32">
        <f t="shared" si="12"/>
        <v>1</v>
      </c>
      <c r="F201" s="32">
        <f t="shared" si="12"/>
        <v>154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02251</v>
      </c>
      <c r="B202" s="32">
        <f t="shared" si="12"/>
        <v>109</v>
      </c>
      <c r="C202" s="32">
        <f t="shared" si="12"/>
        <v>0</v>
      </c>
      <c r="D202" s="32">
        <f t="shared" si="12"/>
        <v>225</v>
      </c>
      <c r="E202" s="32">
        <f t="shared" si="12"/>
        <v>1</v>
      </c>
      <c r="F202" s="32">
        <f t="shared" si="12"/>
        <v>154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02281</v>
      </c>
      <c r="B203" s="32">
        <f t="shared" si="12"/>
        <v>109</v>
      </c>
      <c r="C203" s="32">
        <f t="shared" si="12"/>
        <v>0</v>
      </c>
      <c r="D203" s="32">
        <f t="shared" si="12"/>
        <v>228</v>
      </c>
      <c r="E203" s="32">
        <f t="shared" si="12"/>
        <v>1</v>
      </c>
      <c r="F203" s="32">
        <f t="shared" si="12"/>
        <v>63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02311</v>
      </c>
      <c r="B204" s="32">
        <f t="shared" si="12"/>
        <v>109</v>
      </c>
      <c r="C204" s="32">
        <f t="shared" si="12"/>
        <v>0</v>
      </c>
      <c r="D204" s="32">
        <f t="shared" si="12"/>
        <v>231</v>
      </c>
      <c r="E204" s="32">
        <f t="shared" si="12"/>
        <v>1</v>
      </c>
      <c r="F204" s="32">
        <f t="shared" si="12"/>
        <v>17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02341</v>
      </c>
      <c r="B205" s="32">
        <f t="shared" si="12"/>
        <v>109</v>
      </c>
      <c r="C205" s="32">
        <f t="shared" si="12"/>
        <v>0</v>
      </c>
      <c r="D205" s="32">
        <f t="shared" si="12"/>
        <v>234</v>
      </c>
      <c r="E205" s="32">
        <f t="shared" si="12"/>
        <v>1</v>
      </c>
      <c r="F205" s="32">
        <f t="shared" si="12"/>
        <v>17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02371</v>
      </c>
      <c r="B206" s="32">
        <f t="shared" si="12"/>
        <v>109</v>
      </c>
      <c r="C206" s="32">
        <f t="shared" si="12"/>
        <v>0</v>
      </c>
      <c r="D206" s="32">
        <f t="shared" si="12"/>
        <v>237</v>
      </c>
      <c r="E206" s="32">
        <f t="shared" si="12"/>
        <v>1</v>
      </c>
      <c r="F206" s="32">
        <f t="shared" si="12"/>
        <v>17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02381</v>
      </c>
      <c r="B207" s="32">
        <f t="shared" si="12"/>
        <v>109</v>
      </c>
      <c r="C207" s="32">
        <f t="shared" si="12"/>
        <v>0</v>
      </c>
      <c r="D207" s="32">
        <f t="shared" si="12"/>
        <v>238</v>
      </c>
      <c r="E207" s="32">
        <f t="shared" si="12"/>
        <v>1</v>
      </c>
      <c r="F207" s="32">
        <f t="shared" si="12"/>
        <v>1125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02391</v>
      </c>
      <c r="B208" s="32">
        <f t="shared" si="12"/>
        <v>109</v>
      </c>
      <c r="C208" s="32">
        <f t="shared" si="12"/>
        <v>0</v>
      </c>
      <c r="D208" s="32">
        <f t="shared" si="12"/>
        <v>239</v>
      </c>
      <c r="E208" s="32">
        <f t="shared" si="12"/>
        <v>1</v>
      </c>
      <c r="F208" s="32">
        <f t="shared" si="12"/>
        <v>396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02401</v>
      </c>
      <c r="B209" s="32">
        <f t="shared" si="12"/>
        <v>109</v>
      </c>
      <c r="C209" s="32">
        <f t="shared" si="12"/>
        <v>0</v>
      </c>
      <c r="D209" s="32">
        <f t="shared" si="12"/>
        <v>240</v>
      </c>
      <c r="E209" s="32">
        <f t="shared" si="12"/>
        <v>1</v>
      </c>
      <c r="F209" s="32">
        <f t="shared" si="12"/>
        <v>63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02411</v>
      </c>
      <c r="B210" s="32">
        <f t="shared" si="12"/>
        <v>109</v>
      </c>
      <c r="C210" s="32">
        <f t="shared" si="12"/>
        <v>0</v>
      </c>
      <c r="D210" s="32">
        <f t="shared" si="12"/>
        <v>241</v>
      </c>
      <c r="E210" s="32">
        <f t="shared" si="12"/>
        <v>1</v>
      </c>
      <c r="F210" s="32">
        <f t="shared" si="12"/>
        <v>307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02421</v>
      </c>
      <c r="B211" s="32">
        <f t="shared" si="12"/>
        <v>109</v>
      </c>
      <c r="C211" s="32">
        <f t="shared" si="12"/>
        <v>0</v>
      </c>
      <c r="D211" s="32">
        <f t="shared" si="12"/>
        <v>242</v>
      </c>
      <c r="E211" s="32">
        <f t="shared" si="12"/>
        <v>1</v>
      </c>
      <c r="F211" s="32">
        <f t="shared" si="12"/>
        <v>108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02431</v>
      </c>
      <c r="B212" s="32">
        <f t="shared" si="12"/>
        <v>109</v>
      </c>
      <c r="C212" s="32">
        <f t="shared" si="12"/>
        <v>0</v>
      </c>
      <c r="D212" s="32">
        <f t="shared" si="12"/>
        <v>243</v>
      </c>
      <c r="E212" s="32">
        <f t="shared" si="12"/>
        <v>1</v>
      </c>
      <c r="F212" s="32">
        <f t="shared" si="12"/>
        <v>17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02441</v>
      </c>
      <c r="B213" s="32">
        <f t="shared" si="12"/>
        <v>109</v>
      </c>
      <c r="C213" s="32">
        <f t="shared" si="12"/>
        <v>0</v>
      </c>
      <c r="D213" s="32">
        <f t="shared" si="12"/>
        <v>244</v>
      </c>
      <c r="E213" s="32">
        <f t="shared" si="12"/>
        <v>1</v>
      </c>
      <c r="F213" s="32">
        <f t="shared" si="12"/>
        <v>307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02451</v>
      </c>
      <c r="B214" s="32">
        <f t="shared" si="12"/>
        <v>109</v>
      </c>
      <c r="C214" s="32">
        <f t="shared" si="12"/>
        <v>0</v>
      </c>
      <c r="D214" s="32">
        <f t="shared" si="12"/>
        <v>245</v>
      </c>
      <c r="E214" s="32">
        <f t="shared" si="12"/>
        <v>1</v>
      </c>
      <c r="F214" s="32">
        <f t="shared" si="12"/>
        <v>108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02461</v>
      </c>
      <c r="B215" s="32">
        <f t="shared" si="12"/>
        <v>109</v>
      </c>
      <c r="C215" s="32">
        <f t="shared" si="12"/>
        <v>0</v>
      </c>
      <c r="D215" s="32">
        <f t="shared" si="12"/>
        <v>246</v>
      </c>
      <c r="E215" s="32">
        <f t="shared" si="12"/>
        <v>1</v>
      </c>
      <c r="F215" s="32">
        <f t="shared" si="12"/>
        <v>17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02471</v>
      </c>
      <c r="B216" s="32">
        <f t="shared" si="12"/>
        <v>109</v>
      </c>
      <c r="C216" s="32">
        <f t="shared" si="12"/>
        <v>0</v>
      </c>
      <c r="D216" s="32">
        <f t="shared" si="12"/>
        <v>247</v>
      </c>
      <c r="E216" s="32">
        <f t="shared" si="12"/>
        <v>1</v>
      </c>
      <c r="F216" s="32">
        <f t="shared" si="12"/>
        <v>307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02481</v>
      </c>
      <c r="B217" s="32">
        <f t="shared" si="12"/>
        <v>109</v>
      </c>
      <c r="C217" s="32">
        <f t="shared" si="12"/>
        <v>0</v>
      </c>
      <c r="D217" s="32">
        <f t="shared" si="12"/>
        <v>248</v>
      </c>
      <c r="E217" s="32">
        <f t="shared" si="12"/>
        <v>1</v>
      </c>
      <c r="F217" s="32">
        <f t="shared" si="12"/>
        <v>108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02491</v>
      </c>
      <c r="B218" s="32">
        <f t="shared" si="12"/>
        <v>109</v>
      </c>
      <c r="C218" s="32">
        <f t="shared" si="12"/>
        <v>0</v>
      </c>
      <c r="D218" s="32">
        <f t="shared" si="12"/>
        <v>249</v>
      </c>
      <c r="E218" s="32">
        <f t="shared" si="12"/>
        <v>1</v>
      </c>
      <c r="F218" s="32">
        <f t="shared" si="12"/>
        <v>17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02501</v>
      </c>
      <c r="B219" s="32">
        <f t="shared" si="12"/>
        <v>109</v>
      </c>
      <c r="C219" s="32">
        <f t="shared" si="12"/>
        <v>0</v>
      </c>
      <c r="D219" s="32">
        <f t="shared" si="12"/>
        <v>250</v>
      </c>
      <c r="E219" s="32">
        <f t="shared" si="12"/>
        <v>1</v>
      </c>
      <c r="F219" s="32">
        <f t="shared" si="12"/>
        <v>1125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02511</v>
      </c>
      <c r="B220" s="32">
        <f t="shared" si="12"/>
        <v>109</v>
      </c>
      <c r="C220" s="32">
        <f t="shared" si="12"/>
        <v>0</v>
      </c>
      <c r="D220" s="32">
        <f t="shared" si="12"/>
        <v>251</v>
      </c>
      <c r="E220" s="32">
        <f t="shared" si="12"/>
        <v>1</v>
      </c>
      <c r="F220" s="32">
        <f t="shared" si="12"/>
        <v>396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02521</v>
      </c>
      <c r="B221" s="32">
        <f t="shared" si="12"/>
        <v>109</v>
      </c>
      <c r="C221" s="32">
        <f t="shared" si="12"/>
        <v>0</v>
      </c>
      <c r="D221" s="32">
        <f t="shared" si="12"/>
        <v>252</v>
      </c>
      <c r="E221" s="32">
        <f t="shared" si="12"/>
        <v>1</v>
      </c>
      <c r="F221" s="32">
        <f t="shared" si="12"/>
        <v>63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02531</v>
      </c>
      <c r="B222" s="32">
        <f t="shared" si="12"/>
        <v>109</v>
      </c>
      <c r="C222" s="32">
        <f t="shared" si="12"/>
        <v>0</v>
      </c>
      <c r="D222" s="32">
        <f t="shared" si="12"/>
        <v>253</v>
      </c>
      <c r="E222" s="32">
        <f t="shared" si="12"/>
        <v>1</v>
      </c>
      <c r="F222" s="32">
        <f t="shared" si="12"/>
        <v>307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02541</v>
      </c>
      <c r="B223" s="32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223" s="32">
        <f t="shared" si="13"/>
        <v>0</v>
      </c>
      <c r="D223" s="32">
        <f t="shared" si="13"/>
        <v>254</v>
      </c>
      <c r="E223" s="32">
        <f t="shared" si="13"/>
        <v>1</v>
      </c>
      <c r="F223" s="32">
        <f t="shared" si="13"/>
        <v>108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02551</v>
      </c>
      <c r="B224" s="32">
        <f t="shared" si="13"/>
        <v>109</v>
      </c>
      <c r="C224" s="32">
        <f t="shared" si="13"/>
        <v>0</v>
      </c>
      <c r="D224" s="32">
        <f t="shared" si="13"/>
        <v>255</v>
      </c>
      <c r="E224" s="32">
        <f t="shared" si="13"/>
        <v>1</v>
      </c>
      <c r="F224" s="32">
        <f t="shared" si="13"/>
        <v>17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02561</v>
      </c>
      <c r="B225" s="32">
        <f t="shared" si="13"/>
        <v>109</v>
      </c>
      <c r="C225" s="32">
        <f t="shared" si="13"/>
        <v>0</v>
      </c>
      <c r="D225" s="32">
        <f t="shared" si="13"/>
        <v>256</v>
      </c>
      <c r="E225" s="32">
        <f t="shared" si="13"/>
        <v>1</v>
      </c>
      <c r="F225" s="32">
        <f t="shared" si="13"/>
        <v>307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02571</v>
      </c>
      <c r="B226" s="32">
        <f t="shared" si="13"/>
        <v>109</v>
      </c>
      <c r="C226" s="32">
        <f t="shared" si="13"/>
        <v>0</v>
      </c>
      <c r="D226" s="32">
        <f t="shared" si="13"/>
        <v>257</v>
      </c>
      <c r="E226" s="32">
        <f t="shared" si="13"/>
        <v>1</v>
      </c>
      <c r="F226" s="32">
        <f t="shared" si="13"/>
        <v>108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02581</v>
      </c>
      <c r="B227" s="32">
        <f t="shared" si="13"/>
        <v>109</v>
      </c>
      <c r="C227" s="32">
        <f t="shared" si="13"/>
        <v>0</v>
      </c>
      <c r="D227" s="32">
        <f t="shared" si="13"/>
        <v>258</v>
      </c>
      <c r="E227" s="32">
        <f t="shared" si="13"/>
        <v>1</v>
      </c>
      <c r="F227" s="32">
        <f t="shared" si="13"/>
        <v>17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02591</v>
      </c>
      <c r="B228" s="32">
        <f t="shared" si="13"/>
        <v>109</v>
      </c>
      <c r="C228" s="32">
        <f t="shared" si="13"/>
        <v>0</v>
      </c>
      <c r="D228" s="32">
        <f t="shared" si="13"/>
        <v>259</v>
      </c>
      <c r="E228" s="32">
        <f t="shared" si="13"/>
        <v>1</v>
      </c>
      <c r="F228" s="32">
        <f t="shared" si="13"/>
        <v>307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02601</v>
      </c>
      <c r="B229" s="32">
        <f t="shared" si="13"/>
        <v>109</v>
      </c>
      <c r="C229" s="32">
        <f t="shared" si="13"/>
        <v>0</v>
      </c>
      <c r="D229" s="32">
        <f t="shared" si="13"/>
        <v>260</v>
      </c>
      <c r="E229" s="32">
        <f t="shared" si="13"/>
        <v>1</v>
      </c>
      <c r="F229" s="32">
        <f t="shared" si="13"/>
        <v>108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02611</v>
      </c>
      <c r="B230" s="32">
        <f t="shared" si="13"/>
        <v>109</v>
      </c>
      <c r="C230" s="32">
        <f t="shared" si="13"/>
        <v>0</v>
      </c>
      <c r="D230" s="32">
        <f t="shared" si="13"/>
        <v>261</v>
      </c>
      <c r="E230" s="32">
        <f t="shared" si="13"/>
        <v>1</v>
      </c>
      <c r="F230" s="32">
        <f t="shared" si="13"/>
        <v>17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03201</v>
      </c>
      <c r="B231" s="32">
        <f t="shared" si="13"/>
        <v>109</v>
      </c>
      <c r="C231" s="32">
        <f t="shared" si="13"/>
        <v>0</v>
      </c>
      <c r="D231" s="32">
        <f t="shared" si="13"/>
        <v>320</v>
      </c>
      <c r="E231" s="32">
        <f t="shared" si="13"/>
        <v>1</v>
      </c>
      <c r="F231" s="32">
        <f t="shared" si="13"/>
        <v>1386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03211</v>
      </c>
      <c r="B232" s="32">
        <f t="shared" si="13"/>
        <v>109</v>
      </c>
      <c r="C232" s="32">
        <f t="shared" si="13"/>
        <v>0</v>
      </c>
      <c r="D232" s="32">
        <f t="shared" si="13"/>
        <v>321</v>
      </c>
      <c r="E232" s="32">
        <f t="shared" si="13"/>
        <v>1</v>
      </c>
      <c r="F232" s="32">
        <f t="shared" si="13"/>
        <v>158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03221</v>
      </c>
      <c r="B233" s="32">
        <f t="shared" si="13"/>
        <v>109</v>
      </c>
      <c r="C233" s="32">
        <f t="shared" si="13"/>
        <v>0</v>
      </c>
      <c r="D233" s="32">
        <f t="shared" si="13"/>
        <v>322</v>
      </c>
      <c r="E233" s="32">
        <f t="shared" si="13"/>
        <v>1</v>
      </c>
      <c r="F233" s="32">
        <f t="shared" si="13"/>
        <v>378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03231</v>
      </c>
      <c r="B234" s="32">
        <f t="shared" si="13"/>
        <v>109</v>
      </c>
      <c r="C234" s="32">
        <f t="shared" si="13"/>
        <v>0</v>
      </c>
      <c r="D234" s="32">
        <f t="shared" si="13"/>
        <v>323</v>
      </c>
      <c r="E234" s="32">
        <f t="shared" si="13"/>
        <v>1</v>
      </c>
      <c r="F234" s="32">
        <f t="shared" si="13"/>
        <v>43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03241</v>
      </c>
      <c r="B235" s="32">
        <f t="shared" si="13"/>
        <v>109</v>
      </c>
      <c r="C235" s="32">
        <f t="shared" si="13"/>
        <v>0</v>
      </c>
      <c r="D235" s="32">
        <f t="shared" si="13"/>
        <v>324</v>
      </c>
      <c r="E235" s="32">
        <f t="shared" si="13"/>
        <v>1</v>
      </c>
      <c r="F235" s="32">
        <f t="shared" si="13"/>
        <v>378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03251</v>
      </c>
      <c r="B236" s="32">
        <f t="shared" si="13"/>
        <v>109</v>
      </c>
      <c r="C236" s="32">
        <f t="shared" si="13"/>
        <v>0</v>
      </c>
      <c r="D236" s="32">
        <f t="shared" si="13"/>
        <v>325</v>
      </c>
      <c r="E236" s="32">
        <f t="shared" si="13"/>
        <v>1</v>
      </c>
      <c r="F236" s="32">
        <f t="shared" si="13"/>
        <v>43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03261</v>
      </c>
      <c r="B237" s="32">
        <f t="shared" si="13"/>
        <v>109</v>
      </c>
      <c r="C237" s="32">
        <f t="shared" si="13"/>
        <v>0</v>
      </c>
      <c r="D237" s="32">
        <f t="shared" si="13"/>
        <v>326</v>
      </c>
      <c r="E237" s="32">
        <f t="shared" si="13"/>
        <v>1</v>
      </c>
      <c r="F237" s="32">
        <f t="shared" si="13"/>
        <v>378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03271</v>
      </c>
      <c r="B238" s="32">
        <f t="shared" si="13"/>
        <v>109</v>
      </c>
      <c r="C238" s="32">
        <f t="shared" si="13"/>
        <v>0</v>
      </c>
      <c r="D238" s="32">
        <f t="shared" si="13"/>
        <v>327</v>
      </c>
      <c r="E238" s="32">
        <f t="shared" si="13"/>
        <v>1</v>
      </c>
      <c r="F238" s="32">
        <f t="shared" si="13"/>
        <v>43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K238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L21" sqref="L2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gacha_unit_tables_110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4178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110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1139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110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1139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110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1139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110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4178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110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1139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110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1139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110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1139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110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4178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110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1139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110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1139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110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1139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110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4178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110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1139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110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1139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110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1139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4178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110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1139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110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1139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110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1139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110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4760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110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1298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110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1298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110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1298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110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4760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110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1298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110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1298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110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1298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110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4760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110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1298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110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1298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110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1298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110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4760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110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1298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110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1298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110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1298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110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4760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110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1298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110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1298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110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1298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110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972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110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265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110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265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110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265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110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372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110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102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110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102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110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102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110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372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110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102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110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102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110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102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110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372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110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102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110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102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110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102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110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372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110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102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110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102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110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102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110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372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110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102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110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102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110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102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110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40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110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11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110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11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11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110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972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110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40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110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265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110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11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110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265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110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11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110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265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110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110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972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110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40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110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265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110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11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110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265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110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11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110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265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110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11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110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972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110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40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110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265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110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11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110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265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110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11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110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265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110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11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01261</v>
      </c>
      <c r="B95" s="32">
        <f t="shared" si="5"/>
        <v>110</v>
      </c>
      <c r="C95" s="32">
        <f t="shared" si="5"/>
        <v>0</v>
      </c>
      <c r="D95" s="32">
        <f t="shared" si="5"/>
        <v>126</v>
      </c>
      <c r="E95" s="32">
        <f t="shared" si="5"/>
        <v>1</v>
      </c>
      <c r="F95" s="32">
        <f t="shared" si="5"/>
        <v>5061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01281</v>
      </c>
      <c r="B96" s="32">
        <f t="shared" si="6"/>
        <v>110</v>
      </c>
      <c r="C96" s="32">
        <f t="shared" si="6"/>
        <v>0</v>
      </c>
      <c r="D96" s="32">
        <f t="shared" si="6"/>
        <v>128</v>
      </c>
      <c r="E96" s="32">
        <f t="shared" si="6"/>
        <v>1</v>
      </c>
      <c r="F96" s="32">
        <f t="shared" si="6"/>
        <v>1380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01301</v>
      </c>
      <c r="B97" s="32">
        <f t="shared" si="6"/>
        <v>110</v>
      </c>
      <c r="C97" s="32">
        <f t="shared" si="6"/>
        <v>0</v>
      </c>
      <c r="D97" s="32">
        <f t="shared" si="6"/>
        <v>130</v>
      </c>
      <c r="E97" s="32">
        <f t="shared" si="6"/>
        <v>1</v>
      </c>
      <c r="F97" s="32">
        <f t="shared" si="6"/>
        <v>1380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01321</v>
      </c>
      <c r="B98" s="32">
        <f t="shared" si="6"/>
        <v>110</v>
      </c>
      <c r="C98" s="32">
        <f t="shared" si="6"/>
        <v>0</v>
      </c>
      <c r="D98" s="32">
        <f t="shared" si="6"/>
        <v>132</v>
      </c>
      <c r="E98" s="32">
        <f t="shared" si="6"/>
        <v>1</v>
      </c>
      <c r="F98" s="32">
        <f t="shared" si="6"/>
        <v>1380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01341</v>
      </c>
      <c r="B99" s="32">
        <f t="shared" si="6"/>
        <v>110</v>
      </c>
      <c r="C99" s="32">
        <f t="shared" si="6"/>
        <v>0</v>
      </c>
      <c r="D99" s="32">
        <f t="shared" si="6"/>
        <v>134</v>
      </c>
      <c r="E99" s="32">
        <f t="shared" si="6"/>
        <v>1</v>
      </c>
      <c r="F99" s="32">
        <f t="shared" si="6"/>
        <v>5061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01361</v>
      </c>
      <c r="B100" s="32">
        <f t="shared" si="6"/>
        <v>110</v>
      </c>
      <c r="C100" s="32">
        <f t="shared" si="6"/>
        <v>0</v>
      </c>
      <c r="D100" s="32">
        <f t="shared" si="6"/>
        <v>136</v>
      </c>
      <c r="E100" s="32">
        <f t="shared" si="6"/>
        <v>1</v>
      </c>
      <c r="F100" s="32">
        <f t="shared" si="6"/>
        <v>1380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01381</v>
      </c>
      <c r="B101" s="32">
        <f t="shared" si="6"/>
        <v>110</v>
      </c>
      <c r="C101" s="32">
        <f t="shared" si="6"/>
        <v>0</v>
      </c>
      <c r="D101" s="32">
        <f t="shared" si="6"/>
        <v>138</v>
      </c>
      <c r="E101" s="32">
        <f t="shared" si="6"/>
        <v>1</v>
      </c>
      <c r="F101" s="32">
        <f t="shared" si="6"/>
        <v>1380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01401</v>
      </c>
      <c r="B102" s="32">
        <f t="shared" si="6"/>
        <v>110</v>
      </c>
      <c r="C102" s="32">
        <f t="shared" si="6"/>
        <v>0</v>
      </c>
      <c r="D102" s="32">
        <f t="shared" si="6"/>
        <v>140</v>
      </c>
      <c r="E102" s="32">
        <f t="shared" si="6"/>
        <v>1</v>
      </c>
      <c r="F102" s="32">
        <f t="shared" si="6"/>
        <v>1380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01421</v>
      </c>
      <c r="B103" s="32">
        <f t="shared" si="6"/>
        <v>110</v>
      </c>
      <c r="C103" s="32">
        <f t="shared" si="6"/>
        <v>0</v>
      </c>
      <c r="D103" s="32">
        <f t="shared" si="6"/>
        <v>142</v>
      </c>
      <c r="E103" s="32">
        <f t="shared" si="6"/>
        <v>1</v>
      </c>
      <c r="F103" s="32">
        <f t="shared" si="6"/>
        <v>5061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01441</v>
      </c>
      <c r="B104" s="32">
        <f t="shared" si="6"/>
        <v>110</v>
      </c>
      <c r="C104" s="32">
        <f t="shared" si="6"/>
        <v>0</v>
      </c>
      <c r="D104" s="32">
        <f t="shared" si="6"/>
        <v>144</v>
      </c>
      <c r="E104" s="32">
        <f t="shared" si="6"/>
        <v>1</v>
      </c>
      <c r="F104" s="32">
        <f t="shared" si="6"/>
        <v>1380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01461</v>
      </c>
      <c r="B105" s="32">
        <f t="shared" si="6"/>
        <v>110</v>
      </c>
      <c r="C105" s="32">
        <f t="shared" si="6"/>
        <v>0</v>
      </c>
      <c r="D105" s="32">
        <f t="shared" si="6"/>
        <v>146</v>
      </c>
      <c r="E105" s="32">
        <f t="shared" si="6"/>
        <v>1</v>
      </c>
      <c r="F105" s="32">
        <f t="shared" si="6"/>
        <v>1380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01481</v>
      </c>
      <c r="B106" s="32">
        <f t="shared" si="6"/>
        <v>110</v>
      </c>
      <c r="C106" s="32">
        <f t="shared" si="6"/>
        <v>0</v>
      </c>
      <c r="D106" s="32">
        <f t="shared" si="6"/>
        <v>148</v>
      </c>
      <c r="E106" s="32">
        <f t="shared" si="6"/>
        <v>1</v>
      </c>
      <c r="F106" s="32">
        <f t="shared" si="6"/>
        <v>1380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01501</v>
      </c>
      <c r="B107" s="32">
        <f t="shared" si="6"/>
        <v>110</v>
      </c>
      <c r="C107" s="32">
        <f t="shared" si="6"/>
        <v>0</v>
      </c>
      <c r="D107" s="32">
        <f t="shared" si="6"/>
        <v>150</v>
      </c>
      <c r="E107" s="32">
        <f t="shared" si="6"/>
        <v>1</v>
      </c>
      <c r="F107" s="32">
        <f t="shared" si="6"/>
        <v>5061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01521</v>
      </c>
      <c r="B108" s="32">
        <f t="shared" si="6"/>
        <v>110</v>
      </c>
      <c r="C108" s="32">
        <f t="shared" si="6"/>
        <v>0</v>
      </c>
      <c r="D108" s="32">
        <f t="shared" si="6"/>
        <v>152</v>
      </c>
      <c r="E108" s="32">
        <f t="shared" si="6"/>
        <v>1</v>
      </c>
      <c r="F108" s="32">
        <f t="shared" si="6"/>
        <v>1380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01541</v>
      </c>
      <c r="B109" s="32">
        <f t="shared" si="6"/>
        <v>110</v>
      </c>
      <c r="C109" s="32">
        <f t="shared" si="6"/>
        <v>0</v>
      </c>
      <c r="D109" s="32">
        <f t="shared" si="6"/>
        <v>154</v>
      </c>
      <c r="E109" s="32">
        <f t="shared" si="6"/>
        <v>1</v>
      </c>
      <c r="F109" s="32">
        <f t="shared" si="6"/>
        <v>1380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01561</v>
      </c>
      <c r="B110" s="32">
        <f t="shared" si="6"/>
        <v>110</v>
      </c>
      <c r="C110" s="32">
        <f t="shared" si="6"/>
        <v>0</v>
      </c>
      <c r="D110" s="32">
        <f t="shared" si="6"/>
        <v>156</v>
      </c>
      <c r="E110" s="32">
        <f t="shared" si="6"/>
        <v>1</v>
      </c>
      <c r="F110" s="32">
        <f t="shared" si="6"/>
        <v>1380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01581</v>
      </c>
      <c r="B111" s="32">
        <f t="shared" si="6"/>
        <v>110</v>
      </c>
      <c r="C111" s="32">
        <f t="shared" si="6"/>
        <v>0</v>
      </c>
      <c r="D111" s="32">
        <f t="shared" si="6"/>
        <v>158</v>
      </c>
      <c r="E111" s="32">
        <f t="shared" si="6"/>
        <v>1</v>
      </c>
      <c r="F111" s="32">
        <f t="shared" si="6"/>
        <v>5061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01601</v>
      </c>
      <c r="B112" s="32">
        <f t="shared" si="6"/>
        <v>110</v>
      </c>
      <c r="C112" s="32">
        <f t="shared" si="6"/>
        <v>0</v>
      </c>
      <c r="D112" s="32">
        <f t="shared" si="6"/>
        <v>160</v>
      </c>
      <c r="E112" s="32">
        <f t="shared" si="6"/>
        <v>1</v>
      </c>
      <c r="F112" s="32">
        <f t="shared" si="6"/>
        <v>1380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01621</v>
      </c>
      <c r="B113" s="32">
        <f t="shared" si="6"/>
        <v>110</v>
      </c>
      <c r="C113" s="32">
        <f t="shared" si="6"/>
        <v>0</v>
      </c>
      <c r="D113" s="32">
        <f t="shared" si="6"/>
        <v>162</v>
      </c>
      <c r="E113" s="32">
        <f t="shared" si="6"/>
        <v>1</v>
      </c>
      <c r="F113" s="32">
        <f t="shared" si="6"/>
        <v>1380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01641</v>
      </c>
      <c r="B114" s="32">
        <f t="shared" si="6"/>
        <v>110</v>
      </c>
      <c r="C114" s="32">
        <f t="shared" si="6"/>
        <v>0</v>
      </c>
      <c r="D114" s="32">
        <f t="shared" si="6"/>
        <v>164</v>
      </c>
      <c r="E114" s="32">
        <f t="shared" si="6"/>
        <v>1</v>
      </c>
      <c r="F114" s="32">
        <f t="shared" si="6"/>
        <v>1380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01661</v>
      </c>
      <c r="B115" s="32">
        <f t="shared" si="6"/>
        <v>110</v>
      </c>
      <c r="C115" s="32">
        <f t="shared" si="6"/>
        <v>0</v>
      </c>
      <c r="D115" s="32">
        <f t="shared" si="6"/>
        <v>166</v>
      </c>
      <c r="E115" s="32">
        <f t="shared" si="6"/>
        <v>1</v>
      </c>
      <c r="F115" s="32">
        <f t="shared" si="6"/>
        <v>5511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01691</v>
      </c>
      <c r="B116" s="32">
        <f t="shared" si="6"/>
        <v>110</v>
      </c>
      <c r="C116" s="32">
        <f t="shared" si="6"/>
        <v>0</v>
      </c>
      <c r="D116" s="32">
        <f t="shared" si="6"/>
        <v>169</v>
      </c>
      <c r="E116" s="32">
        <f t="shared" si="6"/>
        <v>1</v>
      </c>
      <c r="F116" s="32">
        <f t="shared" si="6"/>
        <v>1503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01721</v>
      </c>
      <c r="B117" s="32">
        <f t="shared" si="6"/>
        <v>110</v>
      </c>
      <c r="C117" s="32">
        <f t="shared" si="6"/>
        <v>0</v>
      </c>
      <c r="D117" s="32">
        <f t="shared" si="6"/>
        <v>172</v>
      </c>
      <c r="E117" s="32">
        <f t="shared" si="6"/>
        <v>1</v>
      </c>
      <c r="F117" s="32">
        <f t="shared" si="6"/>
        <v>1503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01751</v>
      </c>
      <c r="B118" s="32">
        <f t="shared" si="6"/>
        <v>110</v>
      </c>
      <c r="C118" s="32">
        <f t="shared" si="6"/>
        <v>0</v>
      </c>
      <c r="D118" s="32">
        <f t="shared" si="6"/>
        <v>175</v>
      </c>
      <c r="E118" s="32">
        <f t="shared" si="6"/>
        <v>1</v>
      </c>
      <c r="F118" s="32">
        <f t="shared" si="6"/>
        <v>1503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01781</v>
      </c>
      <c r="B119" s="32">
        <f t="shared" si="6"/>
        <v>110</v>
      </c>
      <c r="C119" s="32">
        <f t="shared" si="6"/>
        <v>0</v>
      </c>
      <c r="D119" s="32">
        <f t="shared" si="6"/>
        <v>178</v>
      </c>
      <c r="E119" s="32">
        <f t="shared" si="6"/>
        <v>1</v>
      </c>
      <c r="F119" s="32">
        <f t="shared" si="6"/>
        <v>5511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01811</v>
      </c>
      <c r="B120" s="32">
        <f t="shared" si="6"/>
        <v>110</v>
      </c>
      <c r="C120" s="32">
        <f t="shared" si="6"/>
        <v>0</v>
      </c>
      <c r="D120" s="32">
        <f t="shared" si="6"/>
        <v>181</v>
      </c>
      <c r="E120" s="32">
        <f t="shared" si="6"/>
        <v>1</v>
      </c>
      <c r="F120" s="32">
        <f t="shared" si="6"/>
        <v>1503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01841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21" s="32">
        <f t="shared" si="7"/>
        <v>0</v>
      </c>
      <c r="D121" s="32">
        <f t="shared" si="7"/>
        <v>184</v>
      </c>
      <c r="E121" s="32">
        <f t="shared" si="7"/>
        <v>1</v>
      </c>
      <c r="F121" s="32">
        <f t="shared" si="7"/>
        <v>1503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01871</v>
      </c>
      <c r="B122" s="32">
        <f t="shared" si="7"/>
        <v>110</v>
      </c>
      <c r="C122" s="32">
        <f t="shared" si="7"/>
        <v>0</v>
      </c>
      <c r="D122" s="32">
        <f t="shared" si="7"/>
        <v>187</v>
      </c>
      <c r="E122" s="32">
        <f t="shared" si="7"/>
        <v>1</v>
      </c>
      <c r="F122" s="32">
        <f t="shared" si="7"/>
        <v>1503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01901</v>
      </c>
      <c r="B123" s="32">
        <f t="shared" si="7"/>
        <v>110</v>
      </c>
      <c r="C123" s="32">
        <f t="shared" si="7"/>
        <v>0</v>
      </c>
      <c r="D123" s="32">
        <f t="shared" si="7"/>
        <v>190</v>
      </c>
      <c r="E123" s="32">
        <f t="shared" si="7"/>
        <v>1</v>
      </c>
      <c r="F123" s="32">
        <f t="shared" si="7"/>
        <v>5511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01931</v>
      </c>
      <c r="B124" s="32">
        <f t="shared" si="7"/>
        <v>110</v>
      </c>
      <c r="C124" s="32">
        <f t="shared" si="7"/>
        <v>0</v>
      </c>
      <c r="D124" s="32">
        <f t="shared" si="7"/>
        <v>193</v>
      </c>
      <c r="E124" s="32">
        <f t="shared" si="7"/>
        <v>1</v>
      </c>
      <c r="F124" s="32">
        <f t="shared" si="7"/>
        <v>1503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01961</v>
      </c>
      <c r="B125" s="32">
        <f t="shared" si="7"/>
        <v>110</v>
      </c>
      <c r="C125" s="32">
        <f t="shared" si="7"/>
        <v>0</v>
      </c>
      <c r="D125" s="32">
        <f t="shared" si="7"/>
        <v>196</v>
      </c>
      <c r="E125" s="32">
        <f t="shared" si="7"/>
        <v>1</v>
      </c>
      <c r="F125" s="32">
        <f t="shared" si="7"/>
        <v>1503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01991</v>
      </c>
      <c r="B126" s="32">
        <f t="shared" si="7"/>
        <v>110</v>
      </c>
      <c r="C126" s="32">
        <f t="shared" si="7"/>
        <v>0</v>
      </c>
      <c r="D126" s="32">
        <f t="shared" si="7"/>
        <v>199</v>
      </c>
      <c r="E126" s="32">
        <f t="shared" si="7"/>
        <v>1</v>
      </c>
      <c r="F126" s="32">
        <f t="shared" si="7"/>
        <v>1503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02021</v>
      </c>
      <c r="B127" s="32">
        <f t="shared" si="7"/>
        <v>110</v>
      </c>
      <c r="C127" s="32">
        <f t="shared" si="7"/>
        <v>0</v>
      </c>
      <c r="D127" s="32">
        <f t="shared" si="7"/>
        <v>202</v>
      </c>
      <c r="E127" s="32">
        <f t="shared" si="7"/>
        <v>1</v>
      </c>
      <c r="F127" s="32">
        <f t="shared" si="7"/>
        <v>5511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02051</v>
      </c>
      <c r="B128" s="32">
        <f t="shared" si="7"/>
        <v>110</v>
      </c>
      <c r="C128" s="32">
        <f t="shared" si="7"/>
        <v>0</v>
      </c>
      <c r="D128" s="32">
        <f t="shared" si="7"/>
        <v>205</v>
      </c>
      <c r="E128" s="32">
        <f t="shared" si="7"/>
        <v>1</v>
      </c>
      <c r="F128" s="32">
        <f t="shared" si="7"/>
        <v>1503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02081</v>
      </c>
      <c r="B129" s="32">
        <f t="shared" si="7"/>
        <v>110</v>
      </c>
      <c r="C129" s="32">
        <f t="shared" si="7"/>
        <v>0</v>
      </c>
      <c r="D129" s="32">
        <f t="shared" si="7"/>
        <v>208</v>
      </c>
      <c r="E129" s="32">
        <f t="shared" si="7"/>
        <v>1</v>
      </c>
      <c r="F129" s="32">
        <f t="shared" si="7"/>
        <v>1503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02111</v>
      </c>
      <c r="B130" s="32">
        <f t="shared" si="7"/>
        <v>110</v>
      </c>
      <c r="C130" s="32">
        <f t="shared" si="7"/>
        <v>0</v>
      </c>
      <c r="D130" s="32">
        <f t="shared" si="7"/>
        <v>211</v>
      </c>
      <c r="E130" s="32">
        <f t="shared" si="7"/>
        <v>1</v>
      </c>
      <c r="F130" s="32">
        <f t="shared" si="7"/>
        <v>1503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02141</v>
      </c>
      <c r="B131" s="32">
        <f t="shared" si="7"/>
        <v>110</v>
      </c>
      <c r="C131" s="32">
        <f t="shared" si="7"/>
        <v>0</v>
      </c>
      <c r="D131" s="32">
        <f t="shared" si="7"/>
        <v>214</v>
      </c>
      <c r="E131" s="32">
        <f t="shared" si="7"/>
        <v>1</v>
      </c>
      <c r="F131" s="32">
        <f t="shared" si="7"/>
        <v>5511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02171</v>
      </c>
      <c r="B132" s="32">
        <f t="shared" si="7"/>
        <v>110</v>
      </c>
      <c r="C132" s="32">
        <f t="shared" si="7"/>
        <v>0</v>
      </c>
      <c r="D132" s="32">
        <f t="shared" si="7"/>
        <v>217</v>
      </c>
      <c r="E132" s="32">
        <f t="shared" si="7"/>
        <v>1</v>
      </c>
      <c r="F132" s="32">
        <f t="shared" si="7"/>
        <v>1503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02201</v>
      </c>
      <c r="B133" s="32">
        <f t="shared" si="7"/>
        <v>110</v>
      </c>
      <c r="C133" s="32">
        <f t="shared" si="7"/>
        <v>0</v>
      </c>
      <c r="D133" s="32">
        <f t="shared" si="7"/>
        <v>220</v>
      </c>
      <c r="E133" s="32">
        <f t="shared" si="7"/>
        <v>1</v>
      </c>
      <c r="F133" s="32">
        <f t="shared" si="7"/>
        <v>1503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02231</v>
      </c>
      <c r="B134" s="32">
        <f t="shared" si="7"/>
        <v>110</v>
      </c>
      <c r="C134" s="32">
        <f t="shared" si="7"/>
        <v>0</v>
      </c>
      <c r="D134" s="32">
        <f t="shared" si="7"/>
        <v>223</v>
      </c>
      <c r="E134" s="32">
        <f t="shared" si="7"/>
        <v>1</v>
      </c>
      <c r="F134" s="32">
        <f t="shared" si="7"/>
        <v>1503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02261</v>
      </c>
      <c r="B135" s="32">
        <f t="shared" si="7"/>
        <v>110</v>
      </c>
      <c r="C135" s="32">
        <f t="shared" si="7"/>
        <v>0</v>
      </c>
      <c r="D135" s="32">
        <f t="shared" si="7"/>
        <v>226</v>
      </c>
      <c r="E135" s="32">
        <f t="shared" si="7"/>
        <v>1</v>
      </c>
      <c r="F135" s="32">
        <f t="shared" si="7"/>
        <v>1125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02291</v>
      </c>
      <c r="B136" s="32">
        <f t="shared" si="7"/>
        <v>110</v>
      </c>
      <c r="C136" s="32">
        <f t="shared" si="7"/>
        <v>0</v>
      </c>
      <c r="D136" s="32">
        <f t="shared" si="7"/>
        <v>229</v>
      </c>
      <c r="E136" s="32">
        <f t="shared" si="7"/>
        <v>1</v>
      </c>
      <c r="F136" s="32">
        <f t="shared" si="7"/>
        <v>307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02321</v>
      </c>
      <c r="B137" s="32">
        <f t="shared" si="7"/>
        <v>110</v>
      </c>
      <c r="C137" s="32">
        <f t="shared" si="7"/>
        <v>0</v>
      </c>
      <c r="D137" s="32">
        <f t="shared" si="7"/>
        <v>232</v>
      </c>
      <c r="E137" s="32">
        <f t="shared" si="7"/>
        <v>1</v>
      </c>
      <c r="F137" s="32">
        <f t="shared" si="7"/>
        <v>307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02351</v>
      </c>
      <c r="B138" s="32">
        <f t="shared" si="7"/>
        <v>110</v>
      </c>
      <c r="C138" s="32">
        <f t="shared" si="7"/>
        <v>0</v>
      </c>
      <c r="D138" s="32">
        <f t="shared" si="7"/>
        <v>235</v>
      </c>
      <c r="E138" s="32">
        <f t="shared" si="7"/>
        <v>1</v>
      </c>
      <c r="F138" s="32">
        <f t="shared" si="7"/>
        <v>307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01271</v>
      </c>
      <c r="B139" s="32">
        <f t="shared" si="7"/>
        <v>110</v>
      </c>
      <c r="C139" s="32">
        <f t="shared" si="7"/>
        <v>0</v>
      </c>
      <c r="D139" s="32">
        <f t="shared" si="7"/>
        <v>127</v>
      </c>
      <c r="E139" s="32">
        <f t="shared" si="7"/>
        <v>1</v>
      </c>
      <c r="F139" s="32">
        <f t="shared" si="7"/>
        <v>1703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01291</v>
      </c>
      <c r="B140" s="32">
        <f t="shared" si="7"/>
        <v>110</v>
      </c>
      <c r="C140" s="32">
        <f t="shared" si="7"/>
        <v>0</v>
      </c>
      <c r="D140" s="32">
        <f t="shared" si="7"/>
        <v>129</v>
      </c>
      <c r="E140" s="32">
        <f t="shared" si="7"/>
        <v>1</v>
      </c>
      <c r="F140" s="32">
        <f t="shared" si="7"/>
        <v>464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01311</v>
      </c>
      <c r="B141" s="32">
        <f t="shared" si="7"/>
        <v>110</v>
      </c>
      <c r="C141" s="32">
        <f t="shared" si="7"/>
        <v>0</v>
      </c>
      <c r="D141" s="32">
        <f t="shared" si="7"/>
        <v>131</v>
      </c>
      <c r="E141" s="32">
        <f t="shared" si="7"/>
        <v>1</v>
      </c>
      <c r="F141" s="32">
        <f t="shared" si="7"/>
        <v>464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01331</v>
      </c>
      <c r="B142" s="32">
        <f t="shared" si="7"/>
        <v>110</v>
      </c>
      <c r="C142" s="32">
        <f t="shared" si="7"/>
        <v>0</v>
      </c>
      <c r="D142" s="32">
        <f t="shared" si="7"/>
        <v>133</v>
      </c>
      <c r="E142" s="32">
        <f t="shared" si="7"/>
        <v>1</v>
      </c>
      <c r="F142" s="32">
        <f t="shared" si="7"/>
        <v>464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01351</v>
      </c>
      <c r="B143" s="32">
        <f t="shared" si="7"/>
        <v>110</v>
      </c>
      <c r="C143" s="32">
        <f t="shared" si="7"/>
        <v>0</v>
      </c>
      <c r="D143" s="32">
        <f t="shared" si="7"/>
        <v>135</v>
      </c>
      <c r="E143" s="32">
        <f t="shared" si="7"/>
        <v>1</v>
      </c>
      <c r="F143" s="32">
        <f t="shared" si="7"/>
        <v>1703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01371</v>
      </c>
      <c r="B144" s="32">
        <f t="shared" si="7"/>
        <v>110</v>
      </c>
      <c r="C144" s="32">
        <f t="shared" si="7"/>
        <v>0</v>
      </c>
      <c r="D144" s="32">
        <f t="shared" si="7"/>
        <v>137</v>
      </c>
      <c r="E144" s="32">
        <f t="shared" si="7"/>
        <v>1</v>
      </c>
      <c r="F144" s="32">
        <f t="shared" si="7"/>
        <v>464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01391</v>
      </c>
      <c r="B145" s="32">
        <f t="shared" si="7"/>
        <v>110</v>
      </c>
      <c r="C145" s="32">
        <f t="shared" si="7"/>
        <v>0</v>
      </c>
      <c r="D145" s="32">
        <f t="shared" si="7"/>
        <v>139</v>
      </c>
      <c r="E145" s="32">
        <f t="shared" si="7"/>
        <v>1</v>
      </c>
      <c r="F145" s="32">
        <f t="shared" si="7"/>
        <v>464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01411</v>
      </c>
      <c r="B146" s="32">
        <f t="shared" si="7"/>
        <v>110</v>
      </c>
      <c r="C146" s="32">
        <f t="shared" si="7"/>
        <v>0</v>
      </c>
      <c r="D146" s="32">
        <f t="shared" si="7"/>
        <v>141</v>
      </c>
      <c r="E146" s="32">
        <f t="shared" si="7"/>
        <v>1</v>
      </c>
      <c r="F146" s="32">
        <f t="shared" si="7"/>
        <v>464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01431</v>
      </c>
      <c r="B147" s="32">
        <f t="shared" si="9"/>
        <v>110</v>
      </c>
      <c r="C147" s="32">
        <f t="shared" si="9"/>
        <v>0</v>
      </c>
      <c r="D147" s="32">
        <f t="shared" si="9"/>
        <v>143</v>
      </c>
      <c r="E147" s="32">
        <f t="shared" si="9"/>
        <v>1</v>
      </c>
      <c r="F147" s="32">
        <f t="shared" si="9"/>
        <v>1703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01451</v>
      </c>
      <c r="B148" s="32">
        <f t="shared" si="9"/>
        <v>110</v>
      </c>
      <c r="C148" s="32">
        <f t="shared" si="9"/>
        <v>0</v>
      </c>
      <c r="D148" s="32">
        <f t="shared" si="9"/>
        <v>145</v>
      </c>
      <c r="E148" s="32">
        <f t="shared" si="9"/>
        <v>1</v>
      </c>
      <c r="F148" s="32">
        <f t="shared" si="9"/>
        <v>464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01471</v>
      </c>
      <c r="B149" s="32">
        <f t="shared" si="9"/>
        <v>110</v>
      </c>
      <c r="C149" s="32">
        <f t="shared" si="9"/>
        <v>0</v>
      </c>
      <c r="D149" s="32">
        <f t="shared" si="9"/>
        <v>147</v>
      </c>
      <c r="E149" s="32">
        <f t="shared" si="9"/>
        <v>1</v>
      </c>
      <c r="F149" s="32">
        <f t="shared" si="9"/>
        <v>464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01491</v>
      </c>
      <c r="B150" s="32">
        <f t="shared" si="9"/>
        <v>110</v>
      </c>
      <c r="C150" s="32">
        <f t="shared" si="9"/>
        <v>0</v>
      </c>
      <c r="D150" s="32">
        <f t="shared" si="9"/>
        <v>149</v>
      </c>
      <c r="E150" s="32">
        <f t="shared" si="9"/>
        <v>1</v>
      </c>
      <c r="F150" s="32">
        <f t="shared" si="9"/>
        <v>464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01511</v>
      </c>
      <c r="B151" s="32">
        <f t="shared" si="9"/>
        <v>110</v>
      </c>
      <c r="C151" s="32">
        <f t="shared" si="9"/>
        <v>0</v>
      </c>
      <c r="D151" s="32">
        <f t="shared" si="9"/>
        <v>151</v>
      </c>
      <c r="E151" s="32">
        <f t="shared" si="9"/>
        <v>1</v>
      </c>
      <c r="F151" s="32">
        <f t="shared" si="9"/>
        <v>1703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01531</v>
      </c>
      <c r="B152" s="32">
        <f t="shared" si="9"/>
        <v>110</v>
      </c>
      <c r="C152" s="32">
        <f t="shared" si="9"/>
        <v>0</v>
      </c>
      <c r="D152" s="32">
        <f t="shared" si="9"/>
        <v>153</v>
      </c>
      <c r="E152" s="32">
        <f t="shared" si="9"/>
        <v>1</v>
      </c>
      <c r="F152" s="32">
        <f t="shared" si="9"/>
        <v>464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01551</v>
      </c>
      <c r="B153" s="32">
        <f t="shared" si="9"/>
        <v>110</v>
      </c>
      <c r="C153" s="32">
        <f t="shared" si="9"/>
        <v>0</v>
      </c>
      <c r="D153" s="32">
        <f t="shared" si="9"/>
        <v>155</v>
      </c>
      <c r="E153" s="32">
        <f t="shared" si="9"/>
        <v>1</v>
      </c>
      <c r="F153" s="32">
        <f t="shared" si="9"/>
        <v>464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01571</v>
      </c>
      <c r="B154" s="32">
        <f t="shared" si="9"/>
        <v>110</v>
      </c>
      <c r="C154" s="32">
        <f t="shared" si="9"/>
        <v>0</v>
      </c>
      <c r="D154" s="32">
        <f t="shared" si="9"/>
        <v>157</v>
      </c>
      <c r="E154" s="32">
        <f t="shared" si="9"/>
        <v>1</v>
      </c>
      <c r="F154" s="32">
        <f t="shared" si="9"/>
        <v>464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01591</v>
      </c>
      <c r="B155" s="32">
        <f t="shared" si="9"/>
        <v>110</v>
      </c>
      <c r="C155" s="32">
        <f t="shared" si="9"/>
        <v>0</v>
      </c>
      <c r="D155" s="32">
        <f t="shared" si="9"/>
        <v>159</v>
      </c>
      <c r="E155" s="32">
        <f t="shared" si="9"/>
        <v>1</v>
      </c>
      <c r="F155" s="32">
        <f t="shared" si="9"/>
        <v>1703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01611</v>
      </c>
      <c r="B156" s="32">
        <f t="shared" si="9"/>
        <v>110</v>
      </c>
      <c r="C156" s="32">
        <f t="shared" si="9"/>
        <v>0</v>
      </c>
      <c r="D156" s="32">
        <f t="shared" si="9"/>
        <v>161</v>
      </c>
      <c r="E156" s="32">
        <f t="shared" si="9"/>
        <v>1</v>
      </c>
      <c r="F156" s="32">
        <f t="shared" si="9"/>
        <v>464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01631</v>
      </c>
      <c r="B157" s="32">
        <f t="shared" si="9"/>
        <v>110</v>
      </c>
      <c r="C157" s="32">
        <f t="shared" si="9"/>
        <v>0</v>
      </c>
      <c r="D157" s="32">
        <f t="shared" si="9"/>
        <v>163</v>
      </c>
      <c r="E157" s="32">
        <f t="shared" si="9"/>
        <v>1</v>
      </c>
      <c r="F157" s="32">
        <f t="shared" si="9"/>
        <v>464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01651</v>
      </c>
      <c r="B158" s="32">
        <f t="shared" si="9"/>
        <v>110</v>
      </c>
      <c r="C158" s="32">
        <f t="shared" si="9"/>
        <v>0</v>
      </c>
      <c r="D158" s="32">
        <f t="shared" si="9"/>
        <v>165</v>
      </c>
      <c r="E158" s="32">
        <f t="shared" si="9"/>
        <v>1</v>
      </c>
      <c r="F158" s="32">
        <f t="shared" si="9"/>
        <v>464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01671</v>
      </c>
      <c r="B159" s="32">
        <f t="shared" si="9"/>
        <v>110</v>
      </c>
      <c r="C159" s="32">
        <f t="shared" si="9"/>
        <v>0</v>
      </c>
      <c r="D159" s="32">
        <f t="shared" si="9"/>
        <v>167</v>
      </c>
      <c r="E159" s="32">
        <f t="shared" si="9"/>
        <v>1</v>
      </c>
      <c r="F159" s="32">
        <f t="shared" si="9"/>
        <v>1742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01701</v>
      </c>
      <c r="B160" s="32">
        <f t="shared" si="9"/>
        <v>110</v>
      </c>
      <c r="C160" s="32">
        <f t="shared" si="9"/>
        <v>0</v>
      </c>
      <c r="D160" s="32">
        <f t="shared" si="9"/>
        <v>170</v>
      </c>
      <c r="E160" s="32">
        <f t="shared" si="9"/>
        <v>1</v>
      </c>
      <c r="F160" s="32">
        <f t="shared" si="9"/>
        <v>475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01731</v>
      </c>
      <c r="B161" s="32">
        <f t="shared" si="9"/>
        <v>110</v>
      </c>
      <c r="C161" s="32">
        <f t="shared" si="9"/>
        <v>0</v>
      </c>
      <c r="D161" s="32">
        <f t="shared" si="9"/>
        <v>173</v>
      </c>
      <c r="E161" s="32">
        <f t="shared" si="9"/>
        <v>1</v>
      </c>
      <c r="F161" s="32">
        <f t="shared" si="9"/>
        <v>475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01761</v>
      </c>
      <c r="B162" s="32">
        <f t="shared" si="9"/>
        <v>110</v>
      </c>
      <c r="C162" s="32">
        <f t="shared" si="9"/>
        <v>0</v>
      </c>
      <c r="D162" s="32">
        <f t="shared" si="9"/>
        <v>176</v>
      </c>
      <c r="E162" s="32">
        <f t="shared" si="9"/>
        <v>1</v>
      </c>
      <c r="F162" s="32">
        <f t="shared" si="9"/>
        <v>475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01791</v>
      </c>
      <c r="B163" s="32">
        <f t="shared" si="9"/>
        <v>110</v>
      </c>
      <c r="C163" s="32">
        <f t="shared" si="9"/>
        <v>0</v>
      </c>
      <c r="D163" s="32">
        <f t="shared" si="9"/>
        <v>179</v>
      </c>
      <c r="E163" s="32">
        <f t="shared" si="9"/>
        <v>1</v>
      </c>
      <c r="F163" s="32">
        <f t="shared" si="9"/>
        <v>1742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01821</v>
      </c>
      <c r="B164" s="32">
        <f t="shared" si="9"/>
        <v>110</v>
      </c>
      <c r="C164" s="32">
        <f t="shared" si="9"/>
        <v>0</v>
      </c>
      <c r="D164" s="32">
        <f t="shared" si="9"/>
        <v>182</v>
      </c>
      <c r="E164" s="32">
        <f t="shared" si="9"/>
        <v>1</v>
      </c>
      <c r="F164" s="32">
        <f t="shared" si="9"/>
        <v>475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01851</v>
      </c>
      <c r="B165" s="32">
        <f t="shared" si="9"/>
        <v>110</v>
      </c>
      <c r="C165" s="32">
        <f t="shared" si="9"/>
        <v>0</v>
      </c>
      <c r="D165" s="32">
        <f t="shared" si="9"/>
        <v>185</v>
      </c>
      <c r="E165" s="32">
        <f t="shared" si="9"/>
        <v>1</v>
      </c>
      <c r="F165" s="32">
        <f t="shared" si="9"/>
        <v>475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01881</v>
      </c>
      <c r="B166" s="32">
        <f t="shared" si="9"/>
        <v>110</v>
      </c>
      <c r="C166" s="32">
        <f t="shared" si="9"/>
        <v>0</v>
      </c>
      <c r="D166" s="32">
        <f t="shared" si="9"/>
        <v>188</v>
      </c>
      <c r="E166" s="32">
        <f t="shared" si="9"/>
        <v>1</v>
      </c>
      <c r="F166" s="32">
        <f t="shared" si="9"/>
        <v>475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01911</v>
      </c>
      <c r="B167" s="32">
        <f t="shared" si="9"/>
        <v>110</v>
      </c>
      <c r="C167" s="32">
        <f t="shared" si="9"/>
        <v>0</v>
      </c>
      <c r="D167" s="32">
        <f t="shared" si="9"/>
        <v>191</v>
      </c>
      <c r="E167" s="32">
        <f t="shared" si="9"/>
        <v>1</v>
      </c>
      <c r="F167" s="32">
        <f t="shared" si="9"/>
        <v>1742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01941</v>
      </c>
      <c r="B168" s="32">
        <f t="shared" si="9"/>
        <v>110</v>
      </c>
      <c r="C168" s="32">
        <f t="shared" si="9"/>
        <v>0</v>
      </c>
      <c r="D168" s="32">
        <f t="shared" si="9"/>
        <v>194</v>
      </c>
      <c r="E168" s="32">
        <f t="shared" si="9"/>
        <v>1</v>
      </c>
      <c r="F168" s="32">
        <f t="shared" si="9"/>
        <v>475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01971</v>
      </c>
      <c r="B169" s="32">
        <f t="shared" si="9"/>
        <v>110</v>
      </c>
      <c r="C169" s="32">
        <f t="shared" si="9"/>
        <v>0</v>
      </c>
      <c r="D169" s="32">
        <f t="shared" si="9"/>
        <v>197</v>
      </c>
      <c r="E169" s="32">
        <f t="shared" si="9"/>
        <v>1</v>
      </c>
      <c r="F169" s="32">
        <f t="shared" si="9"/>
        <v>475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02001</v>
      </c>
      <c r="B170" s="32">
        <f t="shared" si="9"/>
        <v>110</v>
      </c>
      <c r="C170" s="32">
        <f t="shared" si="9"/>
        <v>0</v>
      </c>
      <c r="D170" s="32">
        <f t="shared" si="9"/>
        <v>200</v>
      </c>
      <c r="E170" s="32">
        <f t="shared" si="9"/>
        <v>1</v>
      </c>
      <c r="F170" s="32">
        <f t="shared" si="9"/>
        <v>475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02031</v>
      </c>
      <c r="B171" s="32">
        <f t="shared" si="9"/>
        <v>110</v>
      </c>
      <c r="C171" s="32">
        <f t="shared" si="9"/>
        <v>0</v>
      </c>
      <c r="D171" s="32">
        <f t="shared" si="9"/>
        <v>203</v>
      </c>
      <c r="E171" s="32">
        <f t="shared" si="9"/>
        <v>1</v>
      </c>
      <c r="F171" s="32">
        <f t="shared" si="9"/>
        <v>1742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02061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72" s="32">
        <f t="shared" si="10"/>
        <v>0</v>
      </c>
      <c r="D172" s="32">
        <f t="shared" si="10"/>
        <v>206</v>
      </c>
      <c r="E172" s="32">
        <f t="shared" si="10"/>
        <v>1</v>
      </c>
      <c r="F172" s="32">
        <f t="shared" si="10"/>
        <v>475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02091</v>
      </c>
      <c r="B173" s="32">
        <f t="shared" si="10"/>
        <v>110</v>
      </c>
      <c r="C173" s="32">
        <f t="shared" si="10"/>
        <v>0</v>
      </c>
      <c r="D173" s="32">
        <f t="shared" si="10"/>
        <v>209</v>
      </c>
      <c r="E173" s="32">
        <f t="shared" si="10"/>
        <v>1</v>
      </c>
      <c r="F173" s="32">
        <f t="shared" si="10"/>
        <v>475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02121</v>
      </c>
      <c r="B174" s="32">
        <f t="shared" si="10"/>
        <v>110</v>
      </c>
      <c r="C174" s="32">
        <f t="shared" si="10"/>
        <v>0</v>
      </c>
      <c r="D174" s="32">
        <f t="shared" si="10"/>
        <v>212</v>
      </c>
      <c r="E174" s="32">
        <f t="shared" si="10"/>
        <v>1</v>
      </c>
      <c r="F174" s="32">
        <f t="shared" si="10"/>
        <v>475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02151</v>
      </c>
      <c r="B175" s="32">
        <f t="shared" si="10"/>
        <v>110</v>
      </c>
      <c r="C175" s="32">
        <f t="shared" si="10"/>
        <v>0</v>
      </c>
      <c r="D175" s="32">
        <f t="shared" si="10"/>
        <v>215</v>
      </c>
      <c r="E175" s="32">
        <f t="shared" si="10"/>
        <v>1</v>
      </c>
      <c r="F175" s="32">
        <f t="shared" si="10"/>
        <v>1742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02181</v>
      </c>
      <c r="B176" s="32">
        <f t="shared" si="10"/>
        <v>110</v>
      </c>
      <c r="C176" s="32">
        <f t="shared" si="10"/>
        <v>0</v>
      </c>
      <c r="D176" s="32">
        <f t="shared" si="10"/>
        <v>218</v>
      </c>
      <c r="E176" s="32">
        <f t="shared" si="10"/>
        <v>1</v>
      </c>
      <c r="F176" s="32">
        <f t="shared" si="10"/>
        <v>475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02211</v>
      </c>
      <c r="B177" s="32">
        <f t="shared" si="10"/>
        <v>110</v>
      </c>
      <c r="C177" s="32">
        <f t="shared" si="10"/>
        <v>0</v>
      </c>
      <c r="D177" s="32">
        <f t="shared" si="10"/>
        <v>221</v>
      </c>
      <c r="E177" s="32">
        <f t="shared" si="10"/>
        <v>1</v>
      </c>
      <c r="F177" s="32">
        <f t="shared" si="10"/>
        <v>475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02241</v>
      </c>
      <c r="B178" s="32">
        <f t="shared" si="10"/>
        <v>110</v>
      </c>
      <c r="C178" s="32">
        <f t="shared" si="10"/>
        <v>0</v>
      </c>
      <c r="D178" s="32">
        <f t="shared" si="10"/>
        <v>224</v>
      </c>
      <c r="E178" s="32">
        <f t="shared" si="10"/>
        <v>1</v>
      </c>
      <c r="F178" s="32">
        <f t="shared" si="10"/>
        <v>475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02271</v>
      </c>
      <c r="B179" s="32">
        <f t="shared" si="10"/>
        <v>110</v>
      </c>
      <c r="C179" s="32">
        <f t="shared" si="10"/>
        <v>0</v>
      </c>
      <c r="D179" s="32">
        <f t="shared" si="10"/>
        <v>227</v>
      </c>
      <c r="E179" s="32">
        <f t="shared" si="10"/>
        <v>1</v>
      </c>
      <c r="F179" s="32">
        <f t="shared" si="10"/>
        <v>396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02301</v>
      </c>
      <c r="B180" s="32">
        <f t="shared" si="10"/>
        <v>110</v>
      </c>
      <c r="C180" s="32">
        <f t="shared" si="10"/>
        <v>0</v>
      </c>
      <c r="D180" s="32">
        <f t="shared" si="10"/>
        <v>230</v>
      </c>
      <c r="E180" s="32">
        <f t="shared" si="10"/>
        <v>1</v>
      </c>
      <c r="F180" s="32">
        <f t="shared" si="10"/>
        <v>108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02331</v>
      </c>
      <c r="B181" s="32">
        <f t="shared" si="10"/>
        <v>110</v>
      </c>
      <c r="C181" s="32">
        <f t="shared" si="10"/>
        <v>0</v>
      </c>
      <c r="D181" s="32">
        <f t="shared" si="10"/>
        <v>233</v>
      </c>
      <c r="E181" s="32">
        <f t="shared" si="10"/>
        <v>1</v>
      </c>
      <c r="F181" s="32">
        <f t="shared" si="10"/>
        <v>108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02361</v>
      </c>
      <c r="B182" s="32">
        <f t="shared" si="10"/>
        <v>110</v>
      </c>
      <c r="C182" s="32">
        <f t="shared" si="10"/>
        <v>0</v>
      </c>
      <c r="D182" s="32">
        <f t="shared" si="10"/>
        <v>236</v>
      </c>
      <c r="E182" s="32">
        <f t="shared" si="10"/>
        <v>1</v>
      </c>
      <c r="F182" s="32">
        <f t="shared" si="10"/>
        <v>108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01681</v>
      </c>
      <c r="B183" s="32">
        <f t="shared" si="10"/>
        <v>110</v>
      </c>
      <c r="C183" s="32">
        <f t="shared" si="10"/>
        <v>0</v>
      </c>
      <c r="D183" s="32">
        <f t="shared" si="10"/>
        <v>168</v>
      </c>
      <c r="E183" s="32">
        <f t="shared" si="10"/>
        <v>1</v>
      </c>
      <c r="F183" s="32">
        <f t="shared" si="10"/>
        <v>564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01711</v>
      </c>
      <c r="B184" s="32">
        <f t="shared" si="10"/>
        <v>110</v>
      </c>
      <c r="C184" s="32">
        <f t="shared" si="10"/>
        <v>0</v>
      </c>
      <c r="D184" s="32">
        <f t="shared" si="10"/>
        <v>171</v>
      </c>
      <c r="E184" s="32">
        <f t="shared" si="10"/>
        <v>1</v>
      </c>
      <c r="F184" s="32">
        <f t="shared" si="10"/>
        <v>154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01741</v>
      </c>
      <c r="B185" s="32">
        <f t="shared" si="10"/>
        <v>110</v>
      </c>
      <c r="C185" s="32">
        <f t="shared" si="10"/>
        <v>0</v>
      </c>
      <c r="D185" s="32">
        <f t="shared" si="10"/>
        <v>174</v>
      </c>
      <c r="E185" s="32">
        <f t="shared" si="10"/>
        <v>1</v>
      </c>
      <c r="F185" s="32">
        <f t="shared" si="10"/>
        <v>154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01771</v>
      </c>
      <c r="B186" s="32">
        <f t="shared" si="10"/>
        <v>110</v>
      </c>
      <c r="C186" s="32">
        <f t="shared" si="10"/>
        <v>0</v>
      </c>
      <c r="D186" s="32">
        <f t="shared" si="10"/>
        <v>177</v>
      </c>
      <c r="E186" s="32">
        <f t="shared" si="10"/>
        <v>1</v>
      </c>
      <c r="F186" s="32">
        <f t="shared" si="10"/>
        <v>154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01801</v>
      </c>
      <c r="B187" s="32">
        <f t="shared" si="10"/>
        <v>110</v>
      </c>
      <c r="C187" s="32">
        <f t="shared" si="10"/>
        <v>0</v>
      </c>
      <c r="D187" s="32">
        <f t="shared" si="10"/>
        <v>180</v>
      </c>
      <c r="E187" s="32">
        <f t="shared" si="10"/>
        <v>1</v>
      </c>
      <c r="F187" s="32">
        <f t="shared" si="10"/>
        <v>564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01831</v>
      </c>
      <c r="B188" s="32">
        <f t="shared" si="10"/>
        <v>110</v>
      </c>
      <c r="C188" s="32">
        <f t="shared" si="10"/>
        <v>0</v>
      </c>
      <c r="D188" s="32">
        <f t="shared" si="10"/>
        <v>183</v>
      </c>
      <c r="E188" s="32">
        <f t="shared" si="10"/>
        <v>1</v>
      </c>
      <c r="F188" s="32">
        <f t="shared" si="10"/>
        <v>154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01861</v>
      </c>
      <c r="B189" s="32">
        <f t="shared" si="10"/>
        <v>110</v>
      </c>
      <c r="C189" s="32">
        <f t="shared" si="10"/>
        <v>0</v>
      </c>
      <c r="D189" s="32">
        <f t="shared" si="10"/>
        <v>186</v>
      </c>
      <c r="E189" s="32">
        <f t="shared" si="10"/>
        <v>1</v>
      </c>
      <c r="F189" s="32">
        <f t="shared" si="10"/>
        <v>154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01891</v>
      </c>
      <c r="B190" s="32">
        <f t="shared" si="10"/>
        <v>110</v>
      </c>
      <c r="C190" s="32">
        <f t="shared" si="10"/>
        <v>0</v>
      </c>
      <c r="D190" s="32">
        <f t="shared" si="10"/>
        <v>189</v>
      </c>
      <c r="E190" s="32">
        <f t="shared" si="10"/>
        <v>1</v>
      </c>
      <c r="F190" s="32">
        <f t="shared" si="10"/>
        <v>154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01921</v>
      </c>
      <c r="B191" s="32">
        <f t="shared" si="10"/>
        <v>110</v>
      </c>
      <c r="C191" s="32">
        <f t="shared" si="10"/>
        <v>0</v>
      </c>
      <c r="D191" s="32">
        <f t="shared" si="10"/>
        <v>192</v>
      </c>
      <c r="E191" s="32">
        <f t="shared" si="10"/>
        <v>1</v>
      </c>
      <c r="F191" s="32">
        <f t="shared" si="10"/>
        <v>564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01951</v>
      </c>
      <c r="B192" s="32">
        <f t="shared" si="10"/>
        <v>110</v>
      </c>
      <c r="C192" s="32">
        <f t="shared" si="10"/>
        <v>0</v>
      </c>
      <c r="D192" s="32">
        <f t="shared" si="10"/>
        <v>195</v>
      </c>
      <c r="E192" s="32">
        <f t="shared" si="10"/>
        <v>1</v>
      </c>
      <c r="F192" s="32">
        <f t="shared" si="10"/>
        <v>154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01981</v>
      </c>
      <c r="B193" s="32">
        <f t="shared" si="10"/>
        <v>110</v>
      </c>
      <c r="C193" s="32">
        <f t="shared" si="10"/>
        <v>0</v>
      </c>
      <c r="D193" s="32">
        <f t="shared" si="10"/>
        <v>198</v>
      </c>
      <c r="E193" s="32">
        <f t="shared" si="10"/>
        <v>1</v>
      </c>
      <c r="F193" s="32">
        <f t="shared" si="10"/>
        <v>154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02011</v>
      </c>
      <c r="B194" s="32">
        <f t="shared" si="10"/>
        <v>110</v>
      </c>
      <c r="C194" s="32">
        <f t="shared" si="10"/>
        <v>0</v>
      </c>
      <c r="D194" s="32">
        <f t="shared" si="10"/>
        <v>201</v>
      </c>
      <c r="E194" s="32">
        <f t="shared" si="10"/>
        <v>1</v>
      </c>
      <c r="F194" s="32">
        <f t="shared" si="10"/>
        <v>154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38" si="11">INDIRECT(ADDRESS(ROW()+$A$1,COLUMN(),1,TRUE,$C$1))</f>
        <v>02041</v>
      </c>
      <c r="B195" s="32">
        <f t="shared" si="10"/>
        <v>110</v>
      </c>
      <c r="C195" s="32">
        <f t="shared" si="10"/>
        <v>0</v>
      </c>
      <c r="D195" s="32">
        <f t="shared" si="10"/>
        <v>204</v>
      </c>
      <c r="E195" s="32">
        <f t="shared" si="10"/>
        <v>1</v>
      </c>
      <c r="F195" s="32">
        <f t="shared" si="10"/>
        <v>564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02071</v>
      </c>
      <c r="B196" s="32">
        <f t="shared" si="10"/>
        <v>110</v>
      </c>
      <c r="C196" s="32">
        <f t="shared" si="10"/>
        <v>0</v>
      </c>
      <c r="D196" s="32">
        <f t="shared" si="10"/>
        <v>207</v>
      </c>
      <c r="E196" s="32">
        <f t="shared" si="10"/>
        <v>1</v>
      </c>
      <c r="F196" s="32">
        <f t="shared" si="10"/>
        <v>154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02101</v>
      </c>
      <c r="B197" s="32">
        <f t="shared" si="10"/>
        <v>110</v>
      </c>
      <c r="C197" s="32">
        <f t="shared" si="10"/>
        <v>0</v>
      </c>
      <c r="D197" s="32">
        <f t="shared" si="10"/>
        <v>210</v>
      </c>
      <c r="E197" s="32">
        <f t="shared" si="10"/>
        <v>1</v>
      </c>
      <c r="F197" s="32">
        <f t="shared" si="10"/>
        <v>154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02131</v>
      </c>
      <c r="B198" s="32">
        <f t="shared" si="12"/>
        <v>110</v>
      </c>
      <c r="C198" s="32">
        <f t="shared" si="12"/>
        <v>0</v>
      </c>
      <c r="D198" s="32">
        <f t="shared" si="12"/>
        <v>213</v>
      </c>
      <c r="E198" s="32">
        <f t="shared" si="12"/>
        <v>1</v>
      </c>
      <c r="F198" s="32">
        <f t="shared" si="12"/>
        <v>154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02161</v>
      </c>
      <c r="B199" s="32">
        <f t="shared" si="12"/>
        <v>110</v>
      </c>
      <c r="C199" s="32">
        <f t="shared" si="12"/>
        <v>0</v>
      </c>
      <c r="D199" s="32">
        <f t="shared" si="12"/>
        <v>216</v>
      </c>
      <c r="E199" s="32">
        <f t="shared" si="12"/>
        <v>1</v>
      </c>
      <c r="F199" s="32">
        <f t="shared" si="12"/>
        <v>564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02191</v>
      </c>
      <c r="B200" s="32">
        <f t="shared" si="12"/>
        <v>110</v>
      </c>
      <c r="C200" s="32">
        <f t="shared" si="12"/>
        <v>0</v>
      </c>
      <c r="D200" s="32">
        <f t="shared" si="12"/>
        <v>219</v>
      </c>
      <c r="E200" s="32">
        <f t="shared" si="12"/>
        <v>1</v>
      </c>
      <c r="F200" s="32">
        <f t="shared" si="12"/>
        <v>154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02221</v>
      </c>
      <c r="B201" s="32">
        <f t="shared" si="12"/>
        <v>110</v>
      </c>
      <c r="C201" s="32">
        <f t="shared" si="12"/>
        <v>0</v>
      </c>
      <c r="D201" s="32">
        <f t="shared" si="12"/>
        <v>222</v>
      </c>
      <c r="E201" s="32">
        <f t="shared" si="12"/>
        <v>1</v>
      </c>
      <c r="F201" s="32">
        <f t="shared" si="12"/>
        <v>154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02251</v>
      </c>
      <c r="B202" s="32">
        <f t="shared" si="12"/>
        <v>110</v>
      </c>
      <c r="C202" s="32">
        <f t="shared" si="12"/>
        <v>0</v>
      </c>
      <c r="D202" s="32">
        <f t="shared" si="12"/>
        <v>225</v>
      </c>
      <c r="E202" s="32">
        <f t="shared" si="12"/>
        <v>1</v>
      </c>
      <c r="F202" s="32">
        <f t="shared" si="12"/>
        <v>154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02281</v>
      </c>
      <c r="B203" s="32">
        <f t="shared" si="12"/>
        <v>110</v>
      </c>
      <c r="C203" s="32">
        <f t="shared" si="12"/>
        <v>0</v>
      </c>
      <c r="D203" s="32">
        <f t="shared" si="12"/>
        <v>228</v>
      </c>
      <c r="E203" s="32">
        <f t="shared" si="12"/>
        <v>1</v>
      </c>
      <c r="F203" s="32">
        <f t="shared" si="12"/>
        <v>63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02311</v>
      </c>
      <c r="B204" s="32">
        <f t="shared" si="12"/>
        <v>110</v>
      </c>
      <c r="C204" s="32">
        <f t="shared" si="12"/>
        <v>0</v>
      </c>
      <c r="D204" s="32">
        <f t="shared" si="12"/>
        <v>231</v>
      </c>
      <c r="E204" s="32">
        <f t="shared" si="12"/>
        <v>1</v>
      </c>
      <c r="F204" s="32">
        <f t="shared" si="12"/>
        <v>17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02341</v>
      </c>
      <c r="B205" s="32">
        <f t="shared" si="12"/>
        <v>110</v>
      </c>
      <c r="C205" s="32">
        <f t="shared" si="12"/>
        <v>0</v>
      </c>
      <c r="D205" s="32">
        <f t="shared" si="12"/>
        <v>234</v>
      </c>
      <c r="E205" s="32">
        <f t="shared" si="12"/>
        <v>1</v>
      </c>
      <c r="F205" s="32">
        <f t="shared" si="12"/>
        <v>17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02371</v>
      </c>
      <c r="B206" s="32">
        <f t="shared" si="12"/>
        <v>110</v>
      </c>
      <c r="C206" s="32">
        <f t="shared" si="12"/>
        <v>0</v>
      </c>
      <c r="D206" s="32">
        <f t="shared" si="12"/>
        <v>237</v>
      </c>
      <c r="E206" s="32">
        <f t="shared" si="12"/>
        <v>1</v>
      </c>
      <c r="F206" s="32">
        <f t="shared" si="12"/>
        <v>17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02381</v>
      </c>
      <c r="B207" s="32">
        <f t="shared" si="12"/>
        <v>110</v>
      </c>
      <c r="C207" s="32">
        <f t="shared" si="12"/>
        <v>0</v>
      </c>
      <c r="D207" s="32">
        <f t="shared" si="12"/>
        <v>238</v>
      </c>
      <c r="E207" s="32">
        <f t="shared" si="12"/>
        <v>1</v>
      </c>
      <c r="F207" s="32">
        <f t="shared" si="12"/>
        <v>1125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02391</v>
      </c>
      <c r="B208" s="32">
        <f t="shared" si="12"/>
        <v>110</v>
      </c>
      <c r="C208" s="32">
        <f t="shared" si="12"/>
        <v>0</v>
      </c>
      <c r="D208" s="32">
        <f t="shared" si="12"/>
        <v>239</v>
      </c>
      <c r="E208" s="32">
        <f t="shared" si="12"/>
        <v>1</v>
      </c>
      <c r="F208" s="32">
        <f t="shared" si="12"/>
        <v>396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02401</v>
      </c>
      <c r="B209" s="32">
        <f t="shared" si="12"/>
        <v>110</v>
      </c>
      <c r="C209" s="32">
        <f t="shared" si="12"/>
        <v>0</v>
      </c>
      <c r="D209" s="32">
        <f t="shared" si="12"/>
        <v>240</v>
      </c>
      <c r="E209" s="32">
        <f t="shared" si="12"/>
        <v>1</v>
      </c>
      <c r="F209" s="32">
        <f t="shared" si="12"/>
        <v>63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02411</v>
      </c>
      <c r="B210" s="32">
        <f t="shared" si="12"/>
        <v>110</v>
      </c>
      <c r="C210" s="32">
        <f t="shared" si="12"/>
        <v>0</v>
      </c>
      <c r="D210" s="32">
        <f t="shared" si="12"/>
        <v>241</v>
      </c>
      <c r="E210" s="32">
        <f t="shared" si="12"/>
        <v>1</v>
      </c>
      <c r="F210" s="32">
        <f t="shared" si="12"/>
        <v>307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02421</v>
      </c>
      <c r="B211" s="32">
        <f t="shared" si="12"/>
        <v>110</v>
      </c>
      <c r="C211" s="32">
        <f t="shared" si="12"/>
        <v>0</v>
      </c>
      <c r="D211" s="32">
        <f t="shared" si="12"/>
        <v>242</v>
      </c>
      <c r="E211" s="32">
        <f t="shared" si="12"/>
        <v>1</v>
      </c>
      <c r="F211" s="32">
        <f t="shared" si="12"/>
        <v>108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02431</v>
      </c>
      <c r="B212" s="32">
        <f t="shared" si="12"/>
        <v>110</v>
      </c>
      <c r="C212" s="32">
        <f t="shared" si="12"/>
        <v>0</v>
      </c>
      <c r="D212" s="32">
        <f t="shared" si="12"/>
        <v>243</v>
      </c>
      <c r="E212" s="32">
        <f t="shared" si="12"/>
        <v>1</v>
      </c>
      <c r="F212" s="32">
        <f t="shared" si="12"/>
        <v>17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02441</v>
      </c>
      <c r="B213" s="32">
        <f t="shared" si="12"/>
        <v>110</v>
      </c>
      <c r="C213" s="32">
        <f t="shared" si="12"/>
        <v>0</v>
      </c>
      <c r="D213" s="32">
        <f t="shared" si="12"/>
        <v>244</v>
      </c>
      <c r="E213" s="32">
        <f t="shared" si="12"/>
        <v>1</v>
      </c>
      <c r="F213" s="32">
        <f t="shared" si="12"/>
        <v>307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02451</v>
      </c>
      <c r="B214" s="32">
        <f t="shared" si="12"/>
        <v>110</v>
      </c>
      <c r="C214" s="32">
        <f t="shared" si="12"/>
        <v>0</v>
      </c>
      <c r="D214" s="32">
        <f t="shared" si="12"/>
        <v>245</v>
      </c>
      <c r="E214" s="32">
        <f t="shared" si="12"/>
        <v>1</v>
      </c>
      <c r="F214" s="32">
        <f t="shared" si="12"/>
        <v>108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02461</v>
      </c>
      <c r="B215" s="32">
        <f t="shared" si="12"/>
        <v>110</v>
      </c>
      <c r="C215" s="32">
        <f t="shared" si="12"/>
        <v>0</v>
      </c>
      <c r="D215" s="32">
        <f t="shared" si="12"/>
        <v>246</v>
      </c>
      <c r="E215" s="32">
        <f t="shared" si="12"/>
        <v>1</v>
      </c>
      <c r="F215" s="32">
        <f t="shared" si="12"/>
        <v>17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02471</v>
      </c>
      <c r="B216" s="32">
        <f t="shared" si="12"/>
        <v>110</v>
      </c>
      <c r="C216" s="32">
        <f t="shared" si="12"/>
        <v>0</v>
      </c>
      <c r="D216" s="32">
        <f t="shared" si="12"/>
        <v>247</v>
      </c>
      <c r="E216" s="32">
        <f t="shared" si="12"/>
        <v>1</v>
      </c>
      <c r="F216" s="32">
        <f t="shared" si="12"/>
        <v>307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02481</v>
      </c>
      <c r="B217" s="32">
        <f t="shared" si="12"/>
        <v>110</v>
      </c>
      <c r="C217" s="32">
        <f t="shared" si="12"/>
        <v>0</v>
      </c>
      <c r="D217" s="32">
        <f t="shared" si="12"/>
        <v>248</v>
      </c>
      <c r="E217" s="32">
        <f t="shared" si="12"/>
        <v>1</v>
      </c>
      <c r="F217" s="32">
        <f t="shared" si="12"/>
        <v>108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02491</v>
      </c>
      <c r="B218" s="32">
        <f t="shared" si="12"/>
        <v>110</v>
      </c>
      <c r="C218" s="32">
        <f t="shared" si="12"/>
        <v>0</v>
      </c>
      <c r="D218" s="32">
        <f t="shared" si="12"/>
        <v>249</v>
      </c>
      <c r="E218" s="32">
        <f t="shared" si="12"/>
        <v>1</v>
      </c>
      <c r="F218" s="32">
        <f t="shared" si="12"/>
        <v>17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02501</v>
      </c>
      <c r="B219" s="32">
        <f t="shared" si="12"/>
        <v>110</v>
      </c>
      <c r="C219" s="32">
        <f t="shared" si="12"/>
        <v>0</v>
      </c>
      <c r="D219" s="32">
        <f t="shared" si="12"/>
        <v>250</v>
      </c>
      <c r="E219" s="32">
        <f t="shared" si="12"/>
        <v>1</v>
      </c>
      <c r="F219" s="32">
        <f t="shared" si="12"/>
        <v>1125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02511</v>
      </c>
      <c r="B220" s="32">
        <f t="shared" si="12"/>
        <v>110</v>
      </c>
      <c r="C220" s="32">
        <f t="shared" si="12"/>
        <v>0</v>
      </c>
      <c r="D220" s="32">
        <f t="shared" si="12"/>
        <v>251</v>
      </c>
      <c r="E220" s="32">
        <f t="shared" si="12"/>
        <v>1</v>
      </c>
      <c r="F220" s="32">
        <f t="shared" si="12"/>
        <v>396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02521</v>
      </c>
      <c r="B221" s="32">
        <f t="shared" si="12"/>
        <v>110</v>
      </c>
      <c r="C221" s="32">
        <f t="shared" si="12"/>
        <v>0</v>
      </c>
      <c r="D221" s="32">
        <f t="shared" si="12"/>
        <v>252</v>
      </c>
      <c r="E221" s="32">
        <f t="shared" si="12"/>
        <v>1</v>
      </c>
      <c r="F221" s="32">
        <f t="shared" si="12"/>
        <v>63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02531</v>
      </c>
      <c r="B222" s="32">
        <f t="shared" si="12"/>
        <v>110</v>
      </c>
      <c r="C222" s="32">
        <f t="shared" si="12"/>
        <v>0</v>
      </c>
      <c r="D222" s="32">
        <f t="shared" si="12"/>
        <v>253</v>
      </c>
      <c r="E222" s="32">
        <f t="shared" si="12"/>
        <v>1</v>
      </c>
      <c r="F222" s="32">
        <f t="shared" si="12"/>
        <v>307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02541</v>
      </c>
      <c r="B223" s="32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223" s="32">
        <f t="shared" si="13"/>
        <v>0</v>
      </c>
      <c r="D223" s="32">
        <f t="shared" si="13"/>
        <v>254</v>
      </c>
      <c r="E223" s="32">
        <f t="shared" si="13"/>
        <v>1</v>
      </c>
      <c r="F223" s="32">
        <f t="shared" si="13"/>
        <v>108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02551</v>
      </c>
      <c r="B224" s="32">
        <f t="shared" si="13"/>
        <v>110</v>
      </c>
      <c r="C224" s="32">
        <f t="shared" si="13"/>
        <v>0</v>
      </c>
      <c r="D224" s="32">
        <f t="shared" si="13"/>
        <v>255</v>
      </c>
      <c r="E224" s="32">
        <f t="shared" si="13"/>
        <v>1</v>
      </c>
      <c r="F224" s="32">
        <f t="shared" si="13"/>
        <v>17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02561</v>
      </c>
      <c r="B225" s="32">
        <f t="shared" si="13"/>
        <v>110</v>
      </c>
      <c r="C225" s="32">
        <f t="shared" si="13"/>
        <v>0</v>
      </c>
      <c r="D225" s="32">
        <f t="shared" si="13"/>
        <v>256</v>
      </c>
      <c r="E225" s="32">
        <f t="shared" si="13"/>
        <v>1</v>
      </c>
      <c r="F225" s="32">
        <f t="shared" si="13"/>
        <v>307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02571</v>
      </c>
      <c r="B226" s="32">
        <f t="shared" si="13"/>
        <v>110</v>
      </c>
      <c r="C226" s="32">
        <f t="shared" si="13"/>
        <v>0</v>
      </c>
      <c r="D226" s="32">
        <f t="shared" si="13"/>
        <v>257</v>
      </c>
      <c r="E226" s="32">
        <f t="shared" si="13"/>
        <v>1</v>
      </c>
      <c r="F226" s="32">
        <f t="shared" si="13"/>
        <v>108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02581</v>
      </c>
      <c r="B227" s="32">
        <f t="shared" si="13"/>
        <v>110</v>
      </c>
      <c r="C227" s="32">
        <f t="shared" si="13"/>
        <v>0</v>
      </c>
      <c r="D227" s="32">
        <f t="shared" si="13"/>
        <v>258</v>
      </c>
      <c r="E227" s="32">
        <f t="shared" si="13"/>
        <v>1</v>
      </c>
      <c r="F227" s="32">
        <f t="shared" si="13"/>
        <v>17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02591</v>
      </c>
      <c r="B228" s="32">
        <f t="shared" si="13"/>
        <v>110</v>
      </c>
      <c r="C228" s="32">
        <f t="shared" si="13"/>
        <v>0</v>
      </c>
      <c r="D228" s="32">
        <f t="shared" si="13"/>
        <v>259</v>
      </c>
      <c r="E228" s="32">
        <f t="shared" si="13"/>
        <v>1</v>
      </c>
      <c r="F228" s="32">
        <f t="shared" si="13"/>
        <v>307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02601</v>
      </c>
      <c r="B229" s="32">
        <f t="shared" si="13"/>
        <v>110</v>
      </c>
      <c r="C229" s="32">
        <f t="shared" si="13"/>
        <v>0</v>
      </c>
      <c r="D229" s="32">
        <f t="shared" si="13"/>
        <v>260</v>
      </c>
      <c r="E229" s="32">
        <f t="shared" si="13"/>
        <v>1</v>
      </c>
      <c r="F229" s="32">
        <f t="shared" si="13"/>
        <v>108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02611</v>
      </c>
      <c r="B230" s="32">
        <f t="shared" si="13"/>
        <v>110</v>
      </c>
      <c r="C230" s="32">
        <f t="shared" si="13"/>
        <v>0</v>
      </c>
      <c r="D230" s="32">
        <f t="shared" si="13"/>
        <v>261</v>
      </c>
      <c r="E230" s="32">
        <f t="shared" si="13"/>
        <v>1</v>
      </c>
      <c r="F230" s="32">
        <f t="shared" si="13"/>
        <v>17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03201</v>
      </c>
      <c r="B231" s="32">
        <f t="shared" si="13"/>
        <v>110</v>
      </c>
      <c r="C231" s="32">
        <f t="shared" si="13"/>
        <v>0</v>
      </c>
      <c r="D231" s="32">
        <f t="shared" si="13"/>
        <v>320</v>
      </c>
      <c r="E231" s="32">
        <f t="shared" si="13"/>
        <v>1</v>
      </c>
      <c r="F231" s="32">
        <f t="shared" si="13"/>
        <v>1386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03211</v>
      </c>
      <c r="B232" s="32">
        <f t="shared" si="13"/>
        <v>110</v>
      </c>
      <c r="C232" s="32">
        <f t="shared" si="13"/>
        <v>0</v>
      </c>
      <c r="D232" s="32">
        <f t="shared" si="13"/>
        <v>321</v>
      </c>
      <c r="E232" s="32">
        <f t="shared" si="13"/>
        <v>1</v>
      </c>
      <c r="F232" s="32">
        <f t="shared" si="13"/>
        <v>158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03221</v>
      </c>
      <c r="B233" s="32">
        <f t="shared" si="13"/>
        <v>110</v>
      </c>
      <c r="C233" s="32">
        <f t="shared" si="13"/>
        <v>0</v>
      </c>
      <c r="D233" s="32">
        <f t="shared" si="13"/>
        <v>322</v>
      </c>
      <c r="E233" s="32">
        <f t="shared" si="13"/>
        <v>1</v>
      </c>
      <c r="F233" s="32">
        <f t="shared" si="13"/>
        <v>378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03231</v>
      </c>
      <c r="B234" s="32">
        <f t="shared" si="13"/>
        <v>110</v>
      </c>
      <c r="C234" s="32">
        <f t="shared" si="13"/>
        <v>0</v>
      </c>
      <c r="D234" s="32">
        <f t="shared" si="13"/>
        <v>323</v>
      </c>
      <c r="E234" s="32">
        <f t="shared" si="13"/>
        <v>1</v>
      </c>
      <c r="F234" s="32">
        <f t="shared" si="13"/>
        <v>43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03241</v>
      </c>
      <c r="B235" s="32">
        <f t="shared" si="13"/>
        <v>110</v>
      </c>
      <c r="C235" s="32">
        <f t="shared" si="13"/>
        <v>0</v>
      </c>
      <c r="D235" s="32">
        <f t="shared" si="13"/>
        <v>324</v>
      </c>
      <c r="E235" s="32">
        <f t="shared" si="13"/>
        <v>1</v>
      </c>
      <c r="F235" s="32">
        <f t="shared" si="13"/>
        <v>378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03251</v>
      </c>
      <c r="B236" s="32">
        <f t="shared" si="13"/>
        <v>110</v>
      </c>
      <c r="C236" s="32">
        <f t="shared" si="13"/>
        <v>0</v>
      </c>
      <c r="D236" s="32">
        <f t="shared" si="13"/>
        <v>325</v>
      </c>
      <c r="E236" s="32">
        <f t="shared" si="13"/>
        <v>1</v>
      </c>
      <c r="F236" s="32">
        <f t="shared" si="13"/>
        <v>43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03261</v>
      </c>
      <c r="B237" s="32">
        <f t="shared" si="13"/>
        <v>110</v>
      </c>
      <c r="C237" s="32">
        <f t="shared" si="13"/>
        <v>0</v>
      </c>
      <c r="D237" s="32">
        <f t="shared" si="13"/>
        <v>326</v>
      </c>
      <c r="E237" s="32">
        <f t="shared" si="13"/>
        <v>1</v>
      </c>
      <c r="F237" s="32">
        <f t="shared" si="13"/>
        <v>378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03271</v>
      </c>
      <c r="B238" s="32">
        <f t="shared" si="13"/>
        <v>110</v>
      </c>
      <c r="C238" s="32">
        <f t="shared" si="13"/>
        <v>0</v>
      </c>
      <c r="D238" s="32">
        <f t="shared" si="13"/>
        <v>327</v>
      </c>
      <c r="E238" s="32">
        <f t="shared" si="13"/>
        <v>1</v>
      </c>
      <c r="F238" s="32">
        <f t="shared" si="13"/>
        <v>43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K237"/>
  <sheetViews>
    <sheetView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J29" sqref="J29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gacha_unit_tables_111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1072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111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1072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111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1072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111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1072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111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1072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111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1072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111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1072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111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1072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111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1072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111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1072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111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1072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111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1072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111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1072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111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1072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111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1072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111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1072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1072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111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1072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111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1072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111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1072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111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1133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111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1133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111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1133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111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1133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111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1133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111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1133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111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1133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111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1133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111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1133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111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1133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111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1133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111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1133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111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1133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111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1133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111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1133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111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1133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111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1133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111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1133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111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1133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111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1133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111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1020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111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687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111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1020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111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1020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12311</v>
      </c>
      <c r="B47" s="32">
        <f t="shared" si="3"/>
        <v>111</v>
      </c>
      <c r="C47" s="32">
        <f t="shared" si="3"/>
        <v>1</v>
      </c>
      <c r="D47" s="32">
        <f t="shared" si="3"/>
        <v>231</v>
      </c>
      <c r="E47" s="32">
        <f t="shared" si="3"/>
        <v>1</v>
      </c>
      <c r="F47" s="32">
        <f t="shared" si="3"/>
        <v>1083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12391</v>
      </c>
      <c r="B48" s="32">
        <f t="shared" si="3"/>
        <v>111</v>
      </c>
      <c r="C48" s="32">
        <f t="shared" si="3"/>
        <v>1</v>
      </c>
      <c r="D48" s="32">
        <f t="shared" si="3"/>
        <v>239</v>
      </c>
      <c r="E48" s="32">
        <f t="shared" si="3"/>
        <v>1</v>
      </c>
      <c r="F48" s="32">
        <f t="shared" si="3"/>
        <v>1020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12421</v>
      </c>
      <c r="B49" s="32">
        <f t="shared" si="3"/>
        <v>111</v>
      </c>
      <c r="C49" s="32">
        <f t="shared" si="3"/>
        <v>1</v>
      </c>
      <c r="D49" s="32">
        <f t="shared" si="3"/>
        <v>242</v>
      </c>
      <c r="E49" s="32">
        <f t="shared" si="3"/>
        <v>1</v>
      </c>
      <c r="F49" s="32">
        <f t="shared" si="3"/>
        <v>1020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12451</v>
      </c>
      <c r="B50" s="32">
        <f t="shared" si="3"/>
        <v>111</v>
      </c>
      <c r="C50" s="32">
        <f t="shared" si="3"/>
        <v>1</v>
      </c>
      <c r="D50" s="32">
        <f t="shared" si="3"/>
        <v>245</v>
      </c>
      <c r="E50" s="32">
        <f t="shared" si="3"/>
        <v>1</v>
      </c>
      <c r="F50" s="32">
        <f t="shared" si="3"/>
        <v>1020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12481</v>
      </c>
      <c r="B51" s="32">
        <f t="shared" si="3"/>
        <v>111</v>
      </c>
      <c r="C51" s="32">
        <f t="shared" si="3"/>
        <v>1</v>
      </c>
      <c r="D51" s="32">
        <f t="shared" si="3"/>
        <v>248</v>
      </c>
      <c r="E51" s="32">
        <f t="shared" si="3"/>
        <v>1</v>
      </c>
      <c r="F51" s="32">
        <f t="shared" si="3"/>
        <v>687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12491</v>
      </c>
      <c r="B52" s="32">
        <f t="shared" si="3"/>
        <v>111</v>
      </c>
      <c r="C52" s="32">
        <f t="shared" si="3"/>
        <v>1</v>
      </c>
      <c r="D52" s="32">
        <f t="shared" si="3"/>
        <v>249</v>
      </c>
      <c r="E52" s="32">
        <f t="shared" si="3"/>
        <v>1</v>
      </c>
      <c r="F52" s="32">
        <f t="shared" si="3"/>
        <v>1083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12511</v>
      </c>
      <c r="B53" s="32">
        <f t="shared" si="3"/>
        <v>111</v>
      </c>
      <c r="C53" s="32">
        <f t="shared" si="3"/>
        <v>1</v>
      </c>
      <c r="D53" s="32">
        <f t="shared" si="3"/>
        <v>251</v>
      </c>
      <c r="E53" s="32">
        <f t="shared" si="3"/>
        <v>1</v>
      </c>
      <c r="F53" s="32">
        <f t="shared" si="3"/>
        <v>1020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12541</v>
      </c>
      <c r="B54" s="32">
        <f t="shared" si="3"/>
        <v>111</v>
      </c>
      <c r="C54" s="32">
        <f t="shared" si="3"/>
        <v>1</v>
      </c>
      <c r="D54" s="32">
        <f t="shared" si="3"/>
        <v>254</v>
      </c>
      <c r="E54" s="32">
        <f t="shared" si="3"/>
        <v>1</v>
      </c>
      <c r="F54" s="32">
        <f t="shared" si="3"/>
        <v>1020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12571</v>
      </c>
      <c r="B55" s="32">
        <f t="shared" si="3"/>
        <v>111</v>
      </c>
      <c r="C55" s="32">
        <f t="shared" si="3"/>
        <v>1</v>
      </c>
      <c r="D55" s="32">
        <f t="shared" si="3"/>
        <v>257</v>
      </c>
      <c r="E55" s="32">
        <f t="shared" si="3"/>
        <v>1</v>
      </c>
      <c r="F55" s="32">
        <f t="shared" si="3"/>
        <v>1020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12601</v>
      </c>
      <c r="B56" s="32">
        <f t="shared" si="3"/>
        <v>111</v>
      </c>
      <c r="C56" s="32">
        <f t="shared" si="3"/>
        <v>1</v>
      </c>
      <c r="D56" s="32">
        <f t="shared" si="3"/>
        <v>260</v>
      </c>
      <c r="E56" s="32">
        <f t="shared" si="3"/>
        <v>1</v>
      </c>
      <c r="F56" s="32">
        <f t="shared" si="3"/>
        <v>1020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13201</v>
      </c>
      <c r="B57" s="32">
        <f t="shared" si="3"/>
        <v>111</v>
      </c>
      <c r="C57" s="32">
        <f t="shared" si="3"/>
        <v>1</v>
      </c>
      <c r="D57" s="32">
        <f t="shared" si="3"/>
        <v>320</v>
      </c>
      <c r="E57" s="32">
        <f t="shared" si="3"/>
        <v>1</v>
      </c>
      <c r="F57" s="32">
        <f t="shared" si="3"/>
        <v>189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13221</v>
      </c>
      <c r="B58" s="32">
        <f t="shared" si="3"/>
        <v>111</v>
      </c>
      <c r="C58" s="32">
        <f t="shared" si="3"/>
        <v>1</v>
      </c>
      <c r="D58" s="32">
        <f t="shared" si="3"/>
        <v>322</v>
      </c>
      <c r="E58" s="32">
        <f t="shared" si="3"/>
        <v>1</v>
      </c>
      <c r="F58" s="32">
        <f t="shared" si="3"/>
        <v>189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13241</v>
      </c>
      <c r="B59" s="32">
        <f t="shared" si="3"/>
        <v>111</v>
      </c>
      <c r="C59" s="32">
        <f t="shared" si="3"/>
        <v>1</v>
      </c>
      <c r="D59" s="32">
        <f t="shared" si="3"/>
        <v>324</v>
      </c>
      <c r="E59" s="32">
        <f t="shared" si="3"/>
        <v>1</v>
      </c>
      <c r="F59" s="32">
        <f t="shared" si="3"/>
        <v>396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13251</v>
      </c>
      <c r="B60" s="32">
        <f t="shared" si="3"/>
        <v>111</v>
      </c>
      <c r="C60" s="32">
        <f t="shared" si="3"/>
        <v>1</v>
      </c>
      <c r="D60" s="32">
        <f t="shared" si="3"/>
        <v>325</v>
      </c>
      <c r="E60" s="32">
        <f t="shared" si="3"/>
        <v>1</v>
      </c>
      <c r="F60" s="32">
        <f t="shared" si="3"/>
        <v>194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13261</v>
      </c>
      <c r="B61" s="32">
        <f t="shared" si="3"/>
        <v>111</v>
      </c>
      <c r="C61" s="32">
        <f t="shared" si="3"/>
        <v>1</v>
      </c>
      <c r="D61" s="32">
        <f t="shared" si="3"/>
        <v>326</v>
      </c>
      <c r="E61" s="32">
        <f t="shared" si="3"/>
        <v>1</v>
      </c>
      <c r="F61" s="32">
        <f t="shared" si="3"/>
        <v>189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01261</v>
      </c>
      <c r="B62" s="32">
        <f t="shared" si="3"/>
        <v>111</v>
      </c>
      <c r="C62" s="32">
        <f t="shared" si="3"/>
        <v>0</v>
      </c>
      <c r="D62" s="32">
        <f t="shared" si="3"/>
        <v>126</v>
      </c>
      <c r="E62" s="32">
        <f t="shared" si="3"/>
        <v>1</v>
      </c>
      <c r="F62" s="32">
        <f t="shared" si="3"/>
        <v>1683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01281</v>
      </c>
      <c r="B63" s="32">
        <f t="shared" si="3"/>
        <v>111</v>
      </c>
      <c r="C63" s="32">
        <f t="shared" si="3"/>
        <v>0</v>
      </c>
      <c r="D63" s="32">
        <f t="shared" si="3"/>
        <v>128</v>
      </c>
      <c r="E63" s="32">
        <f t="shared" si="3"/>
        <v>1</v>
      </c>
      <c r="F63" s="32">
        <f t="shared" si="3"/>
        <v>1683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01301</v>
      </c>
      <c r="B64" s="32">
        <f t="shared" si="3"/>
        <v>111</v>
      </c>
      <c r="C64" s="32">
        <f t="shared" si="3"/>
        <v>0</v>
      </c>
      <c r="D64" s="32">
        <f t="shared" si="3"/>
        <v>130</v>
      </c>
      <c r="E64" s="32">
        <f t="shared" si="3"/>
        <v>1</v>
      </c>
      <c r="F64" s="32">
        <f t="shared" si="3"/>
        <v>1683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01321</v>
      </c>
      <c r="B65" s="32">
        <f t="shared" si="3"/>
        <v>111</v>
      </c>
      <c r="C65" s="32">
        <f t="shared" si="3"/>
        <v>0</v>
      </c>
      <c r="D65" s="32">
        <f t="shared" si="3"/>
        <v>132</v>
      </c>
      <c r="E65" s="32">
        <f t="shared" si="3"/>
        <v>1</v>
      </c>
      <c r="F65" s="32">
        <f t="shared" si="3"/>
        <v>1683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01341</v>
      </c>
      <c r="B66" s="32">
        <f t="shared" si="3"/>
        <v>111</v>
      </c>
      <c r="C66" s="32">
        <f t="shared" si="3"/>
        <v>0</v>
      </c>
      <c r="D66" s="32">
        <f t="shared" si="3"/>
        <v>134</v>
      </c>
      <c r="E66" s="32">
        <f t="shared" si="3"/>
        <v>1</v>
      </c>
      <c r="F66" s="32">
        <f t="shared" si="3"/>
        <v>1683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01361</v>
      </c>
      <c r="B67" s="32">
        <f t="shared" si="3"/>
        <v>111</v>
      </c>
      <c r="C67" s="32">
        <f t="shared" si="3"/>
        <v>0</v>
      </c>
      <c r="D67" s="32">
        <f t="shared" si="3"/>
        <v>136</v>
      </c>
      <c r="E67" s="32">
        <f t="shared" si="3"/>
        <v>1</v>
      </c>
      <c r="F67" s="32">
        <f t="shared" si="3"/>
        <v>1683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01381</v>
      </c>
      <c r="B68" s="32">
        <f t="shared" si="3"/>
        <v>111</v>
      </c>
      <c r="C68" s="32">
        <f t="shared" si="3"/>
        <v>0</v>
      </c>
      <c r="D68" s="32">
        <f t="shared" si="3"/>
        <v>138</v>
      </c>
      <c r="E68" s="32">
        <f t="shared" si="3"/>
        <v>1</v>
      </c>
      <c r="F68" s="32">
        <f t="shared" si="3"/>
        <v>1683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01401</v>
      </c>
      <c r="B69" s="32">
        <f t="shared" si="3"/>
        <v>111</v>
      </c>
      <c r="C69" s="32">
        <f t="shared" si="3"/>
        <v>0</v>
      </c>
      <c r="D69" s="32">
        <f t="shared" si="3"/>
        <v>140</v>
      </c>
      <c r="E69" s="32">
        <f t="shared" si="3"/>
        <v>1</v>
      </c>
      <c r="F69" s="32">
        <f t="shared" si="3"/>
        <v>1683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01421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70" s="32">
        <f t="shared" si="5"/>
        <v>0</v>
      </c>
      <c r="D70" s="32">
        <f t="shared" si="5"/>
        <v>142</v>
      </c>
      <c r="E70" s="32">
        <f t="shared" si="5"/>
        <v>1</v>
      </c>
      <c r="F70" s="32">
        <f t="shared" si="5"/>
        <v>1683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01441</v>
      </c>
      <c r="B71" s="32">
        <f t="shared" si="5"/>
        <v>111</v>
      </c>
      <c r="C71" s="32">
        <f t="shared" si="5"/>
        <v>0</v>
      </c>
      <c r="D71" s="32">
        <f t="shared" si="5"/>
        <v>144</v>
      </c>
      <c r="E71" s="32">
        <f t="shared" si="5"/>
        <v>1</v>
      </c>
      <c r="F71" s="32">
        <f t="shared" si="5"/>
        <v>1683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01461</v>
      </c>
      <c r="B72" s="32">
        <f t="shared" si="5"/>
        <v>111</v>
      </c>
      <c r="C72" s="32">
        <f t="shared" si="5"/>
        <v>0</v>
      </c>
      <c r="D72" s="32">
        <f t="shared" si="5"/>
        <v>146</v>
      </c>
      <c r="E72" s="32">
        <f t="shared" si="5"/>
        <v>1</v>
      </c>
      <c r="F72" s="32">
        <f t="shared" si="5"/>
        <v>1683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01481</v>
      </c>
      <c r="B73" s="32">
        <f t="shared" si="5"/>
        <v>111</v>
      </c>
      <c r="C73" s="32">
        <f t="shared" si="5"/>
        <v>0</v>
      </c>
      <c r="D73" s="32">
        <f t="shared" si="5"/>
        <v>148</v>
      </c>
      <c r="E73" s="32">
        <f t="shared" si="5"/>
        <v>1</v>
      </c>
      <c r="F73" s="32">
        <f t="shared" si="5"/>
        <v>1683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01501</v>
      </c>
      <c r="B74" s="32">
        <f t="shared" si="5"/>
        <v>111</v>
      </c>
      <c r="C74" s="32">
        <f t="shared" si="5"/>
        <v>0</v>
      </c>
      <c r="D74" s="32">
        <f t="shared" si="5"/>
        <v>150</v>
      </c>
      <c r="E74" s="32">
        <f t="shared" si="5"/>
        <v>1</v>
      </c>
      <c r="F74" s="32">
        <f t="shared" si="5"/>
        <v>1683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01521</v>
      </c>
      <c r="B75" s="32">
        <f t="shared" si="5"/>
        <v>111</v>
      </c>
      <c r="C75" s="32">
        <f t="shared" si="5"/>
        <v>0</v>
      </c>
      <c r="D75" s="32">
        <f t="shared" si="5"/>
        <v>152</v>
      </c>
      <c r="E75" s="32">
        <f t="shared" si="5"/>
        <v>1</v>
      </c>
      <c r="F75" s="32">
        <f t="shared" si="5"/>
        <v>1683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01541</v>
      </c>
      <c r="B76" s="32">
        <f t="shared" si="5"/>
        <v>111</v>
      </c>
      <c r="C76" s="32">
        <f t="shared" si="5"/>
        <v>0</v>
      </c>
      <c r="D76" s="32">
        <f t="shared" si="5"/>
        <v>154</v>
      </c>
      <c r="E76" s="32">
        <f t="shared" si="5"/>
        <v>1</v>
      </c>
      <c r="F76" s="32">
        <f t="shared" si="5"/>
        <v>1683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01561</v>
      </c>
      <c r="B77" s="32">
        <f t="shared" si="5"/>
        <v>111</v>
      </c>
      <c r="C77" s="32">
        <f t="shared" si="5"/>
        <v>0</v>
      </c>
      <c r="D77" s="32">
        <f t="shared" si="5"/>
        <v>156</v>
      </c>
      <c r="E77" s="32">
        <f t="shared" si="5"/>
        <v>1</v>
      </c>
      <c r="F77" s="32">
        <f t="shared" si="5"/>
        <v>1683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01581</v>
      </c>
      <c r="B78" s="32">
        <f t="shared" si="5"/>
        <v>111</v>
      </c>
      <c r="C78" s="32">
        <f t="shared" si="5"/>
        <v>0</v>
      </c>
      <c r="D78" s="32">
        <f t="shared" si="5"/>
        <v>158</v>
      </c>
      <c r="E78" s="32">
        <f t="shared" si="5"/>
        <v>1</v>
      </c>
      <c r="F78" s="32">
        <f t="shared" si="5"/>
        <v>1683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01601</v>
      </c>
      <c r="B79" s="32">
        <f t="shared" si="5"/>
        <v>111</v>
      </c>
      <c r="C79" s="32">
        <f t="shared" si="5"/>
        <v>0</v>
      </c>
      <c r="D79" s="32">
        <f t="shared" si="5"/>
        <v>160</v>
      </c>
      <c r="E79" s="32">
        <f t="shared" si="5"/>
        <v>1</v>
      </c>
      <c r="F79" s="32">
        <f t="shared" si="5"/>
        <v>1683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01621</v>
      </c>
      <c r="B80" s="32">
        <f t="shared" si="5"/>
        <v>111</v>
      </c>
      <c r="C80" s="32">
        <f t="shared" si="5"/>
        <v>0</v>
      </c>
      <c r="D80" s="32">
        <f t="shared" si="5"/>
        <v>162</v>
      </c>
      <c r="E80" s="32">
        <f t="shared" si="5"/>
        <v>1</v>
      </c>
      <c r="F80" s="32">
        <f t="shared" si="5"/>
        <v>1683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01641</v>
      </c>
      <c r="B81" s="32">
        <f t="shared" si="5"/>
        <v>111</v>
      </c>
      <c r="C81" s="32">
        <f t="shared" si="5"/>
        <v>0</v>
      </c>
      <c r="D81" s="32">
        <f t="shared" si="5"/>
        <v>164</v>
      </c>
      <c r="E81" s="32">
        <f t="shared" si="5"/>
        <v>1</v>
      </c>
      <c r="F81" s="32">
        <f t="shared" si="5"/>
        <v>1683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01661</v>
      </c>
      <c r="B82" s="32">
        <f t="shared" si="5"/>
        <v>111</v>
      </c>
      <c r="C82" s="32">
        <f t="shared" si="5"/>
        <v>0</v>
      </c>
      <c r="D82" s="32">
        <f t="shared" si="5"/>
        <v>166</v>
      </c>
      <c r="E82" s="32">
        <f t="shared" si="5"/>
        <v>1</v>
      </c>
      <c r="F82" s="32">
        <f t="shared" si="5"/>
        <v>1722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01691</v>
      </c>
      <c r="B83" s="32">
        <f t="shared" si="5"/>
        <v>111</v>
      </c>
      <c r="C83" s="32">
        <f t="shared" si="5"/>
        <v>0</v>
      </c>
      <c r="D83" s="32">
        <f t="shared" si="5"/>
        <v>169</v>
      </c>
      <c r="E83" s="32">
        <f t="shared" si="5"/>
        <v>1</v>
      </c>
      <c r="F83" s="32">
        <f t="shared" si="5"/>
        <v>1722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01721</v>
      </c>
      <c r="B84" s="32">
        <f t="shared" si="5"/>
        <v>111</v>
      </c>
      <c r="C84" s="32">
        <f t="shared" si="5"/>
        <v>0</v>
      </c>
      <c r="D84" s="32">
        <f t="shared" si="5"/>
        <v>172</v>
      </c>
      <c r="E84" s="32">
        <f t="shared" si="5"/>
        <v>1</v>
      </c>
      <c r="F84" s="32">
        <f t="shared" si="5"/>
        <v>1722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01751</v>
      </c>
      <c r="B85" s="32">
        <f t="shared" si="5"/>
        <v>111</v>
      </c>
      <c r="C85" s="32">
        <f t="shared" si="5"/>
        <v>0</v>
      </c>
      <c r="D85" s="32">
        <f t="shared" si="5"/>
        <v>175</v>
      </c>
      <c r="E85" s="32">
        <f t="shared" si="5"/>
        <v>1</v>
      </c>
      <c r="F85" s="32">
        <f t="shared" si="5"/>
        <v>1722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01781</v>
      </c>
      <c r="B86" s="32">
        <f t="shared" si="5"/>
        <v>111</v>
      </c>
      <c r="C86" s="32">
        <f t="shared" si="5"/>
        <v>0</v>
      </c>
      <c r="D86" s="32">
        <f t="shared" si="5"/>
        <v>178</v>
      </c>
      <c r="E86" s="32">
        <f t="shared" si="5"/>
        <v>1</v>
      </c>
      <c r="F86" s="32">
        <f t="shared" si="5"/>
        <v>1722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01811</v>
      </c>
      <c r="B87" s="32">
        <f t="shared" si="5"/>
        <v>111</v>
      </c>
      <c r="C87" s="32">
        <f t="shared" si="5"/>
        <v>0</v>
      </c>
      <c r="D87" s="32">
        <f t="shared" si="5"/>
        <v>181</v>
      </c>
      <c r="E87" s="32">
        <f t="shared" si="5"/>
        <v>1</v>
      </c>
      <c r="F87" s="32">
        <f t="shared" si="5"/>
        <v>1722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01841</v>
      </c>
      <c r="B88" s="32">
        <f t="shared" si="5"/>
        <v>111</v>
      </c>
      <c r="C88" s="32">
        <f t="shared" si="5"/>
        <v>0</v>
      </c>
      <c r="D88" s="32">
        <f t="shared" si="5"/>
        <v>184</v>
      </c>
      <c r="E88" s="32">
        <f t="shared" si="5"/>
        <v>1</v>
      </c>
      <c r="F88" s="32">
        <f t="shared" si="5"/>
        <v>1722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01871</v>
      </c>
      <c r="B89" s="32">
        <f t="shared" si="5"/>
        <v>111</v>
      </c>
      <c r="C89" s="32">
        <f t="shared" si="5"/>
        <v>0</v>
      </c>
      <c r="D89" s="32">
        <f t="shared" si="5"/>
        <v>187</v>
      </c>
      <c r="E89" s="32">
        <f t="shared" si="5"/>
        <v>1</v>
      </c>
      <c r="F89" s="32">
        <f t="shared" si="5"/>
        <v>1722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01901</v>
      </c>
      <c r="B90" s="32">
        <f t="shared" si="5"/>
        <v>111</v>
      </c>
      <c r="C90" s="32">
        <f t="shared" si="5"/>
        <v>0</v>
      </c>
      <c r="D90" s="32">
        <f t="shared" si="5"/>
        <v>190</v>
      </c>
      <c r="E90" s="32">
        <f t="shared" si="5"/>
        <v>1</v>
      </c>
      <c r="F90" s="32">
        <f t="shared" si="5"/>
        <v>1722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01931</v>
      </c>
      <c r="B91" s="32">
        <f t="shared" si="5"/>
        <v>111</v>
      </c>
      <c r="C91" s="32">
        <f t="shared" si="5"/>
        <v>0</v>
      </c>
      <c r="D91" s="32">
        <f t="shared" si="5"/>
        <v>193</v>
      </c>
      <c r="E91" s="32">
        <f t="shared" si="5"/>
        <v>1</v>
      </c>
      <c r="F91" s="32">
        <f t="shared" si="5"/>
        <v>1722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01961</v>
      </c>
      <c r="B92" s="32">
        <f t="shared" si="5"/>
        <v>111</v>
      </c>
      <c r="C92" s="32">
        <f t="shared" si="5"/>
        <v>0</v>
      </c>
      <c r="D92" s="32">
        <f t="shared" si="5"/>
        <v>196</v>
      </c>
      <c r="E92" s="32">
        <f t="shared" si="5"/>
        <v>1</v>
      </c>
      <c r="F92" s="32">
        <f t="shared" si="5"/>
        <v>1722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01991</v>
      </c>
      <c r="B93" s="32">
        <f t="shared" si="5"/>
        <v>111</v>
      </c>
      <c r="C93" s="32">
        <f t="shared" si="5"/>
        <v>0</v>
      </c>
      <c r="D93" s="32">
        <f t="shared" si="5"/>
        <v>199</v>
      </c>
      <c r="E93" s="32">
        <f t="shared" si="5"/>
        <v>1</v>
      </c>
      <c r="F93" s="32">
        <f t="shared" si="5"/>
        <v>1722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02021</v>
      </c>
      <c r="B94" s="32">
        <f t="shared" si="5"/>
        <v>111</v>
      </c>
      <c r="C94" s="32">
        <f t="shared" si="5"/>
        <v>0</v>
      </c>
      <c r="D94" s="32">
        <f t="shared" si="5"/>
        <v>202</v>
      </c>
      <c r="E94" s="32">
        <f t="shared" si="5"/>
        <v>1</v>
      </c>
      <c r="F94" s="32">
        <f t="shared" si="5"/>
        <v>1722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02051</v>
      </c>
      <c r="B95" s="32">
        <f t="shared" si="5"/>
        <v>111</v>
      </c>
      <c r="C95" s="32">
        <f t="shared" si="5"/>
        <v>0</v>
      </c>
      <c r="D95" s="32">
        <f t="shared" si="5"/>
        <v>205</v>
      </c>
      <c r="E95" s="32">
        <f t="shared" si="5"/>
        <v>1</v>
      </c>
      <c r="F95" s="32">
        <f t="shared" si="5"/>
        <v>1722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02081</v>
      </c>
      <c r="B96" s="32">
        <f t="shared" si="6"/>
        <v>111</v>
      </c>
      <c r="C96" s="32">
        <f t="shared" si="6"/>
        <v>0</v>
      </c>
      <c r="D96" s="32">
        <f t="shared" si="6"/>
        <v>208</v>
      </c>
      <c r="E96" s="32">
        <f t="shared" si="6"/>
        <v>1</v>
      </c>
      <c r="F96" s="32">
        <f t="shared" si="6"/>
        <v>1722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02111</v>
      </c>
      <c r="B97" s="32">
        <f t="shared" si="6"/>
        <v>111</v>
      </c>
      <c r="C97" s="32">
        <f t="shared" si="6"/>
        <v>0</v>
      </c>
      <c r="D97" s="32">
        <f t="shared" si="6"/>
        <v>211</v>
      </c>
      <c r="E97" s="32">
        <f t="shared" si="6"/>
        <v>1</v>
      </c>
      <c r="F97" s="32">
        <f t="shared" si="6"/>
        <v>1722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02141</v>
      </c>
      <c r="B98" s="32">
        <f t="shared" si="6"/>
        <v>111</v>
      </c>
      <c r="C98" s="32">
        <f t="shared" si="6"/>
        <v>0</v>
      </c>
      <c r="D98" s="32">
        <f t="shared" si="6"/>
        <v>214</v>
      </c>
      <c r="E98" s="32">
        <f t="shared" si="6"/>
        <v>1</v>
      </c>
      <c r="F98" s="32">
        <f t="shared" si="6"/>
        <v>1722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02171</v>
      </c>
      <c r="B99" s="32">
        <f t="shared" si="6"/>
        <v>111</v>
      </c>
      <c r="C99" s="32">
        <f t="shared" si="6"/>
        <v>0</v>
      </c>
      <c r="D99" s="32">
        <f t="shared" si="6"/>
        <v>217</v>
      </c>
      <c r="E99" s="32">
        <f t="shared" si="6"/>
        <v>1</v>
      </c>
      <c r="F99" s="32">
        <f t="shared" si="6"/>
        <v>1722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02201</v>
      </c>
      <c r="B100" s="32">
        <f t="shared" si="6"/>
        <v>111</v>
      </c>
      <c r="C100" s="32">
        <f t="shared" si="6"/>
        <v>0</v>
      </c>
      <c r="D100" s="32">
        <f t="shared" si="6"/>
        <v>220</v>
      </c>
      <c r="E100" s="32">
        <f t="shared" si="6"/>
        <v>1</v>
      </c>
      <c r="F100" s="32">
        <f t="shared" si="6"/>
        <v>1722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02231</v>
      </c>
      <c r="B101" s="32">
        <f t="shared" si="6"/>
        <v>111</v>
      </c>
      <c r="C101" s="32">
        <f t="shared" si="6"/>
        <v>0</v>
      </c>
      <c r="D101" s="32">
        <f t="shared" si="6"/>
        <v>223</v>
      </c>
      <c r="E101" s="32">
        <f t="shared" si="6"/>
        <v>1</v>
      </c>
      <c r="F101" s="32">
        <f t="shared" si="6"/>
        <v>1722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02261</v>
      </c>
      <c r="B102" s="32">
        <f t="shared" si="6"/>
        <v>111</v>
      </c>
      <c r="C102" s="32">
        <f t="shared" si="6"/>
        <v>0</v>
      </c>
      <c r="D102" s="32">
        <f t="shared" si="6"/>
        <v>226</v>
      </c>
      <c r="E102" s="32">
        <f t="shared" si="6"/>
        <v>1</v>
      </c>
      <c r="F102" s="32">
        <f t="shared" si="6"/>
        <v>929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02321</v>
      </c>
      <c r="B103" s="32">
        <f t="shared" si="6"/>
        <v>111</v>
      </c>
      <c r="C103" s="32">
        <f t="shared" si="6"/>
        <v>0</v>
      </c>
      <c r="D103" s="32">
        <f t="shared" si="6"/>
        <v>232</v>
      </c>
      <c r="E103" s="32">
        <f t="shared" si="6"/>
        <v>1</v>
      </c>
      <c r="F103" s="32">
        <f t="shared" si="6"/>
        <v>929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02351</v>
      </c>
      <c r="B104" s="32">
        <f t="shared" si="6"/>
        <v>111</v>
      </c>
      <c r="C104" s="32">
        <f t="shared" si="6"/>
        <v>0</v>
      </c>
      <c r="D104" s="32">
        <f t="shared" si="6"/>
        <v>235</v>
      </c>
      <c r="E104" s="32">
        <f t="shared" si="6"/>
        <v>1</v>
      </c>
      <c r="F104" s="32">
        <f t="shared" si="6"/>
        <v>929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01271</v>
      </c>
      <c r="B105" s="32">
        <f t="shared" si="6"/>
        <v>111</v>
      </c>
      <c r="C105" s="32">
        <f t="shared" si="6"/>
        <v>0</v>
      </c>
      <c r="D105" s="32">
        <f t="shared" si="6"/>
        <v>127</v>
      </c>
      <c r="E105" s="32">
        <f t="shared" si="6"/>
        <v>1</v>
      </c>
      <c r="F105" s="32">
        <f t="shared" si="6"/>
        <v>477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01291</v>
      </c>
      <c r="B106" s="32">
        <f t="shared" si="6"/>
        <v>111</v>
      </c>
      <c r="C106" s="32">
        <f t="shared" si="6"/>
        <v>0</v>
      </c>
      <c r="D106" s="32">
        <f t="shared" si="6"/>
        <v>129</v>
      </c>
      <c r="E106" s="32">
        <f t="shared" si="6"/>
        <v>1</v>
      </c>
      <c r="F106" s="32">
        <f t="shared" si="6"/>
        <v>477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01311</v>
      </c>
      <c r="B107" s="32">
        <f t="shared" si="6"/>
        <v>111</v>
      </c>
      <c r="C107" s="32">
        <f t="shared" si="6"/>
        <v>0</v>
      </c>
      <c r="D107" s="32">
        <f t="shared" si="6"/>
        <v>131</v>
      </c>
      <c r="E107" s="32">
        <f t="shared" si="6"/>
        <v>1</v>
      </c>
      <c r="F107" s="32">
        <f t="shared" si="6"/>
        <v>477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01331</v>
      </c>
      <c r="B108" s="32">
        <f t="shared" si="6"/>
        <v>111</v>
      </c>
      <c r="C108" s="32">
        <f t="shared" si="6"/>
        <v>0</v>
      </c>
      <c r="D108" s="32">
        <f t="shared" si="6"/>
        <v>133</v>
      </c>
      <c r="E108" s="32">
        <f t="shared" si="6"/>
        <v>1</v>
      </c>
      <c r="F108" s="32">
        <f t="shared" si="6"/>
        <v>477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01351</v>
      </c>
      <c r="B109" s="32">
        <f t="shared" si="6"/>
        <v>111</v>
      </c>
      <c r="C109" s="32">
        <f t="shared" si="6"/>
        <v>0</v>
      </c>
      <c r="D109" s="32">
        <f t="shared" si="6"/>
        <v>135</v>
      </c>
      <c r="E109" s="32">
        <f t="shared" si="6"/>
        <v>1</v>
      </c>
      <c r="F109" s="32">
        <f t="shared" si="6"/>
        <v>477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01371</v>
      </c>
      <c r="B110" s="32">
        <f t="shared" si="6"/>
        <v>111</v>
      </c>
      <c r="C110" s="32">
        <f t="shared" si="6"/>
        <v>0</v>
      </c>
      <c r="D110" s="32">
        <f t="shared" si="6"/>
        <v>137</v>
      </c>
      <c r="E110" s="32">
        <f t="shared" si="6"/>
        <v>1</v>
      </c>
      <c r="F110" s="32">
        <f t="shared" si="6"/>
        <v>477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01391</v>
      </c>
      <c r="B111" s="32">
        <f t="shared" si="6"/>
        <v>111</v>
      </c>
      <c r="C111" s="32">
        <f t="shared" si="6"/>
        <v>0</v>
      </c>
      <c r="D111" s="32">
        <f t="shared" si="6"/>
        <v>139</v>
      </c>
      <c r="E111" s="32">
        <f t="shared" si="6"/>
        <v>1</v>
      </c>
      <c r="F111" s="32">
        <f t="shared" si="6"/>
        <v>477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01411</v>
      </c>
      <c r="B112" s="32">
        <f t="shared" si="6"/>
        <v>111</v>
      </c>
      <c r="C112" s="32">
        <f t="shared" si="6"/>
        <v>0</v>
      </c>
      <c r="D112" s="32">
        <f t="shared" si="6"/>
        <v>141</v>
      </c>
      <c r="E112" s="32">
        <f t="shared" si="6"/>
        <v>1</v>
      </c>
      <c r="F112" s="32">
        <f t="shared" si="6"/>
        <v>477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01431</v>
      </c>
      <c r="B113" s="32">
        <f t="shared" si="6"/>
        <v>111</v>
      </c>
      <c r="C113" s="32">
        <f t="shared" si="6"/>
        <v>0</v>
      </c>
      <c r="D113" s="32">
        <f t="shared" si="6"/>
        <v>143</v>
      </c>
      <c r="E113" s="32">
        <f t="shared" si="6"/>
        <v>1</v>
      </c>
      <c r="F113" s="32">
        <f t="shared" si="6"/>
        <v>477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01451</v>
      </c>
      <c r="B114" s="32">
        <f t="shared" si="6"/>
        <v>111</v>
      </c>
      <c r="C114" s="32">
        <f t="shared" si="6"/>
        <v>0</v>
      </c>
      <c r="D114" s="32">
        <f t="shared" si="6"/>
        <v>145</v>
      </c>
      <c r="E114" s="32">
        <f t="shared" si="6"/>
        <v>1</v>
      </c>
      <c r="F114" s="32">
        <f t="shared" si="6"/>
        <v>477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01471</v>
      </c>
      <c r="B115" s="32">
        <f t="shared" si="6"/>
        <v>111</v>
      </c>
      <c r="C115" s="32">
        <f t="shared" si="6"/>
        <v>0</v>
      </c>
      <c r="D115" s="32">
        <f t="shared" si="6"/>
        <v>147</v>
      </c>
      <c r="E115" s="32">
        <f t="shared" si="6"/>
        <v>1</v>
      </c>
      <c r="F115" s="32">
        <f t="shared" si="6"/>
        <v>477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01491</v>
      </c>
      <c r="B116" s="32">
        <f t="shared" si="6"/>
        <v>111</v>
      </c>
      <c r="C116" s="32">
        <f t="shared" si="6"/>
        <v>0</v>
      </c>
      <c r="D116" s="32">
        <f t="shared" si="6"/>
        <v>149</v>
      </c>
      <c r="E116" s="32">
        <f t="shared" si="6"/>
        <v>1</v>
      </c>
      <c r="F116" s="32">
        <f t="shared" si="6"/>
        <v>477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01511</v>
      </c>
      <c r="B117" s="32">
        <f t="shared" si="6"/>
        <v>111</v>
      </c>
      <c r="C117" s="32">
        <f t="shared" si="6"/>
        <v>0</v>
      </c>
      <c r="D117" s="32">
        <f t="shared" si="6"/>
        <v>151</v>
      </c>
      <c r="E117" s="32">
        <f t="shared" si="6"/>
        <v>1</v>
      </c>
      <c r="F117" s="32">
        <f t="shared" si="6"/>
        <v>477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01531</v>
      </c>
      <c r="B118" s="32">
        <f t="shared" si="6"/>
        <v>111</v>
      </c>
      <c r="C118" s="32">
        <f t="shared" si="6"/>
        <v>0</v>
      </c>
      <c r="D118" s="32">
        <f t="shared" si="6"/>
        <v>153</v>
      </c>
      <c r="E118" s="32">
        <f t="shared" si="6"/>
        <v>1</v>
      </c>
      <c r="F118" s="32">
        <f t="shared" si="6"/>
        <v>477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01551</v>
      </c>
      <c r="B119" s="32">
        <f t="shared" si="6"/>
        <v>111</v>
      </c>
      <c r="C119" s="32">
        <f t="shared" si="6"/>
        <v>0</v>
      </c>
      <c r="D119" s="32">
        <f t="shared" si="6"/>
        <v>155</v>
      </c>
      <c r="E119" s="32">
        <f t="shared" si="6"/>
        <v>1</v>
      </c>
      <c r="F119" s="32">
        <f t="shared" si="6"/>
        <v>477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01571</v>
      </c>
      <c r="B120" s="32">
        <f t="shared" si="6"/>
        <v>111</v>
      </c>
      <c r="C120" s="32">
        <f t="shared" si="6"/>
        <v>0</v>
      </c>
      <c r="D120" s="32">
        <f t="shared" si="6"/>
        <v>157</v>
      </c>
      <c r="E120" s="32">
        <f t="shared" si="6"/>
        <v>1</v>
      </c>
      <c r="F120" s="32">
        <f t="shared" si="6"/>
        <v>477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01591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121" s="32">
        <f t="shared" si="7"/>
        <v>0</v>
      </c>
      <c r="D121" s="32">
        <f t="shared" si="7"/>
        <v>159</v>
      </c>
      <c r="E121" s="32">
        <f t="shared" si="7"/>
        <v>1</v>
      </c>
      <c r="F121" s="32">
        <f t="shared" si="7"/>
        <v>477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01611</v>
      </c>
      <c r="B122" s="32">
        <f t="shared" si="7"/>
        <v>111</v>
      </c>
      <c r="C122" s="32">
        <f t="shared" si="7"/>
        <v>0</v>
      </c>
      <c r="D122" s="32">
        <f t="shared" si="7"/>
        <v>161</v>
      </c>
      <c r="E122" s="32">
        <f t="shared" si="7"/>
        <v>1</v>
      </c>
      <c r="F122" s="32">
        <f t="shared" si="7"/>
        <v>477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01631</v>
      </c>
      <c r="B123" s="32">
        <f t="shared" si="7"/>
        <v>111</v>
      </c>
      <c r="C123" s="32">
        <f t="shared" si="7"/>
        <v>0</v>
      </c>
      <c r="D123" s="32">
        <f t="shared" si="7"/>
        <v>163</v>
      </c>
      <c r="E123" s="32">
        <f t="shared" si="7"/>
        <v>1</v>
      </c>
      <c r="F123" s="32">
        <f t="shared" si="7"/>
        <v>477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01651</v>
      </c>
      <c r="B124" s="32">
        <f t="shared" si="7"/>
        <v>111</v>
      </c>
      <c r="C124" s="32">
        <f t="shared" si="7"/>
        <v>0</v>
      </c>
      <c r="D124" s="32">
        <f t="shared" si="7"/>
        <v>165</v>
      </c>
      <c r="E124" s="32">
        <f t="shared" si="7"/>
        <v>1</v>
      </c>
      <c r="F124" s="32">
        <f t="shared" si="7"/>
        <v>477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01671</v>
      </c>
      <c r="B125" s="32">
        <f t="shared" si="7"/>
        <v>111</v>
      </c>
      <c r="C125" s="32">
        <f t="shared" si="7"/>
        <v>0</v>
      </c>
      <c r="D125" s="32">
        <f t="shared" si="7"/>
        <v>167</v>
      </c>
      <c r="E125" s="32">
        <f t="shared" si="7"/>
        <v>1</v>
      </c>
      <c r="F125" s="32">
        <f t="shared" si="7"/>
        <v>477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01701</v>
      </c>
      <c r="B126" s="32">
        <f t="shared" si="7"/>
        <v>111</v>
      </c>
      <c r="C126" s="32">
        <f t="shared" si="7"/>
        <v>0</v>
      </c>
      <c r="D126" s="32">
        <f t="shared" si="7"/>
        <v>170</v>
      </c>
      <c r="E126" s="32">
        <f t="shared" si="7"/>
        <v>1</v>
      </c>
      <c r="F126" s="32">
        <f t="shared" si="7"/>
        <v>477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01731</v>
      </c>
      <c r="B127" s="32">
        <f t="shared" si="7"/>
        <v>111</v>
      </c>
      <c r="C127" s="32">
        <f t="shared" si="7"/>
        <v>0</v>
      </c>
      <c r="D127" s="32">
        <f t="shared" si="7"/>
        <v>173</v>
      </c>
      <c r="E127" s="32">
        <f t="shared" si="7"/>
        <v>1</v>
      </c>
      <c r="F127" s="32">
        <f t="shared" si="7"/>
        <v>477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01761</v>
      </c>
      <c r="B128" s="32">
        <f t="shared" si="7"/>
        <v>111</v>
      </c>
      <c r="C128" s="32">
        <f t="shared" si="7"/>
        <v>0</v>
      </c>
      <c r="D128" s="32">
        <f t="shared" si="7"/>
        <v>176</v>
      </c>
      <c r="E128" s="32">
        <f t="shared" si="7"/>
        <v>1</v>
      </c>
      <c r="F128" s="32">
        <f t="shared" si="7"/>
        <v>477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01791</v>
      </c>
      <c r="B129" s="32">
        <f t="shared" si="7"/>
        <v>111</v>
      </c>
      <c r="C129" s="32">
        <f t="shared" si="7"/>
        <v>0</v>
      </c>
      <c r="D129" s="32">
        <f t="shared" si="7"/>
        <v>179</v>
      </c>
      <c r="E129" s="32">
        <f t="shared" si="7"/>
        <v>1</v>
      </c>
      <c r="F129" s="32">
        <f t="shared" si="7"/>
        <v>477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01821</v>
      </c>
      <c r="B130" s="32">
        <f t="shared" si="7"/>
        <v>111</v>
      </c>
      <c r="C130" s="32">
        <f t="shared" si="7"/>
        <v>0</v>
      </c>
      <c r="D130" s="32">
        <f t="shared" si="7"/>
        <v>182</v>
      </c>
      <c r="E130" s="32">
        <f t="shared" si="7"/>
        <v>1</v>
      </c>
      <c r="F130" s="32">
        <f t="shared" si="7"/>
        <v>477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70" si="8">INDIRECT(ADDRESS(ROW()+$A$1,COLUMN(),1,TRUE,$C$1))</f>
        <v>01851</v>
      </c>
      <c r="B131" s="32">
        <f t="shared" si="7"/>
        <v>111</v>
      </c>
      <c r="C131" s="32">
        <f t="shared" si="7"/>
        <v>0</v>
      </c>
      <c r="D131" s="32">
        <f t="shared" si="7"/>
        <v>185</v>
      </c>
      <c r="E131" s="32">
        <f t="shared" si="7"/>
        <v>1</v>
      </c>
      <c r="F131" s="32">
        <f t="shared" si="7"/>
        <v>477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01881</v>
      </c>
      <c r="B132" s="32">
        <f t="shared" si="7"/>
        <v>111</v>
      </c>
      <c r="C132" s="32">
        <f t="shared" si="7"/>
        <v>0</v>
      </c>
      <c r="D132" s="32">
        <f t="shared" si="7"/>
        <v>188</v>
      </c>
      <c r="E132" s="32">
        <f t="shared" si="7"/>
        <v>1</v>
      </c>
      <c r="F132" s="32">
        <f t="shared" si="7"/>
        <v>477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01911</v>
      </c>
      <c r="B133" s="32">
        <f t="shared" si="7"/>
        <v>111</v>
      </c>
      <c r="C133" s="32">
        <f t="shared" si="7"/>
        <v>0</v>
      </c>
      <c r="D133" s="32">
        <f t="shared" si="7"/>
        <v>191</v>
      </c>
      <c r="E133" s="32">
        <f t="shared" si="7"/>
        <v>1</v>
      </c>
      <c r="F133" s="32">
        <f t="shared" si="7"/>
        <v>477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01941</v>
      </c>
      <c r="B134" s="32">
        <f t="shared" si="7"/>
        <v>111</v>
      </c>
      <c r="C134" s="32">
        <f t="shared" si="7"/>
        <v>0</v>
      </c>
      <c r="D134" s="32">
        <f t="shared" si="7"/>
        <v>194</v>
      </c>
      <c r="E134" s="32">
        <f t="shared" si="7"/>
        <v>1</v>
      </c>
      <c r="F134" s="32">
        <f t="shared" si="7"/>
        <v>477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01971</v>
      </c>
      <c r="B135" s="32">
        <f t="shared" si="7"/>
        <v>111</v>
      </c>
      <c r="C135" s="32">
        <f t="shared" si="7"/>
        <v>0</v>
      </c>
      <c r="D135" s="32">
        <f t="shared" si="7"/>
        <v>197</v>
      </c>
      <c r="E135" s="32">
        <f t="shared" si="7"/>
        <v>1</v>
      </c>
      <c r="F135" s="32">
        <f t="shared" si="7"/>
        <v>477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02001</v>
      </c>
      <c r="B136" s="32">
        <f t="shared" si="7"/>
        <v>111</v>
      </c>
      <c r="C136" s="32">
        <f t="shared" si="7"/>
        <v>0</v>
      </c>
      <c r="D136" s="32">
        <f t="shared" si="7"/>
        <v>200</v>
      </c>
      <c r="E136" s="32">
        <f t="shared" si="7"/>
        <v>1</v>
      </c>
      <c r="F136" s="32">
        <f t="shared" si="7"/>
        <v>477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02031</v>
      </c>
      <c r="B137" s="32">
        <f t="shared" si="7"/>
        <v>111</v>
      </c>
      <c r="C137" s="32">
        <f t="shared" si="7"/>
        <v>0</v>
      </c>
      <c r="D137" s="32">
        <f t="shared" si="7"/>
        <v>203</v>
      </c>
      <c r="E137" s="32">
        <f t="shared" si="7"/>
        <v>1</v>
      </c>
      <c r="F137" s="32">
        <f t="shared" si="7"/>
        <v>477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02061</v>
      </c>
      <c r="B138" s="32">
        <f t="shared" si="7"/>
        <v>111</v>
      </c>
      <c r="C138" s="32">
        <f t="shared" si="7"/>
        <v>0</v>
      </c>
      <c r="D138" s="32">
        <f t="shared" si="7"/>
        <v>206</v>
      </c>
      <c r="E138" s="32">
        <f t="shared" si="7"/>
        <v>1</v>
      </c>
      <c r="F138" s="32">
        <f t="shared" si="7"/>
        <v>477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02091</v>
      </c>
      <c r="B139" s="32">
        <f t="shared" si="7"/>
        <v>111</v>
      </c>
      <c r="C139" s="32">
        <f t="shared" si="7"/>
        <v>0</v>
      </c>
      <c r="D139" s="32">
        <f t="shared" si="7"/>
        <v>209</v>
      </c>
      <c r="E139" s="32">
        <f t="shared" si="7"/>
        <v>1</v>
      </c>
      <c r="F139" s="32">
        <f t="shared" si="7"/>
        <v>477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02121</v>
      </c>
      <c r="B140" s="32">
        <f t="shared" si="7"/>
        <v>111</v>
      </c>
      <c r="C140" s="32">
        <f t="shared" si="7"/>
        <v>0</v>
      </c>
      <c r="D140" s="32">
        <f t="shared" si="7"/>
        <v>212</v>
      </c>
      <c r="E140" s="32">
        <f t="shared" si="7"/>
        <v>1</v>
      </c>
      <c r="F140" s="32">
        <f t="shared" si="7"/>
        <v>477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02151</v>
      </c>
      <c r="B141" s="32">
        <f t="shared" si="7"/>
        <v>111</v>
      </c>
      <c r="C141" s="32">
        <f t="shared" si="7"/>
        <v>0</v>
      </c>
      <c r="D141" s="32">
        <f t="shared" si="7"/>
        <v>215</v>
      </c>
      <c r="E141" s="32">
        <f t="shared" si="7"/>
        <v>1</v>
      </c>
      <c r="F141" s="32">
        <f t="shared" si="7"/>
        <v>477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02181</v>
      </c>
      <c r="B142" s="32">
        <f t="shared" si="7"/>
        <v>111</v>
      </c>
      <c r="C142" s="32">
        <f t="shared" si="7"/>
        <v>0</v>
      </c>
      <c r="D142" s="32">
        <f t="shared" si="7"/>
        <v>218</v>
      </c>
      <c r="E142" s="32">
        <f t="shared" si="7"/>
        <v>1</v>
      </c>
      <c r="F142" s="32">
        <f t="shared" si="7"/>
        <v>477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02211</v>
      </c>
      <c r="B143" s="32">
        <f t="shared" si="7"/>
        <v>111</v>
      </c>
      <c r="C143" s="32">
        <f t="shared" si="7"/>
        <v>0</v>
      </c>
      <c r="D143" s="32">
        <f t="shared" si="7"/>
        <v>221</v>
      </c>
      <c r="E143" s="32">
        <f t="shared" si="7"/>
        <v>1</v>
      </c>
      <c r="F143" s="32">
        <f t="shared" si="7"/>
        <v>477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02241</v>
      </c>
      <c r="B144" s="32">
        <f t="shared" si="7"/>
        <v>111</v>
      </c>
      <c r="C144" s="32">
        <f t="shared" si="7"/>
        <v>0</v>
      </c>
      <c r="D144" s="32">
        <f t="shared" si="7"/>
        <v>224</v>
      </c>
      <c r="E144" s="32">
        <f t="shared" si="7"/>
        <v>1</v>
      </c>
      <c r="F144" s="32">
        <f t="shared" si="7"/>
        <v>477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02271</v>
      </c>
      <c r="B145" s="32">
        <f t="shared" si="7"/>
        <v>111</v>
      </c>
      <c r="C145" s="32">
        <f t="shared" si="7"/>
        <v>0</v>
      </c>
      <c r="D145" s="32">
        <f t="shared" si="7"/>
        <v>227</v>
      </c>
      <c r="E145" s="32">
        <f t="shared" si="7"/>
        <v>1</v>
      </c>
      <c r="F145" s="32">
        <f t="shared" si="7"/>
        <v>436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02301</v>
      </c>
      <c r="B146" s="32">
        <f t="shared" si="7"/>
        <v>111</v>
      </c>
      <c r="C146" s="32">
        <f t="shared" si="7"/>
        <v>0</v>
      </c>
      <c r="D146" s="32">
        <f t="shared" si="7"/>
        <v>230</v>
      </c>
      <c r="E146" s="32">
        <f t="shared" si="7"/>
        <v>1</v>
      </c>
      <c r="F146" s="32">
        <f t="shared" si="7"/>
        <v>1308</v>
      </c>
      <c r="G146" s="32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02331</v>
      </c>
      <c r="B147" s="32">
        <f t="shared" si="9"/>
        <v>111</v>
      </c>
      <c r="C147" s="32">
        <f t="shared" si="9"/>
        <v>0</v>
      </c>
      <c r="D147" s="32">
        <f t="shared" si="9"/>
        <v>233</v>
      </c>
      <c r="E147" s="32">
        <f t="shared" si="9"/>
        <v>1</v>
      </c>
      <c r="F147" s="32">
        <f t="shared" si="9"/>
        <v>436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02361</v>
      </c>
      <c r="B148" s="32">
        <f t="shared" si="9"/>
        <v>111</v>
      </c>
      <c r="C148" s="32">
        <f t="shared" si="9"/>
        <v>0</v>
      </c>
      <c r="D148" s="32">
        <f t="shared" si="9"/>
        <v>236</v>
      </c>
      <c r="E148" s="32">
        <f t="shared" si="9"/>
        <v>1</v>
      </c>
      <c r="F148" s="32">
        <f t="shared" si="9"/>
        <v>436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02311</v>
      </c>
      <c r="B149" s="32">
        <f t="shared" si="9"/>
        <v>111</v>
      </c>
      <c r="C149" s="32">
        <f t="shared" si="9"/>
        <v>0</v>
      </c>
      <c r="D149" s="32">
        <f t="shared" si="9"/>
        <v>231</v>
      </c>
      <c r="E149" s="32">
        <f t="shared" si="9"/>
        <v>1</v>
      </c>
      <c r="F149" s="32">
        <f t="shared" si="9"/>
        <v>1962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02381</v>
      </c>
      <c r="B150" s="32">
        <f t="shared" si="9"/>
        <v>111</v>
      </c>
      <c r="C150" s="32">
        <f t="shared" si="9"/>
        <v>0</v>
      </c>
      <c r="D150" s="32">
        <f t="shared" si="9"/>
        <v>238</v>
      </c>
      <c r="E150" s="32">
        <f t="shared" si="9"/>
        <v>1</v>
      </c>
      <c r="F150" s="32">
        <f t="shared" si="9"/>
        <v>929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02391</v>
      </c>
      <c r="B151" s="32">
        <f t="shared" si="9"/>
        <v>111</v>
      </c>
      <c r="C151" s="32">
        <f t="shared" si="9"/>
        <v>0</v>
      </c>
      <c r="D151" s="32">
        <f t="shared" si="9"/>
        <v>239</v>
      </c>
      <c r="E151" s="32">
        <f t="shared" si="9"/>
        <v>1</v>
      </c>
      <c r="F151" s="32">
        <f t="shared" si="9"/>
        <v>436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02411</v>
      </c>
      <c r="B152" s="32">
        <f t="shared" si="9"/>
        <v>111</v>
      </c>
      <c r="C152" s="32">
        <f t="shared" si="9"/>
        <v>0</v>
      </c>
      <c r="D152" s="32">
        <f t="shared" si="9"/>
        <v>241</v>
      </c>
      <c r="E152" s="32">
        <f t="shared" si="9"/>
        <v>1</v>
      </c>
      <c r="F152" s="32">
        <f t="shared" si="9"/>
        <v>929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02421</v>
      </c>
      <c r="B153" s="32">
        <f t="shared" si="9"/>
        <v>111</v>
      </c>
      <c r="C153" s="32">
        <f t="shared" si="9"/>
        <v>0</v>
      </c>
      <c r="D153" s="32">
        <f t="shared" si="9"/>
        <v>242</v>
      </c>
      <c r="E153" s="32">
        <f t="shared" si="9"/>
        <v>1</v>
      </c>
      <c r="F153" s="32">
        <f t="shared" si="9"/>
        <v>436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02441</v>
      </c>
      <c r="B154" s="32">
        <f t="shared" si="9"/>
        <v>111</v>
      </c>
      <c r="C154" s="32">
        <f t="shared" si="9"/>
        <v>0</v>
      </c>
      <c r="D154" s="32">
        <f t="shared" si="9"/>
        <v>244</v>
      </c>
      <c r="E154" s="32">
        <f t="shared" si="9"/>
        <v>1</v>
      </c>
      <c r="F154" s="32">
        <f t="shared" si="9"/>
        <v>929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02451</v>
      </c>
      <c r="B155" s="32">
        <f t="shared" si="9"/>
        <v>111</v>
      </c>
      <c r="C155" s="32">
        <f t="shared" si="9"/>
        <v>0</v>
      </c>
      <c r="D155" s="32">
        <f t="shared" si="9"/>
        <v>245</v>
      </c>
      <c r="E155" s="32">
        <f t="shared" si="9"/>
        <v>1</v>
      </c>
      <c r="F155" s="32">
        <f t="shared" si="9"/>
        <v>436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02481</v>
      </c>
      <c r="B156" s="32">
        <f t="shared" si="9"/>
        <v>111</v>
      </c>
      <c r="C156" s="32">
        <f t="shared" si="9"/>
        <v>0</v>
      </c>
      <c r="D156" s="32">
        <f t="shared" si="9"/>
        <v>248</v>
      </c>
      <c r="E156" s="32">
        <f t="shared" si="9"/>
        <v>1</v>
      </c>
      <c r="F156" s="32">
        <f t="shared" si="9"/>
        <v>1308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02491</v>
      </c>
      <c r="B157" s="32">
        <f t="shared" si="9"/>
        <v>111</v>
      </c>
      <c r="C157" s="32">
        <f t="shared" si="9"/>
        <v>0</v>
      </c>
      <c r="D157" s="32">
        <f t="shared" si="9"/>
        <v>249</v>
      </c>
      <c r="E157" s="32">
        <f t="shared" si="9"/>
        <v>1</v>
      </c>
      <c r="F157" s="32">
        <f t="shared" si="9"/>
        <v>1962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02501</v>
      </c>
      <c r="B158" s="32">
        <f t="shared" si="9"/>
        <v>111</v>
      </c>
      <c r="C158" s="32">
        <f t="shared" si="9"/>
        <v>0</v>
      </c>
      <c r="D158" s="32">
        <f t="shared" si="9"/>
        <v>250</v>
      </c>
      <c r="E158" s="32">
        <f t="shared" si="9"/>
        <v>1</v>
      </c>
      <c r="F158" s="32">
        <f t="shared" si="9"/>
        <v>929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02511</v>
      </c>
      <c r="B159" s="32">
        <f t="shared" si="9"/>
        <v>111</v>
      </c>
      <c r="C159" s="32">
        <f t="shared" si="9"/>
        <v>0</v>
      </c>
      <c r="D159" s="32">
        <f t="shared" si="9"/>
        <v>251</v>
      </c>
      <c r="E159" s="32">
        <f t="shared" si="9"/>
        <v>1</v>
      </c>
      <c r="F159" s="32">
        <f t="shared" si="9"/>
        <v>436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02531</v>
      </c>
      <c r="B160" s="32">
        <f t="shared" si="9"/>
        <v>111</v>
      </c>
      <c r="C160" s="32">
        <f t="shared" si="9"/>
        <v>0</v>
      </c>
      <c r="D160" s="32">
        <f t="shared" si="9"/>
        <v>253</v>
      </c>
      <c r="E160" s="32">
        <f t="shared" si="9"/>
        <v>1</v>
      </c>
      <c r="F160" s="32">
        <f t="shared" si="9"/>
        <v>929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02541</v>
      </c>
      <c r="B161" s="32">
        <f t="shared" si="9"/>
        <v>111</v>
      </c>
      <c r="C161" s="32">
        <f t="shared" si="9"/>
        <v>0</v>
      </c>
      <c r="D161" s="32">
        <f t="shared" si="9"/>
        <v>254</v>
      </c>
      <c r="E161" s="32">
        <f t="shared" si="9"/>
        <v>1</v>
      </c>
      <c r="F161" s="32">
        <f t="shared" si="9"/>
        <v>436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02561</v>
      </c>
      <c r="B162" s="32">
        <f t="shared" si="9"/>
        <v>111</v>
      </c>
      <c r="C162" s="32">
        <f t="shared" si="9"/>
        <v>0</v>
      </c>
      <c r="D162" s="32">
        <f t="shared" si="9"/>
        <v>256</v>
      </c>
      <c r="E162" s="32">
        <f t="shared" si="9"/>
        <v>1</v>
      </c>
      <c r="F162" s="32">
        <f t="shared" si="9"/>
        <v>929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02571</v>
      </c>
      <c r="B163" s="32">
        <f t="shared" si="9"/>
        <v>111</v>
      </c>
      <c r="C163" s="32">
        <f t="shared" si="9"/>
        <v>0</v>
      </c>
      <c r="D163" s="32">
        <f t="shared" si="9"/>
        <v>257</v>
      </c>
      <c r="E163" s="32">
        <f t="shared" si="9"/>
        <v>1</v>
      </c>
      <c r="F163" s="32">
        <f t="shared" si="9"/>
        <v>436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02591</v>
      </c>
      <c r="B164" s="32">
        <f t="shared" si="9"/>
        <v>111</v>
      </c>
      <c r="C164" s="32">
        <f t="shared" si="9"/>
        <v>0</v>
      </c>
      <c r="D164" s="32">
        <f t="shared" si="9"/>
        <v>259</v>
      </c>
      <c r="E164" s="32">
        <f t="shared" si="9"/>
        <v>1</v>
      </c>
      <c r="F164" s="32">
        <f t="shared" si="9"/>
        <v>929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02601</v>
      </c>
      <c r="B165" s="32">
        <f t="shared" si="9"/>
        <v>111</v>
      </c>
      <c r="C165" s="32">
        <f t="shared" si="9"/>
        <v>0</v>
      </c>
      <c r="D165" s="32">
        <f t="shared" si="9"/>
        <v>260</v>
      </c>
      <c r="E165" s="32">
        <f t="shared" si="9"/>
        <v>1</v>
      </c>
      <c r="F165" s="32">
        <f t="shared" si="9"/>
        <v>436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03201</v>
      </c>
      <c r="B166" s="32">
        <f t="shared" si="9"/>
        <v>111</v>
      </c>
      <c r="C166" s="32">
        <f t="shared" si="9"/>
        <v>0</v>
      </c>
      <c r="D166" s="32">
        <f t="shared" si="9"/>
        <v>320</v>
      </c>
      <c r="E166" s="32">
        <f t="shared" si="9"/>
        <v>1</v>
      </c>
      <c r="F166" s="32">
        <f t="shared" si="9"/>
        <v>182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03221</v>
      </c>
      <c r="B167" s="32">
        <f t="shared" si="9"/>
        <v>111</v>
      </c>
      <c r="C167" s="32">
        <f t="shared" si="9"/>
        <v>0</v>
      </c>
      <c r="D167" s="32">
        <f t="shared" si="9"/>
        <v>322</v>
      </c>
      <c r="E167" s="32">
        <f t="shared" si="9"/>
        <v>1</v>
      </c>
      <c r="F167" s="32">
        <f t="shared" si="9"/>
        <v>182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03241</v>
      </c>
      <c r="B168" s="32">
        <f t="shared" si="9"/>
        <v>111</v>
      </c>
      <c r="C168" s="32">
        <f t="shared" si="9"/>
        <v>0</v>
      </c>
      <c r="D168" s="32">
        <f t="shared" si="9"/>
        <v>324</v>
      </c>
      <c r="E168" s="32">
        <f t="shared" si="9"/>
        <v>1</v>
      </c>
      <c r="F168" s="32">
        <f t="shared" si="9"/>
        <v>654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03251</v>
      </c>
      <c r="B169" s="32">
        <f t="shared" si="9"/>
        <v>111</v>
      </c>
      <c r="C169" s="32">
        <f t="shared" si="9"/>
        <v>0</v>
      </c>
      <c r="D169" s="32">
        <f t="shared" si="9"/>
        <v>325</v>
      </c>
      <c r="E169" s="32">
        <f t="shared" si="9"/>
        <v>1</v>
      </c>
      <c r="F169" s="32">
        <f t="shared" si="9"/>
        <v>436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03261</v>
      </c>
      <c r="B170" s="32">
        <f t="shared" si="9"/>
        <v>111</v>
      </c>
      <c r="C170" s="32">
        <f t="shared" si="9"/>
        <v>0</v>
      </c>
      <c r="D170" s="32">
        <f t="shared" si="9"/>
        <v>326</v>
      </c>
      <c r="E170" s="32">
        <f t="shared" si="9"/>
        <v>1</v>
      </c>
      <c r="F170" s="32">
        <f t="shared" si="9"/>
        <v>182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K23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1" sqref="D2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gacha_unit_tables_112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1072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112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1072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112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1072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112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1072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112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1072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112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1072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112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1072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112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1072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112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1072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112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1072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112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1072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112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1072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112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1072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112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1072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112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1072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112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1072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1072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112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1072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112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1072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112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1072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112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1133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112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1133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112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1133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112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1133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112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1133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112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1133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112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1133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112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1133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112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1133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112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1133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112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1133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112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1133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112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1133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112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1133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112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1133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112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1133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112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1133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112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1133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112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1133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112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1133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112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1020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112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687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112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1020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112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1020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12311</v>
      </c>
      <c r="B47" s="32">
        <f t="shared" si="3"/>
        <v>112</v>
      </c>
      <c r="C47" s="32">
        <f t="shared" si="3"/>
        <v>1</v>
      </c>
      <c r="D47" s="32">
        <f t="shared" si="3"/>
        <v>231</v>
      </c>
      <c r="E47" s="32">
        <f t="shared" si="3"/>
        <v>1</v>
      </c>
      <c r="F47" s="32">
        <f t="shared" si="3"/>
        <v>1083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12391</v>
      </c>
      <c r="B48" s="32">
        <f t="shared" si="3"/>
        <v>112</v>
      </c>
      <c r="C48" s="32">
        <f t="shared" si="3"/>
        <v>1</v>
      </c>
      <c r="D48" s="32">
        <f t="shared" si="3"/>
        <v>239</v>
      </c>
      <c r="E48" s="32">
        <f t="shared" si="3"/>
        <v>1</v>
      </c>
      <c r="F48" s="32">
        <f t="shared" si="3"/>
        <v>1020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12421</v>
      </c>
      <c r="B49" s="32">
        <f t="shared" si="3"/>
        <v>112</v>
      </c>
      <c r="C49" s="32">
        <f t="shared" si="3"/>
        <v>1</v>
      </c>
      <c r="D49" s="32">
        <f t="shared" si="3"/>
        <v>242</v>
      </c>
      <c r="E49" s="32">
        <f t="shared" si="3"/>
        <v>1</v>
      </c>
      <c r="F49" s="32">
        <f t="shared" si="3"/>
        <v>1020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12451</v>
      </c>
      <c r="B50" s="32">
        <f t="shared" si="3"/>
        <v>112</v>
      </c>
      <c r="C50" s="32">
        <f t="shared" si="3"/>
        <v>1</v>
      </c>
      <c r="D50" s="32">
        <f t="shared" si="3"/>
        <v>245</v>
      </c>
      <c r="E50" s="32">
        <f t="shared" si="3"/>
        <v>1</v>
      </c>
      <c r="F50" s="32">
        <f t="shared" si="3"/>
        <v>1020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12481</v>
      </c>
      <c r="B51" s="32">
        <f t="shared" si="3"/>
        <v>112</v>
      </c>
      <c r="C51" s="32">
        <f t="shared" si="3"/>
        <v>1</v>
      </c>
      <c r="D51" s="32">
        <f t="shared" si="3"/>
        <v>248</v>
      </c>
      <c r="E51" s="32">
        <f t="shared" si="3"/>
        <v>1</v>
      </c>
      <c r="F51" s="32">
        <f t="shared" si="3"/>
        <v>687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12491</v>
      </c>
      <c r="B52" s="32">
        <f t="shared" si="3"/>
        <v>112</v>
      </c>
      <c r="C52" s="32">
        <f t="shared" si="3"/>
        <v>1</v>
      </c>
      <c r="D52" s="32">
        <f t="shared" si="3"/>
        <v>249</v>
      </c>
      <c r="E52" s="32">
        <f t="shared" si="3"/>
        <v>1</v>
      </c>
      <c r="F52" s="32">
        <f t="shared" si="3"/>
        <v>1083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12511</v>
      </c>
      <c r="B53" s="32">
        <f t="shared" si="3"/>
        <v>112</v>
      </c>
      <c r="C53" s="32">
        <f t="shared" si="3"/>
        <v>1</v>
      </c>
      <c r="D53" s="32">
        <f t="shared" si="3"/>
        <v>251</v>
      </c>
      <c r="E53" s="32">
        <f t="shared" si="3"/>
        <v>1</v>
      </c>
      <c r="F53" s="32">
        <f t="shared" si="3"/>
        <v>1020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12541</v>
      </c>
      <c r="B54" s="32">
        <f t="shared" si="3"/>
        <v>112</v>
      </c>
      <c r="C54" s="32">
        <f t="shared" si="3"/>
        <v>1</v>
      </c>
      <c r="D54" s="32">
        <f t="shared" si="3"/>
        <v>254</v>
      </c>
      <c r="E54" s="32">
        <f t="shared" si="3"/>
        <v>1</v>
      </c>
      <c r="F54" s="32">
        <f t="shared" si="3"/>
        <v>1020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12571</v>
      </c>
      <c r="B55" s="32">
        <f t="shared" si="3"/>
        <v>112</v>
      </c>
      <c r="C55" s="32">
        <f t="shared" si="3"/>
        <v>1</v>
      </c>
      <c r="D55" s="32">
        <f t="shared" si="3"/>
        <v>257</v>
      </c>
      <c r="E55" s="32">
        <f t="shared" si="3"/>
        <v>1</v>
      </c>
      <c r="F55" s="32">
        <f t="shared" si="3"/>
        <v>1020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12601</v>
      </c>
      <c r="B56" s="32">
        <f t="shared" si="3"/>
        <v>112</v>
      </c>
      <c r="C56" s="32">
        <f t="shared" si="3"/>
        <v>1</v>
      </c>
      <c r="D56" s="32">
        <f t="shared" si="3"/>
        <v>260</v>
      </c>
      <c r="E56" s="32">
        <f t="shared" si="3"/>
        <v>1</v>
      </c>
      <c r="F56" s="32">
        <f t="shared" si="3"/>
        <v>1020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13201</v>
      </c>
      <c r="B57" s="32">
        <f t="shared" si="3"/>
        <v>112</v>
      </c>
      <c r="C57" s="32">
        <f t="shared" si="3"/>
        <v>1</v>
      </c>
      <c r="D57" s="32">
        <f t="shared" si="3"/>
        <v>320</v>
      </c>
      <c r="E57" s="32">
        <f t="shared" si="3"/>
        <v>1</v>
      </c>
      <c r="F57" s="32">
        <f t="shared" si="3"/>
        <v>189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13221</v>
      </c>
      <c r="B58" s="32">
        <f t="shared" si="3"/>
        <v>112</v>
      </c>
      <c r="C58" s="32">
        <f t="shared" si="3"/>
        <v>1</v>
      </c>
      <c r="D58" s="32">
        <f t="shared" si="3"/>
        <v>322</v>
      </c>
      <c r="E58" s="32">
        <f t="shared" si="3"/>
        <v>1</v>
      </c>
      <c r="F58" s="32">
        <f t="shared" si="3"/>
        <v>189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13241</v>
      </c>
      <c r="B59" s="32">
        <f t="shared" si="3"/>
        <v>112</v>
      </c>
      <c r="C59" s="32">
        <f t="shared" si="3"/>
        <v>1</v>
      </c>
      <c r="D59" s="32">
        <f t="shared" si="3"/>
        <v>324</v>
      </c>
      <c r="E59" s="32">
        <f t="shared" si="3"/>
        <v>1</v>
      </c>
      <c r="F59" s="32">
        <f t="shared" si="3"/>
        <v>396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13251</v>
      </c>
      <c r="B60" s="32">
        <f t="shared" si="3"/>
        <v>112</v>
      </c>
      <c r="C60" s="32">
        <f t="shared" si="3"/>
        <v>1</v>
      </c>
      <c r="D60" s="32">
        <f t="shared" si="3"/>
        <v>325</v>
      </c>
      <c r="E60" s="32">
        <f t="shared" si="3"/>
        <v>1</v>
      </c>
      <c r="F60" s="32">
        <f t="shared" si="3"/>
        <v>194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13261</v>
      </c>
      <c r="B61" s="32">
        <f t="shared" si="3"/>
        <v>112</v>
      </c>
      <c r="C61" s="32">
        <f t="shared" si="3"/>
        <v>1</v>
      </c>
      <c r="D61" s="32">
        <f t="shared" si="3"/>
        <v>326</v>
      </c>
      <c r="E61" s="32">
        <f t="shared" si="3"/>
        <v>1</v>
      </c>
      <c r="F61" s="32">
        <f t="shared" si="3"/>
        <v>189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01261</v>
      </c>
      <c r="B62" s="32">
        <f t="shared" si="3"/>
        <v>112</v>
      </c>
      <c r="C62" s="32">
        <f t="shared" si="3"/>
        <v>0</v>
      </c>
      <c r="D62" s="32">
        <f t="shared" si="3"/>
        <v>126</v>
      </c>
      <c r="E62" s="32">
        <f t="shared" si="3"/>
        <v>1</v>
      </c>
      <c r="F62" s="32">
        <f t="shared" si="3"/>
        <v>1683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01281</v>
      </c>
      <c r="B63" s="32">
        <f t="shared" si="3"/>
        <v>112</v>
      </c>
      <c r="C63" s="32">
        <f t="shared" si="3"/>
        <v>0</v>
      </c>
      <c r="D63" s="32">
        <f t="shared" si="3"/>
        <v>128</v>
      </c>
      <c r="E63" s="32">
        <f t="shared" si="3"/>
        <v>1</v>
      </c>
      <c r="F63" s="32">
        <f t="shared" si="3"/>
        <v>1683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01301</v>
      </c>
      <c r="B64" s="32">
        <f t="shared" si="3"/>
        <v>112</v>
      </c>
      <c r="C64" s="32">
        <f t="shared" si="3"/>
        <v>0</v>
      </c>
      <c r="D64" s="32">
        <f t="shared" si="3"/>
        <v>130</v>
      </c>
      <c r="E64" s="32">
        <f t="shared" si="3"/>
        <v>1</v>
      </c>
      <c r="F64" s="32">
        <f t="shared" si="3"/>
        <v>1683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01321</v>
      </c>
      <c r="B65" s="32">
        <f t="shared" si="3"/>
        <v>112</v>
      </c>
      <c r="C65" s="32">
        <f t="shared" si="3"/>
        <v>0</v>
      </c>
      <c r="D65" s="32">
        <f t="shared" si="3"/>
        <v>132</v>
      </c>
      <c r="E65" s="32">
        <f t="shared" si="3"/>
        <v>1</v>
      </c>
      <c r="F65" s="32">
        <f t="shared" si="3"/>
        <v>1683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01341</v>
      </c>
      <c r="B66" s="32">
        <f t="shared" si="3"/>
        <v>112</v>
      </c>
      <c r="C66" s="32">
        <f t="shared" si="3"/>
        <v>0</v>
      </c>
      <c r="D66" s="32">
        <f t="shared" si="3"/>
        <v>134</v>
      </c>
      <c r="E66" s="32">
        <f t="shared" si="3"/>
        <v>1</v>
      </c>
      <c r="F66" s="32">
        <f t="shared" si="3"/>
        <v>1683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01361</v>
      </c>
      <c r="B67" s="32">
        <f t="shared" si="3"/>
        <v>112</v>
      </c>
      <c r="C67" s="32">
        <f t="shared" si="3"/>
        <v>0</v>
      </c>
      <c r="D67" s="32">
        <f t="shared" si="3"/>
        <v>136</v>
      </c>
      <c r="E67" s="32">
        <f t="shared" si="3"/>
        <v>1</v>
      </c>
      <c r="F67" s="32">
        <f t="shared" si="3"/>
        <v>1683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01381</v>
      </c>
      <c r="B68" s="32">
        <f t="shared" si="3"/>
        <v>112</v>
      </c>
      <c r="C68" s="32">
        <f t="shared" si="3"/>
        <v>0</v>
      </c>
      <c r="D68" s="32">
        <f t="shared" si="3"/>
        <v>138</v>
      </c>
      <c r="E68" s="32">
        <f t="shared" si="3"/>
        <v>1</v>
      </c>
      <c r="F68" s="32">
        <f t="shared" si="3"/>
        <v>1683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01401</v>
      </c>
      <c r="B69" s="32">
        <f t="shared" si="3"/>
        <v>112</v>
      </c>
      <c r="C69" s="32">
        <f t="shared" si="3"/>
        <v>0</v>
      </c>
      <c r="D69" s="32">
        <f t="shared" si="3"/>
        <v>140</v>
      </c>
      <c r="E69" s="32">
        <f t="shared" si="3"/>
        <v>1</v>
      </c>
      <c r="F69" s="32">
        <f t="shared" si="3"/>
        <v>1683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01421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70" s="32">
        <f t="shared" si="5"/>
        <v>0</v>
      </c>
      <c r="D70" s="32">
        <f t="shared" si="5"/>
        <v>142</v>
      </c>
      <c r="E70" s="32">
        <f t="shared" si="5"/>
        <v>1</v>
      </c>
      <c r="F70" s="32">
        <f t="shared" si="5"/>
        <v>1683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01441</v>
      </c>
      <c r="B71" s="32">
        <f t="shared" si="5"/>
        <v>112</v>
      </c>
      <c r="C71" s="32">
        <f t="shared" si="5"/>
        <v>0</v>
      </c>
      <c r="D71" s="32">
        <f t="shared" si="5"/>
        <v>144</v>
      </c>
      <c r="E71" s="32">
        <f t="shared" si="5"/>
        <v>1</v>
      </c>
      <c r="F71" s="32">
        <f t="shared" si="5"/>
        <v>1683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01461</v>
      </c>
      <c r="B72" s="32">
        <f t="shared" si="5"/>
        <v>112</v>
      </c>
      <c r="C72" s="32">
        <f t="shared" si="5"/>
        <v>0</v>
      </c>
      <c r="D72" s="32">
        <f t="shared" si="5"/>
        <v>146</v>
      </c>
      <c r="E72" s="32">
        <f t="shared" si="5"/>
        <v>1</v>
      </c>
      <c r="F72" s="32">
        <f t="shared" si="5"/>
        <v>1683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01481</v>
      </c>
      <c r="B73" s="32">
        <f t="shared" si="5"/>
        <v>112</v>
      </c>
      <c r="C73" s="32">
        <f t="shared" si="5"/>
        <v>0</v>
      </c>
      <c r="D73" s="32">
        <f t="shared" si="5"/>
        <v>148</v>
      </c>
      <c r="E73" s="32">
        <f t="shared" si="5"/>
        <v>1</v>
      </c>
      <c r="F73" s="32">
        <f t="shared" si="5"/>
        <v>1683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01501</v>
      </c>
      <c r="B74" s="32">
        <f t="shared" si="5"/>
        <v>112</v>
      </c>
      <c r="C74" s="32">
        <f t="shared" si="5"/>
        <v>0</v>
      </c>
      <c r="D74" s="32">
        <f t="shared" si="5"/>
        <v>150</v>
      </c>
      <c r="E74" s="32">
        <f t="shared" si="5"/>
        <v>1</v>
      </c>
      <c r="F74" s="32">
        <f t="shared" si="5"/>
        <v>1683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01521</v>
      </c>
      <c r="B75" s="32">
        <f t="shared" si="5"/>
        <v>112</v>
      </c>
      <c r="C75" s="32">
        <f t="shared" si="5"/>
        <v>0</v>
      </c>
      <c r="D75" s="32">
        <f t="shared" si="5"/>
        <v>152</v>
      </c>
      <c r="E75" s="32">
        <f t="shared" si="5"/>
        <v>1</v>
      </c>
      <c r="F75" s="32">
        <f t="shared" si="5"/>
        <v>1683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01541</v>
      </c>
      <c r="B76" s="32">
        <f t="shared" si="5"/>
        <v>112</v>
      </c>
      <c r="C76" s="32">
        <f t="shared" si="5"/>
        <v>0</v>
      </c>
      <c r="D76" s="32">
        <f t="shared" si="5"/>
        <v>154</v>
      </c>
      <c r="E76" s="32">
        <f t="shared" si="5"/>
        <v>1</v>
      </c>
      <c r="F76" s="32">
        <f t="shared" si="5"/>
        <v>1683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01561</v>
      </c>
      <c r="B77" s="32">
        <f t="shared" si="5"/>
        <v>112</v>
      </c>
      <c r="C77" s="32">
        <f t="shared" si="5"/>
        <v>0</v>
      </c>
      <c r="D77" s="32">
        <f t="shared" si="5"/>
        <v>156</v>
      </c>
      <c r="E77" s="32">
        <f t="shared" si="5"/>
        <v>1</v>
      </c>
      <c r="F77" s="32">
        <f t="shared" si="5"/>
        <v>1683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01581</v>
      </c>
      <c r="B78" s="32">
        <f t="shared" si="5"/>
        <v>112</v>
      </c>
      <c r="C78" s="32">
        <f t="shared" si="5"/>
        <v>0</v>
      </c>
      <c r="D78" s="32">
        <f t="shared" si="5"/>
        <v>158</v>
      </c>
      <c r="E78" s="32">
        <f t="shared" si="5"/>
        <v>1</v>
      </c>
      <c r="F78" s="32">
        <f t="shared" si="5"/>
        <v>1683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01601</v>
      </c>
      <c r="B79" s="32">
        <f t="shared" si="5"/>
        <v>112</v>
      </c>
      <c r="C79" s="32">
        <f t="shared" si="5"/>
        <v>0</v>
      </c>
      <c r="D79" s="32">
        <f t="shared" si="5"/>
        <v>160</v>
      </c>
      <c r="E79" s="32">
        <f t="shared" si="5"/>
        <v>1</v>
      </c>
      <c r="F79" s="32">
        <f t="shared" si="5"/>
        <v>1683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01621</v>
      </c>
      <c r="B80" s="32">
        <f t="shared" si="5"/>
        <v>112</v>
      </c>
      <c r="C80" s="32">
        <f t="shared" si="5"/>
        <v>0</v>
      </c>
      <c r="D80" s="32">
        <f t="shared" si="5"/>
        <v>162</v>
      </c>
      <c r="E80" s="32">
        <f t="shared" si="5"/>
        <v>1</v>
      </c>
      <c r="F80" s="32">
        <f t="shared" si="5"/>
        <v>1683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01641</v>
      </c>
      <c r="B81" s="32">
        <f t="shared" si="5"/>
        <v>112</v>
      </c>
      <c r="C81" s="32">
        <f t="shared" si="5"/>
        <v>0</v>
      </c>
      <c r="D81" s="32">
        <f t="shared" si="5"/>
        <v>164</v>
      </c>
      <c r="E81" s="32">
        <f t="shared" si="5"/>
        <v>1</v>
      </c>
      <c r="F81" s="32">
        <f t="shared" si="5"/>
        <v>1683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01661</v>
      </c>
      <c r="B82" s="32">
        <f t="shared" si="5"/>
        <v>112</v>
      </c>
      <c r="C82" s="32">
        <f t="shared" si="5"/>
        <v>0</v>
      </c>
      <c r="D82" s="32">
        <f t="shared" si="5"/>
        <v>166</v>
      </c>
      <c r="E82" s="32">
        <f t="shared" si="5"/>
        <v>1</v>
      </c>
      <c r="F82" s="32">
        <f t="shared" si="5"/>
        <v>1722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01691</v>
      </c>
      <c r="B83" s="32">
        <f t="shared" si="5"/>
        <v>112</v>
      </c>
      <c r="C83" s="32">
        <f t="shared" si="5"/>
        <v>0</v>
      </c>
      <c r="D83" s="32">
        <f t="shared" si="5"/>
        <v>169</v>
      </c>
      <c r="E83" s="32">
        <f t="shared" si="5"/>
        <v>1</v>
      </c>
      <c r="F83" s="32">
        <f t="shared" si="5"/>
        <v>1722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01721</v>
      </c>
      <c r="B84" s="32">
        <f t="shared" si="5"/>
        <v>112</v>
      </c>
      <c r="C84" s="32">
        <f t="shared" si="5"/>
        <v>0</v>
      </c>
      <c r="D84" s="32">
        <f t="shared" si="5"/>
        <v>172</v>
      </c>
      <c r="E84" s="32">
        <f t="shared" si="5"/>
        <v>1</v>
      </c>
      <c r="F84" s="32">
        <f t="shared" si="5"/>
        <v>1722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01751</v>
      </c>
      <c r="B85" s="32">
        <f t="shared" si="5"/>
        <v>112</v>
      </c>
      <c r="C85" s="32">
        <f t="shared" si="5"/>
        <v>0</v>
      </c>
      <c r="D85" s="32">
        <f t="shared" si="5"/>
        <v>175</v>
      </c>
      <c r="E85" s="32">
        <f t="shared" si="5"/>
        <v>1</v>
      </c>
      <c r="F85" s="32">
        <f t="shared" si="5"/>
        <v>1722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01781</v>
      </c>
      <c r="B86" s="32">
        <f t="shared" si="5"/>
        <v>112</v>
      </c>
      <c r="C86" s="32">
        <f t="shared" si="5"/>
        <v>0</v>
      </c>
      <c r="D86" s="32">
        <f t="shared" si="5"/>
        <v>178</v>
      </c>
      <c r="E86" s="32">
        <f t="shared" si="5"/>
        <v>1</v>
      </c>
      <c r="F86" s="32">
        <f t="shared" si="5"/>
        <v>1722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01811</v>
      </c>
      <c r="B87" s="32">
        <f t="shared" si="5"/>
        <v>112</v>
      </c>
      <c r="C87" s="32">
        <f t="shared" si="5"/>
        <v>0</v>
      </c>
      <c r="D87" s="32">
        <f t="shared" si="5"/>
        <v>181</v>
      </c>
      <c r="E87" s="32">
        <f t="shared" si="5"/>
        <v>1</v>
      </c>
      <c r="F87" s="32">
        <f t="shared" si="5"/>
        <v>1722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01841</v>
      </c>
      <c r="B88" s="32">
        <f t="shared" si="5"/>
        <v>112</v>
      </c>
      <c r="C88" s="32">
        <f t="shared" si="5"/>
        <v>0</v>
      </c>
      <c r="D88" s="32">
        <f t="shared" si="5"/>
        <v>184</v>
      </c>
      <c r="E88" s="32">
        <f t="shared" si="5"/>
        <v>1</v>
      </c>
      <c r="F88" s="32">
        <f t="shared" si="5"/>
        <v>1722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01871</v>
      </c>
      <c r="B89" s="32">
        <f t="shared" si="5"/>
        <v>112</v>
      </c>
      <c r="C89" s="32">
        <f t="shared" si="5"/>
        <v>0</v>
      </c>
      <c r="D89" s="32">
        <f t="shared" si="5"/>
        <v>187</v>
      </c>
      <c r="E89" s="32">
        <f t="shared" si="5"/>
        <v>1</v>
      </c>
      <c r="F89" s="32">
        <f t="shared" si="5"/>
        <v>1722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01901</v>
      </c>
      <c r="B90" s="32">
        <f t="shared" si="5"/>
        <v>112</v>
      </c>
      <c r="C90" s="32">
        <f t="shared" si="5"/>
        <v>0</v>
      </c>
      <c r="D90" s="32">
        <f t="shared" si="5"/>
        <v>190</v>
      </c>
      <c r="E90" s="32">
        <f t="shared" si="5"/>
        <v>1</v>
      </c>
      <c r="F90" s="32">
        <f t="shared" si="5"/>
        <v>1722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01931</v>
      </c>
      <c r="B91" s="32">
        <f t="shared" si="5"/>
        <v>112</v>
      </c>
      <c r="C91" s="32">
        <f t="shared" si="5"/>
        <v>0</v>
      </c>
      <c r="D91" s="32">
        <f t="shared" si="5"/>
        <v>193</v>
      </c>
      <c r="E91" s="32">
        <f t="shared" si="5"/>
        <v>1</v>
      </c>
      <c r="F91" s="32">
        <f t="shared" si="5"/>
        <v>1722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01961</v>
      </c>
      <c r="B92" s="32">
        <f t="shared" si="5"/>
        <v>112</v>
      </c>
      <c r="C92" s="32">
        <f t="shared" si="5"/>
        <v>0</v>
      </c>
      <c r="D92" s="32">
        <f t="shared" si="5"/>
        <v>196</v>
      </c>
      <c r="E92" s="32">
        <f t="shared" si="5"/>
        <v>1</v>
      </c>
      <c r="F92" s="32">
        <f t="shared" si="5"/>
        <v>1722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01991</v>
      </c>
      <c r="B93" s="32">
        <f t="shared" si="5"/>
        <v>112</v>
      </c>
      <c r="C93" s="32">
        <f t="shared" si="5"/>
        <v>0</v>
      </c>
      <c r="D93" s="32">
        <f t="shared" si="5"/>
        <v>199</v>
      </c>
      <c r="E93" s="32">
        <f t="shared" si="5"/>
        <v>1</v>
      </c>
      <c r="F93" s="32">
        <f t="shared" si="5"/>
        <v>1722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02021</v>
      </c>
      <c r="B94" s="32">
        <f t="shared" si="5"/>
        <v>112</v>
      </c>
      <c r="C94" s="32">
        <f t="shared" si="5"/>
        <v>0</v>
      </c>
      <c r="D94" s="32">
        <f t="shared" si="5"/>
        <v>202</v>
      </c>
      <c r="E94" s="32">
        <f t="shared" si="5"/>
        <v>1</v>
      </c>
      <c r="F94" s="32">
        <f t="shared" si="5"/>
        <v>1722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02051</v>
      </c>
      <c r="B95" s="32">
        <f t="shared" si="5"/>
        <v>112</v>
      </c>
      <c r="C95" s="32">
        <f t="shared" si="5"/>
        <v>0</v>
      </c>
      <c r="D95" s="32">
        <f t="shared" si="5"/>
        <v>205</v>
      </c>
      <c r="E95" s="32">
        <f t="shared" si="5"/>
        <v>1</v>
      </c>
      <c r="F95" s="32">
        <f t="shared" si="5"/>
        <v>1722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02081</v>
      </c>
      <c r="B96" s="32">
        <f t="shared" si="6"/>
        <v>112</v>
      </c>
      <c r="C96" s="32">
        <f t="shared" si="6"/>
        <v>0</v>
      </c>
      <c r="D96" s="32">
        <f t="shared" si="6"/>
        <v>208</v>
      </c>
      <c r="E96" s="32">
        <f t="shared" si="6"/>
        <v>1</v>
      </c>
      <c r="F96" s="32">
        <f t="shared" si="6"/>
        <v>1722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02111</v>
      </c>
      <c r="B97" s="32">
        <f t="shared" si="6"/>
        <v>112</v>
      </c>
      <c r="C97" s="32">
        <f t="shared" si="6"/>
        <v>0</v>
      </c>
      <c r="D97" s="32">
        <f t="shared" si="6"/>
        <v>211</v>
      </c>
      <c r="E97" s="32">
        <f t="shared" si="6"/>
        <v>1</v>
      </c>
      <c r="F97" s="32">
        <f t="shared" si="6"/>
        <v>1722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02141</v>
      </c>
      <c r="B98" s="32">
        <f t="shared" si="6"/>
        <v>112</v>
      </c>
      <c r="C98" s="32">
        <f t="shared" si="6"/>
        <v>0</v>
      </c>
      <c r="D98" s="32">
        <f t="shared" si="6"/>
        <v>214</v>
      </c>
      <c r="E98" s="32">
        <f t="shared" si="6"/>
        <v>1</v>
      </c>
      <c r="F98" s="32">
        <f t="shared" si="6"/>
        <v>1722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02171</v>
      </c>
      <c r="B99" s="32">
        <f t="shared" si="6"/>
        <v>112</v>
      </c>
      <c r="C99" s="32">
        <f t="shared" si="6"/>
        <v>0</v>
      </c>
      <c r="D99" s="32">
        <f t="shared" si="6"/>
        <v>217</v>
      </c>
      <c r="E99" s="32">
        <f t="shared" si="6"/>
        <v>1</v>
      </c>
      <c r="F99" s="32">
        <f t="shared" si="6"/>
        <v>1722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02201</v>
      </c>
      <c r="B100" s="32">
        <f t="shared" si="6"/>
        <v>112</v>
      </c>
      <c r="C100" s="32">
        <f t="shared" si="6"/>
        <v>0</v>
      </c>
      <c r="D100" s="32">
        <f t="shared" si="6"/>
        <v>220</v>
      </c>
      <c r="E100" s="32">
        <f t="shared" si="6"/>
        <v>1</v>
      </c>
      <c r="F100" s="32">
        <f t="shared" si="6"/>
        <v>1722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02231</v>
      </c>
      <c r="B101" s="32">
        <f t="shared" si="6"/>
        <v>112</v>
      </c>
      <c r="C101" s="32">
        <f t="shared" si="6"/>
        <v>0</v>
      </c>
      <c r="D101" s="32">
        <f t="shared" si="6"/>
        <v>223</v>
      </c>
      <c r="E101" s="32">
        <f t="shared" si="6"/>
        <v>1</v>
      </c>
      <c r="F101" s="32">
        <f t="shared" si="6"/>
        <v>1722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02261</v>
      </c>
      <c r="B102" s="32">
        <f t="shared" si="6"/>
        <v>112</v>
      </c>
      <c r="C102" s="32">
        <f t="shared" si="6"/>
        <v>0</v>
      </c>
      <c r="D102" s="32">
        <f t="shared" si="6"/>
        <v>226</v>
      </c>
      <c r="E102" s="32">
        <f t="shared" si="6"/>
        <v>1</v>
      </c>
      <c r="F102" s="32">
        <f t="shared" si="6"/>
        <v>929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02321</v>
      </c>
      <c r="B103" s="32">
        <f t="shared" si="6"/>
        <v>112</v>
      </c>
      <c r="C103" s="32">
        <f t="shared" si="6"/>
        <v>0</v>
      </c>
      <c r="D103" s="32">
        <f t="shared" si="6"/>
        <v>232</v>
      </c>
      <c r="E103" s="32">
        <f t="shared" si="6"/>
        <v>1</v>
      </c>
      <c r="F103" s="32">
        <f t="shared" si="6"/>
        <v>929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02351</v>
      </c>
      <c r="B104" s="32">
        <f t="shared" si="6"/>
        <v>112</v>
      </c>
      <c r="C104" s="32">
        <f t="shared" si="6"/>
        <v>0</v>
      </c>
      <c r="D104" s="32">
        <f t="shared" si="6"/>
        <v>235</v>
      </c>
      <c r="E104" s="32">
        <f t="shared" si="6"/>
        <v>1</v>
      </c>
      <c r="F104" s="32">
        <f t="shared" si="6"/>
        <v>929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01271</v>
      </c>
      <c r="B105" s="32">
        <f t="shared" si="6"/>
        <v>112</v>
      </c>
      <c r="C105" s="32">
        <f t="shared" si="6"/>
        <v>0</v>
      </c>
      <c r="D105" s="32">
        <f t="shared" si="6"/>
        <v>127</v>
      </c>
      <c r="E105" s="32">
        <f t="shared" si="6"/>
        <v>1</v>
      </c>
      <c r="F105" s="32">
        <f t="shared" si="6"/>
        <v>477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01291</v>
      </c>
      <c r="B106" s="32">
        <f t="shared" si="6"/>
        <v>112</v>
      </c>
      <c r="C106" s="32">
        <f t="shared" si="6"/>
        <v>0</v>
      </c>
      <c r="D106" s="32">
        <f t="shared" si="6"/>
        <v>129</v>
      </c>
      <c r="E106" s="32">
        <f t="shared" si="6"/>
        <v>1</v>
      </c>
      <c r="F106" s="32">
        <f t="shared" si="6"/>
        <v>477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01311</v>
      </c>
      <c r="B107" s="32">
        <f t="shared" si="6"/>
        <v>112</v>
      </c>
      <c r="C107" s="32">
        <f t="shared" si="6"/>
        <v>0</v>
      </c>
      <c r="D107" s="32">
        <f t="shared" si="6"/>
        <v>131</v>
      </c>
      <c r="E107" s="32">
        <f t="shared" si="6"/>
        <v>1</v>
      </c>
      <c r="F107" s="32">
        <f t="shared" si="6"/>
        <v>477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01331</v>
      </c>
      <c r="B108" s="32">
        <f t="shared" si="6"/>
        <v>112</v>
      </c>
      <c r="C108" s="32">
        <f t="shared" si="6"/>
        <v>0</v>
      </c>
      <c r="D108" s="32">
        <f t="shared" si="6"/>
        <v>133</v>
      </c>
      <c r="E108" s="32">
        <f t="shared" si="6"/>
        <v>1</v>
      </c>
      <c r="F108" s="32">
        <f t="shared" si="6"/>
        <v>477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01351</v>
      </c>
      <c r="B109" s="32">
        <f t="shared" si="6"/>
        <v>112</v>
      </c>
      <c r="C109" s="32">
        <f t="shared" si="6"/>
        <v>0</v>
      </c>
      <c r="D109" s="32">
        <f t="shared" si="6"/>
        <v>135</v>
      </c>
      <c r="E109" s="32">
        <f t="shared" si="6"/>
        <v>1</v>
      </c>
      <c r="F109" s="32">
        <f t="shared" si="6"/>
        <v>477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01371</v>
      </c>
      <c r="B110" s="32">
        <f t="shared" si="6"/>
        <v>112</v>
      </c>
      <c r="C110" s="32">
        <f t="shared" si="6"/>
        <v>0</v>
      </c>
      <c r="D110" s="32">
        <f t="shared" si="6"/>
        <v>137</v>
      </c>
      <c r="E110" s="32">
        <f t="shared" si="6"/>
        <v>1</v>
      </c>
      <c r="F110" s="32">
        <f t="shared" si="6"/>
        <v>477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01391</v>
      </c>
      <c r="B111" s="32">
        <f t="shared" si="6"/>
        <v>112</v>
      </c>
      <c r="C111" s="32">
        <f t="shared" si="6"/>
        <v>0</v>
      </c>
      <c r="D111" s="32">
        <f t="shared" si="6"/>
        <v>139</v>
      </c>
      <c r="E111" s="32">
        <f t="shared" si="6"/>
        <v>1</v>
      </c>
      <c r="F111" s="32">
        <f t="shared" si="6"/>
        <v>477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01411</v>
      </c>
      <c r="B112" s="32">
        <f t="shared" si="6"/>
        <v>112</v>
      </c>
      <c r="C112" s="32">
        <f t="shared" si="6"/>
        <v>0</v>
      </c>
      <c r="D112" s="32">
        <f t="shared" si="6"/>
        <v>141</v>
      </c>
      <c r="E112" s="32">
        <f t="shared" si="6"/>
        <v>1</v>
      </c>
      <c r="F112" s="32">
        <f t="shared" si="6"/>
        <v>477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01431</v>
      </c>
      <c r="B113" s="32">
        <f t="shared" si="6"/>
        <v>112</v>
      </c>
      <c r="C113" s="32">
        <f t="shared" si="6"/>
        <v>0</v>
      </c>
      <c r="D113" s="32">
        <f t="shared" si="6"/>
        <v>143</v>
      </c>
      <c r="E113" s="32">
        <f t="shared" si="6"/>
        <v>1</v>
      </c>
      <c r="F113" s="32">
        <f t="shared" si="6"/>
        <v>477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01451</v>
      </c>
      <c r="B114" s="32">
        <f t="shared" si="6"/>
        <v>112</v>
      </c>
      <c r="C114" s="32">
        <f t="shared" si="6"/>
        <v>0</v>
      </c>
      <c r="D114" s="32">
        <f t="shared" si="6"/>
        <v>145</v>
      </c>
      <c r="E114" s="32">
        <f t="shared" si="6"/>
        <v>1</v>
      </c>
      <c r="F114" s="32">
        <f t="shared" si="6"/>
        <v>477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01471</v>
      </c>
      <c r="B115" s="32">
        <f t="shared" si="6"/>
        <v>112</v>
      </c>
      <c r="C115" s="32">
        <f t="shared" si="6"/>
        <v>0</v>
      </c>
      <c r="D115" s="32">
        <f t="shared" si="6"/>
        <v>147</v>
      </c>
      <c r="E115" s="32">
        <f t="shared" si="6"/>
        <v>1</v>
      </c>
      <c r="F115" s="32">
        <f t="shared" si="6"/>
        <v>477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01491</v>
      </c>
      <c r="B116" s="32">
        <f t="shared" si="6"/>
        <v>112</v>
      </c>
      <c r="C116" s="32">
        <f t="shared" si="6"/>
        <v>0</v>
      </c>
      <c r="D116" s="32">
        <f t="shared" si="6"/>
        <v>149</v>
      </c>
      <c r="E116" s="32">
        <f t="shared" si="6"/>
        <v>1</v>
      </c>
      <c r="F116" s="32">
        <f t="shared" si="6"/>
        <v>477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01511</v>
      </c>
      <c r="B117" s="32">
        <f t="shared" si="6"/>
        <v>112</v>
      </c>
      <c r="C117" s="32">
        <f t="shared" si="6"/>
        <v>0</v>
      </c>
      <c r="D117" s="32">
        <f t="shared" si="6"/>
        <v>151</v>
      </c>
      <c r="E117" s="32">
        <f t="shared" si="6"/>
        <v>1</v>
      </c>
      <c r="F117" s="32">
        <f t="shared" si="6"/>
        <v>477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01531</v>
      </c>
      <c r="B118" s="32">
        <f t="shared" si="6"/>
        <v>112</v>
      </c>
      <c r="C118" s="32">
        <f t="shared" si="6"/>
        <v>0</v>
      </c>
      <c r="D118" s="32">
        <f t="shared" si="6"/>
        <v>153</v>
      </c>
      <c r="E118" s="32">
        <f t="shared" si="6"/>
        <v>1</v>
      </c>
      <c r="F118" s="32">
        <f t="shared" si="6"/>
        <v>477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01551</v>
      </c>
      <c r="B119" s="32">
        <f t="shared" si="6"/>
        <v>112</v>
      </c>
      <c r="C119" s="32">
        <f t="shared" si="6"/>
        <v>0</v>
      </c>
      <c r="D119" s="32">
        <f t="shared" si="6"/>
        <v>155</v>
      </c>
      <c r="E119" s="32">
        <f t="shared" si="6"/>
        <v>1</v>
      </c>
      <c r="F119" s="32">
        <f t="shared" si="6"/>
        <v>477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01571</v>
      </c>
      <c r="B120" s="32">
        <f t="shared" si="6"/>
        <v>112</v>
      </c>
      <c r="C120" s="32">
        <f t="shared" si="6"/>
        <v>0</v>
      </c>
      <c r="D120" s="32">
        <f t="shared" si="6"/>
        <v>157</v>
      </c>
      <c r="E120" s="32">
        <f t="shared" si="6"/>
        <v>1</v>
      </c>
      <c r="F120" s="32">
        <f t="shared" si="6"/>
        <v>477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01591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121" s="32">
        <f t="shared" si="7"/>
        <v>0</v>
      </c>
      <c r="D121" s="32">
        <f t="shared" si="7"/>
        <v>159</v>
      </c>
      <c r="E121" s="32">
        <f t="shared" si="7"/>
        <v>1</v>
      </c>
      <c r="F121" s="32">
        <f t="shared" si="7"/>
        <v>477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01611</v>
      </c>
      <c r="B122" s="32">
        <f t="shared" si="7"/>
        <v>112</v>
      </c>
      <c r="C122" s="32">
        <f t="shared" si="7"/>
        <v>0</v>
      </c>
      <c r="D122" s="32">
        <f t="shared" si="7"/>
        <v>161</v>
      </c>
      <c r="E122" s="32">
        <f t="shared" si="7"/>
        <v>1</v>
      </c>
      <c r="F122" s="32">
        <f t="shared" si="7"/>
        <v>477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01631</v>
      </c>
      <c r="B123" s="32">
        <f t="shared" si="7"/>
        <v>112</v>
      </c>
      <c r="C123" s="32">
        <f t="shared" si="7"/>
        <v>0</v>
      </c>
      <c r="D123" s="32">
        <f t="shared" si="7"/>
        <v>163</v>
      </c>
      <c r="E123" s="32">
        <f t="shared" si="7"/>
        <v>1</v>
      </c>
      <c r="F123" s="32">
        <f t="shared" si="7"/>
        <v>477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01651</v>
      </c>
      <c r="B124" s="32">
        <f t="shared" si="7"/>
        <v>112</v>
      </c>
      <c r="C124" s="32">
        <f t="shared" si="7"/>
        <v>0</v>
      </c>
      <c r="D124" s="32">
        <f t="shared" si="7"/>
        <v>165</v>
      </c>
      <c r="E124" s="32">
        <f t="shared" si="7"/>
        <v>1</v>
      </c>
      <c r="F124" s="32">
        <f t="shared" si="7"/>
        <v>477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01671</v>
      </c>
      <c r="B125" s="32">
        <f t="shared" si="7"/>
        <v>112</v>
      </c>
      <c r="C125" s="32">
        <f t="shared" si="7"/>
        <v>0</v>
      </c>
      <c r="D125" s="32">
        <f t="shared" si="7"/>
        <v>167</v>
      </c>
      <c r="E125" s="32">
        <f t="shared" si="7"/>
        <v>1</v>
      </c>
      <c r="F125" s="32">
        <f t="shared" si="7"/>
        <v>477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01701</v>
      </c>
      <c r="B126" s="32">
        <f t="shared" si="7"/>
        <v>112</v>
      </c>
      <c r="C126" s="32">
        <f t="shared" si="7"/>
        <v>0</v>
      </c>
      <c r="D126" s="32">
        <f t="shared" si="7"/>
        <v>170</v>
      </c>
      <c r="E126" s="32">
        <f t="shared" si="7"/>
        <v>1</v>
      </c>
      <c r="F126" s="32">
        <f t="shared" si="7"/>
        <v>477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01731</v>
      </c>
      <c r="B127" s="32">
        <f t="shared" si="7"/>
        <v>112</v>
      </c>
      <c r="C127" s="32">
        <f t="shared" si="7"/>
        <v>0</v>
      </c>
      <c r="D127" s="32">
        <f t="shared" si="7"/>
        <v>173</v>
      </c>
      <c r="E127" s="32">
        <f t="shared" si="7"/>
        <v>1</v>
      </c>
      <c r="F127" s="32">
        <f t="shared" si="7"/>
        <v>477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01761</v>
      </c>
      <c r="B128" s="32">
        <f t="shared" si="7"/>
        <v>112</v>
      </c>
      <c r="C128" s="32">
        <f t="shared" si="7"/>
        <v>0</v>
      </c>
      <c r="D128" s="32">
        <f t="shared" si="7"/>
        <v>176</v>
      </c>
      <c r="E128" s="32">
        <f t="shared" si="7"/>
        <v>1</v>
      </c>
      <c r="F128" s="32">
        <f t="shared" si="7"/>
        <v>477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01791</v>
      </c>
      <c r="B129" s="32">
        <f t="shared" si="7"/>
        <v>112</v>
      </c>
      <c r="C129" s="32">
        <f t="shared" si="7"/>
        <v>0</v>
      </c>
      <c r="D129" s="32">
        <f t="shared" si="7"/>
        <v>179</v>
      </c>
      <c r="E129" s="32">
        <f t="shared" si="7"/>
        <v>1</v>
      </c>
      <c r="F129" s="32">
        <f t="shared" si="7"/>
        <v>477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01821</v>
      </c>
      <c r="B130" s="32">
        <f t="shared" si="7"/>
        <v>112</v>
      </c>
      <c r="C130" s="32">
        <f t="shared" si="7"/>
        <v>0</v>
      </c>
      <c r="D130" s="32">
        <f t="shared" si="7"/>
        <v>182</v>
      </c>
      <c r="E130" s="32">
        <f t="shared" si="7"/>
        <v>1</v>
      </c>
      <c r="F130" s="32">
        <f t="shared" si="7"/>
        <v>477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70" si="8">INDIRECT(ADDRESS(ROW()+$A$1,COLUMN(),1,TRUE,$C$1))</f>
        <v>01851</v>
      </c>
      <c r="B131" s="32">
        <f t="shared" si="7"/>
        <v>112</v>
      </c>
      <c r="C131" s="32">
        <f t="shared" si="7"/>
        <v>0</v>
      </c>
      <c r="D131" s="32">
        <f t="shared" si="7"/>
        <v>185</v>
      </c>
      <c r="E131" s="32">
        <f t="shared" si="7"/>
        <v>1</v>
      </c>
      <c r="F131" s="32">
        <f t="shared" si="7"/>
        <v>477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01881</v>
      </c>
      <c r="B132" s="32">
        <f t="shared" si="7"/>
        <v>112</v>
      </c>
      <c r="C132" s="32">
        <f t="shared" si="7"/>
        <v>0</v>
      </c>
      <c r="D132" s="32">
        <f t="shared" si="7"/>
        <v>188</v>
      </c>
      <c r="E132" s="32">
        <f t="shared" si="7"/>
        <v>1</v>
      </c>
      <c r="F132" s="32">
        <f t="shared" si="7"/>
        <v>477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01911</v>
      </c>
      <c r="B133" s="32">
        <f t="shared" si="7"/>
        <v>112</v>
      </c>
      <c r="C133" s="32">
        <f t="shared" si="7"/>
        <v>0</v>
      </c>
      <c r="D133" s="32">
        <f t="shared" si="7"/>
        <v>191</v>
      </c>
      <c r="E133" s="32">
        <f t="shared" si="7"/>
        <v>1</v>
      </c>
      <c r="F133" s="32">
        <f t="shared" si="7"/>
        <v>477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01941</v>
      </c>
      <c r="B134" s="32">
        <f t="shared" si="7"/>
        <v>112</v>
      </c>
      <c r="C134" s="32">
        <f t="shared" si="7"/>
        <v>0</v>
      </c>
      <c r="D134" s="32">
        <f t="shared" si="7"/>
        <v>194</v>
      </c>
      <c r="E134" s="32">
        <f t="shared" si="7"/>
        <v>1</v>
      </c>
      <c r="F134" s="32">
        <f t="shared" si="7"/>
        <v>477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01971</v>
      </c>
      <c r="B135" s="32">
        <f t="shared" si="7"/>
        <v>112</v>
      </c>
      <c r="C135" s="32">
        <f t="shared" si="7"/>
        <v>0</v>
      </c>
      <c r="D135" s="32">
        <f t="shared" si="7"/>
        <v>197</v>
      </c>
      <c r="E135" s="32">
        <f t="shared" si="7"/>
        <v>1</v>
      </c>
      <c r="F135" s="32">
        <f t="shared" si="7"/>
        <v>477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02001</v>
      </c>
      <c r="B136" s="32">
        <f t="shared" si="7"/>
        <v>112</v>
      </c>
      <c r="C136" s="32">
        <f t="shared" si="7"/>
        <v>0</v>
      </c>
      <c r="D136" s="32">
        <f t="shared" si="7"/>
        <v>200</v>
      </c>
      <c r="E136" s="32">
        <f t="shared" si="7"/>
        <v>1</v>
      </c>
      <c r="F136" s="32">
        <f t="shared" si="7"/>
        <v>477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02031</v>
      </c>
      <c r="B137" s="32">
        <f t="shared" si="7"/>
        <v>112</v>
      </c>
      <c r="C137" s="32">
        <f t="shared" si="7"/>
        <v>0</v>
      </c>
      <c r="D137" s="32">
        <f t="shared" si="7"/>
        <v>203</v>
      </c>
      <c r="E137" s="32">
        <f t="shared" si="7"/>
        <v>1</v>
      </c>
      <c r="F137" s="32">
        <f t="shared" si="7"/>
        <v>477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02061</v>
      </c>
      <c r="B138" s="32">
        <f t="shared" si="7"/>
        <v>112</v>
      </c>
      <c r="C138" s="32">
        <f t="shared" si="7"/>
        <v>0</v>
      </c>
      <c r="D138" s="32">
        <f t="shared" si="7"/>
        <v>206</v>
      </c>
      <c r="E138" s="32">
        <f t="shared" si="7"/>
        <v>1</v>
      </c>
      <c r="F138" s="32">
        <f t="shared" si="7"/>
        <v>477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02091</v>
      </c>
      <c r="B139" s="32">
        <f t="shared" si="7"/>
        <v>112</v>
      </c>
      <c r="C139" s="32">
        <f t="shared" si="7"/>
        <v>0</v>
      </c>
      <c r="D139" s="32">
        <f t="shared" si="7"/>
        <v>209</v>
      </c>
      <c r="E139" s="32">
        <f t="shared" si="7"/>
        <v>1</v>
      </c>
      <c r="F139" s="32">
        <f t="shared" si="7"/>
        <v>477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02121</v>
      </c>
      <c r="B140" s="32">
        <f t="shared" si="7"/>
        <v>112</v>
      </c>
      <c r="C140" s="32">
        <f t="shared" si="7"/>
        <v>0</v>
      </c>
      <c r="D140" s="32">
        <f t="shared" si="7"/>
        <v>212</v>
      </c>
      <c r="E140" s="32">
        <f t="shared" si="7"/>
        <v>1</v>
      </c>
      <c r="F140" s="32">
        <f t="shared" si="7"/>
        <v>477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02151</v>
      </c>
      <c r="B141" s="32">
        <f t="shared" si="7"/>
        <v>112</v>
      </c>
      <c r="C141" s="32">
        <f t="shared" si="7"/>
        <v>0</v>
      </c>
      <c r="D141" s="32">
        <f t="shared" si="7"/>
        <v>215</v>
      </c>
      <c r="E141" s="32">
        <f t="shared" si="7"/>
        <v>1</v>
      </c>
      <c r="F141" s="32">
        <f t="shared" si="7"/>
        <v>477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02181</v>
      </c>
      <c r="B142" s="32">
        <f t="shared" si="7"/>
        <v>112</v>
      </c>
      <c r="C142" s="32">
        <f t="shared" si="7"/>
        <v>0</v>
      </c>
      <c r="D142" s="32">
        <f t="shared" si="7"/>
        <v>218</v>
      </c>
      <c r="E142" s="32">
        <f t="shared" si="7"/>
        <v>1</v>
      </c>
      <c r="F142" s="32">
        <f t="shared" si="7"/>
        <v>477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02211</v>
      </c>
      <c r="B143" s="32">
        <f t="shared" si="7"/>
        <v>112</v>
      </c>
      <c r="C143" s="32">
        <f t="shared" si="7"/>
        <v>0</v>
      </c>
      <c r="D143" s="32">
        <f t="shared" si="7"/>
        <v>221</v>
      </c>
      <c r="E143" s="32">
        <f t="shared" si="7"/>
        <v>1</v>
      </c>
      <c r="F143" s="32">
        <f t="shared" si="7"/>
        <v>477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02241</v>
      </c>
      <c r="B144" s="32">
        <f t="shared" si="7"/>
        <v>112</v>
      </c>
      <c r="C144" s="32">
        <f t="shared" si="7"/>
        <v>0</v>
      </c>
      <c r="D144" s="32">
        <f t="shared" si="7"/>
        <v>224</v>
      </c>
      <c r="E144" s="32">
        <f t="shared" si="7"/>
        <v>1</v>
      </c>
      <c r="F144" s="32">
        <f t="shared" si="7"/>
        <v>477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02271</v>
      </c>
      <c r="B145" s="32">
        <f t="shared" si="7"/>
        <v>112</v>
      </c>
      <c r="C145" s="32">
        <f t="shared" si="7"/>
        <v>0</v>
      </c>
      <c r="D145" s="32">
        <f t="shared" si="7"/>
        <v>227</v>
      </c>
      <c r="E145" s="32">
        <f t="shared" si="7"/>
        <v>1</v>
      </c>
      <c r="F145" s="32">
        <f t="shared" si="7"/>
        <v>436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02301</v>
      </c>
      <c r="B146" s="32">
        <f t="shared" si="7"/>
        <v>112</v>
      </c>
      <c r="C146" s="32">
        <f t="shared" si="7"/>
        <v>0</v>
      </c>
      <c r="D146" s="32">
        <f t="shared" si="7"/>
        <v>230</v>
      </c>
      <c r="E146" s="32">
        <f t="shared" si="7"/>
        <v>1</v>
      </c>
      <c r="F146" s="32">
        <f t="shared" si="7"/>
        <v>1308</v>
      </c>
      <c r="G146" s="32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02331</v>
      </c>
      <c r="B147" s="32">
        <f t="shared" si="9"/>
        <v>112</v>
      </c>
      <c r="C147" s="32">
        <f t="shared" si="9"/>
        <v>0</v>
      </c>
      <c r="D147" s="32">
        <f t="shared" si="9"/>
        <v>233</v>
      </c>
      <c r="E147" s="32">
        <f t="shared" si="9"/>
        <v>1</v>
      </c>
      <c r="F147" s="32">
        <f t="shared" si="9"/>
        <v>436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02361</v>
      </c>
      <c r="B148" s="32">
        <f t="shared" si="9"/>
        <v>112</v>
      </c>
      <c r="C148" s="32">
        <f t="shared" si="9"/>
        <v>0</v>
      </c>
      <c r="D148" s="32">
        <f t="shared" si="9"/>
        <v>236</v>
      </c>
      <c r="E148" s="32">
        <f t="shared" si="9"/>
        <v>1</v>
      </c>
      <c r="F148" s="32">
        <f t="shared" si="9"/>
        <v>436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02311</v>
      </c>
      <c r="B149" s="32">
        <f t="shared" si="9"/>
        <v>112</v>
      </c>
      <c r="C149" s="32">
        <f t="shared" si="9"/>
        <v>0</v>
      </c>
      <c r="D149" s="32">
        <f t="shared" si="9"/>
        <v>231</v>
      </c>
      <c r="E149" s="32">
        <f t="shared" si="9"/>
        <v>1</v>
      </c>
      <c r="F149" s="32">
        <f t="shared" si="9"/>
        <v>1962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02381</v>
      </c>
      <c r="B150" s="32">
        <f t="shared" si="9"/>
        <v>112</v>
      </c>
      <c r="C150" s="32">
        <f t="shared" si="9"/>
        <v>0</v>
      </c>
      <c r="D150" s="32">
        <f t="shared" si="9"/>
        <v>238</v>
      </c>
      <c r="E150" s="32">
        <f t="shared" si="9"/>
        <v>1</v>
      </c>
      <c r="F150" s="32">
        <f t="shared" si="9"/>
        <v>929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02391</v>
      </c>
      <c r="B151" s="32">
        <f t="shared" si="9"/>
        <v>112</v>
      </c>
      <c r="C151" s="32">
        <f t="shared" si="9"/>
        <v>0</v>
      </c>
      <c r="D151" s="32">
        <f t="shared" si="9"/>
        <v>239</v>
      </c>
      <c r="E151" s="32">
        <f t="shared" si="9"/>
        <v>1</v>
      </c>
      <c r="F151" s="32">
        <f t="shared" si="9"/>
        <v>436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02411</v>
      </c>
      <c r="B152" s="32">
        <f t="shared" si="9"/>
        <v>112</v>
      </c>
      <c r="C152" s="32">
        <f t="shared" si="9"/>
        <v>0</v>
      </c>
      <c r="D152" s="32">
        <f t="shared" si="9"/>
        <v>241</v>
      </c>
      <c r="E152" s="32">
        <f t="shared" si="9"/>
        <v>1</v>
      </c>
      <c r="F152" s="32">
        <f t="shared" si="9"/>
        <v>929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02421</v>
      </c>
      <c r="B153" s="32">
        <f t="shared" si="9"/>
        <v>112</v>
      </c>
      <c r="C153" s="32">
        <f t="shared" si="9"/>
        <v>0</v>
      </c>
      <c r="D153" s="32">
        <f t="shared" si="9"/>
        <v>242</v>
      </c>
      <c r="E153" s="32">
        <f t="shared" si="9"/>
        <v>1</v>
      </c>
      <c r="F153" s="32">
        <f t="shared" si="9"/>
        <v>436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02441</v>
      </c>
      <c r="B154" s="32">
        <f t="shared" si="9"/>
        <v>112</v>
      </c>
      <c r="C154" s="32">
        <f t="shared" si="9"/>
        <v>0</v>
      </c>
      <c r="D154" s="32">
        <f t="shared" si="9"/>
        <v>244</v>
      </c>
      <c r="E154" s="32">
        <f t="shared" si="9"/>
        <v>1</v>
      </c>
      <c r="F154" s="32">
        <f t="shared" si="9"/>
        <v>929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02451</v>
      </c>
      <c r="B155" s="32">
        <f t="shared" si="9"/>
        <v>112</v>
      </c>
      <c r="C155" s="32">
        <f t="shared" si="9"/>
        <v>0</v>
      </c>
      <c r="D155" s="32">
        <f t="shared" si="9"/>
        <v>245</v>
      </c>
      <c r="E155" s="32">
        <f t="shared" si="9"/>
        <v>1</v>
      </c>
      <c r="F155" s="32">
        <f t="shared" si="9"/>
        <v>436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02481</v>
      </c>
      <c r="B156" s="32">
        <f t="shared" si="9"/>
        <v>112</v>
      </c>
      <c r="C156" s="32">
        <f t="shared" si="9"/>
        <v>0</v>
      </c>
      <c r="D156" s="32">
        <f t="shared" si="9"/>
        <v>248</v>
      </c>
      <c r="E156" s="32">
        <f t="shared" si="9"/>
        <v>1</v>
      </c>
      <c r="F156" s="32">
        <f t="shared" si="9"/>
        <v>1308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02491</v>
      </c>
      <c r="B157" s="32">
        <f t="shared" si="9"/>
        <v>112</v>
      </c>
      <c r="C157" s="32">
        <f t="shared" si="9"/>
        <v>0</v>
      </c>
      <c r="D157" s="32">
        <f t="shared" si="9"/>
        <v>249</v>
      </c>
      <c r="E157" s="32">
        <f t="shared" si="9"/>
        <v>1</v>
      </c>
      <c r="F157" s="32">
        <f t="shared" si="9"/>
        <v>1962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02501</v>
      </c>
      <c r="B158" s="32">
        <f t="shared" si="9"/>
        <v>112</v>
      </c>
      <c r="C158" s="32">
        <f t="shared" si="9"/>
        <v>0</v>
      </c>
      <c r="D158" s="32">
        <f t="shared" si="9"/>
        <v>250</v>
      </c>
      <c r="E158" s="32">
        <f t="shared" si="9"/>
        <v>1</v>
      </c>
      <c r="F158" s="32">
        <f t="shared" si="9"/>
        <v>929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02511</v>
      </c>
      <c r="B159" s="32">
        <f t="shared" si="9"/>
        <v>112</v>
      </c>
      <c r="C159" s="32">
        <f t="shared" si="9"/>
        <v>0</v>
      </c>
      <c r="D159" s="32">
        <f t="shared" si="9"/>
        <v>251</v>
      </c>
      <c r="E159" s="32">
        <f t="shared" si="9"/>
        <v>1</v>
      </c>
      <c r="F159" s="32">
        <f t="shared" si="9"/>
        <v>436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02531</v>
      </c>
      <c r="B160" s="32">
        <f t="shared" si="9"/>
        <v>112</v>
      </c>
      <c r="C160" s="32">
        <f t="shared" si="9"/>
        <v>0</v>
      </c>
      <c r="D160" s="32">
        <f t="shared" si="9"/>
        <v>253</v>
      </c>
      <c r="E160" s="32">
        <f t="shared" si="9"/>
        <v>1</v>
      </c>
      <c r="F160" s="32">
        <f t="shared" si="9"/>
        <v>929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02541</v>
      </c>
      <c r="B161" s="32">
        <f t="shared" si="9"/>
        <v>112</v>
      </c>
      <c r="C161" s="32">
        <f t="shared" si="9"/>
        <v>0</v>
      </c>
      <c r="D161" s="32">
        <f t="shared" si="9"/>
        <v>254</v>
      </c>
      <c r="E161" s="32">
        <f t="shared" si="9"/>
        <v>1</v>
      </c>
      <c r="F161" s="32">
        <f t="shared" si="9"/>
        <v>436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02561</v>
      </c>
      <c r="B162" s="32">
        <f t="shared" si="9"/>
        <v>112</v>
      </c>
      <c r="C162" s="32">
        <f t="shared" si="9"/>
        <v>0</v>
      </c>
      <c r="D162" s="32">
        <f t="shared" si="9"/>
        <v>256</v>
      </c>
      <c r="E162" s="32">
        <f t="shared" si="9"/>
        <v>1</v>
      </c>
      <c r="F162" s="32">
        <f t="shared" si="9"/>
        <v>929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02571</v>
      </c>
      <c r="B163" s="32">
        <f t="shared" si="9"/>
        <v>112</v>
      </c>
      <c r="C163" s="32">
        <f t="shared" si="9"/>
        <v>0</v>
      </c>
      <c r="D163" s="32">
        <f t="shared" si="9"/>
        <v>257</v>
      </c>
      <c r="E163" s="32">
        <f t="shared" si="9"/>
        <v>1</v>
      </c>
      <c r="F163" s="32">
        <f t="shared" si="9"/>
        <v>436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02591</v>
      </c>
      <c r="B164" s="32">
        <f t="shared" si="9"/>
        <v>112</v>
      </c>
      <c r="C164" s="32">
        <f t="shared" si="9"/>
        <v>0</v>
      </c>
      <c r="D164" s="32">
        <f t="shared" si="9"/>
        <v>259</v>
      </c>
      <c r="E164" s="32">
        <f t="shared" si="9"/>
        <v>1</v>
      </c>
      <c r="F164" s="32">
        <f t="shared" si="9"/>
        <v>929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02601</v>
      </c>
      <c r="B165" s="32">
        <f t="shared" si="9"/>
        <v>112</v>
      </c>
      <c r="C165" s="32">
        <f t="shared" si="9"/>
        <v>0</v>
      </c>
      <c r="D165" s="32">
        <f t="shared" si="9"/>
        <v>260</v>
      </c>
      <c r="E165" s="32">
        <f t="shared" si="9"/>
        <v>1</v>
      </c>
      <c r="F165" s="32">
        <f t="shared" si="9"/>
        <v>436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03201</v>
      </c>
      <c r="B166" s="32">
        <f t="shared" si="9"/>
        <v>112</v>
      </c>
      <c r="C166" s="32">
        <f t="shared" si="9"/>
        <v>0</v>
      </c>
      <c r="D166" s="32">
        <f t="shared" si="9"/>
        <v>320</v>
      </c>
      <c r="E166" s="32">
        <f t="shared" si="9"/>
        <v>1</v>
      </c>
      <c r="F166" s="32">
        <f t="shared" si="9"/>
        <v>182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03221</v>
      </c>
      <c r="B167" s="32">
        <f t="shared" si="9"/>
        <v>112</v>
      </c>
      <c r="C167" s="32">
        <f t="shared" si="9"/>
        <v>0</v>
      </c>
      <c r="D167" s="32">
        <f t="shared" si="9"/>
        <v>322</v>
      </c>
      <c r="E167" s="32">
        <f t="shared" si="9"/>
        <v>1</v>
      </c>
      <c r="F167" s="32">
        <f t="shared" si="9"/>
        <v>182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03241</v>
      </c>
      <c r="B168" s="32">
        <f t="shared" si="9"/>
        <v>112</v>
      </c>
      <c r="C168" s="32">
        <f t="shared" si="9"/>
        <v>0</v>
      </c>
      <c r="D168" s="32">
        <f t="shared" si="9"/>
        <v>324</v>
      </c>
      <c r="E168" s="32">
        <f t="shared" si="9"/>
        <v>1</v>
      </c>
      <c r="F168" s="32">
        <f t="shared" si="9"/>
        <v>654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03251</v>
      </c>
      <c r="B169" s="32">
        <f t="shared" si="9"/>
        <v>112</v>
      </c>
      <c r="C169" s="32">
        <f t="shared" si="9"/>
        <v>0</v>
      </c>
      <c r="D169" s="32">
        <f t="shared" si="9"/>
        <v>325</v>
      </c>
      <c r="E169" s="32">
        <f t="shared" si="9"/>
        <v>1</v>
      </c>
      <c r="F169" s="32">
        <f t="shared" si="9"/>
        <v>436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03261</v>
      </c>
      <c r="B170" s="32">
        <f t="shared" si="9"/>
        <v>112</v>
      </c>
      <c r="C170" s="32">
        <f t="shared" si="9"/>
        <v>0</v>
      </c>
      <c r="D170" s="32">
        <f t="shared" si="9"/>
        <v>326</v>
      </c>
      <c r="E170" s="32">
        <f t="shared" si="9"/>
        <v>1</v>
      </c>
      <c r="F170" s="32">
        <f t="shared" si="9"/>
        <v>182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K237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gacha_unit_tables_113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1072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113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1072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113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1072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113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1072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113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1072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113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1072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113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1072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113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1072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113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1072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113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1072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113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1072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113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1072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113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1072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113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1072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113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1072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113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1072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1072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113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1072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113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1072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113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1072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113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1133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113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1133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113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1133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113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1133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113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1133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113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1133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113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1133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113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1133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113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1133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113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1133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113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1133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113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1133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113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1133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113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1133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113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1133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113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1133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113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1133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113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1133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113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1133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113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1133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113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1020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113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687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113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1020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113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1020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12311</v>
      </c>
      <c r="B47" s="32">
        <f t="shared" si="3"/>
        <v>113</v>
      </c>
      <c r="C47" s="32">
        <f t="shared" si="3"/>
        <v>1</v>
      </c>
      <c r="D47" s="32">
        <f t="shared" si="3"/>
        <v>231</v>
      </c>
      <c r="E47" s="32">
        <f t="shared" si="3"/>
        <v>1</v>
      </c>
      <c r="F47" s="32">
        <f t="shared" si="3"/>
        <v>1083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12391</v>
      </c>
      <c r="B48" s="32">
        <f t="shared" si="3"/>
        <v>113</v>
      </c>
      <c r="C48" s="32">
        <f t="shared" si="3"/>
        <v>1</v>
      </c>
      <c r="D48" s="32">
        <f t="shared" si="3"/>
        <v>239</v>
      </c>
      <c r="E48" s="32">
        <f t="shared" si="3"/>
        <v>1</v>
      </c>
      <c r="F48" s="32">
        <f t="shared" si="3"/>
        <v>1020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12421</v>
      </c>
      <c r="B49" s="32">
        <f t="shared" si="3"/>
        <v>113</v>
      </c>
      <c r="C49" s="32">
        <f t="shared" si="3"/>
        <v>1</v>
      </c>
      <c r="D49" s="32">
        <f t="shared" si="3"/>
        <v>242</v>
      </c>
      <c r="E49" s="32">
        <f t="shared" si="3"/>
        <v>1</v>
      </c>
      <c r="F49" s="32">
        <f t="shared" si="3"/>
        <v>1020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12451</v>
      </c>
      <c r="B50" s="32">
        <f t="shared" si="3"/>
        <v>113</v>
      </c>
      <c r="C50" s="32">
        <f t="shared" si="3"/>
        <v>1</v>
      </c>
      <c r="D50" s="32">
        <f t="shared" si="3"/>
        <v>245</v>
      </c>
      <c r="E50" s="32">
        <f t="shared" si="3"/>
        <v>1</v>
      </c>
      <c r="F50" s="32">
        <f t="shared" si="3"/>
        <v>1020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12481</v>
      </c>
      <c r="B51" s="32">
        <f t="shared" si="3"/>
        <v>113</v>
      </c>
      <c r="C51" s="32">
        <f t="shared" si="3"/>
        <v>1</v>
      </c>
      <c r="D51" s="32">
        <f t="shared" si="3"/>
        <v>248</v>
      </c>
      <c r="E51" s="32">
        <f t="shared" si="3"/>
        <v>1</v>
      </c>
      <c r="F51" s="32">
        <f t="shared" si="3"/>
        <v>687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12491</v>
      </c>
      <c r="B52" s="32">
        <f t="shared" si="3"/>
        <v>113</v>
      </c>
      <c r="C52" s="32">
        <f t="shared" si="3"/>
        <v>1</v>
      </c>
      <c r="D52" s="32">
        <f t="shared" si="3"/>
        <v>249</v>
      </c>
      <c r="E52" s="32">
        <f t="shared" si="3"/>
        <v>1</v>
      </c>
      <c r="F52" s="32">
        <f t="shared" si="3"/>
        <v>1083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12511</v>
      </c>
      <c r="B53" s="32">
        <f t="shared" si="3"/>
        <v>113</v>
      </c>
      <c r="C53" s="32">
        <f t="shared" si="3"/>
        <v>1</v>
      </c>
      <c r="D53" s="32">
        <f t="shared" si="3"/>
        <v>251</v>
      </c>
      <c r="E53" s="32">
        <f t="shared" si="3"/>
        <v>1</v>
      </c>
      <c r="F53" s="32">
        <f t="shared" si="3"/>
        <v>1020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12541</v>
      </c>
      <c r="B54" s="32">
        <f t="shared" si="3"/>
        <v>113</v>
      </c>
      <c r="C54" s="32">
        <f t="shared" si="3"/>
        <v>1</v>
      </c>
      <c r="D54" s="32">
        <f t="shared" si="3"/>
        <v>254</v>
      </c>
      <c r="E54" s="32">
        <f t="shared" si="3"/>
        <v>1</v>
      </c>
      <c r="F54" s="32">
        <f t="shared" si="3"/>
        <v>1020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12571</v>
      </c>
      <c r="B55" s="32">
        <f t="shared" si="3"/>
        <v>113</v>
      </c>
      <c r="C55" s="32">
        <f t="shared" si="3"/>
        <v>1</v>
      </c>
      <c r="D55" s="32">
        <f t="shared" si="3"/>
        <v>257</v>
      </c>
      <c r="E55" s="32">
        <f t="shared" si="3"/>
        <v>1</v>
      </c>
      <c r="F55" s="32">
        <f t="shared" si="3"/>
        <v>1020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12601</v>
      </c>
      <c r="B56" s="32">
        <f t="shared" si="3"/>
        <v>113</v>
      </c>
      <c r="C56" s="32">
        <f t="shared" si="3"/>
        <v>1</v>
      </c>
      <c r="D56" s="32">
        <f t="shared" si="3"/>
        <v>260</v>
      </c>
      <c r="E56" s="32">
        <f t="shared" si="3"/>
        <v>1</v>
      </c>
      <c r="F56" s="32">
        <f t="shared" si="3"/>
        <v>1020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13201</v>
      </c>
      <c r="B57" s="32">
        <f t="shared" si="3"/>
        <v>113</v>
      </c>
      <c r="C57" s="32">
        <f t="shared" si="3"/>
        <v>1</v>
      </c>
      <c r="D57" s="32">
        <f t="shared" si="3"/>
        <v>320</v>
      </c>
      <c r="E57" s="32">
        <f t="shared" si="3"/>
        <v>1</v>
      </c>
      <c r="F57" s="32">
        <f t="shared" si="3"/>
        <v>189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13221</v>
      </c>
      <c r="B58" s="32">
        <f t="shared" si="3"/>
        <v>113</v>
      </c>
      <c r="C58" s="32">
        <f t="shared" si="3"/>
        <v>1</v>
      </c>
      <c r="D58" s="32">
        <f t="shared" si="3"/>
        <v>322</v>
      </c>
      <c r="E58" s="32">
        <f t="shared" si="3"/>
        <v>1</v>
      </c>
      <c r="F58" s="32">
        <f t="shared" si="3"/>
        <v>189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13241</v>
      </c>
      <c r="B59" s="32">
        <f t="shared" si="3"/>
        <v>113</v>
      </c>
      <c r="C59" s="32">
        <f t="shared" si="3"/>
        <v>1</v>
      </c>
      <c r="D59" s="32">
        <f t="shared" si="3"/>
        <v>324</v>
      </c>
      <c r="E59" s="32">
        <f t="shared" si="3"/>
        <v>1</v>
      </c>
      <c r="F59" s="32">
        <f t="shared" si="3"/>
        <v>396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13251</v>
      </c>
      <c r="B60" s="32">
        <f t="shared" si="3"/>
        <v>113</v>
      </c>
      <c r="C60" s="32">
        <f t="shared" si="3"/>
        <v>1</v>
      </c>
      <c r="D60" s="32">
        <f t="shared" si="3"/>
        <v>325</v>
      </c>
      <c r="E60" s="32">
        <f t="shared" si="3"/>
        <v>1</v>
      </c>
      <c r="F60" s="32">
        <f t="shared" si="3"/>
        <v>194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13261</v>
      </c>
      <c r="B61" s="32">
        <f t="shared" si="3"/>
        <v>113</v>
      </c>
      <c r="C61" s="32">
        <f t="shared" si="3"/>
        <v>1</v>
      </c>
      <c r="D61" s="32">
        <f t="shared" si="3"/>
        <v>326</v>
      </c>
      <c r="E61" s="32">
        <f t="shared" si="3"/>
        <v>1</v>
      </c>
      <c r="F61" s="32">
        <f t="shared" si="3"/>
        <v>189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01261</v>
      </c>
      <c r="B62" s="32">
        <f t="shared" si="3"/>
        <v>113</v>
      </c>
      <c r="C62" s="32">
        <f t="shared" si="3"/>
        <v>0</v>
      </c>
      <c r="D62" s="32">
        <f t="shared" si="3"/>
        <v>126</v>
      </c>
      <c r="E62" s="32">
        <f t="shared" si="3"/>
        <v>1</v>
      </c>
      <c r="F62" s="32">
        <f t="shared" si="3"/>
        <v>1683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01281</v>
      </c>
      <c r="B63" s="32">
        <f t="shared" si="3"/>
        <v>113</v>
      </c>
      <c r="C63" s="32">
        <f t="shared" si="3"/>
        <v>0</v>
      </c>
      <c r="D63" s="32">
        <f t="shared" si="3"/>
        <v>128</v>
      </c>
      <c r="E63" s="32">
        <f t="shared" si="3"/>
        <v>1</v>
      </c>
      <c r="F63" s="32">
        <f t="shared" si="3"/>
        <v>1683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01301</v>
      </c>
      <c r="B64" s="32">
        <f t="shared" si="3"/>
        <v>113</v>
      </c>
      <c r="C64" s="32">
        <f t="shared" si="3"/>
        <v>0</v>
      </c>
      <c r="D64" s="32">
        <f t="shared" si="3"/>
        <v>130</v>
      </c>
      <c r="E64" s="32">
        <f t="shared" si="3"/>
        <v>1</v>
      </c>
      <c r="F64" s="32">
        <f t="shared" si="3"/>
        <v>1683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01321</v>
      </c>
      <c r="B65" s="32">
        <f t="shared" si="3"/>
        <v>113</v>
      </c>
      <c r="C65" s="32">
        <f t="shared" si="3"/>
        <v>0</v>
      </c>
      <c r="D65" s="32">
        <f t="shared" si="3"/>
        <v>132</v>
      </c>
      <c r="E65" s="32">
        <f t="shared" si="3"/>
        <v>1</v>
      </c>
      <c r="F65" s="32">
        <f t="shared" si="3"/>
        <v>1683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01341</v>
      </c>
      <c r="B66" s="32">
        <f t="shared" si="3"/>
        <v>113</v>
      </c>
      <c r="C66" s="32">
        <f t="shared" si="3"/>
        <v>0</v>
      </c>
      <c r="D66" s="32">
        <f t="shared" si="3"/>
        <v>134</v>
      </c>
      <c r="E66" s="32">
        <f t="shared" si="3"/>
        <v>1</v>
      </c>
      <c r="F66" s="32">
        <f t="shared" si="3"/>
        <v>1683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01361</v>
      </c>
      <c r="B67" s="32">
        <f t="shared" si="3"/>
        <v>113</v>
      </c>
      <c r="C67" s="32">
        <f t="shared" si="3"/>
        <v>0</v>
      </c>
      <c r="D67" s="32">
        <f t="shared" si="3"/>
        <v>136</v>
      </c>
      <c r="E67" s="32">
        <f t="shared" si="3"/>
        <v>1</v>
      </c>
      <c r="F67" s="32">
        <f t="shared" si="3"/>
        <v>1683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01381</v>
      </c>
      <c r="B68" s="32">
        <f t="shared" si="3"/>
        <v>113</v>
      </c>
      <c r="C68" s="32">
        <f t="shared" si="3"/>
        <v>0</v>
      </c>
      <c r="D68" s="32">
        <f t="shared" si="3"/>
        <v>138</v>
      </c>
      <c r="E68" s="32">
        <f t="shared" si="3"/>
        <v>1</v>
      </c>
      <c r="F68" s="32">
        <f t="shared" si="3"/>
        <v>1683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01401</v>
      </c>
      <c r="B69" s="32">
        <f t="shared" si="3"/>
        <v>113</v>
      </c>
      <c r="C69" s="32">
        <f t="shared" si="3"/>
        <v>0</v>
      </c>
      <c r="D69" s="32">
        <f t="shared" si="3"/>
        <v>140</v>
      </c>
      <c r="E69" s="32">
        <f t="shared" si="3"/>
        <v>1</v>
      </c>
      <c r="F69" s="32">
        <f t="shared" si="3"/>
        <v>1683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01421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70" s="32">
        <f t="shared" si="5"/>
        <v>0</v>
      </c>
      <c r="D70" s="32">
        <f t="shared" si="5"/>
        <v>142</v>
      </c>
      <c r="E70" s="32">
        <f t="shared" si="5"/>
        <v>1</v>
      </c>
      <c r="F70" s="32">
        <f t="shared" si="5"/>
        <v>1683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01441</v>
      </c>
      <c r="B71" s="32">
        <f t="shared" si="5"/>
        <v>113</v>
      </c>
      <c r="C71" s="32">
        <f t="shared" si="5"/>
        <v>0</v>
      </c>
      <c r="D71" s="32">
        <f t="shared" si="5"/>
        <v>144</v>
      </c>
      <c r="E71" s="32">
        <f t="shared" si="5"/>
        <v>1</v>
      </c>
      <c r="F71" s="32">
        <f t="shared" si="5"/>
        <v>1683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01461</v>
      </c>
      <c r="B72" s="32">
        <f t="shared" si="5"/>
        <v>113</v>
      </c>
      <c r="C72" s="32">
        <f t="shared" si="5"/>
        <v>0</v>
      </c>
      <c r="D72" s="32">
        <f t="shared" si="5"/>
        <v>146</v>
      </c>
      <c r="E72" s="32">
        <f t="shared" si="5"/>
        <v>1</v>
      </c>
      <c r="F72" s="32">
        <f t="shared" si="5"/>
        <v>1683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01481</v>
      </c>
      <c r="B73" s="32">
        <f t="shared" si="5"/>
        <v>113</v>
      </c>
      <c r="C73" s="32">
        <f t="shared" si="5"/>
        <v>0</v>
      </c>
      <c r="D73" s="32">
        <f t="shared" si="5"/>
        <v>148</v>
      </c>
      <c r="E73" s="32">
        <f t="shared" si="5"/>
        <v>1</v>
      </c>
      <c r="F73" s="32">
        <f t="shared" si="5"/>
        <v>1683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01501</v>
      </c>
      <c r="B74" s="32">
        <f t="shared" si="5"/>
        <v>113</v>
      </c>
      <c r="C74" s="32">
        <f t="shared" si="5"/>
        <v>0</v>
      </c>
      <c r="D74" s="32">
        <f t="shared" si="5"/>
        <v>150</v>
      </c>
      <c r="E74" s="32">
        <f t="shared" si="5"/>
        <v>1</v>
      </c>
      <c r="F74" s="32">
        <f t="shared" si="5"/>
        <v>1683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01521</v>
      </c>
      <c r="B75" s="32">
        <f t="shared" si="5"/>
        <v>113</v>
      </c>
      <c r="C75" s="32">
        <f t="shared" si="5"/>
        <v>0</v>
      </c>
      <c r="D75" s="32">
        <f t="shared" si="5"/>
        <v>152</v>
      </c>
      <c r="E75" s="32">
        <f t="shared" si="5"/>
        <v>1</v>
      </c>
      <c r="F75" s="32">
        <f t="shared" si="5"/>
        <v>1683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01541</v>
      </c>
      <c r="B76" s="32">
        <f t="shared" si="5"/>
        <v>113</v>
      </c>
      <c r="C76" s="32">
        <f t="shared" si="5"/>
        <v>0</v>
      </c>
      <c r="D76" s="32">
        <f t="shared" si="5"/>
        <v>154</v>
      </c>
      <c r="E76" s="32">
        <f t="shared" si="5"/>
        <v>1</v>
      </c>
      <c r="F76" s="32">
        <f t="shared" si="5"/>
        <v>1683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01561</v>
      </c>
      <c r="B77" s="32">
        <f t="shared" si="5"/>
        <v>113</v>
      </c>
      <c r="C77" s="32">
        <f t="shared" si="5"/>
        <v>0</v>
      </c>
      <c r="D77" s="32">
        <f t="shared" si="5"/>
        <v>156</v>
      </c>
      <c r="E77" s="32">
        <f t="shared" si="5"/>
        <v>1</v>
      </c>
      <c r="F77" s="32">
        <f t="shared" si="5"/>
        <v>1683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01581</v>
      </c>
      <c r="B78" s="32">
        <f t="shared" si="5"/>
        <v>113</v>
      </c>
      <c r="C78" s="32">
        <f t="shared" si="5"/>
        <v>0</v>
      </c>
      <c r="D78" s="32">
        <f t="shared" si="5"/>
        <v>158</v>
      </c>
      <c r="E78" s="32">
        <f t="shared" si="5"/>
        <v>1</v>
      </c>
      <c r="F78" s="32">
        <f t="shared" si="5"/>
        <v>1683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01601</v>
      </c>
      <c r="B79" s="32">
        <f t="shared" si="5"/>
        <v>113</v>
      </c>
      <c r="C79" s="32">
        <f t="shared" si="5"/>
        <v>0</v>
      </c>
      <c r="D79" s="32">
        <f t="shared" si="5"/>
        <v>160</v>
      </c>
      <c r="E79" s="32">
        <f t="shared" si="5"/>
        <v>1</v>
      </c>
      <c r="F79" s="32">
        <f t="shared" si="5"/>
        <v>1683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01621</v>
      </c>
      <c r="B80" s="32">
        <f t="shared" si="5"/>
        <v>113</v>
      </c>
      <c r="C80" s="32">
        <f t="shared" si="5"/>
        <v>0</v>
      </c>
      <c r="D80" s="32">
        <f t="shared" si="5"/>
        <v>162</v>
      </c>
      <c r="E80" s="32">
        <f t="shared" si="5"/>
        <v>1</v>
      </c>
      <c r="F80" s="32">
        <f t="shared" si="5"/>
        <v>1683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01641</v>
      </c>
      <c r="B81" s="32">
        <f t="shared" si="5"/>
        <v>113</v>
      </c>
      <c r="C81" s="32">
        <f t="shared" si="5"/>
        <v>0</v>
      </c>
      <c r="D81" s="32">
        <f t="shared" si="5"/>
        <v>164</v>
      </c>
      <c r="E81" s="32">
        <f t="shared" si="5"/>
        <v>1</v>
      </c>
      <c r="F81" s="32">
        <f t="shared" si="5"/>
        <v>1683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01661</v>
      </c>
      <c r="B82" s="32">
        <f t="shared" si="5"/>
        <v>113</v>
      </c>
      <c r="C82" s="32">
        <f t="shared" si="5"/>
        <v>0</v>
      </c>
      <c r="D82" s="32">
        <f t="shared" si="5"/>
        <v>166</v>
      </c>
      <c r="E82" s="32">
        <f t="shared" si="5"/>
        <v>1</v>
      </c>
      <c r="F82" s="32">
        <f t="shared" si="5"/>
        <v>1722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01691</v>
      </c>
      <c r="B83" s="32">
        <f t="shared" si="5"/>
        <v>113</v>
      </c>
      <c r="C83" s="32">
        <f t="shared" si="5"/>
        <v>0</v>
      </c>
      <c r="D83" s="32">
        <f t="shared" si="5"/>
        <v>169</v>
      </c>
      <c r="E83" s="32">
        <f t="shared" si="5"/>
        <v>1</v>
      </c>
      <c r="F83" s="32">
        <f t="shared" si="5"/>
        <v>1722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01721</v>
      </c>
      <c r="B84" s="32">
        <f t="shared" si="5"/>
        <v>113</v>
      </c>
      <c r="C84" s="32">
        <f t="shared" si="5"/>
        <v>0</v>
      </c>
      <c r="D84" s="32">
        <f t="shared" si="5"/>
        <v>172</v>
      </c>
      <c r="E84" s="32">
        <f t="shared" si="5"/>
        <v>1</v>
      </c>
      <c r="F84" s="32">
        <f t="shared" si="5"/>
        <v>1722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01751</v>
      </c>
      <c r="B85" s="32">
        <f t="shared" si="5"/>
        <v>113</v>
      </c>
      <c r="C85" s="32">
        <f t="shared" si="5"/>
        <v>0</v>
      </c>
      <c r="D85" s="32">
        <f t="shared" si="5"/>
        <v>175</v>
      </c>
      <c r="E85" s="32">
        <f t="shared" si="5"/>
        <v>1</v>
      </c>
      <c r="F85" s="32">
        <f t="shared" si="5"/>
        <v>1722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01781</v>
      </c>
      <c r="B86" s="32">
        <f t="shared" si="5"/>
        <v>113</v>
      </c>
      <c r="C86" s="32">
        <f t="shared" si="5"/>
        <v>0</v>
      </c>
      <c r="D86" s="32">
        <f t="shared" si="5"/>
        <v>178</v>
      </c>
      <c r="E86" s="32">
        <f t="shared" si="5"/>
        <v>1</v>
      </c>
      <c r="F86" s="32">
        <f t="shared" si="5"/>
        <v>1722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01811</v>
      </c>
      <c r="B87" s="32">
        <f t="shared" si="5"/>
        <v>113</v>
      </c>
      <c r="C87" s="32">
        <f t="shared" si="5"/>
        <v>0</v>
      </c>
      <c r="D87" s="32">
        <f t="shared" si="5"/>
        <v>181</v>
      </c>
      <c r="E87" s="32">
        <f t="shared" si="5"/>
        <v>1</v>
      </c>
      <c r="F87" s="32">
        <f t="shared" si="5"/>
        <v>1722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01841</v>
      </c>
      <c r="B88" s="32">
        <f t="shared" si="5"/>
        <v>113</v>
      </c>
      <c r="C88" s="32">
        <f t="shared" si="5"/>
        <v>0</v>
      </c>
      <c r="D88" s="32">
        <f t="shared" si="5"/>
        <v>184</v>
      </c>
      <c r="E88" s="32">
        <f t="shared" si="5"/>
        <v>1</v>
      </c>
      <c r="F88" s="32">
        <f t="shared" si="5"/>
        <v>1722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01871</v>
      </c>
      <c r="B89" s="32">
        <f t="shared" si="5"/>
        <v>113</v>
      </c>
      <c r="C89" s="32">
        <f t="shared" si="5"/>
        <v>0</v>
      </c>
      <c r="D89" s="32">
        <f t="shared" si="5"/>
        <v>187</v>
      </c>
      <c r="E89" s="32">
        <f t="shared" si="5"/>
        <v>1</v>
      </c>
      <c r="F89" s="32">
        <f t="shared" si="5"/>
        <v>1722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01901</v>
      </c>
      <c r="B90" s="32">
        <f t="shared" si="5"/>
        <v>113</v>
      </c>
      <c r="C90" s="32">
        <f t="shared" si="5"/>
        <v>0</v>
      </c>
      <c r="D90" s="32">
        <f t="shared" si="5"/>
        <v>190</v>
      </c>
      <c r="E90" s="32">
        <f t="shared" si="5"/>
        <v>1</v>
      </c>
      <c r="F90" s="32">
        <f t="shared" si="5"/>
        <v>1722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01931</v>
      </c>
      <c r="B91" s="32">
        <f t="shared" si="5"/>
        <v>113</v>
      </c>
      <c r="C91" s="32">
        <f t="shared" si="5"/>
        <v>0</v>
      </c>
      <c r="D91" s="32">
        <f t="shared" si="5"/>
        <v>193</v>
      </c>
      <c r="E91" s="32">
        <f t="shared" si="5"/>
        <v>1</v>
      </c>
      <c r="F91" s="32">
        <f t="shared" si="5"/>
        <v>1722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01961</v>
      </c>
      <c r="B92" s="32">
        <f t="shared" si="5"/>
        <v>113</v>
      </c>
      <c r="C92" s="32">
        <f t="shared" si="5"/>
        <v>0</v>
      </c>
      <c r="D92" s="32">
        <f t="shared" si="5"/>
        <v>196</v>
      </c>
      <c r="E92" s="32">
        <f t="shared" si="5"/>
        <v>1</v>
      </c>
      <c r="F92" s="32">
        <f t="shared" si="5"/>
        <v>1722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01991</v>
      </c>
      <c r="B93" s="32">
        <f t="shared" si="5"/>
        <v>113</v>
      </c>
      <c r="C93" s="32">
        <f t="shared" si="5"/>
        <v>0</v>
      </c>
      <c r="D93" s="32">
        <f t="shared" si="5"/>
        <v>199</v>
      </c>
      <c r="E93" s="32">
        <f t="shared" si="5"/>
        <v>1</v>
      </c>
      <c r="F93" s="32">
        <f t="shared" si="5"/>
        <v>1722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02021</v>
      </c>
      <c r="B94" s="32">
        <f t="shared" si="5"/>
        <v>113</v>
      </c>
      <c r="C94" s="32">
        <f t="shared" si="5"/>
        <v>0</v>
      </c>
      <c r="D94" s="32">
        <f t="shared" si="5"/>
        <v>202</v>
      </c>
      <c r="E94" s="32">
        <f t="shared" si="5"/>
        <v>1</v>
      </c>
      <c r="F94" s="32">
        <f t="shared" si="5"/>
        <v>1722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02051</v>
      </c>
      <c r="B95" s="32">
        <f t="shared" si="5"/>
        <v>113</v>
      </c>
      <c r="C95" s="32">
        <f t="shared" si="5"/>
        <v>0</v>
      </c>
      <c r="D95" s="32">
        <f t="shared" si="5"/>
        <v>205</v>
      </c>
      <c r="E95" s="32">
        <f t="shared" si="5"/>
        <v>1</v>
      </c>
      <c r="F95" s="32">
        <f t="shared" si="5"/>
        <v>1722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02081</v>
      </c>
      <c r="B96" s="32">
        <f t="shared" si="6"/>
        <v>113</v>
      </c>
      <c r="C96" s="32">
        <f t="shared" si="6"/>
        <v>0</v>
      </c>
      <c r="D96" s="32">
        <f t="shared" si="6"/>
        <v>208</v>
      </c>
      <c r="E96" s="32">
        <f t="shared" si="6"/>
        <v>1</v>
      </c>
      <c r="F96" s="32">
        <f t="shared" si="6"/>
        <v>1722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02111</v>
      </c>
      <c r="B97" s="32">
        <f t="shared" si="6"/>
        <v>113</v>
      </c>
      <c r="C97" s="32">
        <f t="shared" si="6"/>
        <v>0</v>
      </c>
      <c r="D97" s="32">
        <f t="shared" si="6"/>
        <v>211</v>
      </c>
      <c r="E97" s="32">
        <f t="shared" si="6"/>
        <v>1</v>
      </c>
      <c r="F97" s="32">
        <f t="shared" si="6"/>
        <v>1722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02141</v>
      </c>
      <c r="B98" s="32">
        <f t="shared" si="6"/>
        <v>113</v>
      </c>
      <c r="C98" s="32">
        <f t="shared" si="6"/>
        <v>0</v>
      </c>
      <c r="D98" s="32">
        <f t="shared" si="6"/>
        <v>214</v>
      </c>
      <c r="E98" s="32">
        <f t="shared" si="6"/>
        <v>1</v>
      </c>
      <c r="F98" s="32">
        <f t="shared" si="6"/>
        <v>1722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02171</v>
      </c>
      <c r="B99" s="32">
        <f t="shared" si="6"/>
        <v>113</v>
      </c>
      <c r="C99" s="32">
        <f t="shared" si="6"/>
        <v>0</v>
      </c>
      <c r="D99" s="32">
        <f t="shared" si="6"/>
        <v>217</v>
      </c>
      <c r="E99" s="32">
        <f t="shared" si="6"/>
        <v>1</v>
      </c>
      <c r="F99" s="32">
        <f t="shared" si="6"/>
        <v>1722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02201</v>
      </c>
      <c r="B100" s="32">
        <f t="shared" si="6"/>
        <v>113</v>
      </c>
      <c r="C100" s="32">
        <f t="shared" si="6"/>
        <v>0</v>
      </c>
      <c r="D100" s="32">
        <f t="shared" si="6"/>
        <v>220</v>
      </c>
      <c r="E100" s="32">
        <f t="shared" si="6"/>
        <v>1</v>
      </c>
      <c r="F100" s="32">
        <f t="shared" si="6"/>
        <v>1722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02231</v>
      </c>
      <c r="B101" s="32">
        <f t="shared" si="6"/>
        <v>113</v>
      </c>
      <c r="C101" s="32">
        <f t="shared" si="6"/>
        <v>0</v>
      </c>
      <c r="D101" s="32">
        <f t="shared" si="6"/>
        <v>223</v>
      </c>
      <c r="E101" s="32">
        <f t="shared" si="6"/>
        <v>1</v>
      </c>
      <c r="F101" s="32">
        <f t="shared" si="6"/>
        <v>1722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02261</v>
      </c>
      <c r="B102" s="32">
        <f t="shared" si="6"/>
        <v>113</v>
      </c>
      <c r="C102" s="32">
        <f t="shared" si="6"/>
        <v>0</v>
      </c>
      <c r="D102" s="32">
        <f t="shared" si="6"/>
        <v>226</v>
      </c>
      <c r="E102" s="32">
        <f t="shared" si="6"/>
        <v>1</v>
      </c>
      <c r="F102" s="32">
        <f t="shared" si="6"/>
        <v>929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02321</v>
      </c>
      <c r="B103" s="32">
        <f t="shared" si="6"/>
        <v>113</v>
      </c>
      <c r="C103" s="32">
        <f t="shared" si="6"/>
        <v>0</v>
      </c>
      <c r="D103" s="32">
        <f t="shared" si="6"/>
        <v>232</v>
      </c>
      <c r="E103" s="32">
        <f t="shared" si="6"/>
        <v>1</v>
      </c>
      <c r="F103" s="32">
        <f t="shared" si="6"/>
        <v>929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02351</v>
      </c>
      <c r="B104" s="32">
        <f t="shared" si="6"/>
        <v>113</v>
      </c>
      <c r="C104" s="32">
        <f t="shared" si="6"/>
        <v>0</v>
      </c>
      <c r="D104" s="32">
        <f t="shared" si="6"/>
        <v>235</v>
      </c>
      <c r="E104" s="32">
        <f t="shared" si="6"/>
        <v>1</v>
      </c>
      <c r="F104" s="32">
        <f t="shared" si="6"/>
        <v>929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01271</v>
      </c>
      <c r="B105" s="32">
        <f t="shared" si="6"/>
        <v>113</v>
      </c>
      <c r="C105" s="32">
        <f t="shared" si="6"/>
        <v>0</v>
      </c>
      <c r="D105" s="32">
        <f t="shared" si="6"/>
        <v>127</v>
      </c>
      <c r="E105" s="32">
        <f t="shared" si="6"/>
        <v>1</v>
      </c>
      <c r="F105" s="32">
        <f t="shared" si="6"/>
        <v>477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01291</v>
      </c>
      <c r="B106" s="32">
        <f t="shared" si="6"/>
        <v>113</v>
      </c>
      <c r="C106" s="32">
        <f t="shared" si="6"/>
        <v>0</v>
      </c>
      <c r="D106" s="32">
        <f t="shared" si="6"/>
        <v>129</v>
      </c>
      <c r="E106" s="32">
        <f t="shared" si="6"/>
        <v>1</v>
      </c>
      <c r="F106" s="32">
        <f t="shared" si="6"/>
        <v>477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01311</v>
      </c>
      <c r="B107" s="32">
        <f t="shared" si="6"/>
        <v>113</v>
      </c>
      <c r="C107" s="32">
        <f t="shared" si="6"/>
        <v>0</v>
      </c>
      <c r="D107" s="32">
        <f t="shared" si="6"/>
        <v>131</v>
      </c>
      <c r="E107" s="32">
        <f t="shared" si="6"/>
        <v>1</v>
      </c>
      <c r="F107" s="32">
        <f t="shared" si="6"/>
        <v>477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01331</v>
      </c>
      <c r="B108" s="32">
        <f t="shared" si="6"/>
        <v>113</v>
      </c>
      <c r="C108" s="32">
        <f t="shared" si="6"/>
        <v>0</v>
      </c>
      <c r="D108" s="32">
        <f t="shared" si="6"/>
        <v>133</v>
      </c>
      <c r="E108" s="32">
        <f t="shared" si="6"/>
        <v>1</v>
      </c>
      <c r="F108" s="32">
        <f t="shared" si="6"/>
        <v>477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01351</v>
      </c>
      <c r="B109" s="32">
        <f t="shared" si="6"/>
        <v>113</v>
      </c>
      <c r="C109" s="32">
        <f t="shared" si="6"/>
        <v>0</v>
      </c>
      <c r="D109" s="32">
        <f t="shared" si="6"/>
        <v>135</v>
      </c>
      <c r="E109" s="32">
        <f t="shared" si="6"/>
        <v>1</v>
      </c>
      <c r="F109" s="32">
        <f t="shared" si="6"/>
        <v>477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01371</v>
      </c>
      <c r="B110" s="32">
        <f t="shared" si="6"/>
        <v>113</v>
      </c>
      <c r="C110" s="32">
        <f t="shared" si="6"/>
        <v>0</v>
      </c>
      <c r="D110" s="32">
        <f t="shared" si="6"/>
        <v>137</v>
      </c>
      <c r="E110" s="32">
        <f t="shared" si="6"/>
        <v>1</v>
      </c>
      <c r="F110" s="32">
        <f t="shared" si="6"/>
        <v>477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01391</v>
      </c>
      <c r="B111" s="32">
        <f t="shared" si="6"/>
        <v>113</v>
      </c>
      <c r="C111" s="32">
        <f t="shared" si="6"/>
        <v>0</v>
      </c>
      <c r="D111" s="32">
        <f t="shared" si="6"/>
        <v>139</v>
      </c>
      <c r="E111" s="32">
        <f t="shared" si="6"/>
        <v>1</v>
      </c>
      <c r="F111" s="32">
        <f t="shared" si="6"/>
        <v>477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01411</v>
      </c>
      <c r="B112" s="32">
        <f t="shared" si="6"/>
        <v>113</v>
      </c>
      <c r="C112" s="32">
        <f t="shared" si="6"/>
        <v>0</v>
      </c>
      <c r="D112" s="32">
        <f t="shared" si="6"/>
        <v>141</v>
      </c>
      <c r="E112" s="32">
        <f t="shared" si="6"/>
        <v>1</v>
      </c>
      <c r="F112" s="32">
        <f t="shared" si="6"/>
        <v>477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01431</v>
      </c>
      <c r="B113" s="32">
        <f t="shared" si="6"/>
        <v>113</v>
      </c>
      <c r="C113" s="32">
        <f t="shared" si="6"/>
        <v>0</v>
      </c>
      <c r="D113" s="32">
        <f t="shared" si="6"/>
        <v>143</v>
      </c>
      <c r="E113" s="32">
        <f t="shared" si="6"/>
        <v>1</v>
      </c>
      <c r="F113" s="32">
        <f t="shared" si="6"/>
        <v>477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01451</v>
      </c>
      <c r="B114" s="32">
        <f t="shared" si="6"/>
        <v>113</v>
      </c>
      <c r="C114" s="32">
        <f t="shared" si="6"/>
        <v>0</v>
      </c>
      <c r="D114" s="32">
        <f t="shared" si="6"/>
        <v>145</v>
      </c>
      <c r="E114" s="32">
        <f t="shared" si="6"/>
        <v>1</v>
      </c>
      <c r="F114" s="32">
        <f t="shared" si="6"/>
        <v>477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01471</v>
      </c>
      <c r="B115" s="32">
        <f t="shared" si="6"/>
        <v>113</v>
      </c>
      <c r="C115" s="32">
        <f t="shared" si="6"/>
        <v>0</v>
      </c>
      <c r="D115" s="32">
        <f t="shared" si="6"/>
        <v>147</v>
      </c>
      <c r="E115" s="32">
        <f t="shared" si="6"/>
        <v>1</v>
      </c>
      <c r="F115" s="32">
        <f t="shared" si="6"/>
        <v>477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01491</v>
      </c>
      <c r="B116" s="32">
        <f t="shared" si="6"/>
        <v>113</v>
      </c>
      <c r="C116" s="32">
        <f t="shared" si="6"/>
        <v>0</v>
      </c>
      <c r="D116" s="32">
        <f t="shared" si="6"/>
        <v>149</v>
      </c>
      <c r="E116" s="32">
        <f t="shared" si="6"/>
        <v>1</v>
      </c>
      <c r="F116" s="32">
        <f t="shared" si="6"/>
        <v>477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01511</v>
      </c>
      <c r="B117" s="32">
        <f t="shared" si="6"/>
        <v>113</v>
      </c>
      <c r="C117" s="32">
        <f t="shared" si="6"/>
        <v>0</v>
      </c>
      <c r="D117" s="32">
        <f t="shared" si="6"/>
        <v>151</v>
      </c>
      <c r="E117" s="32">
        <f t="shared" si="6"/>
        <v>1</v>
      </c>
      <c r="F117" s="32">
        <f t="shared" si="6"/>
        <v>477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01531</v>
      </c>
      <c r="B118" s="32">
        <f t="shared" si="6"/>
        <v>113</v>
      </c>
      <c r="C118" s="32">
        <f t="shared" si="6"/>
        <v>0</v>
      </c>
      <c r="D118" s="32">
        <f t="shared" si="6"/>
        <v>153</v>
      </c>
      <c r="E118" s="32">
        <f t="shared" si="6"/>
        <v>1</v>
      </c>
      <c r="F118" s="32">
        <f t="shared" si="6"/>
        <v>477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01551</v>
      </c>
      <c r="B119" s="32">
        <f t="shared" si="6"/>
        <v>113</v>
      </c>
      <c r="C119" s="32">
        <f t="shared" si="6"/>
        <v>0</v>
      </c>
      <c r="D119" s="32">
        <f t="shared" si="6"/>
        <v>155</v>
      </c>
      <c r="E119" s="32">
        <f t="shared" si="6"/>
        <v>1</v>
      </c>
      <c r="F119" s="32">
        <f t="shared" si="6"/>
        <v>477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01571</v>
      </c>
      <c r="B120" s="32">
        <f t="shared" si="6"/>
        <v>113</v>
      </c>
      <c r="C120" s="32">
        <f t="shared" si="6"/>
        <v>0</v>
      </c>
      <c r="D120" s="32">
        <f t="shared" si="6"/>
        <v>157</v>
      </c>
      <c r="E120" s="32">
        <f t="shared" si="6"/>
        <v>1</v>
      </c>
      <c r="F120" s="32">
        <f t="shared" si="6"/>
        <v>477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01591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121" s="32">
        <f t="shared" si="7"/>
        <v>0</v>
      </c>
      <c r="D121" s="32">
        <f t="shared" si="7"/>
        <v>159</v>
      </c>
      <c r="E121" s="32">
        <f t="shared" si="7"/>
        <v>1</v>
      </c>
      <c r="F121" s="32">
        <f t="shared" si="7"/>
        <v>477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01611</v>
      </c>
      <c r="B122" s="32">
        <f t="shared" si="7"/>
        <v>113</v>
      </c>
      <c r="C122" s="32">
        <f t="shared" si="7"/>
        <v>0</v>
      </c>
      <c r="D122" s="32">
        <f t="shared" si="7"/>
        <v>161</v>
      </c>
      <c r="E122" s="32">
        <f t="shared" si="7"/>
        <v>1</v>
      </c>
      <c r="F122" s="32">
        <f t="shared" si="7"/>
        <v>477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01631</v>
      </c>
      <c r="B123" s="32">
        <f t="shared" si="7"/>
        <v>113</v>
      </c>
      <c r="C123" s="32">
        <f t="shared" si="7"/>
        <v>0</v>
      </c>
      <c r="D123" s="32">
        <f t="shared" si="7"/>
        <v>163</v>
      </c>
      <c r="E123" s="32">
        <f t="shared" si="7"/>
        <v>1</v>
      </c>
      <c r="F123" s="32">
        <f t="shared" si="7"/>
        <v>477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01651</v>
      </c>
      <c r="B124" s="32">
        <f t="shared" si="7"/>
        <v>113</v>
      </c>
      <c r="C124" s="32">
        <f t="shared" si="7"/>
        <v>0</v>
      </c>
      <c r="D124" s="32">
        <f t="shared" si="7"/>
        <v>165</v>
      </c>
      <c r="E124" s="32">
        <f t="shared" si="7"/>
        <v>1</v>
      </c>
      <c r="F124" s="32">
        <f t="shared" si="7"/>
        <v>477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01671</v>
      </c>
      <c r="B125" s="32">
        <f t="shared" si="7"/>
        <v>113</v>
      </c>
      <c r="C125" s="32">
        <f t="shared" si="7"/>
        <v>0</v>
      </c>
      <c r="D125" s="32">
        <f t="shared" si="7"/>
        <v>167</v>
      </c>
      <c r="E125" s="32">
        <f t="shared" si="7"/>
        <v>1</v>
      </c>
      <c r="F125" s="32">
        <f t="shared" si="7"/>
        <v>477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01701</v>
      </c>
      <c r="B126" s="32">
        <f t="shared" si="7"/>
        <v>113</v>
      </c>
      <c r="C126" s="32">
        <f t="shared" si="7"/>
        <v>0</v>
      </c>
      <c r="D126" s="32">
        <f t="shared" si="7"/>
        <v>170</v>
      </c>
      <c r="E126" s="32">
        <f t="shared" si="7"/>
        <v>1</v>
      </c>
      <c r="F126" s="32">
        <f t="shared" si="7"/>
        <v>477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01731</v>
      </c>
      <c r="B127" s="32">
        <f t="shared" si="7"/>
        <v>113</v>
      </c>
      <c r="C127" s="32">
        <f t="shared" si="7"/>
        <v>0</v>
      </c>
      <c r="D127" s="32">
        <f t="shared" si="7"/>
        <v>173</v>
      </c>
      <c r="E127" s="32">
        <f t="shared" si="7"/>
        <v>1</v>
      </c>
      <c r="F127" s="32">
        <f t="shared" si="7"/>
        <v>477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01761</v>
      </c>
      <c r="B128" s="32">
        <f t="shared" si="7"/>
        <v>113</v>
      </c>
      <c r="C128" s="32">
        <f t="shared" si="7"/>
        <v>0</v>
      </c>
      <c r="D128" s="32">
        <f t="shared" si="7"/>
        <v>176</v>
      </c>
      <c r="E128" s="32">
        <f t="shared" si="7"/>
        <v>1</v>
      </c>
      <c r="F128" s="32">
        <f t="shared" si="7"/>
        <v>477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01791</v>
      </c>
      <c r="B129" s="32">
        <f t="shared" si="7"/>
        <v>113</v>
      </c>
      <c r="C129" s="32">
        <f t="shared" si="7"/>
        <v>0</v>
      </c>
      <c r="D129" s="32">
        <f t="shared" si="7"/>
        <v>179</v>
      </c>
      <c r="E129" s="32">
        <f t="shared" si="7"/>
        <v>1</v>
      </c>
      <c r="F129" s="32">
        <f t="shared" si="7"/>
        <v>477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01821</v>
      </c>
      <c r="B130" s="32">
        <f t="shared" si="7"/>
        <v>113</v>
      </c>
      <c r="C130" s="32">
        <f t="shared" si="7"/>
        <v>0</v>
      </c>
      <c r="D130" s="32">
        <f t="shared" si="7"/>
        <v>182</v>
      </c>
      <c r="E130" s="32">
        <f t="shared" si="7"/>
        <v>1</v>
      </c>
      <c r="F130" s="32">
        <f t="shared" si="7"/>
        <v>477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70" si="8">INDIRECT(ADDRESS(ROW()+$A$1,COLUMN(),1,TRUE,$C$1))</f>
        <v>01851</v>
      </c>
      <c r="B131" s="32">
        <f t="shared" si="7"/>
        <v>113</v>
      </c>
      <c r="C131" s="32">
        <f t="shared" si="7"/>
        <v>0</v>
      </c>
      <c r="D131" s="32">
        <f t="shared" si="7"/>
        <v>185</v>
      </c>
      <c r="E131" s="32">
        <f t="shared" si="7"/>
        <v>1</v>
      </c>
      <c r="F131" s="32">
        <f t="shared" si="7"/>
        <v>477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01881</v>
      </c>
      <c r="B132" s="32">
        <f t="shared" si="7"/>
        <v>113</v>
      </c>
      <c r="C132" s="32">
        <f t="shared" si="7"/>
        <v>0</v>
      </c>
      <c r="D132" s="32">
        <f t="shared" si="7"/>
        <v>188</v>
      </c>
      <c r="E132" s="32">
        <f t="shared" si="7"/>
        <v>1</v>
      </c>
      <c r="F132" s="32">
        <f t="shared" si="7"/>
        <v>477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01911</v>
      </c>
      <c r="B133" s="32">
        <f t="shared" si="7"/>
        <v>113</v>
      </c>
      <c r="C133" s="32">
        <f t="shared" si="7"/>
        <v>0</v>
      </c>
      <c r="D133" s="32">
        <f t="shared" si="7"/>
        <v>191</v>
      </c>
      <c r="E133" s="32">
        <f t="shared" si="7"/>
        <v>1</v>
      </c>
      <c r="F133" s="32">
        <f t="shared" si="7"/>
        <v>477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01941</v>
      </c>
      <c r="B134" s="32">
        <f t="shared" si="7"/>
        <v>113</v>
      </c>
      <c r="C134" s="32">
        <f t="shared" si="7"/>
        <v>0</v>
      </c>
      <c r="D134" s="32">
        <f t="shared" si="7"/>
        <v>194</v>
      </c>
      <c r="E134" s="32">
        <f t="shared" si="7"/>
        <v>1</v>
      </c>
      <c r="F134" s="32">
        <f t="shared" si="7"/>
        <v>477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01971</v>
      </c>
      <c r="B135" s="32">
        <f t="shared" si="7"/>
        <v>113</v>
      </c>
      <c r="C135" s="32">
        <f t="shared" si="7"/>
        <v>0</v>
      </c>
      <c r="D135" s="32">
        <f t="shared" si="7"/>
        <v>197</v>
      </c>
      <c r="E135" s="32">
        <f t="shared" si="7"/>
        <v>1</v>
      </c>
      <c r="F135" s="32">
        <f t="shared" si="7"/>
        <v>477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02001</v>
      </c>
      <c r="B136" s="32">
        <f t="shared" si="7"/>
        <v>113</v>
      </c>
      <c r="C136" s="32">
        <f t="shared" si="7"/>
        <v>0</v>
      </c>
      <c r="D136" s="32">
        <f t="shared" si="7"/>
        <v>200</v>
      </c>
      <c r="E136" s="32">
        <f t="shared" si="7"/>
        <v>1</v>
      </c>
      <c r="F136" s="32">
        <f t="shared" si="7"/>
        <v>477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02031</v>
      </c>
      <c r="B137" s="32">
        <f t="shared" si="7"/>
        <v>113</v>
      </c>
      <c r="C137" s="32">
        <f t="shared" si="7"/>
        <v>0</v>
      </c>
      <c r="D137" s="32">
        <f t="shared" si="7"/>
        <v>203</v>
      </c>
      <c r="E137" s="32">
        <f t="shared" si="7"/>
        <v>1</v>
      </c>
      <c r="F137" s="32">
        <f t="shared" si="7"/>
        <v>477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02061</v>
      </c>
      <c r="B138" s="32">
        <f t="shared" si="7"/>
        <v>113</v>
      </c>
      <c r="C138" s="32">
        <f t="shared" si="7"/>
        <v>0</v>
      </c>
      <c r="D138" s="32">
        <f t="shared" si="7"/>
        <v>206</v>
      </c>
      <c r="E138" s="32">
        <f t="shared" si="7"/>
        <v>1</v>
      </c>
      <c r="F138" s="32">
        <f t="shared" si="7"/>
        <v>477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02091</v>
      </c>
      <c r="B139" s="32">
        <f t="shared" si="7"/>
        <v>113</v>
      </c>
      <c r="C139" s="32">
        <f t="shared" si="7"/>
        <v>0</v>
      </c>
      <c r="D139" s="32">
        <f t="shared" si="7"/>
        <v>209</v>
      </c>
      <c r="E139" s="32">
        <f t="shared" si="7"/>
        <v>1</v>
      </c>
      <c r="F139" s="32">
        <f t="shared" si="7"/>
        <v>477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02121</v>
      </c>
      <c r="B140" s="32">
        <f t="shared" si="7"/>
        <v>113</v>
      </c>
      <c r="C140" s="32">
        <f t="shared" si="7"/>
        <v>0</v>
      </c>
      <c r="D140" s="32">
        <f t="shared" si="7"/>
        <v>212</v>
      </c>
      <c r="E140" s="32">
        <f t="shared" si="7"/>
        <v>1</v>
      </c>
      <c r="F140" s="32">
        <f t="shared" si="7"/>
        <v>477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02151</v>
      </c>
      <c r="B141" s="32">
        <f t="shared" si="7"/>
        <v>113</v>
      </c>
      <c r="C141" s="32">
        <f t="shared" si="7"/>
        <v>0</v>
      </c>
      <c r="D141" s="32">
        <f t="shared" si="7"/>
        <v>215</v>
      </c>
      <c r="E141" s="32">
        <f t="shared" si="7"/>
        <v>1</v>
      </c>
      <c r="F141" s="32">
        <f t="shared" si="7"/>
        <v>477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02181</v>
      </c>
      <c r="B142" s="32">
        <f t="shared" si="7"/>
        <v>113</v>
      </c>
      <c r="C142" s="32">
        <f t="shared" si="7"/>
        <v>0</v>
      </c>
      <c r="D142" s="32">
        <f t="shared" si="7"/>
        <v>218</v>
      </c>
      <c r="E142" s="32">
        <f t="shared" si="7"/>
        <v>1</v>
      </c>
      <c r="F142" s="32">
        <f t="shared" si="7"/>
        <v>477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02211</v>
      </c>
      <c r="B143" s="32">
        <f t="shared" si="7"/>
        <v>113</v>
      </c>
      <c r="C143" s="32">
        <f t="shared" si="7"/>
        <v>0</v>
      </c>
      <c r="D143" s="32">
        <f t="shared" si="7"/>
        <v>221</v>
      </c>
      <c r="E143" s="32">
        <f t="shared" si="7"/>
        <v>1</v>
      </c>
      <c r="F143" s="32">
        <f t="shared" si="7"/>
        <v>477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02241</v>
      </c>
      <c r="B144" s="32">
        <f t="shared" si="7"/>
        <v>113</v>
      </c>
      <c r="C144" s="32">
        <f t="shared" si="7"/>
        <v>0</v>
      </c>
      <c r="D144" s="32">
        <f t="shared" si="7"/>
        <v>224</v>
      </c>
      <c r="E144" s="32">
        <f t="shared" si="7"/>
        <v>1</v>
      </c>
      <c r="F144" s="32">
        <f t="shared" si="7"/>
        <v>477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02271</v>
      </c>
      <c r="B145" s="32">
        <f t="shared" si="7"/>
        <v>113</v>
      </c>
      <c r="C145" s="32">
        <f t="shared" si="7"/>
        <v>0</v>
      </c>
      <c r="D145" s="32">
        <f t="shared" si="7"/>
        <v>227</v>
      </c>
      <c r="E145" s="32">
        <f t="shared" si="7"/>
        <v>1</v>
      </c>
      <c r="F145" s="32">
        <f t="shared" si="7"/>
        <v>436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02301</v>
      </c>
      <c r="B146" s="32">
        <f t="shared" si="7"/>
        <v>113</v>
      </c>
      <c r="C146" s="32">
        <f t="shared" si="7"/>
        <v>0</v>
      </c>
      <c r="D146" s="32">
        <f t="shared" si="7"/>
        <v>230</v>
      </c>
      <c r="E146" s="32">
        <f t="shared" si="7"/>
        <v>1</v>
      </c>
      <c r="F146" s="32">
        <f t="shared" si="7"/>
        <v>1308</v>
      </c>
      <c r="G146" s="32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02331</v>
      </c>
      <c r="B147" s="32">
        <f t="shared" si="9"/>
        <v>113</v>
      </c>
      <c r="C147" s="32">
        <f t="shared" si="9"/>
        <v>0</v>
      </c>
      <c r="D147" s="32">
        <f t="shared" si="9"/>
        <v>233</v>
      </c>
      <c r="E147" s="32">
        <f t="shared" si="9"/>
        <v>1</v>
      </c>
      <c r="F147" s="32">
        <f t="shared" si="9"/>
        <v>436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02361</v>
      </c>
      <c r="B148" s="32">
        <f t="shared" si="9"/>
        <v>113</v>
      </c>
      <c r="C148" s="32">
        <f t="shared" si="9"/>
        <v>0</v>
      </c>
      <c r="D148" s="32">
        <f t="shared" si="9"/>
        <v>236</v>
      </c>
      <c r="E148" s="32">
        <f t="shared" si="9"/>
        <v>1</v>
      </c>
      <c r="F148" s="32">
        <f t="shared" si="9"/>
        <v>436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02311</v>
      </c>
      <c r="B149" s="32">
        <f t="shared" si="9"/>
        <v>113</v>
      </c>
      <c r="C149" s="32">
        <f t="shared" si="9"/>
        <v>0</v>
      </c>
      <c r="D149" s="32">
        <f t="shared" si="9"/>
        <v>231</v>
      </c>
      <c r="E149" s="32">
        <f t="shared" si="9"/>
        <v>1</v>
      </c>
      <c r="F149" s="32">
        <f t="shared" si="9"/>
        <v>1962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02381</v>
      </c>
      <c r="B150" s="32">
        <f t="shared" si="9"/>
        <v>113</v>
      </c>
      <c r="C150" s="32">
        <f t="shared" si="9"/>
        <v>0</v>
      </c>
      <c r="D150" s="32">
        <f t="shared" si="9"/>
        <v>238</v>
      </c>
      <c r="E150" s="32">
        <f t="shared" si="9"/>
        <v>1</v>
      </c>
      <c r="F150" s="32">
        <f t="shared" si="9"/>
        <v>929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02391</v>
      </c>
      <c r="B151" s="32">
        <f t="shared" si="9"/>
        <v>113</v>
      </c>
      <c r="C151" s="32">
        <f t="shared" si="9"/>
        <v>0</v>
      </c>
      <c r="D151" s="32">
        <f t="shared" si="9"/>
        <v>239</v>
      </c>
      <c r="E151" s="32">
        <f t="shared" si="9"/>
        <v>1</v>
      </c>
      <c r="F151" s="32">
        <f t="shared" si="9"/>
        <v>436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02411</v>
      </c>
      <c r="B152" s="32">
        <f t="shared" si="9"/>
        <v>113</v>
      </c>
      <c r="C152" s="32">
        <f t="shared" si="9"/>
        <v>0</v>
      </c>
      <c r="D152" s="32">
        <f t="shared" si="9"/>
        <v>241</v>
      </c>
      <c r="E152" s="32">
        <f t="shared" si="9"/>
        <v>1</v>
      </c>
      <c r="F152" s="32">
        <f t="shared" si="9"/>
        <v>929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02421</v>
      </c>
      <c r="B153" s="32">
        <f t="shared" si="9"/>
        <v>113</v>
      </c>
      <c r="C153" s="32">
        <f t="shared" si="9"/>
        <v>0</v>
      </c>
      <c r="D153" s="32">
        <f t="shared" si="9"/>
        <v>242</v>
      </c>
      <c r="E153" s="32">
        <f t="shared" si="9"/>
        <v>1</v>
      </c>
      <c r="F153" s="32">
        <f t="shared" si="9"/>
        <v>436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02441</v>
      </c>
      <c r="B154" s="32">
        <f t="shared" si="9"/>
        <v>113</v>
      </c>
      <c r="C154" s="32">
        <f t="shared" si="9"/>
        <v>0</v>
      </c>
      <c r="D154" s="32">
        <f t="shared" si="9"/>
        <v>244</v>
      </c>
      <c r="E154" s="32">
        <f t="shared" si="9"/>
        <v>1</v>
      </c>
      <c r="F154" s="32">
        <f t="shared" si="9"/>
        <v>929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02451</v>
      </c>
      <c r="B155" s="32">
        <f t="shared" si="9"/>
        <v>113</v>
      </c>
      <c r="C155" s="32">
        <f t="shared" si="9"/>
        <v>0</v>
      </c>
      <c r="D155" s="32">
        <f t="shared" si="9"/>
        <v>245</v>
      </c>
      <c r="E155" s="32">
        <f t="shared" si="9"/>
        <v>1</v>
      </c>
      <c r="F155" s="32">
        <f t="shared" si="9"/>
        <v>436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02481</v>
      </c>
      <c r="B156" s="32">
        <f t="shared" si="9"/>
        <v>113</v>
      </c>
      <c r="C156" s="32">
        <f t="shared" si="9"/>
        <v>0</v>
      </c>
      <c r="D156" s="32">
        <f t="shared" si="9"/>
        <v>248</v>
      </c>
      <c r="E156" s="32">
        <f t="shared" si="9"/>
        <v>1</v>
      </c>
      <c r="F156" s="32">
        <f t="shared" si="9"/>
        <v>1308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02491</v>
      </c>
      <c r="B157" s="32">
        <f t="shared" si="9"/>
        <v>113</v>
      </c>
      <c r="C157" s="32">
        <f t="shared" si="9"/>
        <v>0</v>
      </c>
      <c r="D157" s="32">
        <f t="shared" si="9"/>
        <v>249</v>
      </c>
      <c r="E157" s="32">
        <f t="shared" si="9"/>
        <v>1</v>
      </c>
      <c r="F157" s="32">
        <f t="shared" si="9"/>
        <v>1962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02501</v>
      </c>
      <c r="B158" s="32">
        <f t="shared" si="9"/>
        <v>113</v>
      </c>
      <c r="C158" s="32">
        <f t="shared" si="9"/>
        <v>0</v>
      </c>
      <c r="D158" s="32">
        <f t="shared" si="9"/>
        <v>250</v>
      </c>
      <c r="E158" s="32">
        <f t="shared" si="9"/>
        <v>1</v>
      </c>
      <c r="F158" s="32">
        <f t="shared" si="9"/>
        <v>929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02511</v>
      </c>
      <c r="B159" s="32">
        <f t="shared" si="9"/>
        <v>113</v>
      </c>
      <c r="C159" s="32">
        <f t="shared" si="9"/>
        <v>0</v>
      </c>
      <c r="D159" s="32">
        <f t="shared" si="9"/>
        <v>251</v>
      </c>
      <c r="E159" s="32">
        <f t="shared" si="9"/>
        <v>1</v>
      </c>
      <c r="F159" s="32">
        <f t="shared" si="9"/>
        <v>436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02531</v>
      </c>
      <c r="B160" s="32">
        <f t="shared" si="9"/>
        <v>113</v>
      </c>
      <c r="C160" s="32">
        <f t="shared" si="9"/>
        <v>0</v>
      </c>
      <c r="D160" s="32">
        <f t="shared" si="9"/>
        <v>253</v>
      </c>
      <c r="E160" s="32">
        <f t="shared" si="9"/>
        <v>1</v>
      </c>
      <c r="F160" s="32">
        <f t="shared" si="9"/>
        <v>929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02541</v>
      </c>
      <c r="B161" s="32">
        <f t="shared" si="9"/>
        <v>113</v>
      </c>
      <c r="C161" s="32">
        <f t="shared" si="9"/>
        <v>0</v>
      </c>
      <c r="D161" s="32">
        <f t="shared" si="9"/>
        <v>254</v>
      </c>
      <c r="E161" s="32">
        <f t="shared" si="9"/>
        <v>1</v>
      </c>
      <c r="F161" s="32">
        <f t="shared" si="9"/>
        <v>436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02561</v>
      </c>
      <c r="B162" s="32">
        <f t="shared" si="9"/>
        <v>113</v>
      </c>
      <c r="C162" s="32">
        <f t="shared" si="9"/>
        <v>0</v>
      </c>
      <c r="D162" s="32">
        <f t="shared" si="9"/>
        <v>256</v>
      </c>
      <c r="E162" s="32">
        <f t="shared" si="9"/>
        <v>1</v>
      </c>
      <c r="F162" s="32">
        <f t="shared" si="9"/>
        <v>929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02571</v>
      </c>
      <c r="B163" s="32">
        <f t="shared" si="9"/>
        <v>113</v>
      </c>
      <c r="C163" s="32">
        <f t="shared" si="9"/>
        <v>0</v>
      </c>
      <c r="D163" s="32">
        <f t="shared" si="9"/>
        <v>257</v>
      </c>
      <c r="E163" s="32">
        <f t="shared" si="9"/>
        <v>1</v>
      </c>
      <c r="F163" s="32">
        <f t="shared" si="9"/>
        <v>436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02591</v>
      </c>
      <c r="B164" s="32">
        <f t="shared" si="9"/>
        <v>113</v>
      </c>
      <c r="C164" s="32">
        <f t="shared" si="9"/>
        <v>0</v>
      </c>
      <c r="D164" s="32">
        <f t="shared" si="9"/>
        <v>259</v>
      </c>
      <c r="E164" s="32">
        <f t="shared" si="9"/>
        <v>1</v>
      </c>
      <c r="F164" s="32">
        <f t="shared" si="9"/>
        <v>929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02601</v>
      </c>
      <c r="B165" s="32">
        <f t="shared" si="9"/>
        <v>113</v>
      </c>
      <c r="C165" s="32">
        <f t="shared" si="9"/>
        <v>0</v>
      </c>
      <c r="D165" s="32">
        <f t="shared" si="9"/>
        <v>260</v>
      </c>
      <c r="E165" s="32">
        <f t="shared" si="9"/>
        <v>1</v>
      </c>
      <c r="F165" s="32">
        <f t="shared" si="9"/>
        <v>436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03201</v>
      </c>
      <c r="B166" s="32">
        <f t="shared" si="9"/>
        <v>113</v>
      </c>
      <c r="C166" s="32">
        <f t="shared" si="9"/>
        <v>0</v>
      </c>
      <c r="D166" s="32">
        <f t="shared" si="9"/>
        <v>320</v>
      </c>
      <c r="E166" s="32">
        <f t="shared" si="9"/>
        <v>1</v>
      </c>
      <c r="F166" s="32">
        <f t="shared" si="9"/>
        <v>182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03221</v>
      </c>
      <c r="B167" s="32">
        <f t="shared" si="9"/>
        <v>113</v>
      </c>
      <c r="C167" s="32">
        <f t="shared" si="9"/>
        <v>0</v>
      </c>
      <c r="D167" s="32">
        <f t="shared" si="9"/>
        <v>322</v>
      </c>
      <c r="E167" s="32">
        <f t="shared" si="9"/>
        <v>1</v>
      </c>
      <c r="F167" s="32">
        <f t="shared" si="9"/>
        <v>182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03241</v>
      </c>
      <c r="B168" s="32">
        <f t="shared" si="9"/>
        <v>113</v>
      </c>
      <c r="C168" s="32">
        <f t="shared" si="9"/>
        <v>0</v>
      </c>
      <c r="D168" s="32">
        <f t="shared" si="9"/>
        <v>324</v>
      </c>
      <c r="E168" s="32">
        <f t="shared" si="9"/>
        <v>1</v>
      </c>
      <c r="F168" s="32">
        <f t="shared" si="9"/>
        <v>654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03251</v>
      </c>
      <c r="B169" s="32">
        <f t="shared" si="9"/>
        <v>113</v>
      </c>
      <c r="C169" s="32">
        <f t="shared" si="9"/>
        <v>0</v>
      </c>
      <c r="D169" s="32">
        <f t="shared" si="9"/>
        <v>325</v>
      </c>
      <c r="E169" s="32">
        <f t="shared" si="9"/>
        <v>1</v>
      </c>
      <c r="F169" s="32">
        <f t="shared" si="9"/>
        <v>436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03261</v>
      </c>
      <c r="B170" s="32">
        <f t="shared" si="9"/>
        <v>113</v>
      </c>
      <c r="C170" s="32">
        <f t="shared" si="9"/>
        <v>0</v>
      </c>
      <c r="D170" s="32">
        <f t="shared" si="9"/>
        <v>326</v>
      </c>
      <c r="E170" s="32">
        <f t="shared" si="9"/>
        <v>1</v>
      </c>
      <c r="F170" s="32">
        <f t="shared" si="9"/>
        <v>182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M30" sqref="M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gacha_unit_tables_114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2150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114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2150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114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2150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114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2150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114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2150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114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2150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114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2150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114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2150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114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2150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114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2150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114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2150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114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2150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114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2150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114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2150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114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2150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114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2150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2150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114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2150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114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2150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114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2150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114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2266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114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2266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114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2266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114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2266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114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2266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114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2266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114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2266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114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2266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114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2266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114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2266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114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2266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114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2266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114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2266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114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2266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114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2266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114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2266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114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2266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114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2266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114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2266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114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2266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114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160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114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160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114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160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114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160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114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184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114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184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114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184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114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184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114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184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114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184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114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184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114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184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114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184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114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184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114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184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114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184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114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184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114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184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114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184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114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184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114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184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114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184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114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184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114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184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114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7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114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7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114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7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7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114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160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114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7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114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160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114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7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114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160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114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7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114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160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114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7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114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160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114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7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114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160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114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7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114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160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114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7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114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160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114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7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114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120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114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5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114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120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114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5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114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120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114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5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114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120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114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5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114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1920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114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80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114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720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114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30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114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720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114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30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114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1920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114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80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114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2487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114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2487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114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2487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114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2487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114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2487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114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2487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114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2487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114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2487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114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2487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114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2487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114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2487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114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2487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114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2487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114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2487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114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2487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114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2487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114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2487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114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2487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2487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114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2487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114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2651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114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2651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114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2651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114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2651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114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2651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114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2651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114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2651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114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2651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114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2651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114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2651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114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2651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114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2651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114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2651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114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2651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114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2651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114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2651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114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2651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114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2651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114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2651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114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2651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114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182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114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182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114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182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114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182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114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824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114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824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114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824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114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824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114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824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114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824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114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824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114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824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114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824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114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824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114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824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114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824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114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824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114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824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114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824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114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824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114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824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114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824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114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824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114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824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114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855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114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855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114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855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114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855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114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855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855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114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855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114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855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114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855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114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855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114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855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114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855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114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855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114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855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114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855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114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855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114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855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114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855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114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855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114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855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114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64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114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64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114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64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114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64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114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266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114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266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114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266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114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266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114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266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114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266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114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266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114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266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114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266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114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266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114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266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114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266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114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266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114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266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114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266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114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266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114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266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114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266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114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266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114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266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114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10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114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10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114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10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114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10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114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182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114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64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114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10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114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182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114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64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114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10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114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182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114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64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114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10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114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182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114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64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114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10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114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182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114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64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114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10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114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182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114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64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114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10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114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182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114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64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114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10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114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182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114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64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114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10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114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173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114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19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114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173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114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19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114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173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114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19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114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173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114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19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114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2187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114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770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114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123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114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963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114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193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114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963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114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193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114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2187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114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770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114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123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K256"/>
  <sheetViews>
    <sheetView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gacha_unit_tables_115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1296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115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1296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115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4752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115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115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1296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115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1296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115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4752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115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115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1296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115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1296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115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4752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115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115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1296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115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1296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115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4752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115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115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1296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115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4752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115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115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115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1354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115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4963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115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115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115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1354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115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4963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115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115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115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1354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115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115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4963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115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115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1354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115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4963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115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115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115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1354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115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4963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115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115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115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236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115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1056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115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115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115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110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115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405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115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115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115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110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115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405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115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115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115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110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115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115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405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115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115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110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115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405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115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115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115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110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115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405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115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115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115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10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115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44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115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115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115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236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115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10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115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1056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115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44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115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115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115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115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115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236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115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10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115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1056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115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44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115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115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115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115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115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216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115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115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528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115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115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115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115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115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115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216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115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9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115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528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115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115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115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115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115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1476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115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5412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115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115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115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1476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115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5412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115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115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115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1476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115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5412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115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115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115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1476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115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5412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115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115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115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1476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5412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115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115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115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1607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115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5893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115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115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115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1607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115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5893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115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115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115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1607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115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115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5893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115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115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1607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115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5893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115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115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115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1607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115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5893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115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115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115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268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115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1203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115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115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115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497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115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1821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115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115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115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497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115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1821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115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115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115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497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115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1821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115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115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115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497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115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1821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115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115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115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497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115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1821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115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115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115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508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115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1863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115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115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508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115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1863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115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115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115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508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115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115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1863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115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115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508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115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1863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115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115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115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508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115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1863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115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115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115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95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115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424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115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115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115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164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115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603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115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115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115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164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115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603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115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115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115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164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115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115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603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115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115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164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115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603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115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115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115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164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115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603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115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115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115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15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115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68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115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115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115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115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115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268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115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95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115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15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115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1203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115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424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115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68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115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115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115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115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115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115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115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268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115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95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115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15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115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1203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115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424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115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68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115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115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115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115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115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115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303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115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35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115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741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115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85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115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115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115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115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115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115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303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115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35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115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741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115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85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115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115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115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M30" sqref="M30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gacha_unit_tables_116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1296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116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1296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116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4752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116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116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1296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116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1296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116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4752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116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116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1296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116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1296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116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4752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116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116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1296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116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1296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116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4752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116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116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1296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116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4752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116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116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116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1354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116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4963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116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116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116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1354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116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4963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116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116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116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1354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116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116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4963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116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116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1354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116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4963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116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116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116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1354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116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4963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116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116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116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236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116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1056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116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116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116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110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116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405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116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116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116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110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116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405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116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116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116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110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116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116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405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116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116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110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116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405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116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116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116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110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116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405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116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116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116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10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116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44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116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116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116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236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116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10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116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1056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116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44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116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116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116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116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116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236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116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10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116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1056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116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44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116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116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116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116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116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216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116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116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528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116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116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116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116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116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116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216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116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9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116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528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116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116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116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116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116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1476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116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5412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116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116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116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1476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116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5412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116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116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116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1476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116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5412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116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116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116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1476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116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5412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116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116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116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1476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5412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116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116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116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1607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116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5893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116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116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116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1607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116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5893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116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116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116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1607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116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116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5893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116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116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1607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116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5893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116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116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116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1607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116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5893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116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116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116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268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116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1203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116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116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116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497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116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1821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116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116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116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497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116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1821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116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116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116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497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116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1821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116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116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116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497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116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1821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116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116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116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497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116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1821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116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116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116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508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116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1863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116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116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508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116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1863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116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116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116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508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116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116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1863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116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116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508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116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1863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116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116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116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508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116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1863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116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116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116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95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116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424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116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116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116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164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116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603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116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116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116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164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116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603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116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116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116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164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116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116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603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116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116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164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116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603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116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116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116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164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116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603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116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116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116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15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116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68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116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116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116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116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116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268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116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95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116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15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116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1203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116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424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116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68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116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116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116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116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116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116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116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268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116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95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116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15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116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1203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116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424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116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68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116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116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116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116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116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116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303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116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35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116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741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116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85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116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116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116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116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116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116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303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116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35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116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741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116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85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116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116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116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gacha_unit_tables_117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>INDIRECT(ADDRESS(ROW()+$A$1,COLUMN(),1,TRUE,$C$1))</f>
        <v>11271</v>
      </c>
      <c r="B3" s="32">
        <f t="shared" ref="B3:K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3" s="32">
        <f t="shared" si="0"/>
        <v>1</v>
      </c>
      <c r="D3" s="32">
        <f t="shared" si="0"/>
        <v>127</v>
      </c>
      <c r="E3" s="32">
        <f t="shared" si="0"/>
        <v>1</v>
      </c>
      <c r="F3" s="32">
        <f t="shared" si="0"/>
        <v>1296</v>
      </c>
      <c r="G3" s="32">
        <f t="shared" si="0"/>
        <v>0</v>
      </c>
      <c r="H3" s="32">
        <f t="shared" si="0"/>
        <v>0</v>
      </c>
      <c r="I3" s="32">
        <f t="shared" si="0"/>
        <v>0</v>
      </c>
      <c r="J3" s="32">
        <f t="shared" si="0"/>
        <v>0</v>
      </c>
      <c r="K3" s="32">
        <f t="shared" si="0"/>
        <v>1</v>
      </c>
    </row>
    <row r="4" spans="1:11">
      <c r="A4" s="31" t="str">
        <f t="shared" ref="A4:A67" si="1">INDIRECT(ADDRESS(ROW()+$A$1,COLUMN(),1,TRUE,$C$1))</f>
        <v>11291</v>
      </c>
      <c r="B4" s="32">
        <f t="shared" si="0"/>
        <v>117</v>
      </c>
      <c r="C4" s="32">
        <f t="shared" si="0"/>
        <v>1</v>
      </c>
      <c r="D4" s="32">
        <f t="shared" si="0"/>
        <v>129</v>
      </c>
      <c r="E4" s="32">
        <f t="shared" si="0"/>
        <v>1</v>
      </c>
      <c r="F4" s="32">
        <f t="shared" si="0"/>
        <v>1296</v>
      </c>
      <c r="G4" s="32">
        <f t="shared" si="0"/>
        <v>0</v>
      </c>
      <c r="H4" s="32">
        <f t="shared" si="0"/>
        <v>0</v>
      </c>
      <c r="I4" s="32">
        <f t="shared" si="0"/>
        <v>0</v>
      </c>
      <c r="J4" s="32">
        <f t="shared" si="0"/>
        <v>0</v>
      </c>
      <c r="K4" s="32">
        <f t="shared" si="0"/>
        <v>1</v>
      </c>
    </row>
    <row r="5" spans="1:11">
      <c r="A5" s="31" t="str">
        <f t="shared" si="1"/>
        <v>11311</v>
      </c>
      <c r="B5" s="32">
        <f t="shared" si="0"/>
        <v>117</v>
      </c>
      <c r="C5" s="32">
        <f t="shared" si="0"/>
        <v>1</v>
      </c>
      <c r="D5" s="32">
        <f t="shared" si="0"/>
        <v>131</v>
      </c>
      <c r="E5" s="32">
        <f t="shared" si="0"/>
        <v>1</v>
      </c>
      <c r="F5" s="32">
        <f t="shared" si="0"/>
        <v>4752</v>
      </c>
      <c r="G5" s="32">
        <f t="shared" si="0"/>
        <v>0</v>
      </c>
      <c r="H5" s="32">
        <f t="shared" si="0"/>
        <v>0</v>
      </c>
      <c r="I5" s="32">
        <f t="shared" si="0"/>
        <v>0</v>
      </c>
      <c r="J5" s="32">
        <f t="shared" si="0"/>
        <v>0</v>
      </c>
      <c r="K5" s="32">
        <f t="shared" si="0"/>
        <v>1</v>
      </c>
    </row>
    <row r="6" spans="1:11">
      <c r="A6" s="31" t="str">
        <f t="shared" si="1"/>
        <v>11331</v>
      </c>
      <c r="B6" s="32">
        <f t="shared" si="0"/>
        <v>117</v>
      </c>
      <c r="C6" s="32">
        <f t="shared" si="0"/>
        <v>1</v>
      </c>
      <c r="D6" s="32">
        <f t="shared" si="0"/>
        <v>133</v>
      </c>
      <c r="E6" s="32">
        <f t="shared" si="0"/>
        <v>1</v>
      </c>
      <c r="F6" s="32">
        <f t="shared" si="0"/>
        <v>1296</v>
      </c>
      <c r="G6" s="32">
        <f t="shared" si="0"/>
        <v>0</v>
      </c>
      <c r="H6" s="32">
        <f t="shared" si="0"/>
        <v>0</v>
      </c>
      <c r="I6" s="32">
        <f t="shared" si="0"/>
        <v>0</v>
      </c>
      <c r="J6" s="32">
        <f t="shared" si="0"/>
        <v>0</v>
      </c>
      <c r="K6" s="32">
        <f t="shared" si="0"/>
        <v>1</v>
      </c>
    </row>
    <row r="7" spans="1:11">
      <c r="A7" s="31" t="str">
        <f t="shared" si="1"/>
        <v>11351</v>
      </c>
      <c r="B7" s="32">
        <f t="shared" si="0"/>
        <v>117</v>
      </c>
      <c r="C7" s="32">
        <f t="shared" si="0"/>
        <v>1</v>
      </c>
      <c r="D7" s="32">
        <f t="shared" si="0"/>
        <v>135</v>
      </c>
      <c r="E7" s="32">
        <f t="shared" si="0"/>
        <v>1</v>
      </c>
      <c r="F7" s="32">
        <f t="shared" si="0"/>
        <v>1296</v>
      </c>
      <c r="G7" s="32">
        <f t="shared" si="0"/>
        <v>0</v>
      </c>
      <c r="H7" s="32">
        <f t="shared" si="0"/>
        <v>0</v>
      </c>
      <c r="I7" s="32">
        <f t="shared" si="0"/>
        <v>0</v>
      </c>
      <c r="J7" s="32">
        <f t="shared" si="0"/>
        <v>0</v>
      </c>
      <c r="K7" s="32">
        <f t="shared" si="0"/>
        <v>1</v>
      </c>
    </row>
    <row r="8" spans="1:11">
      <c r="A8" s="31" t="str">
        <f t="shared" si="1"/>
        <v>11371</v>
      </c>
      <c r="B8" s="32">
        <f t="shared" si="0"/>
        <v>117</v>
      </c>
      <c r="C8" s="32">
        <f t="shared" si="0"/>
        <v>1</v>
      </c>
      <c r="D8" s="32">
        <f t="shared" si="0"/>
        <v>137</v>
      </c>
      <c r="E8" s="32">
        <f t="shared" si="0"/>
        <v>1</v>
      </c>
      <c r="F8" s="32">
        <f t="shared" si="0"/>
        <v>1296</v>
      </c>
      <c r="G8" s="32">
        <f t="shared" si="0"/>
        <v>0</v>
      </c>
      <c r="H8" s="32">
        <f t="shared" si="0"/>
        <v>0</v>
      </c>
      <c r="I8" s="32">
        <f t="shared" si="0"/>
        <v>0</v>
      </c>
      <c r="J8" s="32">
        <f t="shared" si="0"/>
        <v>0</v>
      </c>
      <c r="K8" s="32">
        <f t="shared" si="0"/>
        <v>1</v>
      </c>
    </row>
    <row r="9" spans="1:11">
      <c r="A9" s="31" t="str">
        <f t="shared" si="1"/>
        <v>11391</v>
      </c>
      <c r="B9" s="32">
        <f t="shared" si="0"/>
        <v>117</v>
      </c>
      <c r="C9" s="32">
        <f t="shared" si="0"/>
        <v>1</v>
      </c>
      <c r="D9" s="32">
        <f t="shared" si="0"/>
        <v>139</v>
      </c>
      <c r="E9" s="32">
        <f t="shared" si="0"/>
        <v>1</v>
      </c>
      <c r="F9" s="32">
        <f t="shared" si="0"/>
        <v>4752</v>
      </c>
      <c r="G9" s="32">
        <f t="shared" si="0"/>
        <v>0</v>
      </c>
      <c r="H9" s="32">
        <f t="shared" si="0"/>
        <v>0</v>
      </c>
      <c r="I9" s="32">
        <f t="shared" si="0"/>
        <v>0</v>
      </c>
      <c r="J9" s="32">
        <f t="shared" si="0"/>
        <v>0</v>
      </c>
      <c r="K9" s="32">
        <f t="shared" si="0"/>
        <v>1</v>
      </c>
    </row>
    <row r="10" spans="1:11">
      <c r="A10" s="31" t="str">
        <f t="shared" si="1"/>
        <v>11411</v>
      </c>
      <c r="B10" s="32">
        <f t="shared" si="0"/>
        <v>117</v>
      </c>
      <c r="C10" s="32">
        <f t="shared" si="0"/>
        <v>1</v>
      </c>
      <c r="D10" s="32">
        <f t="shared" si="0"/>
        <v>141</v>
      </c>
      <c r="E10" s="32">
        <f t="shared" si="0"/>
        <v>1</v>
      </c>
      <c r="F10" s="32">
        <f t="shared" si="0"/>
        <v>1296</v>
      </c>
      <c r="G10" s="32">
        <f t="shared" si="0"/>
        <v>0</v>
      </c>
      <c r="H10" s="32">
        <f t="shared" si="0"/>
        <v>0</v>
      </c>
      <c r="I10" s="32">
        <f t="shared" si="0"/>
        <v>0</v>
      </c>
      <c r="J10" s="32">
        <f t="shared" si="0"/>
        <v>0</v>
      </c>
      <c r="K10" s="32">
        <f t="shared" si="0"/>
        <v>1</v>
      </c>
    </row>
    <row r="11" spans="1:11">
      <c r="A11" s="31" t="str">
        <f t="shared" si="1"/>
        <v>11431</v>
      </c>
      <c r="B11" s="32">
        <f t="shared" si="0"/>
        <v>117</v>
      </c>
      <c r="C11" s="32">
        <f t="shared" si="0"/>
        <v>1</v>
      </c>
      <c r="D11" s="32">
        <f t="shared" si="0"/>
        <v>143</v>
      </c>
      <c r="E11" s="32">
        <f t="shared" si="0"/>
        <v>1</v>
      </c>
      <c r="F11" s="32">
        <f t="shared" si="0"/>
        <v>1296</v>
      </c>
      <c r="G11" s="32">
        <f t="shared" si="0"/>
        <v>0</v>
      </c>
      <c r="H11" s="32">
        <f t="shared" si="0"/>
        <v>0</v>
      </c>
      <c r="I11" s="32">
        <f t="shared" si="0"/>
        <v>0</v>
      </c>
      <c r="J11" s="32">
        <f t="shared" si="0"/>
        <v>0</v>
      </c>
      <c r="K11" s="32">
        <f t="shared" si="0"/>
        <v>1</v>
      </c>
    </row>
    <row r="12" spans="1:11">
      <c r="A12" s="31" t="str">
        <f t="shared" si="1"/>
        <v>11451</v>
      </c>
      <c r="B12" s="32">
        <f t="shared" si="0"/>
        <v>117</v>
      </c>
      <c r="C12" s="32">
        <f t="shared" si="0"/>
        <v>1</v>
      </c>
      <c r="D12" s="32">
        <f t="shared" si="0"/>
        <v>145</v>
      </c>
      <c r="E12" s="32">
        <f t="shared" si="0"/>
        <v>1</v>
      </c>
      <c r="F12" s="32">
        <f t="shared" si="0"/>
        <v>1296</v>
      </c>
      <c r="G12" s="32">
        <f t="shared" si="0"/>
        <v>0</v>
      </c>
      <c r="H12" s="32">
        <f t="shared" si="0"/>
        <v>0</v>
      </c>
      <c r="I12" s="32">
        <f t="shared" si="0"/>
        <v>0</v>
      </c>
      <c r="J12" s="32">
        <f t="shared" si="0"/>
        <v>0</v>
      </c>
      <c r="K12" s="32">
        <f t="shared" si="0"/>
        <v>1</v>
      </c>
    </row>
    <row r="13" spans="1:11">
      <c r="A13" s="31" t="str">
        <f t="shared" si="1"/>
        <v>11471</v>
      </c>
      <c r="B13" s="32">
        <f t="shared" si="0"/>
        <v>117</v>
      </c>
      <c r="C13" s="32">
        <f t="shared" si="0"/>
        <v>1</v>
      </c>
      <c r="D13" s="32">
        <f t="shared" si="0"/>
        <v>147</v>
      </c>
      <c r="E13" s="32">
        <f t="shared" si="0"/>
        <v>1</v>
      </c>
      <c r="F13" s="32">
        <f t="shared" si="0"/>
        <v>4752</v>
      </c>
      <c r="G13" s="32">
        <f t="shared" si="0"/>
        <v>0</v>
      </c>
      <c r="H13" s="32">
        <f t="shared" si="0"/>
        <v>0</v>
      </c>
      <c r="I13" s="32">
        <f t="shared" si="0"/>
        <v>0</v>
      </c>
      <c r="J13" s="32">
        <f t="shared" si="0"/>
        <v>0</v>
      </c>
      <c r="K13" s="32">
        <f t="shared" si="0"/>
        <v>1</v>
      </c>
    </row>
    <row r="14" spans="1:11">
      <c r="A14" s="31" t="str">
        <f t="shared" si="1"/>
        <v>11491</v>
      </c>
      <c r="B14" s="32">
        <f t="shared" si="0"/>
        <v>117</v>
      </c>
      <c r="C14" s="32">
        <f t="shared" si="0"/>
        <v>1</v>
      </c>
      <c r="D14" s="32">
        <f t="shared" si="0"/>
        <v>149</v>
      </c>
      <c r="E14" s="32">
        <f t="shared" si="0"/>
        <v>1</v>
      </c>
      <c r="F14" s="32">
        <f t="shared" si="0"/>
        <v>1296</v>
      </c>
      <c r="G14" s="32">
        <f t="shared" si="0"/>
        <v>0</v>
      </c>
      <c r="H14" s="32">
        <f t="shared" si="0"/>
        <v>0</v>
      </c>
      <c r="I14" s="32">
        <f t="shared" si="0"/>
        <v>0</v>
      </c>
      <c r="J14" s="32">
        <f t="shared" si="0"/>
        <v>0</v>
      </c>
      <c r="K14" s="32">
        <f t="shared" si="0"/>
        <v>1</v>
      </c>
    </row>
    <row r="15" spans="1:11">
      <c r="A15" s="31" t="str">
        <f t="shared" si="1"/>
        <v>11511</v>
      </c>
      <c r="B15" s="32">
        <f t="shared" si="0"/>
        <v>117</v>
      </c>
      <c r="C15" s="32">
        <f t="shared" si="0"/>
        <v>1</v>
      </c>
      <c r="D15" s="32">
        <f t="shared" si="0"/>
        <v>151</v>
      </c>
      <c r="E15" s="32">
        <f t="shared" si="0"/>
        <v>1</v>
      </c>
      <c r="F15" s="32">
        <f t="shared" si="0"/>
        <v>1296</v>
      </c>
      <c r="G15" s="32">
        <f t="shared" si="0"/>
        <v>0</v>
      </c>
      <c r="H15" s="32">
        <f t="shared" si="0"/>
        <v>0</v>
      </c>
      <c r="I15" s="32">
        <f t="shared" si="0"/>
        <v>0</v>
      </c>
      <c r="J15" s="32">
        <f t="shared" si="0"/>
        <v>0</v>
      </c>
      <c r="K15" s="32">
        <f t="shared" si="0"/>
        <v>1</v>
      </c>
    </row>
    <row r="16" spans="1:11">
      <c r="A16" s="31" t="str">
        <f t="shared" si="1"/>
        <v>11531</v>
      </c>
      <c r="B16" s="32">
        <f t="shared" si="0"/>
        <v>117</v>
      </c>
      <c r="C16" s="32">
        <f t="shared" si="0"/>
        <v>1</v>
      </c>
      <c r="D16" s="32">
        <f t="shared" si="0"/>
        <v>153</v>
      </c>
      <c r="E16" s="32">
        <f t="shared" si="0"/>
        <v>1</v>
      </c>
      <c r="F16" s="32">
        <f t="shared" si="0"/>
        <v>1296</v>
      </c>
      <c r="G16" s="32">
        <f t="shared" si="0"/>
        <v>0</v>
      </c>
      <c r="H16" s="32">
        <f t="shared" si="0"/>
        <v>0</v>
      </c>
      <c r="I16" s="32">
        <f t="shared" si="0"/>
        <v>0</v>
      </c>
      <c r="J16" s="32">
        <f t="shared" si="0"/>
        <v>0</v>
      </c>
      <c r="K16" s="32">
        <f t="shared" si="0"/>
        <v>1</v>
      </c>
    </row>
    <row r="17" spans="1:11">
      <c r="A17" s="31" t="str">
        <f t="shared" si="1"/>
        <v>11551</v>
      </c>
      <c r="B17" s="32">
        <f t="shared" si="0"/>
        <v>117</v>
      </c>
      <c r="C17" s="32">
        <f t="shared" si="0"/>
        <v>1</v>
      </c>
      <c r="D17" s="32">
        <f t="shared" si="0"/>
        <v>155</v>
      </c>
      <c r="E17" s="32">
        <f t="shared" si="0"/>
        <v>1</v>
      </c>
      <c r="F17" s="32">
        <f t="shared" si="0"/>
        <v>4752</v>
      </c>
      <c r="G17" s="32">
        <f t="shared" si="0"/>
        <v>0</v>
      </c>
      <c r="H17" s="32">
        <f t="shared" si="0"/>
        <v>0</v>
      </c>
      <c r="I17" s="32">
        <f t="shared" si="0"/>
        <v>0</v>
      </c>
      <c r="J17" s="32">
        <f t="shared" si="0"/>
        <v>0</v>
      </c>
      <c r="K17" s="32">
        <f t="shared" si="0"/>
        <v>1</v>
      </c>
    </row>
    <row r="18" spans="1:11">
      <c r="A18" s="31" t="str">
        <f t="shared" si="1"/>
        <v>11571</v>
      </c>
      <c r="B18" s="32">
        <f t="shared" si="0"/>
        <v>117</v>
      </c>
      <c r="C18" s="32">
        <f t="shared" si="0"/>
        <v>1</v>
      </c>
      <c r="D18" s="32">
        <f t="shared" si="0"/>
        <v>157</v>
      </c>
      <c r="E18" s="32">
        <f t="shared" si="0"/>
        <v>1</v>
      </c>
      <c r="F18" s="32">
        <f t="shared" si="0"/>
        <v>1296</v>
      </c>
      <c r="G18" s="32">
        <f t="shared" si="0"/>
        <v>0</v>
      </c>
      <c r="H18" s="32">
        <f t="shared" si="0"/>
        <v>0</v>
      </c>
      <c r="I18" s="32">
        <f t="shared" si="0"/>
        <v>0</v>
      </c>
      <c r="J18" s="32">
        <f t="shared" si="0"/>
        <v>0</v>
      </c>
      <c r="K18" s="32">
        <f t="shared" si="0"/>
        <v>1</v>
      </c>
    </row>
    <row r="19" spans="1:11">
      <c r="A19" s="31" t="str">
        <f t="shared" si="1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1"/>
        <v>11611</v>
      </c>
      <c r="B20" s="32">
        <f t="shared" si="2"/>
        <v>117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1296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1"/>
        <v>11631</v>
      </c>
      <c r="B21" s="32">
        <f t="shared" si="2"/>
        <v>117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4752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1"/>
        <v>11651</v>
      </c>
      <c r="B22" s="32">
        <f t="shared" si="2"/>
        <v>117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1"/>
        <v>11671</v>
      </c>
      <c r="B23" s="32">
        <f t="shared" si="2"/>
        <v>117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1"/>
        <v>11701</v>
      </c>
      <c r="B24" s="32">
        <f t="shared" si="2"/>
        <v>117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1354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1"/>
        <v>11731</v>
      </c>
      <c r="B25" s="32">
        <f t="shared" si="2"/>
        <v>117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4963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1"/>
        <v>11761</v>
      </c>
      <c r="B26" s="32">
        <f t="shared" si="2"/>
        <v>117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1"/>
        <v>11791</v>
      </c>
      <c r="B27" s="32">
        <f t="shared" si="2"/>
        <v>117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1"/>
        <v>11821</v>
      </c>
      <c r="B28" s="32">
        <f t="shared" si="2"/>
        <v>117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1354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1"/>
        <v>11851</v>
      </c>
      <c r="B29" s="32">
        <f t="shared" si="2"/>
        <v>117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4963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1"/>
        <v>11881</v>
      </c>
      <c r="B30" s="32">
        <f t="shared" si="2"/>
        <v>117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1"/>
        <v>11911</v>
      </c>
      <c r="B31" s="32">
        <f t="shared" si="2"/>
        <v>117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1"/>
        <v>11941</v>
      </c>
      <c r="B32" s="32">
        <f t="shared" si="2"/>
        <v>117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1354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1"/>
        <v>11971</v>
      </c>
      <c r="B33" s="32">
        <f t="shared" si="2"/>
        <v>117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1"/>
        <v>12001</v>
      </c>
      <c r="B34" s="32">
        <f t="shared" si="2"/>
        <v>117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4963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1"/>
        <v>12031</v>
      </c>
      <c r="B35" s="32">
        <f t="shared" si="2"/>
        <v>117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1"/>
        <v>12061</v>
      </c>
      <c r="B36" s="32">
        <f t="shared" si="2"/>
        <v>117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1354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1"/>
        <v>12091</v>
      </c>
      <c r="B37" s="32">
        <f t="shared" si="2"/>
        <v>117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4963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1"/>
        <v>12121</v>
      </c>
      <c r="B38" s="32">
        <f t="shared" si="2"/>
        <v>117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1"/>
        <v>12151</v>
      </c>
      <c r="B39" s="32">
        <f t="shared" si="2"/>
        <v>117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1"/>
        <v>12181</v>
      </c>
      <c r="B40" s="32">
        <f t="shared" si="2"/>
        <v>117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1354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1"/>
        <v>12211</v>
      </c>
      <c r="B41" s="32">
        <f t="shared" si="2"/>
        <v>117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4963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1"/>
        <v>12241</v>
      </c>
      <c r="B42" s="32">
        <f t="shared" si="2"/>
        <v>117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1"/>
        <v>12271</v>
      </c>
      <c r="B43" s="32">
        <f t="shared" si="2"/>
        <v>117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1"/>
        <v>12301</v>
      </c>
      <c r="B44" s="32">
        <f t="shared" si="2"/>
        <v>117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236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1"/>
        <v>12331</v>
      </c>
      <c r="B45" s="32">
        <f t="shared" si="3"/>
        <v>117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1056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1"/>
        <v>12361</v>
      </c>
      <c r="B46" s="32">
        <f t="shared" si="3"/>
        <v>117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1"/>
        <v>11681</v>
      </c>
      <c r="B47" s="32">
        <f t="shared" si="3"/>
        <v>117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1"/>
        <v>11711</v>
      </c>
      <c r="B48" s="32">
        <f t="shared" si="3"/>
        <v>117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110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1"/>
        <v>11741</v>
      </c>
      <c r="B49" s="32">
        <f t="shared" si="3"/>
        <v>117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405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1"/>
        <v>11771</v>
      </c>
      <c r="B50" s="32">
        <f t="shared" si="3"/>
        <v>117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1"/>
        <v>11801</v>
      </c>
      <c r="B51" s="32">
        <f t="shared" si="3"/>
        <v>117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1"/>
        <v>11831</v>
      </c>
      <c r="B52" s="32">
        <f t="shared" si="3"/>
        <v>117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110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1"/>
        <v>11861</v>
      </c>
      <c r="B53" s="32">
        <f t="shared" si="3"/>
        <v>117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405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1"/>
        <v>11891</v>
      </c>
      <c r="B54" s="32">
        <f t="shared" si="3"/>
        <v>117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1"/>
        <v>11921</v>
      </c>
      <c r="B55" s="32">
        <f t="shared" si="3"/>
        <v>117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1"/>
        <v>11951</v>
      </c>
      <c r="B56" s="32">
        <f t="shared" si="3"/>
        <v>117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110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1"/>
        <v>11981</v>
      </c>
      <c r="B57" s="32">
        <f t="shared" si="3"/>
        <v>117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1"/>
        <v>12011</v>
      </c>
      <c r="B58" s="32">
        <f t="shared" si="3"/>
        <v>117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405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1"/>
        <v>12041</v>
      </c>
      <c r="B59" s="32">
        <f t="shared" si="3"/>
        <v>117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1"/>
        <v>12071</v>
      </c>
      <c r="B60" s="32">
        <f t="shared" si="3"/>
        <v>117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110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1"/>
        <v>12101</v>
      </c>
      <c r="B61" s="32">
        <f t="shared" si="3"/>
        <v>117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405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1"/>
        <v>12131</v>
      </c>
      <c r="B62" s="32">
        <f t="shared" si="3"/>
        <v>117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1"/>
        <v>12161</v>
      </c>
      <c r="B63" s="32">
        <f t="shared" si="3"/>
        <v>117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1"/>
        <v>12191</v>
      </c>
      <c r="B64" s="32">
        <f t="shared" si="3"/>
        <v>117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110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1"/>
        <v>12221</v>
      </c>
      <c r="B65" s="32">
        <f t="shared" si="3"/>
        <v>117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405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1"/>
        <v>12251</v>
      </c>
      <c r="B66" s="32">
        <f t="shared" si="3"/>
        <v>117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si="1"/>
        <v>12281</v>
      </c>
      <c r="B67" s="32">
        <f t="shared" si="3"/>
        <v>117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ref="A68:A131" si="4">INDIRECT(ADDRESS(ROW()+$A$1,COLUMN(),1,TRUE,$C$1))</f>
        <v>12311</v>
      </c>
      <c r="B68" s="32">
        <f t="shared" si="3"/>
        <v>117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10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117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44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117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117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117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236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117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10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117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1056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117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44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117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117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117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117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117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236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117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10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117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1056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117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44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117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117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117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117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117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216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117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9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117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528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117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22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117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117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117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117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117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216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117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9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117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528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117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22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117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117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117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117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1476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117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5412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117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117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117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1476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117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5412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117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117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117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1476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117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5412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117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117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117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1476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117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5412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117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117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117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1476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5412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117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117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117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1607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117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5893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117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117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117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1607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117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5893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117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si="4"/>
        <v>01901</v>
      </c>
      <c r="B131" s="32">
        <f t="shared" si="7"/>
        <v>117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ref="A132:A195" si="8">INDIRECT(ADDRESS(ROW()+$A$1,COLUMN(),1,TRUE,$C$1))</f>
        <v>01931</v>
      </c>
      <c r="B132" s="32">
        <f t="shared" si="7"/>
        <v>117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1607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117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117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5893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117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117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1607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117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5893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117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117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117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1607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117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5893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117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117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117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268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117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1203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117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117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117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497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117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1821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117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117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117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497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117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1821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117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117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117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497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117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1821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117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117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117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497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117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1821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117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117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117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497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117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1821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117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117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117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508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117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1863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117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117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508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117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1863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117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117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117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508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117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117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1863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117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117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508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117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1863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117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117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117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508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117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1863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117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117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117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95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117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424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117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117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117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164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117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603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117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si="8"/>
        <v>01801</v>
      </c>
      <c r="B195" s="32">
        <f t="shared" si="10"/>
        <v>117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ref="A196:A256" si="11">INDIRECT(ADDRESS(ROW()+$A$1,COLUMN(),1,TRUE,$C$1))</f>
        <v>01831</v>
      </c>
      <c r="B196" s="32">
        <f t="shared" si="10"/>
        <v>117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164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117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603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117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117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117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164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117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117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603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117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117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164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117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603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117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117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117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164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117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603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117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117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117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15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117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68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117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117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117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117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117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268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117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95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117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15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117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1203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117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424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117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68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117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117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117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117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117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117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117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268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117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95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117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15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117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1203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117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424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117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68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117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117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117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117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117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117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303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117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35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117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741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117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85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117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117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117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117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117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117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303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117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35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117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741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117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85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117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117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117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D1" sqref="D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gacha_unit_tables_118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1296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118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4752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118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1296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118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118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1296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118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4752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118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1296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118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118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1296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118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4752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118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1296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118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118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1296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118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4752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118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1296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118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118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4752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118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1296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118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118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118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4963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118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1354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118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118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118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4963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118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1354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118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118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118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4963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118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118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1354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118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118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4963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118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1354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118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118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118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4963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118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1354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118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118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118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1056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118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236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118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118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118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405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118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110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118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118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118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405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118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110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118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118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118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405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118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118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110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118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118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405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118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110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118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118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118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405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118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110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118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118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118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44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118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10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118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118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118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1056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118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44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118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236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118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10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118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118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118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118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118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1056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118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44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118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236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118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10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118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118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118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118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118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528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118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118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216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118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118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118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118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118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118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528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118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118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216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118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9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118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118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118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118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5412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118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1476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118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118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118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5412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118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1476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118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118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118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5412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118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1476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118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118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118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5412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118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1476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118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118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118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5412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1476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118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118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118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5893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118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1607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118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118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118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5893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118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1607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118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118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118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5893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118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118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1607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118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118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5893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118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1607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118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118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118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5893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118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1607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118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118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118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1203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118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268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118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118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118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1821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118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497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118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118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118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1821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118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497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118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118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118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1821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118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497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118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118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118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1821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118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497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118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118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118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1821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118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497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118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118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118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1863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118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508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118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118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1863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118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508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118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118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118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1863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118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118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508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118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118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1863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118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508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118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118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118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1863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118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508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118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118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118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424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118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95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118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118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118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603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118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164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118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118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118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603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118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164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118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118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118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603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118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118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164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118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118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603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118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164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118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118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118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603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118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164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118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118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118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68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118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15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118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118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118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118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118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1203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118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424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118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68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118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268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118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95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118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15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118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118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118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118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118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118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118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1203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118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424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118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68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118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268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118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95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118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15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118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118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118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118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118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118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741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118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85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118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303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118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35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118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118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118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118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118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118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741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118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85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118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303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118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35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118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118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118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1:K256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gacha_unit_tables_119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1296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119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4752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119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1296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119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119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1296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119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4752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119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1296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119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119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1296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119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4752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119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1296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119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119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1296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119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4752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119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1296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119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119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4752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119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1296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119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119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119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4963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119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1354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119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119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119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4963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119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1354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119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119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119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4963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119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119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1354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119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119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4963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119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1354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119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119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119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4963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119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1354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119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119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119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1056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119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236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119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119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119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405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119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110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119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119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119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405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119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110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119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119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119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405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119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119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110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119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119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405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119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110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119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119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119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405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119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110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119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119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119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44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119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10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119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119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119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1056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119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44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119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236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119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10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119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119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119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119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119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1056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119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44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119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236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119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10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119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119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119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119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119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528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119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119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216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119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119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119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119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119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119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528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119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119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216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119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9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119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119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119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119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5412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119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1476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119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119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119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5412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119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1476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119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119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119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5412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119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1476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119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119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119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5412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119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1476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119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119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119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5412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1476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119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119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119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5893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119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1607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119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119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119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5893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119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1607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119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119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119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5893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119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119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1607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119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119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5893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119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1607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119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119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119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5893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119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1607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119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119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119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1203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119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268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119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119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119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1821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119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497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119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119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119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1821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119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497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119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119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119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1821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119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497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119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119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119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1821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119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497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119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119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119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1821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119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497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119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119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119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1863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119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508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119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119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1863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119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508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119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119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119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1863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119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119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508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119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119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1863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119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508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119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119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119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1863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119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508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119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119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119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424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119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95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119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119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119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603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119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164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119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119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119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603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119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164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119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119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119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603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119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119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164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119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119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603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119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164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119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119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119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603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119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164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119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119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119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68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119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15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119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119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119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119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119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1203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119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424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119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68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119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268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119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95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119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15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119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119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119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119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119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119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119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1203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119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424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119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68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119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268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119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95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119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15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119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119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119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119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119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119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741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119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85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119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303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119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35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119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119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119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119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119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119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741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119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85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119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303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119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35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119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119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119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1:K2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gacha_unit_tables_120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3" s="32">
        <f t="shared" si="1"/>
        <v>1</v>
      </c>
      <c r="D3" s="32">
        <f t="shared" si="1"/>
        <v>127</v>
      </c>
      <c r="E3" s="32">
        <f t="shared" si="1"/>
        <v>1</v>
      </c>
      <c r="F3" s="32">
        <f t="shared" si="1"/>
        <v>1296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si="1"/>
        <v>120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4752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1"/>
        <v>120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1296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1"/>
        <v>120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1"/>
        <v>120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1296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1"/>
        <v>120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4752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1"/>
        <v>120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1296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1"/>
        <v>120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1"/>
        <v>120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1296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1"/>
        <v>120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4752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1"/>
        <v>120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1296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1"/>
        <v>120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1"/>
        <v>120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1296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1"/>
        <v>120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4752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1"/>
        <v>120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1296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1"/>
        <v>120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9" s="32">
        <f t="shared" si="2"/>
        <v>1</v>
      </c>
      <c r="D19" s="32">
        <f t="shared" si="2"/>
        <v>159</v>
      </c>
      <c r="E19" s="32">
        <f t="shared" si="2"/>
        <v>1</v>
      </c>
      <c r="F19" s="32">
        <f t="shared" si="2"/>
        <v>1296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11611</v>
      </c>
      <c r="B20" s="32">
        <f t="shared" si="2"/>
        <v>120</v>
      </c>
      <c r="C20" s="32">
        <f t="shared" si="2"/>
        <v>1</v>
      </c>
      <c r="D20" s="32">
        <f t="shared" si="2"/>
        <v>161</v>
      </c>
      <c r="E20" s="32">
        <f t="shared" si="2"/>
        <v>1</v>
      </c>
      <c r="F20" s="32">
        <f t="shared" si="2"/>
        <v>4752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11631</v>
      </c>
      <c r="B21" s="32">
        <f t="shared" si="2"/>
        <v>120</v>
      </c>
      <c r="C21" s="32">
        <f t="shared" si="2"/>
        <v>1</v>
      </c>
      <c r="D21" s="32">
        <f t="shared" si="2"/>
        <v>163</v>
      </c>
      <c r="E21" s="32">
        <f t="shared" si="2"/>
        <v>1</v>
      </c>
      <c r="F21" s="32">
        <f t="shared" si="2"/>
        <v>1296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11651</v>
      </c>
      <c r="B22" s="32">
        <f t="shared" si="2"/>
        <v>120</v>
      </c>
      <c r="C22" s="32">
        <f t="shared" si="2"/>
        <v>1</v>
      </c>
      <c r="D22" s="32">
        <f t="shared" si="2"/>
        <v>165</v>
      </c>
      <c r="E22" s="32">
        <f t="shared" si="2"/>
        <v>1</v>
      </c>
      <c r="F22" s="32">
        <f t="shared" si="2"/>
        <v>1296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11671</v>
      </c>
      <c r="B23" s="32">
        <f t="shared" si="2"/>
        <v>120</v>
      </c>
      <c r="C23" s="32">
        <f t="shared" si="2"/>
        <v>1</v>
      </c>
      <c r="D23" s="32">
        <f t="shared" si="2"/>
        <v>167</v>
      </c>
      <c r="E23" s="32">
        <f t="shared" si="2"/>
        <v>1</v>
      </c>
      <c r="F23" s="32">
        <f t="shared" si="2"/>
        <v>1354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11701</v>
      </c>
      <c r="B24" s="32">
        <f t="shared" si="2"/>
        <v>120</v>
      </c>
      <c r="C24" s="32">
        <f t="shared" si="2"/>
        <v>1</v>
      </c>
      <c r="D24" s="32">
        <f t="shared" si="2"/>
        <v>170</v>
      </c>
      <c r="E24" s="32">
        <f t="shared" si="2"/>
        <v>1</v>
      </c>
      <c r="F24" s="32">
        <f t="shared" si="2"/>
        <v>4963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11731</v>
      </c>
      <c r="B25" s="32">
        <f t="shared" si="2"/>
        <v>120</v>
      </c>
      <c r="C25" s="32">
        <f t="shared" si="2"/>
        <v>1</v>
      </c>
      <c r="D25" s="32">
        <f t="shared" si="2"/>
        <v>173</v>
      </c>
      <c r="E25" s="32">
        <f t="shared" si="2"/>
        <v>1</v>
      </c>
      <c r="F25" s="32">
        <f t="shared" si="2"/>
        <v>1354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11761</v>
      </c>
      <c r="B26" s="32">
        <f t="shared" si="2"/>
        <v>120</v>
      </c>
      <c r="C26" s="32">
        <f t="shared" si="2"/>
        <v>1</v>
      </c>
      <c r="D26" s="32">
        <f t="shared" si="2"/>
        <v>176</v>
      </c>
      <c r="E26" s="32">
        <f t="shared" si="2"/>
        <v>1</v>
      </c>
      <c r="F26" s="32">
        <f t="shared" si="2"/>
        <v>1354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11791</v>
      </c>
      <c r="B27" s="32">
        <f t="shared" si="2"/>
        <v>120</v>
      </c>
      <c r="C27" s="32">
        <f t="shared" si="2"/>
        <v>1</v>
      </c>
      <c r="D27" s="32">
        <f t="shared" si="2"/>
        <v>179</v>
      </c>
      <c r="E27" s="32">
        <f t="shared" si="2"/>
        <v>1</v>
      </c>
      <c r="F27" s="32">
        <f t="shared" si="2"/>
        <v>1354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11821</v>
      </c>
      <c r="B28" s="32">
        <f t="shared" si="2"/>
        <v>120</v>
      </c>
      <c r="C28" s="32">
        <f t="shared" si="2"/>
        <v>1</v>
      </c>
      <c r="D28" s="32">
        <f t="shared" si="2"/>
        <v>182</v>
      </c>
      <c r="E28" s="32">
        <f t="shared" si="2"/>
        <v>1</v>
      </c>
      <c r="F28" s="32">
        <f t="shared" si="2"/>
        <v>4963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11851</v>
      </c>
      <c r="B29" s="32">
        <f t="shared" si="2"/>
        <v>120</v>
      </c>
      <c r="C29" s="32">
        <f t="shared" si="2"/>
        <v>1</v>
      </c>
      <c r="D29" s="32">
        <f t="shared" si="2"/>
        <v>185</v>
      </c>
      <c r="E29" s="32">
        <f t="shared" si="2"/>
        <v>1</v>
      </c>
      <c r="F29" s="32">
        <f t="shared" si="2"/>
        <v>1354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11881</v>
      </c>
      <c r="B30" s="32">
        <f t="shared" si="2"/>
        <v>120</v>
      </c>
      <c r="C30" s="32">
        <f t="shared" si="2"/>
        <v>1</v>
      </c>
      <c r="D30" s="32">
        <f t="shared" si="2"/>
        <v>188</v>
      </c>
      <c r="E30" s="32">
        <f t="shared" si="2"/>
        <v>1</v>
      </c>
      <c r="F30" s="32">
        <f t="shared" si="2"/>
        <v>1354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11911</v>
      </c>
      <c r="B31" s="32">
        <f t="shared" si="2"/>
        <v>120</v>
      </c>
      <c r="C31" s="32">
        <f t="shared" si="2"/>
        <v>1</v>
      </c>
      <c r="D31" s="32">
        <f t="shared" si="2"/>
        <v>191</v>
      </c>
      <c r="E31" s="32">
        <f t="shared" si="2"/>
        <v>1</v>
      </c>
      <c r="F31" s="32">
        <f t="shared" si="2"/>
        <v>1354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11941</v>
      </c>
      <c r="B32" s="32">
        <f t="shared" si="2"/>
        <v>120</v>
      </c>
      <c r="C32" s="32">
        <f t="shared" si="2"/>
        <v>1</v>
      </c>
      <c r="D32" s="32">
        <f t="shared" si="2"/>
        <v>194</v>
      </c>
      <c r="E32" s="32">
        <f t="shared" si="2"/>
        <v>1</v>
      </c>
      <c r="F32" s="32">
        <f t="shared" si="2"/>
        <v>4963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11971</v>
      </c>
      <c r="B33" s="32">
        <f t="shared" si="2"/>
        <v>120</v>
      </c>
      <c r="C33" s="32">
        <f t="shared" si="2"/>
        <v>1</v>
      </c>
      <c r="D33" s="32">
        <f t="shared" si="2"/>
        <v>197</v>
      </c>
      <c r="E33" s="32">
        <f t="shared" si="2"/>
        <v>1</v>
      </c>
      <c r="F33" s="32">
        <f t="shared" si="2"/>
        <v>1354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12001</v>
      </c>
      <c r="B34" s="32">
        <f t="shared" si="2"/>
        <v>120</v>
      </c>
      <c r="C34" s="32">
        <f t="shared" si="2"/>
        <v>1</v>
      </c>
      <c r="D34" s="32">
        <f t="shared" si="2"/>
        <v>200</v>
      </c>
      <c r="E34" s="32">
        <f t="shared" si="2"/>
        <v>1</v>
      </c>
      <c r="F34" s="32">
        <f t="shared" si="2"/>
        <v>1354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12031</v>
      </c>
      <c r="B35" s="32">
        <f t="shared" si="2"/>
        <v>120</v>
      </c>
      <c r="C35" s="32">
        <f t="shared" si="2"/>
        <v>1</v>
      </c>
      <c r="D35" s="32">
        <f t="shared" si="2"/>
        <v>203</v>
      </c>
      <c r="E35" s="32">
        <f t="shared" si="2"/>
        <v>1</v>
      </c>
      <c r="F35" s="32">
        <f t="shared" si="2"/>
        <v>1354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12061</v>
      </c>
      <c r="B36" s="32">
        <f t="shared" si="2"/>
        <v>120</v>
      </c>
      <c r="C36" s="32">
        <f t="shared" si="2"/>
        <v>1</v>
      </c>
      <c r="D36" s="32">
        <f t="shared" si="2"/>
        <v>206</v>
      </c>
      <c r="E36" s="32">
        <f t="shared" si="2"/>
        <v>1</v>
      </c>
      <c r="F36" s="32">
        <f t="shared" si="2"/>
        <v>4963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12091</v>
      </c>
      <c r="B37" s="32">
        <f t="shared" si="2"/>
        <v>120</v>
      </c>
      <c r="C37" s="32">
        <f t="shared" si="2"/>
        <v>1</v>
      </c>
      <c r="D37" s="32">
        <f t="shared" si="2"/>
        <v>209</v>
      </c>
      <c r="E37" s="32">
        <f t="shared" si="2"/>
        <v>1</v>
      </c>
      <c r="F37" s="32">
        <f t="shared" si="2"/>
        <v>1354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12121</v>
      </c>
      <c r="B38" s="32">
        <f t="shared" si="2"/>
        <v>120</v>
      </c>
      <c r="C38" s="32">
        <f t="shared" si="2"/>
        <v>1</v>
      </c>
      <c r="D38" s="32">
        <f t="shared" si="2"/>
        <v>212</v>
      </c>
      <c r="E38" s="32">
        <f t="shared" si="2"/>
        <v>1</v>
      </c>
      <c r="F38" s="32">
        <f t="shared" si="2"/>
        <v>1354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12151</v>
      </c>
      <c r="B39" s="32">
        <f t="shared" si="2"/>
        <v>120</v>
      </c>
      <c r="C39" s="32">
        <f t="shared" si="2"/>
        <v>1</v>
      </c>
      <c r="D39" s="32">
        <f t="shared" si="2"/>
        <v>215</v>
      </c>
      <c r="E39" s="32">
        <f t="shared" si="2"/>
        <v>1</v>
      </c>
      <c r="F39" s="32">
        <f t="shared" si="2"/>
        <v>1354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12181</v>
      </c>
      <c r="B40" s="32">
        <f t="shared" si="2"/>
        <v>120</v>
      </c>
      <c r="C40" s="32">
        <f t="shared" si="2"/>
        <v>1</v>
      </c>
      <c r="D40" s="32">
        <f t="shared" si="2"/>
        <v>218</v>
      </c>
      <c r="E40" s="32">
        <f t="shared" si="2"/>
        <v>1</v>
      </c>
      <c r="F40" s="32">
        <f t="shared" si="2"/>
        <v>4963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12211</v>
      </c>
      <c r="B41" s="32">
        <f t="shared" si="2"/>
        <v>120</v>
      </c>
      <c r="C41" s="32">
        <f t="shared" si="2"/>
        <v>1</v>
      </c>
      <c r="D41" s="32">
        <f t="shared" si="2"/>
        <v>221</v>
      </c>
      <c r="E41" s="32">
        <f t="shared" si="2"/>
        <v>1</v>
      </c>
      <c r="F41" s="32">
        <f t="shared" si="2"/>
        <v>1354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12241</v>
      </c>
      <c r="B42" s="32">
        <f t="shared" si="2"/>
        <v>120</v>
      </c>
      <c r="C42" s="32">
        <f t="shared" si="2"/>
        <v>1</v>
      </c>
      <c r="D42" s="32">
        <f t="shared" si="2"/>
        <v>224</v>
      </c>
      <c r="E42" s="32">
        <f t="shared" si="2"/>
        <v>1</v>
      </c>
      <c r="F42" s="32">
        <f t="shared" si="2"/>
        <v>1354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12271</v>
      </c>
      <c r="B43" s="32">
        <f t="shared" si="2"/>
        <v>120</v>
      </c>
      <c r="C43" s="32">
        <f t="shared" si="2"/>
        <v>1</v>
      </c>
      <c r="D43" s="32">
        <f t="shared" si="2"/>
        <v>227</v>
      </c>
      <c r="E43" s="32">
        <f t="shared" si="2"/>
        <v>1</v>
      </c>
      <c r="F43" s="32">
        <f t="shared" si="2"/>
        <v>236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12301</v>
      </c>
      <c r="B44" s="32">
        <f t="shared" si="2"/>
        <v>120</v>
      </c>
      <c r="C44" s="32">
        <f t="shared" si="2"/>
        <v>1</v>
      </c>
      <c r="D44" s="32">
        <f t="shared" si="2"/>
        <v>230</v>
      </c>
      <c r="E44" s="32">
        <f t="shared" si="2"/>
        <v>1</v>
      </c>
      <c r="F44" s="32">
        <f t="shared" si="2"/>
        <v>1056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12331</v>
      </c>
      <c r="B45" s="32">
        <f t="shared" si="3"/>
        <v>120</v>
      </c>
      <c r="C45" s="32">
        <f t="shared" si="3"/>
        <v>1</v>
      </c>
      <c r="D45" s="32">
        <f t="shared" si="3"/>
        <v>233</v>
      </c>
      <c r="E45" s="32">
        <f t="shared" si="3"/>
        <v>1</v>
      </c>
      <c r="F45" s="32">
        <f t="shared" si="3"/>
        <v>236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12361</v>
      </c>
      <c r="B46" s="32">
        <f t="shared" si="3"/>
        <v>120</v>
      </c>
      <c r="C46" s="32">
        <f t="shared" si="3"/>
        <v>1</v>
      </c>
      <c r="D46" s="32">
        <f t="shared" si="3"/>
        <v>236</v>
      </c>
      <c r="E46" s="32">
        <f t="shared" si="3"/>
        <v>1</v>
      </c>
      <c r="F46" s="32">
        <f t="shared" si="3"/>
        <v>236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11681</v>
      </c>
      <c r="B47" s="32">
        <f t="shared" si="3"/>
        <v>120</v>
      </c>
      <c r="C47" s="32">
        <f t="shared" si="3"/>
        <v>1</v>
      </c>
      <c r="D47" s="32">
        <f t="shared" si="3"/>
        <v>168</v>
      </c>
      <c r="E47" s="32">
        <f t="shared" si="3"/>
        <v>1</v>
      </c>
      <c r="F47" s="32">
        <f t="shared" si="3"/>
        <v>110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11711</v>
      </c>
      <c r="B48" s="32">
        <f t="shared" si="3"/>
        <v>120</v>
      </c>
      <c r="C48" s="32">
        <f t="shared" si="3"/>
        <v>1</v>
      </c>
      <c r="D48" s="32">
        <f t="shared" si="3"/>
        <v>171</v>
      </c>
      <c r="E48" s="32">
        <f t="shared" si="3"/>
        <v>1</v>
      </c>
      <c r="F48" s="32">
        <f t="shared" si="3"/>
        <v>405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11741</v>
      </c>
      <c r="B49" s="32">
        <f t="shared" si="3"/>
        <v>120</v>
      </c>
      <c r="C49" s="32">
        <f t="shared" si="3"/>
        <v>1</v>
      </c>
      <c r="D49" s="32">
        <f t="shared" si="3"/>
        <v>174</v>
      </c>
      <c r="E49" s="32">
        <f t="shared" si="3"/>
        <v>1</v>
      </c>
      <c r="F49" s="32">
        <f t="shared" si="3"/>
        <v>110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11771</v>
      </c>
      <c r="B50" s="32">
        <f t="shared" si="3"/>
        <v>120</v>
      </c>
      <c r="C50" s="32">
        <f t="shared" si="3"/>
        <v>1</v>
      </c>
      <c r="D50" s="32">
        <f t="shared" si="3"/>
        <v>177</v>
      </c>
      <c r="E50" s="32">
        <f t="shared" si="3"/>
        <v>1</v>
      </c>
      <c r="F50" s="32">
        <f t="shared" si="3"/>
        <v>110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11801</v>
      </c>
      <c r="B51" s="32">
        <f t="shared" si="3"/>
        <v>120</v>
      </c>
      <c r="C51" s="32">
        <f t="shared" si="3"/>
        <v>1</v>
      </c>
      <c r="D51" s="32">
        <f t="shared" si="3"/>
        <v>180</v>
      </c>
      <c r="E51" s="32">
        <f t="shared" si="3"/>
        <v>1</v>
      </c>
      <c r="F51" s="32">
        <f t="shared" si="3"/>
        <v>110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11831</v>
      </c>
      <c r="B52" s="32">
        <f t="shared" si="3"/>
        <v>120</v>
      </c>
      <c r="C52" s="32">
        <f t="shared" si="3"/>
        <v>1</v>
      </c>
      <c r="D52" s="32">
        <f t="shared" si="3"/>
        <v>183</v>
      </c>
      <c r="E52" s="32">
        <f t="shared" si="3"/>
        <v>1</v>
      </c>
      <c r="F52" s="32">
        <f t="shared" si="3"/>
        <v>405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11861</v>
      </c>
      <c r="B53" s="32">
        <f t="shared" si="3"/>
        <v>120</v>
      </c>
      <c r="C53" s="32">
        <f t="shared" si="3"/>
        <v>1</v>
      </c>
      <c r="D53" s="32">
        <f t="shared" si="3"/>
        <v>186</v>
      </c>
      <c r="E53" s="32">
        <f t="shared" si="3"/>
        <v>1</v>
      </c>
      <c r="F53" s="32">
        <f t="shared" si="3"/>
        <v>110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11891</v>
      </c>
      <c r="B54" s="32">
        <f t="shared" si="3"/>
        <v>120</v>
      </c>
      <c r="C54" s="32">
        <f t="shared" si="3"/>
        <v>1</v>
      </c>
      <c r="D54" s="32">
        <f t="shared" si="3"/>
        <v>189</v>
      </c>
      <c r="E54" s="32">
        <f t="shared" si="3"/>
        <v>1</v>
      </c>
      <c r="F54" s="32">
        <f t="shared" si="3"/>
        <v>110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11921</v>
      </c>
      <c r="B55" s="32">
        <f t="shared" si="3"/>
        <v>120</v>
      </c>
      <c r="C55" s="32">
        <f t="shared" si="3"/>
        <v>1</v>
      </c>
      <c r="D55" s="32">
        <f t="shared" si="3"/>
        <v>192</v>
      </c>
      <c r="E55" s="32">
        <f t="shared" si="3"/>
        <v>1</v>
      </c>
      <c r="F55" s="32">
        <f t="shared" si="3"/>
        <v>110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11951</v>
      </c>
      <c r="B56" s="32">
        <f t="shared" si="3"/>
        <v>120</v>
      </c>
      <c r="C56" s="32">
        <f t="shared" si="3"/>
        <v>1</v>
      </c>
      <c r="D56" s="32">
        <f t="shared" si="3"/>
        <v>195</v>
      </c>
      <c r="E56" s="32">
        <f t="shared" si="3"/>
        <v>1</v>
      </c>
      <c r="F56" s="32">
        <f t="shared" si="3"/>
        <v>405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11981</v>
      </c>
      <c r="B57" s="32">
        <f t="shared" si="3"/>
        <v>120</v>
      </c>
      <c r="C57" s="32">
        <f t="shared" si="3"/>
        <v>1</v>
      </c>
      <c r="D57" s="32">
        <f t="shared" si="3"/>
        <v>198</v>
      </c>
      <c r="E57" s="32">
        <f t="shared" si="3"/>
        <v>1</v>
      </c>
      <c r="F57" s="32">
        <f t="shared" si="3"/>
        <v>110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12011</v>
      </c>
      <c r="B58" s="32">
        <f t="shared" si="3"/>
        <v>120</v>
      </c>
      <c r="C58" s="32">
        <f t="shared" si="3"/>
        <v>1</v>
      </c>
      <c r="D58" s="32">
        <f t="shared" si="3"/>
        <v>201</v>
      </c>
      <c r="E58" s="32">
        <f t="shared" si="3"/>
        <v>1</v>
      </c>
      <c r="F58" s="32">
        <f t="shared" si="3"/>
        <v>110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12041</v>
      </c>
      <c r="B59" s="32">
        <f t="shared" si="3"/>
        <v>120</v>
      </c>
      <c r="C59" s="32">
        <f t="shared" si="3"/>
        <v>1</v>
      </c>
      <c r="D59" s="32">
        <f t="shared" si="3"/>
        <v>204</v>
      </c>
      <c r="E59" s="32">
        <f t="shared" si="3"/>
        <v>1</v>
      </c>
      <c r="F59" s="32">
        <f t="shared" si="3"/>
        <v>110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12071</v>
      </c>
      <c r="B60" s="32">
        <f t="shared" si="3"/>
        <v>120</v>
      </c>
      <c r="C60" s="32">
        <f t="shared" si="3"/>
        <v>1</v>
      </c>
      <c r="D60" s="32">
        <f t="shared" si="3"/>
        <v>207</v>
      </c>
      <c r="E60" s="32">
        <f t="shared" si="3"/>
        <v>1</v>
      </c>
      <c r="F60" s="32">
        <f t="shared" si="3"/>
        <v>405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12101</v>
      </c>
      <c r="B61" s="32">
        <f t="shared" si="3"/>
        <v>120</v>
      </c>
      <c r="C61" s="32">
        <f t="shared" si="3"/>
        <v>1</v>
      </c>
      <c r="D61" s="32">
        <f t="shared" si="3"/>
        <v>210</v>
      </c>
      <c r="E61" s="32">
        <f t="shared" si="3"/>
        <v>1</v>
      </c>
      <c r="F61" s="32">
        <f t="shared" si="3"/>
        <v>110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12131</v>
      </c>
      <c r="B62" s="32">
        <f t="shared" si="3"/>
        <v>120</v>
      </c>
      <c r="C62" s="32">
        <f t="shared" si="3"/>
        <v>1</v>
      </c>
      <c r="D62" s="32">
        <f t="shared" si="3"/>
        <v>213</v>
      </c>
      <c r="E62" s="32">
        <f t="shared" si="3"/>
        <v>1</v>
      </c>
      <c r="F62" s="32">
        <f t="shared" si="3"/>
        <v>110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12161</v>
      </c>
      <c r="B63" s="32">
        <f t="shared" si="3"/>
        <v>120</v>
      </c>
      <c r="C63" s="32">
        <f t="shared" si="3"/>
        <v>1</v>
      </c>
      <c r="D63" s="32">
        <f t="shared" si="3"/>
        <v>216</v>
      </c>
      <c r="E63" s="32">
        <f t="shared" si="3"/>
        <v>1</v>
      </c>
      <c r="F63" s="32">
        <f t="shared" si="3"/>
        <v>110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12191</v>
      </c>
      <c r="B64" s="32">
        <f t="shared" si="3"/>
        <v>120</v>
      </c>
      <c r="C64" s="32">
        <f t="shared" si="3"/>
        <v>1</v>
      </c>
      <c r="D64" s="32">
        <f t="shared" si="3"/>
        <v>219</v>
      </c>
      <c r="E64" s="32">
        <f t="shared" si="3"/>
        <v>1</v>
      </c>
      <c r="F64" s="32">
        <f t="shared" si="3"/>
        <v>405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12221</v>
      </c>
      <c r="B65" s="32">
        <f t="shared" si="3"/>
        <v>120</v>
      </c>
      <c r="C65" s="32">
        <f t="shared" si="3"/>
        <v>1</v>
      </c>
      <c r="D65" s="32">
        <f t="shared" si="3"/>
        <v>222</v>
      </c>
      <c r="E65" s="32">
        <f t="shared" si="3"/>
        <v>1</v>
      </c>
      <c r="F65" s="32">
        <f t="shared" si="3"/>
        <v>110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12251</v>
      </c>
      <c r="B66" s="32">
        <f t="shared" si="3"/>
        <v>120</v>
      </c>
      <c r="C66" s="32">
        <f t="shared" si="3"/>
        <v>1</v>
      </c>
      <c r="D66" s="32">
        <f t="shared" si="3"/>
        <v>225</v>
      </c>
      <c r="E66" s="32">
        <f t="shared" si="3"/>
        <v>1</v>
      </c>
      <c r="F66" s="32">
        <f t="shared" si="3"/>
        <v>110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130" si="4">INDIRECT(ADDRESS(ROW()+$A$1,COLUMN(),1,TRUE,$C$1))</f>
        <v>12281</v>
      </c>
      <c r="B67" s="32">
        <f t="shared" si="3"/>
        <v>120</v>
      </c>
      <c r="C67" s="32">
        <f t="shared" si="3"/>
        <v>1</v>
      </c>
      <c r="D67" s="32">
        <f t="shared" si="3"/>
        <v>228</v>
      </c>
      <c r="E67" s="32">
        <f t="shared" si="3"/>
        <v>1</v>
      </c>
      <c r="F67" s="32">
        <f t="shared" si="3"/>
        <v>10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12311</v>
      </c>
      <c r="B68" s="32">
        <f t="shared" si="3"/>
        <v>120</v>
      </c>
      <c r="C68" s="32">
        <f t="shared" si="3"/>
        <v>1</v>
      </c>
      <c r="D68" s="32">
        <f t="shared" si="3"/>
        <v>231</v>
      </c>
      <c r="E68" s="32">
        <f t="shared" si="3"/>
        <v>1</v>
      </c>
      <c r="F68" s="32">
        <f t="shared" si="3"/>
        <v>44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12341</v>
      </c>
      <c r="B69" s="32">
        <f t="shared" si="3"/>
        <v>120</v>
      </c>
      <c r="C69" s="32">
        <f t="shared" si="3"/>
        <v>1</v>
      </c>
      <c r="D69" s="32">
        <f t="shared" si="3"/>
        <v>234</v>
      </c>
      <c r="E69" s="32">
        <f t="shared" si="3"/>
        <v>1</v>
      </c>
      <c r="F69" s="32">
        <f t="shared" si="3"/>
        <v>10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12371</v>
      </c>
      <c r="B70" s="32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70" s="32">
        <f t="shared" si="5"/>
        <v>1</v>
      </c>
      <c r="D70" s="32">
        <f t="shared" si="5"/>
        <v>237</v>
      </c>
      <c r="E70" s="32">
        <f t="shared" si="5"/>
        <v>1</v>
      </c>
      <c r="F70" s="32">
        <f t="shared" si="5"/>
        <v>10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12391</v>
      </c>
      <c r="B71" s="32">
        <f t="shared" si="5"/>
        <v>120</v>
      </c>
      <c r="C71" s="32">
        <f t="shared" si="5"/>
        <v>1</v>
      </c>
      <c r="D71" s="32">
        <f t="shared" si="5"/>
        <v>239</v>
      </c>
      <c r="E71" s="32">
        <f t="shared" si="5"/>
        <v>1</v>
      </c>
      <c r="F71" s="32">
        <f t="shared" si="5"/>
        <v>236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12401</v>
      </c>
      <c r="B72" s="32">
        <f t="shared" si="5"/>
        <v>120</v>
      </c>
      <c r="C72" s="32">
        <f t="shared" si="5"/>
        <v>1</v>
      </c>
      <c r="D72" s="32">
        <f t="shared" si="5"/>
        <v>240</v>
      </c>
      <c r="E72" s="32">
        <f t="shared" si="5"/>
        <v>1</v>
      </c>
      <c r="F72" s="32">
        <f t="shared" si="5"/>
        <v>10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12421</v>
      </c>
      <c r="B73" s="32">
        <f t="shared" si="5"/>
        <v>120</v>
      </c>
      <c r="C73" s="32">
        <f t="shared" si="5"/>
        <v>1</v>
      </c>
      <c r="D73" s="32">
        <f t="shared" si="5"/>
        <v>242</v>
      </c>
      <c r="E73" s="32">
        <f t="shared" si="5"/>
        <v>1</v>
      </c>
      <c r="F73" s="32">
        <f t="shared" si="5"/>
        <v>1056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12431</v>
      </c>
      <c r="B74" s="32">
        <f t="shared" si="5"/>
        <v>120</v>
      </c>
      <c r="C74" s="32">
        <f t="shared" si="5"/>
        <v>1</v>
      </c>
      <c r="D74" s="32">
        <f t="shared" si="5"/>
        <v>243</v>
      </c>
      <c r="E74" s="32">
        <f t="shared" si="5"/>
        <v>1</v>
      </c>
      <c r="F74" s="32">
        <f t="shared" si="5"/>
        <v>44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12451</v>
      </c>
      <c r="B75" s="32">
        <f t="shared" si="5"/>
        <v>120</v>
      </c>
      <c r="C75" s="32">
        <f t="shared" si="5"/>
        <v>1</v>
      </c>
      <c r="D75" s="32">
        <f t="shared" si="5"/>
        <v>245</v>
      </c>
      <c r="E75" s="32">
        <f t="shared" si="5"/>
        <v>1</v>
      </c>
      <c r="F75" s="32">
        <f t="shared" si="5"/>
        <v>236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12461</v>
      </c>
      <c r="B76" s="32">
        <f t="shared" si="5"/>
        <v>120</v>
      </c>
      <c r="C76" s="32">
        <f t="shared" si="5"/>
        <v>1</v>
      </c>
      <c r="D76" s="32">
        <f t="shared" si="5"/>
        <v>246</v>
      </c>
      <c r="E76" s="32">
        <f t="shared" si="5"/>
        <v>1</v>
      </c>
      <c r="F76" s="32">
        <f t="shared" si="5"/>
        <v>10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12481</v>
      </c>
      <c r="B77" s="32">
        <f t="shared" si="5"/>
        <v>120</v>
      </c>
      <c r="C77" s="32">
        <f t="shared" si="5"/>
        <v>1</v>
      </c>
      <c r="D77" s="32">
        <f t="shared" si="5"/>
        <v>248</v>
      </c>
      <c r="E77" s="32">
        <f t="shared" si="5"/>
        <v>1</v>
      </c>
      <c r="F77" s="32">
        <f t="shared" si="5"/>
        <v>236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12491</v>
      </c>
      <c r="B78" s="32">
        <f t="shared" si="5"/>
        <v>120</v>
      </c>
      <c r="C78" s="32">
        <f t="shared" si="5"/>
        <v>1</v>
      </c>
      <c r="D78" s="32">
        <f t="shared" si="5"/>
        <v>249</v>
      </c>
      <c r="E78" s="32">
        <f t="shared" si="5"/>
        <v>1</v>
      </c>
      <c r="F78" s="32">
        <f t="shared" si="5"/>
        <v>10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12511</v>
      </c>
      <c r="B79" s="32">
        <f t="shared" si="5"/>
        <v>120</v>
      </c>
      <c r="C79" s="32">
        <f t="shared" si="5"/>
        <v>1</v>
      </c>
      <c r="D79" s="32">
        <f t="shared" si="5"/>
        <v>251</v>
      </c>
      <c r="E79" s="32">
        <f t="shared" si="5"/>
        <v>1</v>
      </c>
      <c r="F79" s="32">
        <f t="shared" si="5"/>
        <v>236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12521</v>
      </c>
      <c r="B80" s="32">
        <f t="shared" si="5"/>
        <v>120</v>
      </c>
      <c r="C80" s="32">
        <f t="shared" si="5"/>
        <v>1</v>
      </c>
      <c r="D80" s="32">
        <f t="shared" si="5"/>
        <v>252</v>
      </c>
      <c r="E80" s="32">
        <f t="shared" si="5"/>
        <v>1</v>
      </c>
      <c r="F80" s="32">
        <f t="shared" si="5"/>
        <v>10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12541</v>
      </c>
      <c r="B81" s="32">
        <f t="shared" si="5"/>
        <v>120</v>
      </c>
      <c r="C81" s="32">
        <f t="shared" si="5"/>
        <v>1</v>
      </c>
      <c r="D81" s="32">
        <f t="shared" si="5"/>
        <v>254</v>
      </c>
      <c r="E81" s="32">
        <f t="shared" si="5"/>
        <v>1</v>
      </c>
      <c r="F81" s="32">
        <f t="shared" si="5"/>
        <v>1056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 s="31" t="str">
        <f t="shared" si="4"/>
        <v>12551</v>
      </c>
      <c r="B82" s="32">
        <f t="shared" si="5"/>
        <v>120</v>
      </c>
      <c r="C82" s="32">
        <f t="shared" si="5"/>
        <v>1</v>
      </c>
      <c r="D82" s="32">
        <f t="shared" si="5"/>
        <v>255</v>
      </c>
      <c r="E82" s="32">
        <f t="shared" si="5"/>
        <v>1</v>
      </c>
      <c r="F82" s="32">
        <f t="shared" si="5"/>
        <v>44</v>
      </c>
      <c r="G82" s="32">
        <f t="shared" si="5"/>
        <v>0</v>
      </c>
      <c r="H82" s="32">
        <f t="shared" si="5"/>
        <v>0</v>
      </c>
      <c r="I82" s="32">
        <f t="shared" si="5"/>
        <v>0</v>
      </c>
      <c r="J82" s="32">
        <f t="shared" si="5"/>
        <v>0</v>
      </c>
      <c r="K82" s="32">
        <f t="shared" si="5"/>
        <v>1</v>
      </c>
    </row>
    <row r="83" spans="1:11">
      <c r="A83" s="31" t="str">
        <f t="shared" si="4"/>
        <v>12571</v>
      </c>
      <c r="B83" s="32">
        <f t="shared" si="5"/>
        <v>120</v>
      </c>
      <c r="C83" s="32">
        <f t="shared" si="5"/>
        <v>1</v>
      </c>
      <c r="D83" s="32">
        <f t="shared" si="5"/>
        <v>257</v>
      </c>
      <c r="E83" s="32">
        <f t="shared" si="5"/>
        <v>1</v>
      </c>
      <c r="F83" s="32">
        <f t="shared" si="5"/>
        <v>236</v>
      </c>
      <c r="G83" s="32">
        <f t="shared" si="5"/>
        <v>0</v>
      </c>
      <c r="H83" s="32">
        <f t="shared" si="5"/>
        <v>0</v>
      </c>
      <c r="I83" s="32">
        <f t="shared" si="5"/>
        <v>0</v>
      </c>
      <c r="J83" s="32">
        <f t="shared" si="5"/>
        <v>0</v>
      </c>
      <c r="K83" s="32">
        <f t="shared" si="5"/>
        <v>1</v>
      </c>
    </row>
    <row r="84" spans="1:11">
      <c r="A84" s="31" t="str">
        <f t="shared" si="4"/>
        <v>12581</v>
      </c>
      <c r="B84" s="32">
        <f t="shared" si="5"/>
        <v>120</v>
      </c>
      <c r="C84" s="32">
        <f t="shared" si="5"/>
        <v>1</v>
      </c>
      <c r="D84" s="32">
        <f t="shared" si="5"/>
        <v>258</v>
      </c>
      <c r="E84" s="32">
        <f t="shared" si="5"/>
        <v>1</v>
      </c>
      <c r="F84" s="32">
        <f t="shared" si="5"/>
        <v>10</v>
      </c>
      <c r="G84" s="32">
        <f t="shared" si="5"/>
        <v>0</v>
      </c>
      <c r="H84" s="32">
        <f t="shared" si="5"/>
        <v>0</v>
      </c>
      <c r="I84" s="32">
        <f t="shared" si="5"/>
        <v>0</v>
      </c>
      <c r="J84" s="32">
        <f t="shared" si="5"/>
        <v>0</v>
      </c>
      <c r="K84" s="32">
        <f t="shared" si="5"/>
        <v>1</v>
      </c>
    </row>
    <row r="85" spans="1:11">
      <c r="A85" s="31" t="str">
        <f t="shared" si="4"/>
        <v>12601</v>
      </c>
      <c r="B85" s="32">
        <f t="shared" si="5"/>
        <v>120</v>
      </c>
      <c r="C85" s="32">
        <f t="shared" si="5"/>
        <v>1</v>
      </c>
      <c r="D85" s="32">
        <f t="shared" si="5"/>
        <v>260</v>
      </c>
      <c r="E85" s="32">
        <f t="shared" si="5"/>
        <v>1</v>
      </c>
      <c r="F85" s="32">
        <f t="shared" si="5"/>
        <v>236</v>
      </c>
      <c r="G85" s="32">
        <f t="shared" si="5"/>
        <v>0</v>
      </c>
      <c r="H85" s="32">
        <f t="shared" si="5"/>
        <v>0</v>
      </c>
      <c r="I85" s="32">
        <f t="shared" si="5"/>
        <v>0</v>
      </c>
      <c r="J85" s="32">
        <f t="shared" si="5"/>
        <v>0</v>
      </c>
      <c r="K85" s="32">
        <f t="shared" si="5"/>
        <v>1</v>
      </c>
    </row>
    <row r="86" spans="1:11">
      <c r="A86" s="31" t="str">
        <f t="shared" si="4"/>
        <v>12611</v>
      </c>
      <c r="B86" s="32">
        <f t="shared" si="5"/>
        <v>120</v>
      </c>
      <c r="C86" s="32">
        <f t="shared" si="5"/>
        <v>1</v>
      </c>
      <c r="D86" s="32">
        <f t="shared" si="5"/>
        <v>261</v>
      </c>
      <c r="E86" s="32">
        <f t="shared" si="5"/>
        <v>1</v>
      </c>
      <c r="F86" s="32">
        <f t="shared" si="5"/>
        <v>10</v>
      </c>
      <c r="G86" s="32">
        <f t="shared" si="5"/>
        <v>0</v>
      </c>
      <c r="H86" s="32">
        <f t="shared" si="5"/>
        <v>0</v>
      </c>
      <c r="I86" s="32">
        <f t="shared" si="5"/>
        <v>0</v>
      </c>
      <c r="J86" s="32">
        <f t="shared" si="5"/>
        <v>0</v>
      </c>
      <c r="K86" s="32">
        <f t="shared" si="5"/>
        <v>1</v>
      </c>
    </row>
    <row r="87" spans="1:11">
      <c r="A87" s="31" t="str">
        <f t="shared" si="4"/>
        <v>13201</v>
      </c>
      <c r="B87" s="32">
        <f t="shared" si="5"/>
        <v>120</v>
      </c>
      <c r="C87" s="32">
        <f t="shared" si="5"/>
        <v>1</v>
      </c>
      <c r="D87" s="32">
        <f t="shared" si="5"/>
        <v>320</v>
      </c>
      <c r="E87" s="32">
        <f t="shared" si="5"/>
        <v>1</v>
      </c>
      <c r="F87" s="32">
        <f t="shared" si="5"/>
        <v>216</v>
      </c>
      <c r="G87" s="32">
        <f t="shared" si="5"/>
        <v>0</v>
      </c>
      <c r="H87" s="32">
        <f t="shared" si="5"/>
        <v>0</v>
      </c>
      <c r="I87" s="32">
        <f t="shared" si="5"/>
        <v>0</v>
      </c>
      <c r="J87" s="32">
        <f t="shared" si="5"/>
        <v>0</v>
      </c>
      <c r="K87" s="32">
        <f t="shared" si="5"/>
        <v>1</v>
      </c>
    </row>
    <row r="88" spans="1:11">
      <c r="A88" s="31" t="str">
        <f t="shared" si="4"/>
        <v>13211</v>
      </c>
      <c r="B88" s="32">
        <f t="shared" si="5"/>
        <v>120</v>
      </c>
      <c r="C88" s="32">
        <f t="shared" si="5"/>
        <v>1</v>
      </c>
      <c r="D88" s="32">
        <f t="shared" si="5"/>
        <v>321</v>
      </c>
      <c r="E88" s="32">
        <f t="shared" si="5"/>
        <v>1</v>
      </c>
      <c r="F88" s="32">
        <f t="shared" si="5"/>
        <v>9</v>
      </c>
      <c r="G88" s="32">
        <f t="shared" si="5"/>
        <v>0</v>
      </c>
      <c r="H88" s="32">
        <f t="shared" si="5"/>
        <v>0</v>
      </c>
      <c r="I88" s="32">
        <f t="shared" si="5"/>
        <v>0</v>
      </c>
      <c r="J88" s="32">
        <f t="shared" si="5"/>
        <v>0</v>
      </c>
      <c r="K88" s="32">
        <f t="shared" si="5"/>
        <v>1</v>
      </c>
    </row>
    <row r="89" spans="1:11">
      <c r="A89" s="31" t="str">
        <f t="shared" si="4"/>
        <v>13221</v>
      </c>
      <c r="B89" s="32">
        <f t="shared" si="5"/>
        <v>120</v>
      </c>
      <c r="C89" s="32">
        <f t="shared" si="5"/>
        <v>1</v>
      </c>
      <c r="D89" s="32">
        <f t="shared" si="5"/>
        <v>322</v>
      </c>
      <c r="E89" s="32">
        <f t="shared" si="5"/>
        <v>1</v>
      </c>
      <c r="F89" s="32">
        <f t="shared" si="5"/>
        <v>528</v>
      </c>
      <c r="G89" s="32">
        <f t="shared" si="5"/>
        <v>0</v>
      </c>
      <c r="H89" s="32">
        <f t="shared" si="5"/>
        <v>0</v>
      </c>
      <c r="I89" s="32">
        <f t="shared" si="5"/>
        <v>0</v>
      </c>
      <c r="J89" s="32">
        <f t="shared" si="5"/>
        <v>0</v>
      </c>
      <c r="K89" s="32">
        <f t="shared" si="5"/>
        <v>1</v>
      </c>
    </row>
    <row r="90" spans="1:11">
      <c r="A90" s="31" t="str">
        <f t="shared" si="4"/>
        <v>13231</v>
      </c>
      <c r="B90" s="32">
        <f t="shared" si="5"/>
        <v>120</v>
      </c>
      <c r="C90" s="32">
        <f t="shared" si="5"/>
        <v>1</v>
      </c>
      <c r="D90" s="32">
        <f t="shared" si="5"/>
        <v>323</v>
      </c>
      <c r="E90" s="32">
        <f t="shared" si="5"/>
        <v>1</v>
      </c>
      <c r="F90" s="32">
        <f t="shared" si="5"/>
        <v>22</v>
      </c>
      <c r="G90" s="32">
        <f t="shared" si="5"/>
        <v>0</v>
      </c>
      <c r="H90" s="32">
        <f t="shared" si="5"/>
        <v>0</v>
      </c>
      <c r="I90" s="32">
        <f t="shared" si="5"/>
        <v>0</v>
      </c>
      <c r="J90" s="32">
        <f t="shared" si="5"/>
        <v>0</v>
      </c>
      <c r="K90" s="32">
        <f t="shared" si="5"/>
        <v>1</v>
      </c>
    </row>
    <row r="91" spans="1:11">
      <c r="A91" s="31" t="str">
        <f t="shared" si="4"/>
        <v>13241</v>
      </c>
      <c r="B91" s="32">
        <f t="shared" si="5"/>
        <v>120</v>
      </c>
      <c r="C91" s="32">
        <f t="shared" si="5"/>
        <v>1</v>
      </c>
      <c r="D91" s="32">
        <f t="shared" si="5"/>
        <v>324</v>
      </c>
      <c r="E91" s="32">
        <f t="shared" si="5"/>
        <v>1</v>
      </c>
      <c r="F91" s="32">
        <f t="shared" si="5"/>
        <v>216</v>
      </c>
      <c r="G91" s="32">
        <f t="shared" si="5"/>
        <v>0</v>
      </c>
      <c r="H91" s="32">
        <f t="shared" si="5"/>
        <v>0</v>
      </c>
      <c r="I91" s="32">
        <f t="shared" si="5"/>
        <v>0</v>
      </c>
      <c r="J91" s="32">
        <f t="shared" si="5"/>
        <v>0</v>
      </c>
      <c r="K91" s="32">
        <f t="shared" si="5"/>
        <v>1</v>
      </c>
    </row>
    <row r="92" spans="1:11">
      <c r="A92" s="31" t="str">
        <f t="shared" si="4"/>
        <v>13251</v>
      </c>
      <c r="B92" s="32">
        <f t="shared" si="5"/>
        <v>120</v>
      </c>
      <c r="C92" s="32">
        <f t="shared" si="5"/>
        <v>1</v>
      </c>
      <c r="D92" s="32">
        <f t="shared" si="5"/>
        <v>325</v>
      </c>
      <c r="E92" s="32">
        <f t="shared" si="5"/>
        <v>1</v>
      </c>
      <c r="F92" s="32">
        <f t="shared" si="5"/>
        <v>9</v>
      </c>
      <c r="G92" s="32">
        <f t="shared" si="5"/>
        <v>0</v>
      </c>
      <c r="H92" s="32">
        <f t="shared" si="5"/>
        <v>0</v>
      </c>
      <c r="I92" s="32">
        <f t="shared" si="5"/>
        <v>0</v>
      </c>
      <c r="J92" s="32">
        <f t="shared" si="5"/>
        <v>0</v>
      </c>
      <c r="K92" s="32">
        <f t="shared" si="5"/>
        <v>1</v>
      </c>
    </row>
    <row r="93" spans="1:11">
      <c r="A93" s="31" t="str">
        <f t="shared" si="4"/>
        <v>13261</v>
      </c>
      <c r="B93" s="32">
        <f t="shared" si="5"/>
        <v>120</v>
      </c>
      <c r="C93" s="32">
        <f t="shared" si="5"/>
        <v>1</v>
      </c>
      <c r="D93" s="32">
        <f t="shared" si="5"/>
        <v>326</v>
      </c>
      <c r="E93" s="32">
        <f t="shared" si="5"/>
        <v>1</v>
      </c>
      <c r="F93" s="32">
        <f t="shared" si="5"/>
        <v>216</v>
      </c>
      <c r="G93" s="32">
        <f t="shared" si="5"/>
        <v>0</v>
      </c>
      <c r="H93" s="32">
        <f t="shared" si="5"/>
        <v>0</v>
      </c>
      <c r="I93" s="32">
        <f t="shared" si="5"/>
        <v>0</v>
      </c>
      <c r="J93" s="32">
        <f t="shared" si="5"/>
        <v>0</v>
      </c>
      <c r="K93" s="32">
        <f t="shared" si="5"/>
        <v>1</v>
      </c>
    </row>
    <row r="94" spans="1:11">
      <c r="A94" s="31" t="str">
        <f t="shared" si="4"/>
        <v>13271</v>
      </c>
      <c r="B94" s="32">
        <f t="shared" si="5"/>
        <v>120</v>
      </c>
      <c r="C94" s="32">
        <f t="shared" si="5"/>
        <v>1</v>
      </c>
      <c r="D94" s="32">
        <f t="shared" si="5"/>
        <v>327</v>
      </c>
      <c r="E94" s="32">
        <f t="shared" si="5"/>
        <v>1</v>
      </c>
      <c r="F94" s="32">
        <f t="shared" si="5"/>
        <v>9</v>
      </c>
      <c r="G94" s="32">
        <f t="shared" si="5"/>
        <v>0</v>
      </c>
      <c r="H94" s="32">
        <f t="shared" si="5"/>
        <v>0</v>
      </c>
      <c r="I94" s="32">
        <f t="shared" si="5"/>
        <v>0</v>
      </c>
      <c r="J94" s="32">
        <f t="shared" si="5"/>
        <v>0</v>
      </c>
      <c r="K94" s="32">
        <f t="shared" si="5"/>
        <v>1</v>
      </c>
    </row>
    <row r="95" spans="1:11">
      <c r="A95" s="31" t="str">
        <f t="shared" si="4"/>
        <v>13811</v>
      </c>
      <c r="B95" s="32">
        <f t="shared" si="5"/>
        <v>120</v>
      </c>
      <c r="C95" s="32">
        <f t="shared" si="5"/>
        <v>1</v>
      </c>
      <c r="D95" s="32">
        <f t="shared" si="5"/>
        <v>381</v>
      </c>
      <c r="E95" s="32">
        <f t="shared" si="5"/>
        <v>1</v>
      </c>
      <c r="F95" s="32">
        <f t="shared" si="5"/>
        <v>236</v>
      </c>
      <c r="G95" s="32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6"/>
        <v>0</v>
      </c>
      <c r="I95" s="32">
        <f t="shared" si="6"/>
        <v>0</v>
      </c>
      <c r="J95" s="32">
        <f t="shared" si="6"/>
        <v>0</v>
      </c>
      <c r="K95" s="32">
        <f t="shared" si="6"/>
        <v>1</v>
      </c>
    </row>
    <row r="96" spans="1:11">
      <c r="A96" s="31" t="str">
        <f t="shared" si="4"/>
        <v>13821</v>
      </c>
      <c r="B96" s="32">
        <f t="shared" si="6"/>
        <v>120</v>
      </c>
      <c r="C96" s="32">
        <f t="shared" si="6"/>
        <v>1</v>
      </c>
      <c r="D96" s="32">
        <f t="shared" si="6"/>
        <v>382</v>
      </c>
      <c r="E96" s="32">
        <f t="shared" si="6"/>
        <v>1</v>
      </c>
      <c r="F96" s="32">
        <f t="shared" si="6"/>
        <v>10</v>
      </c>
      <c r="G96" s="32">
        <f t="shared" si="6"/>
        <v>0</v>
      </c>
      <c r="H96" s="32">
        <f t="shared" si="6"/>
        <v>0</v>
      </c>
      <c r="I96" s="32">
        <f t="shared" si="6"/>
        <v>0</v>
      </c>
      <c r="J96" s="32">
        <f t="shared" si="6"/>
        <v>0</v>
      </c>
      <c r="K96" s="32">
        <f t="shared" si="6"/>
        <v>1</v>
      </c>
    </row>
    <row r="97" spans="1:11">
      <c r="A97" s="31" t="str">
        <f t="shared" si="4"/>
        <v>13831</v>
      </c>
      <c r="B97" s="32">
        <f t="shared" si="6"/>
        <v>120</v>
      </c>
      <c r="C97" s="32">
        <f t="shared" si="6"/>
        <v>1</v>
      </c>
      <c r="D97" s="32">
        <f t="shared" si="6"/>
        <v>383</v>
      </c>
      <c r="E97" s="32">
        <f t="shared" si="6"/>
        <v>1</v>
      </c>
      <c r="F97" s="32">
        <f t="shared" si="6"/>
        <v>528</v>
      </c>
      <c r="G97" s="32">
        <f t="shared" si="6"/>
        <v>0</v>
      </c>
      <c r="H97" s="32">
        <f t="shared" si="6"/>
        <v>0</v>
      </c>
      <c r="I97" s="32">
        <f t="shared" si="6"/>
        <v>0</v>
      </c>
      <c r="J97" s="32">
        <f t="shared" si="6"/>
        <v>0</v>
      </c>
      <c r="K97" s="32">
        <f t="shared" si="6"/>
        <v>1</v>
      </c>
    </row>
    <row r="98" spans="1:11">
      <c r="A98" s="31" t="str">
        <f t="shared" si="4"/>
        <v>13841</v>
      </c>
      <c r="B98" s="32">
        <f t="shared" si="6"/>
        <v>120</v>
      </c>
      <c r="C98" s="32">
        <f t="shared" si="6"/>
        <v>1</v>
      </c>
      <c r="D98" s="32">
        <f t="shared" si="6"/>
        <v>384</v>
      </c>
      <c r="E98" s="32">
        <f t="shared" si="6"/>
        <v>1</v>
      </c>
      <c r="F98" s="32">
        <f t="shared" si="6"/>
        <v>22</v>
      </c>
      <c r="G98" s="32">
        <f t="shared" si="6"/>
        <v>0</v>
      </c>
      <c r="H98" s="32">
        <f t="shared" si="6"/>
        <v>0</v>
      </c>
      <c r="I98" s="32">
        <f t="shared" si="6"/>
        <v>0</v>
      </c>
      <c r="J98" s="32">
        <f t="shared" si="6"/>
        <v>0</v>
      </c>
      <c r="K98" s="32">
        <f t="shared" si="6"/>
        <v>1</v>
      </c>
    </row>
    <row r="99" spans="1:11">
      <c r="A99" s="31" t="str">
        <f t="shared" si="4"/>
        <v>13851</v>
      </c>
      <c r="B99" s="32">
        <f t="shared" si="6"/>
        <v>120</v>
      </c>
      <c r="C99" s="32">
        <f t="shared" si="6"/>
        <v>1</v>
      </c>
      <c r="D99" s="32">
        <f t="shared" si="6"/>
        <v>385</v>
      </c>
      <c r="E99" s="32">
        <f t="shared" si="6"/>
        <v>1</v>
      </c>
      <c r="F99" s="32">
        <f t="shared" si="6"/>
        <v>216</v>
      </c>
      <c r="G99" s="32">
        <f t="shared" si="6"/>
        <v>0</v>
      </c>
      <c r="H99" s="32">
        <f t="shared" si="6"/>
        <v>0</v>
      </c>
      <c r="I99" s="32">
        <f t="shared" si="6"/>
        <v>0</v>
      </c>
      <c r="J99" s="32">
        <f t="shared" si="6"/>
        <v>0</v>
      </c>
      <c r="K99" s="32">
        <f t="shared" si="6"/>
        <v>1</v>
      </c>
    </row>
    <row r="100" spans="1:11">
      <c r="A100" s="31" t="str">
        <f t="shared" si="4"/>
        <v>13861</v>
      </c>
      <c r="B100" s="32">
        <f t="shared" si="6"/>
        <v>120</v>
      </c>
      <c r="C100" s="32">
        <f t="shared" si="6"/>
        <v>1</v>
      </c>
      <c r="D100" s="32">
        <f t="shared" si="6"/>
        <v>386</v>
      </c>
      <c r="E100" s="32">
        <f t="shared" si="6"/>
        <v>1</v>
      </c>
      <c r="F100" s="32">
        <f t="shared" si="6"/>
        <v>9</v>
      </c>
      <c r="G100" s="32">
        <f t="shared" si="6"/>
        <v>0</v>
      </c>
      <c r="H100" s="32">
        <f t="shared" si="6"/>
        <v>0</v>
      </c>
      <c r="I100" s="32">
        <f t="shared" si="6"/>
        <v>0</v>
      </c>
      <c r="J100" s="32">
        <f t="shared" si="6"/>
        <v>0</v>
      </c>
      <c r="K100" s="32">
        <f t="shared" si="6"/>
        <v>1</v>
      </c>
    </row>
    <row r="101" spans="1:11">
      <c r="A101" s="31" t="str">
        <f t="shared" si="4"/>
        <v>13881</v>
      </c>
      <c r="B101" s="32">
        <f t="shared" si="6"/>
        <v>120</v>
      </c>
      <c r="C101" s="32">
        <f t="shared" si="6"/>
        <v>1</v>
      </c>
      <c r="D101" s="32">
        <f t="shared" si="6"/>
        <v>388</v>
      </c>
      <c r="E101" s="32">
        <f t="shared" si="6"/>
        <v>1</v>
      </c>
      <c r="F101" s="32">
        <f t="shared" si="6"/>
        <v>236</v>
      </c>
      <c r="G101" s="32">
        <f t="shared" si="6"/>
        <v>0</v>
      </c>
      <c r="H101" s="32">
        <f t="shared" si="6"/>
        <v>0</v>
      </c>
      <c r="I101" s="32">
        <f t="shared" si="6"/>
        <v>0</v>
      </c>
      <c r="J101" s="32">
        <f t="shared" si="6"/>
        <v>0</v>
      </c>
      <c r="K101" s="32">
        <f t="shared" si="6"/>
        <v>1</v>
      </c>
    </row>
    <row r="102" spans="1:11">
      <c r="A102" s="31" t="str">
        <f t="shared" si="4"/>
        <v>13891</v>
      </c>
      <c r="B102" s="32">
        <f t="shared" si="6"/>
        <v>120</v>
      </c>
      <c r="C102" s="32">
        <f t="shared" si="6"/>
        <v>1</v>
      </c>
      <c r="D102" s="32">
        <f t="shared" si="6"/>
        <v>389</v>
      </c>
      <c r="E102" s="32">
        <f t="shared" si="6"/>
        <v>1</v>
      </c>
      <c r="F102" s="32">
        <f t="shared" si="6"/>
        <v>10</v>
      </c>
      <c r="G102" s="32">
        <f t="shared" si="6"/>
        <v>0</v>
      </c>
      <c r="H102" s="32">
        <f t="shared" si="6"/>
        <v>0</v>
      </c>
      <c r="I102" s="32">
        <f t="shared" si="6"/>
        <v>0</v>
      </c>
      <c r="J102" s="32">
        <f t="shared" si="6"/>
        <v>0</v>
      </c>
      <c r="K102" s="32">
        <f t="shared" si="6"/>
        <v>1</v>
      </c>
    </row>
    <row r="103" spans="1:11">
      <c r="A103" s="31" t="str">
        <f t="shared" si="4"/>
        <v>01261</v>
      </c>
      <c r="B103" s="32">
        <f t="shared" si="6"/>
        <v>120</v>
      </c>
      <c r="C103" s="32">
        <f t="shared" si="6"/>
        <v>0</v>
      </c>
      <c r="D103" s="32">
        <f t="shared" si="6"/>
        <v>126</v>
      </c>
      <c r="E103" s="32">
        <f t="shared" si="6"/>
        <v>1</v>
      </c>
      <c r="F103" s="32">
        <f t="shared" si="6"/>
        <v>1476</v>
      </c>
      <c r="G103" s="32">
        <f t="shared" si="6"/>
        <v>0</v>
      </c>
      <c r="H103" s="32">
        <f t="shared" si="6"/>
        <v>0</v>
      </c>
      <c r="I103" s="32">
        <f t="shared" si="6"/>
        <v>0</v>
      </c>
      <c r="J103" s="32">
        <f t="shared" si="6"/>
        <v>0</v>
      </c>
      <c r="K103" s="32">
        <f t="shared" si="6"/>
        <v>1</v>
      </c>
    </row>
    <row r="104" spans="1:11">
      <c r="A104" s="31" t="str">
        <f t="shared" si="4"/>
        <v>01281</v>
      </c>
      <c r="B104" s="32">
        <f t="shared" si="6"/>
        <v>120</v>
      </c>
      <c r="C104" s="32">
        <f t="shared" si="6"/>
        <v>0</v>
      </c>
      <c r="D104" s="32">
        <f t="shared" si="6"/>
        <v>128</v>
      </c>
      <c r="E104" s="32">
        <f t="shared" si="6"/>
        <v>1</v>
      </c>
      <c r="F104" s="32">
        <f t="shared" si="6"/>
        <v>5412</v>
      </c>
      <c r="G104" s="32">
        <f t="shared" si="6"/>
        <v>0</v>
      </c>
      <c r="H104" s="32">
        <f t="shared" si="6"/>
        <v>0</v>
      </c>
      <c r="I104" s="32">
        <f t="shared" si="6"/>
        <v>0</v>
      </c>
      <c r="J104" s="32">
        <f t="shared" si="6"/>
        <v>0</v>
      </c>
      <c r="K104" s="32">
        <f t="shared" si="6"/>
        <v>1</v>
      </c>
    </row>
    <row r="105" spans="1:11">
      <c r="A105" s="31" t="str">
        <f t="shared" si="4"/>
        <v>01301</v>
      </c>
      <c r="B105" s="32">
        <f t="shared" si="6"/>
        <v>120</v>
      </c>
      <c r="C105" s="32">
        <f t="shared" si="6"/>
        <v>0</v>
      </c>
      <c r="D105" s="32">
        <f t="shared" si="6"/>
        <v>130</v>
      </c>
      <c r="E105" s="32">
        <f t="shared" si="6"/>
        <v>1</v>
      </c>
      <c r="F105" s="32">
        <f t="shared" si="6"/>
        <v>1476</v>
      </c>
      <c r="G105" s="32">
        <f t="shared" si="6"/>
        <v>0</v>
      </c>
      <c r="H105" s="32">
        <f t="shared" si="6"/>
        <v>0</v>
      </c>
      <c r="I105" s="32">
        <f t="shared" si="6"/>
        <v>0</v>
      </c>
      <c r="J105" s="32">
        <f t="shared" si="6"/>
        <v>0</v>
      </c>
      <c r="K105" s="32">
        <f t="shared" si="6"/>
        <v>1</v>
      </c>
    </row>
    <row r="106" spans="1:11">
      <c r="A106" s="31" t="str">
        <f t="shared" si="4"/>
        <v>01321</v>
      </c>
      <c r="B106" s="32">
        <f t="shared" si="6"/>
        <v>120</v>
      </c>
      <c r="C106" s="32">
        <f t="shared" si="6"/>
        <v>0</v>
      </c>
      <c r="D106" s="32">
        <f t="shared" si="6"/>
        <v>132</v>
      </c>
      <c r="E106" s="32">
        <f t="shared" si="6"/>
        <v>1</v>
      </c>
      <c r="F106" s="32">
        <f t="shared" si="6"/>
        <v>1476</v>
      </c>
      <c r="G106" s="32">
        <f t="shared" si="6"/>
        <v>0</v>
      </c>
      <c r="H106" s="32">
        <f t="shared" si="6"/>
        <v>0</v>
      </c>
      <c r="I106" s="32">
        <f t="shared" si="6"/>
        <v>0</v>
      </c>
      <c r="J106" s="32">
        <f t="shared" si="6"/>
        <v>0</v>
      </c>
      <c r="K106" s="32">
        <f t="shared" si="6"/>
        <v>1</v>
      </c>
    </row>
    <row r="107" spans="1:11">
      <c r="A107" s="31" t="str">
        <f t="shared" si="4"/>
        <v>01341</v>
      </c>
      <c r="B107" s="32">
        <f t="shared" si="6"/>
        <v>120</v>
      </c>
      <c r="C107" s="32">
        <f t="shared" si="6"/>
        <v>0</v>
      </c>
      <c r="D107" s="32">
        <f t="shared" si="6"/>
        <v>134</v>
      </c>
      <c r="E107" s="32">
        <f t="shared" si="6"/>
        <v>1</v>
      </c>
      <c r="F107" s="32">
        <f t="shared" si="6"/>
        <v>1476</v>
      </c>
      <c r="G107" s="32">
        <f t="shared" si="6"/>
        <v>0</v>
      </c>
      <c r="H107" s="32">
        <f t="shared" si="6"/>
        <v>0</v>
      </c>
      <c r="I107" s="32">
        <f t="shared" si="6"/>
        <v>0</v>
      </c>
      <c r="J107" s="32">
        <f t="shared" si="6"/>
        <v>0</v>
      </c>
      <c r="K107" s="32">
        <f t="shared" si="6"/>
        <v>1</v>
      </c>
    </row>
    <row r="108" spans="1:11">
      <c r="A108" s="31" t="str">
        <f t="shared" si="4"/>
        <v>01361</v>
      </c>
      <c r="B108" s="32">
        <f t="shared" si="6"/>
        <v>120</v>
      </c>
      <c r="C108" s="32">
        <f t="shared" si="6"/>
        <v>0</v>
      </c>
      <c r="D108" s="32">
        <f t="shared" si="6"/>
        <v>136</v>
      </c>
      <c r="E108" s="32">
        <f t="shared" si="6"/>
        <v>1</v>
      </c>
      <c r="F108" s="32">
        <f t="shared" si="6"/>
        <v>5412</v>
      </c>
      <c r="G108" s="32">
        <f t="shared" si="6"/>
        <v>0</v>
      </c>
      <c r="H108" s="32">
        <f t="shared" si="6"/>
        <v>0</v>
      </c>
      <c r="I108" s="32">
        <f t="shared" si="6"/>
        <v>0</v>
      </c>
      <c r="J108" s="32">
        <f t="shared" si="6"/>
        <v>0</v>
      </c>
      <c r="K108" s="32">
        <f t="shared" si="6"/>
        <v>1</v>
      </c>
    </row>
    <row r="109" spans="1:11">
      <c r="A109" s="31" t="str">
        <f t="shared" si="4"/>
        <v>01381</v>
      </c>
      <c r="B109" s="32">
        <f t="shared" si="6"/>
        <v>120</v>
      </c>
      <c r="C109" s="32">
        <f t="shared" si="6"/>
        <v>0</v>
      </c>
      <c r="D109" s="32">
        <f t="shared" si="6"/>
        <v>138</v>
      </c>
      <c r="E109" s="32">
        <f t="shared" si="6"/>
        <v>1</v>
      </c>
      <c r="F109" s="32">
        <f t="shared" si="6"/>
        <v>1476</v>
      </c>
      <c r="G109" s="32">
        <f t="shared" si="6"/>
        <v>0</v>
      </c>
      <c r="H109" s="32">
        <f t="shared" si="6"/>
        <v>0</v>
      </c>
      <c r="I109" s="32">
        <f t="shared" si="6"/>
        <v>0</v>
      </c>
      <c r="J109" s="32">
        <f t="shared" si="6"/>
        <v>0</v>
      </c>
      <c r="K109" s="32">
        <f t="shared" si="6"/>
        <v>1</v>
      </c>
    </row>
    <row r="110" spans="1:11">
      <c r="A110" s="31" t="str">
        <f t="shared" si="4"/>
        <v>01401</v>
      </c>
      <c r="B110" s="32">
        <f t="shared" si="6"/>
        <v>120</v>
      </c>
      <c r="C110" s="32">
        <f t="shared" si="6"/>
        <v>0</v>
      </c>
      <c r="D110" s="32">
        <f t="shared" si="6"/>
        <v>140</v>
      </c>
      <c r="E110" s="32">
        <f t="shared" si="6"/>
        <v>1</v>
      </c>
      <c r="F110" s="32">
        <f t="shared" si="6"/>
        <v>1476</v>
      </c>
      <c r="G110" s="32">
        <f t="shared" si="6"/>
        <v>0</v>
      </c>
      <c r="H110" s="32">
        <f t="shared" si="6"/>
        <v>0</v>
      </c>
      <c r="I110" s="32">
        <f t="shared" si="6"/>
        <v>0</v>
      </c>
      <c r="J110" s="32">
        <f t="shared" si="6"/>
        <v>0</v>
      </c>
      <c r="K110" s="32">
        <f t="shared" si="6"/>
        <v>1</v>
      </c>
    </row>
    <row r="111" spans="1:11">
      <c r="A111" s="31" t="str">
        <f t="shared" si="4"/>
        <v>01421</v>
      </c>
      <c r="B111" s="32">
        <f t="shared" si="6"/>
        <v>120</v>
      </c>
      <c r="C111" s="32">
        <f t="shared" si="6"/>
        <v>0</v>
      </c>
      <c r="D111" s="32">
        <f t="shared" si="6"/>
        <v>142</v>
      </c>
      <c r="E111" s="32">
        <f t="shared" si="6"/>
        <v>1</v>
      </c>
      <c r="F111" s="32">
        <f t="shared" si="6"/>
        <v>1476</v>
      </c>
      <c r="G111" s="32">
        <f t="shared" si="6"/>
        <v>0</v>
      </c>
      <c r="H111" s="32">
        <f t="shared" si="6"/>
        <v>0</v>
      </c>
      <c r="I111" s="32">
        <f t="shared" si="6"/>
        <v>0</v>
      </c>
      <c r="J111" s="32">
        <f t="shared" si="6"/>
        <v>0</v>
      </c>
      <c r="K111" s="32">
        <f t="shared" si="6"/>
        <v>1</v>
      </c>
    </row>
    <row r="112" spans="1:11">
      <c r="A112" s="31" t="str">
        <f t="shared" si="4"/>
        <v>01441</v>
      </c>
      <c r="B112" s="32">
        <f t="shared" si="6"/>
        <v>120</v>
      </c>
      <c r="C112" s="32">
        <f t="shared" si="6"/>
        <v>0</v>
      </c>
      <c r="D112" s="32">
        <f t="shared" si="6"/>
        <v>144</v>
      </c>
      <c r="E112" s="32">
        <f t="shared" si="6"/>
        <v>1</v>
      </c>
      <c r="F112" s="32">
        <f t="shared" si="6"/>
        <v>5412</v>
      </c>
      <c r="G112" s="32">
        <f t="shared" si="6"/>
        <v>0</v>
      </c>
      <c r="H112" s="32">
        <f t="shared" si="6"/>
        <v>0</v>
      </c>
      <c r="I112" s="32">
        <f t="shared" si="6"/>
        <v>0</v>
      </c>
      <c r="J112" s="32">
        <f t="shared" si="6"/>
        <v>0</v>
      </c>
      <c r="K112" s="32">
        <f t="shared" si="6"/>
        <v>1</v>
      </c>
    </row>
    <row r="113" spans="1:11">
      <c r="A113" s="31" t="str">
        <f t="shared" si="4"/>
        <v>01461</v>
      </c>
      <c r="B113" s="32">
        <f t="shared" si="6"/>
        <v>120</v>
      </c>
      <c r="C113" s="32">
        <f t="shared" si="6"/>
        <v>0</v>
      </c>
      <c r="D113" s="32">
        <f t="shared" si="6"/>
        <v>146</v>
      </c>
      <c r="E113" s="32">
        <f t="shared" si="6"/>
        <v>1</v>
      </c>
      <c r="F113" s="32">
        <f t="shared" si="6"/>
        <v>1476</v>
      </c>
      <c r="G113" s="32">
        <f t="shared" si="6"/>
        <v>0</v>
      </c>
      <c r="H113" s="32">
        <f t="shared" si="6"/>
        <v>0</v>
      </c>
      <c r="I113" s="32">
        <f t="shared" si="6"/>
        <v>0</v>
      </c>
      <c r="J113" s="32">
        <f t="shared" si="6"/>
        <v>0</v>
      </c>
      <c r="K113" s="32">
        <f t="shared" si="6"/>
        <v>1</v>
      </c>
    </row>
    <row r="114" spans="1:11">
      <c r="A114" s="31" t="str">
        <f t="shared" si="4"/>
        <v>01481</v>
      </c>
      <c r="B114" s="32">
        <f t="shared" si="6"/>
        <v>120</v>
      </c>
      <c r="C114" s="32">
        <f t="shared" si="6"/>
        <v>0</v>
      </c>
      <c r="D114" s="32">
        <f t="shared" si="6"/>
        <v>148</v>
      </c>
      <c r="E114" s="32">
        <f t="shared" si="6"/>
        <v>1</v>
      </c>
      <c r="F114" s="32">
        <f t="shared" si="6"/>
        <v>1476</v>
      </c>
      <c r="G114" s="32">
        <f t="shared" si="6"/>
        <v>0</v>
      </c>
      <c r="H114" s="32">
        <f t="shared" si="6"/>
        <v>0</v>
      </c>
      <c r="I114" s="32">
        <f t="shared" si="6"/>
        <v>0</v>
      </c>
      <c r="J114" s="32">
        <f t="shared" si="6"/>
        <v>0</v>
      </c>
      <c r="K114" s="32">
        <f t="shared" si="6"/>
        <v>1</v>
      </c>
    </row>
    <row r="115" spans="1:11">
      <c r="A115" s="31" t="str">
        <f t="shared" si="4"/>
        <v>01501</v>
      </c>
      <c r="B115" s="32">
        <f t="shared" si="6"/>
        <v>120</v>
      </c>
      <c r="C115" s="32">
        <f t="shared" si="6"/>
        <v>0</v>
      </c>
      <c r="D115" s="32">
        <f t="shared" si="6"/>
        <v>150</v>
      </c>
      <c r="E115" s="32">
        <f t="shared" si="6"/>
        <v>1</v>
      </c>
      <c r="F115" s="32">
        <f t="shared" si="6"/>
        <v>1476</v>
      </c>
      <c r="G115" s="32">
        <f t="shared" si="6"/>
        <v>0</v>
      </c>
      <c r="H115" s="32">
        <f t="shared" si="6"/>
        <v>0</v>
      </c>
      <c r="I115" s="32">
        <f t="shared" si="6"/>
        <v>0</v>
      </c>
      <c r="J115" s="32">
        <f t="shared" si="6"/>
        <v>0</v>
      </c>
      <c r="K115" s="32">
        <f t="shared" si="6"/>
        <v>1</v>
      </c>
    </row>
    <row r="116" spans="1:11">
      <c r="A116" s="31" t="str">
        <f t="shared" si="4"/>
        <v>01521</v>
      </c>
      <c r="B116" s="32">
        <f t="shared" si="6"/>
        <v>120</v>
      </c>
      <c r="C116" s="32">
        <f t="shared" si="6"/>
        <v>0</v>
      </c>
      <c r="D116" s="32">
        <f t="shared" si="6"/>
        <v>152</v>
      </c>
      <c r="E116" s="32">
        <f t="shared" si="6"/>
        <v>1</v>
      </c>
      <c r="F116" s="32">
        <f t="shared" si="6"/>
        <v>5412</v>
      </c>
      <c r="G116" s="32">
        <f t="shared" si="6"/>
        <v>0</v>
      </c>
      <c r="H116" s="32">
        <f t="shared" si="6"/>
        <v>0</v>
      </c>
      <c r="I116" s="32">
        <f t="shared" si="6"/>
        <v>0</v>
      </c>
      <c r="J116" s="32">
        <f t="shared" si="6"/>
        <v>0</v>
      </c>
      <c r="K116" s="32">
        <f t="shared" si="6"/>
        <v>1</v>
      </c>
    </row>
    <row r="117" spans="1:11">
      <c r="A117" s="31" t="str">
        <f t="shared" si="4"/>
        <v>01541</v>
      </c>
      <c r="B117" s="32">
        <f t="shared" si="6"/>
        <v>120</v>
      </c>
      <c r="C117" s="32">
        <f t="shared" si="6"/>
        <v>0</v>
      </c>
      <c r="D117" s="32">
        <f t="shared" si="6"/>
        <v>154</v>
      </c>
      <c r="E117" s="32">
        <f t="shared" si="6"/>
        <v>1</v>
      </c>
      <c r="F117" s="32">
        <f t="shared" si="6"/>
        <v>1476</v>
      </c>
      <c r="G117" s="32">
        <f t="shared" si="6"/>
        <v>0</v>
      </c>
      <c r="H117" s="32">
        <f t="shared" si="6"/>
        <v>0</v>
      </c>
      <c r="I117" s="32">
        <f t="shared" si="6"/>
        <v>0</v>
      </c>
      <c r="J117" s="32">
        <f t="shared" si="6"/>
        <v>0</v>
      </c>
      <c r="K117" s="32">
        <f t="shared" si="6"/>
        <v>1</v>
      </c>
    </row>
    <row r="118" spans="1:11">
      <c r="A118" s="31" t="str">
        <f t="shared" si="4"/>
        <v>01561</v>
      </c>
      <c r="B118" s="32">
        <f t="shared" si="6"/>
        <v>120</v>
      </c>
      <c r="C118" s="32">
        <f t="shared" si="6"/>
        <v>0</v>
      </c>
      <c r="D118" s="32">
        <f t="shared" si="6"/>
        <v>156</v>
      </c>
      <c r="E118" s="32">
        <f t="shared" si="6"/>
        <v>1</v>
      </c>
      <c r="F118" s="32">
        <f t="shared" si="6"/>
        <v>1476</v>
      </c>
      <c r="G118" s="32">
        <f t="shared" si="6"/>
        <v>0</v>
      </c>
      <c r="H118" s="32">
        <f t="shared" si="6"/>
        <v>0</v>
      </c>
      <c r="I118" s="32">
        <f t="shared" si="6"/>
        <v>0</v>
      </c>
      <c r="J118" s="32">
        <f t="shared" si="6"/>
        <v>0</v>
      </c>
      <c r="K118" s="32">
        <f t="shared" si="6"/>
        <v>1</v>
      </c>
    </row>
    <row r="119" spans="1:11">
      <c r="A119" s="31" t="str">
        <f t="shared" si="4"/>
        <v>01581</v>
      </c>
      <c r="B119" s="32">
        <f t="shared" si="6"/>
        <v>120</v>
      </c>
      <c r="C119" s="32">
        <f t="shared" si="6"/>
        <v>0</v>
      </c>
      <c r="D119" s="32">
        <f t="shared" si="6"/>
        <v>158</v>
      </c>
      <c r="E119" s="32">
        <f t="shared" si="6"/>
        <v>1</v>
      </c>
      <c r="F119" s="32">
        <f t="shared" si="6"/>
        <v>1476</v>
      </c>
      <c r="G119" s="32">
        <f t="shared" si="6"/>
        <v>0</v>
      </c>
      <c r="H119" s="32">
        <f t="shared" si="6"/>
        <v>0</v>
      </c>
      <c r="I119" s="32">
        <f t="shared" si="6"/>
        <v>0</v>
      </c>
      <c r="J119" s="32">
        <f t="shared" si="6"/>
        <v>0</v>
      </c>
      <c r="K119" s="32">
        <f t="shared" si="6"/>
        <v>1</v>
      </c>
    </row>
    <row r="120" spans="1:11">
      <c r="A120" s="31" t="str">
        <f t="shared" si="4"/>
        <v>01601</v>
      </c>
      <c r="B120" s="32">
        <f t="shared" si="6"/>
        <v>120</v>
      </c>
      <c r="C120" s="32">
        <f t="shared" si="6"/>
        <v>0</v>
      </c>
      <c r="D120" s="32">
        <f t="shared" si="6"/>
        <v>160</v>
      </c>
      <c r="E120" s="32">
        <f t="shared" si="6"/>
        <v>1</v>
      </c>
      <c r="F120" s="32">
        <f t="shared" si="6"/>
        <v>5412</v>
      </c>
      <c r="G120" s="32">
        <f t="shared" si="6"/>
        <v>0</v>
      </c>
      <c r="H120" s="32">
        <f t="shared" si="6"/>
        <v>0</v>
      </c>
      <c r="I120" s="32">
        <f t="shared" si="6"/>
        <v>0</v>
      </c>
      <c r="J120" s="32">
        <f t="shared" si="6"/>
        <v>0</v>
      </c>
      <c r="K120" s="32">
        <f t="shared" si="6"/>
        <v>1</v>
      </c>
    </row>
    <row r="121" spans="1:11">
      <c r="A121" s="31" t="str">
        <f t="shared" si="4"/>
        <v>01621</v>
      </c>
      <c r="B121" s="32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21" s="32">
        <f t="shared" si="7"/>
        <v>0</v>
      </c>
      <c r="D121" s="32">
        <f t="shared" si="7"/>
        <v>162</v>
      </c>
      <c r="E121" s="32">
        <f t="shared" si="7"/>
        <v>1</v>
      </c>
      <c r="F121" s="32">
        <f t="shared" si="7"/>
        <v>1476</v>
      </c>
      <c r="G121" s="32">
        <f t="shared" si="7"/>
        <v>0</v>
      </c>
      <c r="H121" s="32">
        <f t="shared" si="7"/>
        <v>0</v>
      </c>
      <c r="I121" s="32">
        <f t="shared" si="7"/>
        <v>0</v>
      </c>
      <c r="J121" s="32">
        <f t="shared" si="7"/>
        <v>0</v>
      </c>
      <c r="K121" s="32">
        <f t="shared" si="7"/>
        <v>1</v>
      </c>
    </row>
    <row r="122" spans="1:11">
      <c r="A122" s="31" t="str">
        <f t="shared" si="4"/>
        <v>01641</v>
      </c>
      <c r="B122" s="32">
        <f t="shared" si="7"/>
        <v>120</v>
      </c>
      <c r="C122" s="32">
        <f t="shared" si="7"/>
        <v>0</v>
      </c>
      <c r="D122" s="32">
        <f t="shared" si="7"/>
        <v>164</v>
      </c>
      <c r="E122" s="32">
        <f t="shared" si="7"/>
        <v>1</v>
      </c>
      <c r="F122" s="32">
        <f t="shared" si="7"/>
        <v>1476</v>
      </c>
      <c r="G122" s="32">
        <f t="shared" si="7"/>
        <v>0</v>
      </c>
      <c r="H122" s="32">
        <f t="shared" si="7"/>
        <v>0</v>
      </c>
      <c r="I122" s="32">
        <f t="shared" si="7"/>
        <v>0</v>
      </c>
      <c r="J122" s="32">
        <f t="shared" si="7"/>
        <v>0</v>
      </c>
      <c r="K122" s="32">
        <f t="shared" si="7"/>
        <v>1</v>
      </c>
    </row>
    <row r="123" spans="1:11">
      <c r="A123" s="31" t="str">
        <f t="shared" si="4"/>
        <v>01661</v>
      </c>
      <c r="B123" s="32">
        <f t="shared" si="7"/>
        <v>120</v>
      </c>
      <c r="C123" s="32">
        <f t="shared" si="7"/>
        <v>0</v>
      </c>
      <c r="D123" s="32">
        <f t="shared" si="7"/>
        <v>166</v>
      </c>
      <c r="E123" s="32">
        <f t="shared" si="7"/>
        <v>1</v>
      </c>
      <c r="F123" s="32">
        <f t="shared" si="7"/>
        <v>1607</v>
      </c>
      <c r="G123" s="32">
        <f t="shared" si="7"/>
        <v>0</v>
      </c>
      <c r="H123" s="32">
        <f t="shared" si="7"/>
        <v>0</v>
      </c>
      <c r="I123" s="32">
        <f t="shared" si="7"/>
        <v>0</v>
      </c>
      <c r="J123" s="32">
        <f t="shared" si="7"/>
        <v>0</v>
      </c>
      <c r="K123" s="32">
        <f t="shared" si="7"/>
        <v>1</v>
      </c>
    </row>
    <row r="124" spans="1:11">
      <c r="A124" s="31" t="str">
        <f t="shared" si="4"/>
        <v>01691</v>
      </c>
      <c r="B124" s="32">
        <f t="shared" si="7"/>
        <v>120</v>
      </c>
      <c r="C124" s="32">
        <f t="shared" si="7"/>
        <v>0</v>
      </c>
      <c r="D124" s="32">
        <f t="shared" si="7"/>
        <v>169</v>
      </c>
      <c r="E124" s="32">
        <f t="shared" si="7"/>
        <v>1</v>
      </c>
      <c r="F124" s="32">
        <f t="shared" si="7"/>
        <v>5893</v>
      </c>
      <c r="G124" s="32">
        <f t="shared" si="7"/>
        <v>0</v>
      </c>
      <c r="H124" s="32">
        <f t="shared" si="7"/>
        <v>0</v>
      </c>
      <c r="I124" s="32">
        <f t="shared" si="7"/>
        <v>0</v>
      </c>
      <c r="J124" s="32">
        <f t="shared" si="7"/>
        <v>0</v>
      </c>
      <c r="K124" s="32">
        <f t="shared" si="7"/>
        <v>1</v>
      </c>
    </row>
    <row r="125" spans="1:11">
      <c r="A125" s="31" t="str">
        <f t="shared" si="4"/>
        <v>01721</v>
      </c>
      <c r="B125" s="32">
        <f t="shared" si="7"/>
        <v>120</v>
      </c>
      <c r="C125" s="32">
        <f t="shared" si="7"/>
        <v>0</v>
      </c>
      <c r="D125" s="32">
        <f t="shared" si="7"/>
        <v>172</v>
      </c>
      <c r="E125" s="32">
        <f t="shared" si="7"/>
        <v>1</v>
      </c>
      <c r="F125" s="32">
        <f t="shared" si="7"/>
        <v>1607</v>
      </c>
      <c r="G125" s="32">
        <f t="shared" si="7"/>
        <v>0</v>
      </c>
      <c r="H125" s="32">
        <f t="shared" si="7"/>
        <v>0</v>
      </c>
      <c r="I125" s="32">
        <f t="shared" si="7"/>
        <v>0</v>
      </c>
      <c r="J125" s="32">
        <f t="shared" si="7"/>
        <v>0</v>
      </c>
      <c r="K125" s="32">
        <f t="shared" si="7"/>
        <v>1</v>
      </c>
    </row>
    <row r="126" spans="1:11">
      <c r="A126" s="31" t="str">
        <f t="shared" si="4"/>
        <v>01751</v>
      </c>
      <c r="B126" s="32">
        <f t="shared" si="7"/>
        <v>120</v>
      </c>
      <c r="C126" s="32">
        <f t="shared" si="7"/>
        <v>0</v>
      </c>
      <c r="D126" s="32">
        <f t="shared" si="7"/>
        <v>175</v>
      </c>
      <c r="E126" s="32">
        <f t="shared" si="7"/>
        <v>1</v>
      </c>
      <c r="F126" s="32">
        <f t="shared" si="7"/>
        <v>1607</v>
      </c>
      <c r="G126" s="32">
        <f t="shared" si="7"/>
        <v>0</v>
      </c>
      <c r="H126" s="32">
        <f t="shared" si="7"/>
        <v>0</v>
      </c>
      <c r="I126" s="32">
        <f t="shared" si="7"/>
        <v>0</v>
      </c>
      <c r="J126" s="32">
        <f t="shared" si="7"/>
        <v>0</v>
      </c>
      <c r="K126" s="32">
        <f t="shared" si="7"/>
        <v>1</v>
      </c>
    </row>
    <row r="127" spans="1:11">
      <c r="A127" s="31" t="str">
        <f t="shared" si="4"/>
        <v>01781</v>
      </c>
      <c r="B127" s="32">
        <f t="shared" si="7"/>
        <v>120</v>
      </c>
      <c r="C127" s="32">
        <f t="shared" si="7"/>
        <v>0</v>
      </c>
      <c r="D127" s="32">
        <f t="shared" si="7"/>
        <v>178</v>
      </c>
      <c r="E127" s="32">
        <f t="shared" si="7"/>
        <v>1</v>
      </c>
      <c r="F127" s="32">
        <f t="shared" si="7"/>
        <v>1607</v>
      </c>
      <c r="G127" s="32">
        <f t="shared" si="7"/>
        <v>0</v>
      </c>
      <c r="H127" s="32">
        <f t="shared" si="7"/>
        <v>0</v>
      </c>
      <c r="I127" s="32">
        <f t="shared" si="7"/>
        <v>0</v>
      </c>
      <c r="J127" s="32">
        <f t="shared" si="7"/>
        <v>0</v>
      </c>
      <c r="K127" s="32">
        <f t="shared" si="7"/>
        <v>1</v>
      </c>
    </row>
    <row r="128" spans="1:11">
      <c r="A128" s="31" t="str">
        <f t="shared" si="4"/>
        <v>01811</v>
      </c>
      <c r="B128" s="32">
        <f t="shared" si="7"/>
        <v>120</v>
      </c>
      <c r="C128" s="32">
        <f t="shared" si="7"/>
        <v>0</v>
      </c>
      <c r="D128" s="32">
        <f t="shared" si="7"/>
        <v>181</v>
      </c>
      <c r="E128" s="32">
        <f t="shared" si="7"/>
        <v>1</v>
      </c>
      <c r="F128" s="32">
        <f t="shared" si="7"/>
        <v>5893</v>
      </c>
      <c r="G128" s="32">
        <f t="shared" si="7"/>
        <v>0</v>
      </c>
      <c r="H128" s="32">
        <f t="shared" si="7"/>
        <v>0</v>
      </c>
      <c r="I128" s="32">
        <f t="shared" si="7"/>
        <v>0</v>
      </c>
      <c r="J128" s="32">
        <f t="shared" si="7"/>
        <v>0</v>
      </c>
      <c r="K128" s="32">
        <f t="shared" si="7"/>
        <v>1</v>
      </c>
    </row>
    <row r="129" spans="1:11">
      <c r="A129" s="31" t="str">
        <f t="shared" si="4"/>
        <v>01841</v>
      </c>
      <c r="B129" s="32">
        <f t="shared" si="7"/>
        <v>120</v>
      </c>
      <c r="C129" s="32">
        <f t="shared" si="7"/>
        <v>0</v>
      </c>
      <c r="D129" s="32">
        <f t="shared" si="7"/>
        <v>184</v>
      </c>
      <c r="E129" s="32">
        <f t="shared" si="7"/>
        <v>1</v>
      </c>
      <c r="F129" s="32">
        <f t="shared" si="7"/>
        <v>1607</v>
      </c>
      <c r="G129" s="32">
        <f t="shared" si="7"/>
        <v>0</v>
      </c>
      <c r="H129" s="32">
        <f t="shared" si="7"/>
        <v>0</v>
      </c>
      <c r="I129" s="32">
        <f t="shared" si="7"/>
        <v>0</v>
      </c>
      <c r="J129" s="32">
        <f t="shared" si="7"/>
        <v>0</v>
      </c>
      <c r="K129" s="32">
        <f t="shared" si="7"/>
        <v>1</v>
      </c>
    </row>
    <row r="130" spans="1:11">
      <c r="A130" s="31" t="str">
        <f t="shared" si="4"/>
        <v>01871</v>
      </c>
      <c r="B130" s="32">
        <f t="shared" si="7"/>
        <v>120</v>
      </c>
      <c r="C130" s="32">
        <f t="shared" si="7"/>
        <v>0</v>
      </c>
      <c r="D130" s="32">
        <f t="shared" si="7"/>
        <v>187</v>
      </c>
      <c r="E130" s="32">
        <f t="shared" si="7"/>
        <v>1</v>
      </c>
      <c r="F130" s="32">
        <f t="shared" si="7"/>
        <v>1607</v>
      </c>
      <c r="G130" s="32">
        <f t="shared" si="7"/>
        <v>0</v>
      </c>
      <c r="H130" s="32">
        <f t="shared" si="7"/>
        <v>0</v>
      </c>
      <c r="I130" s="32">
        <f t="shared" si="7"/>
        <v>0</v>
      </c>
      <c r="J130" s="32">
        <f t="shared" si="7"/>
        <v>0</v>
      </c>
      <c r="K130" s="32">
        <f t="shared" si="7"/>
        <v>1</v>
      </c>
    </row>
    <row r="131" spans="1:11">
      <c r="A131" s="31" t="str">
        <f t="shared" ref="A131:A194" si="8">INDIRECT(ADDRESS(ROW()+$A$1,COLUMN(),1,TRUE,$C$1))</f>
        <v>01901</v>
      </c>
      <c r="B131" s="32">
        <f t="shared" si="7"/>
        <v>120</v>
      </c>
      <c r="C131" s="32">
        <f t="shared" si="7"/>
        <v>0</v>
      </c>
      <c r="D131" s="32">
        <f t="shared" si="7"/>
        <v>190</v>
      </c>
      <c r="E131" s="32">
        <f t="shared" si="7"/>
        <v>1</v>
      </c>
      <c r="F131" s="32">
        <f t="shared" si="7"/>
        <v>1607</v>
      </c>
      <c r="G131" s="32">
        <f t="shared" si="7"/>
        <v>0</v>
      </c>
      <c r="H131" s="32">
        <f t="shared" si="7"/>
        <v>0</v>
      </c>
      <c r="I131" s="32">
        <f t="shared" si="7"/>
        <v>0</v>
      </c>
      <c r="J131" s="32">
        <f t="shared" si="7"/>
        <v>0</v>
      </c>
      <c r="K131" s="32">
        <f t="shared" si="7"/>
        <v>1</v>
      </c>
    </row>
    <row r="132" spans="1:11">
      <c r="A132" s="31" t="str">
        <f t="shared" si="8"/>
        <v>01931</v>
      </c>
      <c r="B132" s="32">
        <f t="shared" si="7"/>
        <v>120</v>
      </c>
      <c r="C132" s="32">
        <f t="shared" si="7"/>
        <v>0</v>
      </c>
      <c r="D132" s="32">
        <f t="shared" si="7"/>
        <v>193</v>
      </c>
      <c r="E132" s="32">
        <f t="shared" si="7"/>
        <v>1</v>
      </c>
      <c r="F132" s="32">
        <f t="shared" si="7"/>
        <v>5893</v>
      </c>
      <c r="G132" s="32">
        <f t="shared" si="7"/>
        <v>0</v>
      </c>
      <c r="H132" s="32">
        <f t="shared" si="7"/>
        <v>0</v>
      </c>
      <c r="I132" s="32">
        <f t="shared" si="7"/>
        <v>0</v>
      </c>
      <c r="J132" s="32">
        <f t="shared" si="7"/>
        <v>0</v>
      </c>
      <c r="K132" s="32">
        <f t="shared" si="7"/>
        <v>1</v>
      </c>
    </row>
    <row r="133" spans="1:11">
      <c r="A133" s="31" t="str">
        <f t="shared" si="8"/>
        <v>01961</v>
      </c>
      <c r="B133" s="32">
        <f t="shared" si="7"/>
        <v>120</v>
      </c>
      <c r="C133" s="32">
        <f t="shared" si="7"/>
        <v>0</v>
      </c>
      <c r="D133" s="32">
        <f t="shared" si="7"/>
        <v>196</v>
      </c>
      <c r="E133" s="32">
        <f t="shared" si="7"/>
        <v>1</v>
      </c>
      <c r="F133" s="32">
        <f t="shared" si="7"/>
        <v>1607</v>
      </c>
      <c r="G133" s="32">
        <f t="shared" si="7"/>
        <v>0</v>
      </c>
      <c r="H133" s="32">
        <f t="shared" si="7"/>
        <v>0</v>
      </c>
      <c r="I133" s="32">
        <f t="shared" si="7"/>
        <v>0</v>
      </c>
      <c r="J133" s="32">
        <f t="shared" si="7"/>
        <v>0</v>
      </c>
      <c r="K133" s="32">
        <f t="shared" si="7"/>
        <v>1</v>
      </c>
    </row>
    <row r="134" spans="1:11">
      <c r="A134" s="31" t="str">
        <f t="shared" si="8"/>
        <v>01991</v>
      </c>
      <c r="B134" s="32">
        <f t="shared" si="7"/>
        <v>120</v>
      </c>
      <c r="C134" s="32">
        <f t="shared" si="7"/>
        <v>0</v>
      </c>
      <c r="D134" s="32">
        <f t="shared" si="7"/>
        <v>199</v>
      </c>
      <c r="E134" s="32">
        <f t="shared" si="7"/>
        <v>1</v>
      </c>
      <c r="F134" s="32">
        <f t="shared" si="7"/>
        <v>1607</v>
      </c>
      <c r="G134" s="32">
        <f t="shared" si="7"/>
        <v>0</v>
      </c>
      <c r="H134" s="32">
        <f t="shared" si="7"/>
        <v>0</v>
      </c>
      <c r="I134" s="32">
        <f t="shared" si="7"/>
        <v>0</v>
      </c>
      <c r="J134" s="32">
        <f t="shared" si="7"/>
        <v>0</v>
      </c>
      <c r="K134" s="32">
        <f t="shared" si="7"/>
        <v>1</v>
      </c>
    </row>
    <row r="135" spans="1:11">
      <c r="A135" s="31" t="str">
        <f t="shared" si="8"/>
        <v>02021</v>
      </c>
      <c r="B135" s="32">
        <f t="shared" si="7"/>
        <v>120</v>
      </c>
      <c r="C135" s="32">
        <f t="shared" si="7"/>
        <v>0</v>
      </c>
      <c r="D135" s="32">
        <f t="shared" si="7"/>
        <v>202</v>
      </c>
      <c r="E135" s="32">
        <f t="shared" si="7"/>
        <v>1</v>
      </c>
      <c r="F135" s="32">
        <f t="shared" si="7"/>
        <v>1607</v>
      </c>
      <c r="G135" s="32">
        <f t="shared" si="7"/>
        <v>0</v>
      </c>
      <c r="H135" s="32">
        <f t="shared" si="7"/>
        <v>0</v>
      </c>
      <c r="I135" s="32">
        <f t="shared" si="7"/>
        <v>0</v>
      </c>
      <c r="J135" s="32">
        <f t="shared" si="7"/>
        <v>0</v>
      </c>
      <c r="K135" s="32">
        <f t="shared" si="7"/>
        <v>1</v>
      </c>
    </row>
    <row r="136" spans="1:11">
      <c r="A136" s="31" t="str">
        <f t="shared" si="8"/>
        <v>02051</v>
      </c>
      <c r="B136" s="32">
        <f t="shared" si="7"/>
        <v>120</v>
      </c>
      <c r="C136" s="32">
        <f t="shared" si="7"/>
        <v>0</v>
      </c>
      <c r="D136" s="32">
        <f t="shared" si="7"/>
        <v>205</v>
      </c>
      <c r="E136" s="32">
        <f t="shared" si="7"/>
        <v>1</v>
      </c>
      <c r="F136" s="32">
        <f t="shared" si="7"/>
        <v>5893</v>
      </c>
      <c r="G136" s="32">
        <f t="shared" si="7"/>
        <v>0</v>
      </c>
      <c r="H136" s="32">
        <f t="shared" si="7"/>
        <v>0</v>
      </c>
      <c r="I136" s="32">
        <f t="shared" si="7"/>
        <v>0</v>
      </c>
      <c r="J136" s="32">
        <f t="shared" si="7"/>
        <v>0</v>
      </c>
      <c r="K136" s="32">
        <f t="shared" si="7"/>
        <v>1</v>
      </c>
    </row>
    <row r="137" spans="1:11">
      <c r="A137" s="31" t="str">
        <f t="shared" si="8"/>
        <v>02081</v>
      </c>
      <c r="B137" s="32">
        <f t="shared" si="7"/>
        <v>120</v>
      </c>
      <c r="C137" s="32">
        <f t="shared" si="7"/>
        <v>0</v>
      </c>
      <c r="D137" s="32">
        <f t="shared" si="7"/>
        <v>208</v>
      </c>
      <c r="E137" s="32">
        <f t="shared" si="7"/>
        <v>1</v>
      </c>
      <c r="F137" s="32">
        <f t="shared" si="7"/>
        <v>1607</v>
      </c>
      <c r="G137" s="32">
        <f t="shared" si="7"/>
        <v>0</v>
      </c>
      <c r="H137" s="32">
        <f t="shared" si="7"/>
        <v>0</v>
      </c>
      <c r="I137" s="32">
        <f t="shared" si="7"/>
        <v>0</v>
      </c>
      <c r="J137" s="32">
        <f t="shared" si="7"/>
        <v>0</v>
      </c>
      <c r="K137" s="32">
        <f t="shared" si="7"/>
        <v>1</v>
      </c>
    </row>
    <row r="138" spans="1:11">
      <c r="A138" s="31" t="str">
        <f t="shared" si="8"/>
        <v>02111</v>
      </c>
      <c r="B138" s="32">
        <f t="shared" si="7"/>
        <v>120</v>
      </c>
      <c r="C138" s="32">
        <f t="shared" si="7"/>
        <v>0</v>
      </c>
      <c r="D138" s="32">
        <f t="shared" si="7"/>
        <v>211</v>
      </c>
      <c r="E138" s="32">
        <f t="shared" si="7"/>
        <v>1</v>
      </c>
      <c r="F138" s="32">
        <f t="shared" si="7"/>
        <v>1607</v>
      </c>
      <c r="G138" s="32">
        <f t="shared" si="7"/>
        <v>0</v>
      </c>
      <c r="H138" s="32">
        <f t="shared" si="7"/>
        <v>0</v>
      </c>
      <c r="I138" s="32">
        <f t="shared" si="7"/>
        <v>0</v>
      </c>
      <c r="J138" s="32">
        <f t="shared" si="7"/>
        <v>0</v>
      </c>
      <c r="K138" s="32">
        <f t="shared" si="7"/>
        <v>1</v>
      </c>
    </row>
    <row r="139" spans="1:11">
      <c r="A139" s="31" t="str">
        <f t="shared" si="8"/>
        <v>02141</v>
      </c>
      <c r="B139" s="32">
        <f t="shared" si="7"/>
        <v>120</v>
      </c>
      <c r="C139" s="32">
        <f t="shared" si="7"/>
        <v>0</v>
      </c>
      <c r="D139" s="32">
        <f t="shared" si="7"/>
        <v>214</v>
      </c>
      <c r="E139" s="32">
        <f t="shared" si="7"/>
        <v>1</v>
      </c>
      <c r="F139" s="32">
        <f t="shared" si="7"/>
        <v>1607</v>
      </c>
      <c r="G139" s="32">
        <f t="shared" si="7"/>
        <v>0</v>
      </c>
      <c r="H139" s="32">
        <f t="shared" si="7"/>
        <v>0</v>
      </c>
      <c r="I139" s="32">
        <f t="shared" si="7"/>
        <v>0</v>
      </c>
      <c r="J139" s="32">
        <f t="shared" si="7"/>
        <v>0</v>
      </c>
      <c r="K139" s="32">
        <f t="shared" si="7"/>
        <v>1</v>
      </c>
    </row>
    <row r="140" spans="1:11">
      <c r="A140" s="31" t="str">
        <f t="shared" si="8"/>
        <v>02171</v>
      </c>
      <c r="B140" s="32">
        <f t="shared" si="7"/>
        <v>120</v>
      </c>
      <c r="C140" s="32">
        <f t="shared" si="7"/>
        <v>0</v>
      </c>
      <c r="D140" s="32">
        <f t="shared" si="7"/>
        <v>217</v>
      </c>
      <c r="E140" s="32">
        <f t="shared" si="7"/>
        <v>1</v>
      </c>
      <c r="F140" s="32">
        <f t="shared" si="7"/>
        <v>5893</v>
      </c>
      <c r="G140" s="32">
        <f t="shared" si="7"/>
        <v>0</v>
      </c>
      <c r="H140" s="32">
        <f t="shared" si="7"/>
        <v>0</v>
      </c>
      <c r="I140" s="32">
        <f t="shared" si="7"/>
        <v>0</v>
      </c>
      <c r="J140" s="32">
        <f t="shared" si="7"/>
        <v>0</v>
      </c>
      <c r="K140" s="32">
        <f t="shared" si="7"/>
        <v>1</v>
      </c>
    </row>
    <row r="141" spans="1:11">
      <c r="A141" s="31" t="str">
        <f t="shared" si="8"/>
        <v>02201</v>
      </c>
      <c r="B141" s="32">
        <f t="shared" si="7"/>
        <v>120</v>
      </c>
      <c r="C141" s="32">
        <f t="shared" si="7"/>
        <v>0</v>
      </c>
      <c r="D141" s="32">
        <f t="shared" si="7"/>
        <v>220</v>
      </c>
      <c r="E141" s="32">
        <f t="shared" si="7"/>
        <v>1</v>
      </c>
      <c r="F141" s="32">
        <f t="shared" si="7"/>
        <v>1607</v>
      </c>
      <c r="G141" s="32">
        <f t="shared" si="7"/>
        <v>0</v>
      </c>
      <c r="H141" s="32">
        <f t="shared" si="7"/>
        <v>0</v>
      </c>
      <c r="I141" s="32">
        <f t="shared" si="7"/>
        <v>0</v>
      </c>
      <c r="J141" s="32">
        <f t="shared" si="7"/>
        <v>0</v>
      </c>
      <c r="K141" s="32">
        <f t="shared" si="7"/>
        <v>1</v>
      </c>
    </row>
    <row r="142" spans="1:11">
      <c r="A142" s="31" t="str">
        <f t="shared" si="8"/>
        <v>02231</v>
      </c>
      <c r="B142" s="32">
        <f t="shared" si="7"/>
        <v>120</v>
      </c>
      <c r="C142" s="32">
        <f t="shared" si="7"/>
        <v>0</v>
      </c>
      <c r="D142" s="32">
        <f t="shared" si="7"/>
        <v>223</v>
      </c>
      <c r="E142" s="32">
        <f t="shared" si="7"/>
        <v>1</v>
      </c>
      <c r="F142" s="32">
        <f t="shared" si="7"/>
        <v>1607</v>
      </c>
      <c r="G142" s="32">
        <f t="shared" si="7"/>
        <v>0</v>
      </c>
      <c r="H142" s="32">
        <f t="shared" si="7"/>
        <v>0</v>
      </c>
      <c r="I142" s="32">
        <f t="shared" si="7"/>
        <v>0</v>
      </c>
      <c r="J142" s="32">
        <f t="shared" si="7"/>
        <v>0</v>
      </c>
      <c r="K142" s="32">
        <f t="shared" si="7"/>
        <v>1</v>
      </c>
    </row>
    <row r="143" spans="1:11">
      <c r="A143" s="31" t="str">
        <f t="shared" si="8"/>
        <v>02261</v>
      </c>
      <c r="B143" s="32">
        <f t="shared" si="7"/>
        <v>120</v>
      </c>
      <c r="C143" s="32">
        <f t="shared" si="7"/>
        <v>0</v>
      </c>
      <c r="D143" s="32">
        <f t="shared" si="7"/>
        <v>226</v>
      </c>
      <c r="E143" s="32">
        <f t="shared" si="7"/>
        <v>1</v>
      </c>
      <c r="F143" s="32">
        <f t="shared" si="7"/>
        <v>268</v>
      </c>
      <c r="G143" s="32">
        <f t="shared" si="7"/>
        <v>0</v>
      </c>
      <c r="H143" s="32">
        <f t="shared" si="7"/>
        <v>0</v>
      </c>
      <c r="I143" s="32">
        <f t="shared" si="7"/>
        <v>0</v>
      </c>
      <c r="J143" s="32">
        <f t="shared" si="7"/>
        <v>0</v>
      </c>
      <c r="K143" s="32">
        <f t="shared" si="7"/>
        <v>1</v>
      </c>
    </row>
    <row r="144" spans="1:11">
      <c r="A144" s="31" t="str">
        <f t="shared" si="8"/>
        <v>02291</v>
      </c>
      <c r="B144" s="32">
        <f t="shared" si="7"/>
        <v>120</v>
      </c>
      <c r="C144" s="32">
        <f t="shared" si="7"/>
        <v>0</v>
      </c>
      <c r="D144" s="32">
        <f t="shared" si="7"/>
        <v>229</v>
      </c>
      <c r="E144" s="32">
        <f t="shared" si="7"/>
        <v>1</v>
      </c>
      <c r="F144" s="32">
        <f t="shared" si="7"/>
        <v>1203</v>
      </c>
      <c r="G144" s="32">
        <f t="shared" si="7"/>
        <v>0</v>
      </c>
      <c r="H144" s="32">
        <f t="shared" si="7"/>
        <v>0</v>
      </c>
      <c r="I144" s="32">
        <f t="shared" si="7"/>
        <v>0</v>
      </c>
      <c r="J144" s="32">
        <f t="shared" si="7"/>
        <v>0</v>
      </c>
      <c r="K144" s="32">
        <f t="shared" si="7"/>
        <v>1</v>
      </c>
    </row>
    <row r="145" spans="1:11">
      <c r="A145" s="31" t="str">
        <f t="shared" si="8"/>
        <v>02321</v>
      </c>
      <c r="B145" s="32">
        <f t="shared" si="7"/>
        <v>120</v>
      </c>
      <c r="C145" s="32">
        <f t="shared" si="7"/>
        <v>0</v>
      </c>
      <c r="D145" s="32">
        <f t="shared" si="7"/>
        <v>232</v>
      </c>
      <c r="E145" s="32">
        <f t="shared" si="7"/>
        <v>1</v>
      </c>
      <c r="F145" s="32">
        <f t="shared" si="7"/>
        <v>268</v>
      </c>
      <c r="G145" s="32">
        <f t="shared" si="7"/>
        <v>0</v>
      </c>
      <c r="H145" s="32">
        <f t="shared" si="7"/>
        <v>0</v>
      </c>
      <c r="I145" s="32">
        <f t="shared" si="7"/>
        <v>0</v>
      </c>
      <c r="J145" s="32">
        <f t="shared" si="7"/>
        <v>0</v>
      </c>
      <c r="K145" s="32">
        <f t="shared" si="7"/>
        <v>1</v>
      </c>
    </row>
    <row r="146" spans="1:11">
      <c r="A146" s="31" t="str">
        <f t="shared" si="8"/>
        <v>02351</v>
      </c>
      <c r="B146" s="32">
        <f t="shared" si="7"/>
        <v>120</v>
      </c>
      <c r="C146" s="32">
        <f t="shared" si="7"/>
        <v>0</v>
      </c>
      <c r="D146" s="32">
        <f t="shared" si="7"/>
        <v>235</v>
      </c>
      <c r="E146" s="32">
        <f t="shared" si="7"/>
        <v>1</v>
      </c>
      <c r="F146" s="32">
        <f t="shared" si="7"/>
        <v>268</v>
      </c>
      <c r="G146" s="32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9"/>
        <v>0</v>
      </c>
      <c r="I146" s="32">
        <f t="shared" si="9"/>
        <v>0</v>
      </c>
      <c r="J146" s="32">
        <f t="shared" si="9"/>
        <v>0</v>
      </c>
      <c r="K146" s="32">
        <f t="shared" si="9"/>
        <v>1</v>
      </c>
    </row>
    <row r="147" spans="1:11">
      <c r="A147" s="31" t="str">
        <f t="shared" si="8"/>
        <v>01271</v>
      </c>
      <c r="B147" s="32">
        <f t="shared" si="9"/>
        <v>120</v>
      </c>
      <c r="C147" s="32">
        <f t="shared" si="9"/>
        <v>0</v>
      </c>
      <c r="D147" s="32">
        <f t="shared" si="9"/>
        <v>127</v>
      </c>
      <c r="E147" s="32">
        <f t="shared" si="9"/>
        <v>1</v>
      </c>
      <c r="F147" s="32">
        <f t="shared" si="9"/>
        <v>497</v>
      </c>
      <c r="G147" s="32">
        <f t="shared" si="9"/>
        <v>0</v>
      </c>
      <c r="H147" s="32">
        <f t="shared" si="9"/>
        <v>0</v>
      </c>
      <c r="I147" s="32">
        <f t="shared" si="9"/>
        <v>0</v>
      </c>
      <c r="J147" s="32">
        <f t="shared" si="9"/>
        <v>0</v>
      </c>
      <c r="K147" s="32">
        <f t="shared" si="9"/>
        <v>1</v>
      </c>
    </row>
    <row r="148" spans="1:11">
      <c r="A148" s="31" t="str">
        <f t="shared" si="8"/>
        <v>01291</v>
      </c>
      <c r="B148" s="32">
        <f t="shared" si="9"/>
        <v>120</v>
      </c>
      <c r="C148" s="32">
        <f t="shared" si="9"/>
        <v>0</v>
      </c>
      <c r="D148" s="32">
        <f t="shared" si="9"/>
        <v>129</v>
      </c>
      <c r="E148" s="32">
        <f t="shared" si="9"/>
        <v>1</v>
      </c>
      <c r="F148" s="32">
        <f t="shared" si="9"/>
        <v>1821</v>
      </c>
      <c r="G148" s="32">
        <f t="shared" si="9"/>
        <v>0</v>
      </c>
      <c r="H148" s="32">
        <f t="shared" si="9"/>
        <v>0</v>
      </c>
      <c r="I148" s="32">
        <f t="shared" si="9"/>
        <v>0</v>
      </c>
      <c r="J148" s="32">
        <f t="shared" si="9"/>
        <v>0</v>
      </c>
      <c r="K148" s="32">
        <f t="shared" si="9"/>
        <v>1</v>
      </c>
    </row>
    <row r="149" spans="1:11">
      <c r="A149" s="31" t="str">
        <f t="shared" si="8"/>
        <v>01311</v>
      </c>
      <c r="B149" s="32">
        <f t="shared" si="9"/>
        <v>120</v>
      </c>
      <c r="C149" s="32">
        <f t="shared" si="9"/>
        <v>0</v>
      </c>
      <c r="D149" s="32">
        <f t="shared" si="9"/>
        <v>131</v>
      </c>
      <c r="E149" s="32">
        <f t="shared" si="9"/>
        <v>1</v>
      </c>
      <c r="F149" s="32">
        <f t="shared" si="9"/>
        <v>497</v>
      </c>
      <c r="G149" s="32">
        <f t="shared" si="9"/>
        <v>0</v>
      </c>
      <c r="H149" s="32">
        <f t="shared" si="9"/>
        <v>0</v>
      </c>
      <c r="I149" s="32">
        <f t="shared" si="9"/>
        <v>0</v>
      </c>
      <c r="J149" s="32">
        <f t="shared" si="9"/>
        <v>0</v>
      </c>
      <c r="K149" s="32">
        <f t="shared" si="9"/>
        <v>1</v>
      </c>
    </row>
    <row r="150" spans="1:11">
      <c r="A150" s="31" t="str">
        <f t="shared" si="8"/>
        <v>01331</v>
      </c>
      <c r="B150" s="32">
        <f t="shared" si="9"/>
        <v>120</v>
      </c>
      <c r="C150" s="32">
        <f t="shared" si="9"/>
        <v>0</v>
      </c>
      <c r="D150" s="32">
        <f t="shared" si="9"/>
        <v>133</v>
      </c>
      <c r="E150" s="32">
        <f t="shared" si="9"/>
        <v>1</v>
      </c>
      <c r="F150" s="32">
        <f t="shared" si="9"/>
        <v>497</v>
      </c>
      <c r="G150" s="32">
        <f t="shared" si="9"/>
        <v>0</v>
      </c>
      <c r="H150" s="32">
        <f t="shared" si="9"/>
        <v>0</v>
      </c>
      <c r="I150" s="32">
        <f t="shared" si="9"/>
        <v>0</v>
      </c>
      <c r="J150" s="32">
        <f t="shared" si="9"/>
        <v>0</v>
      </c>
      <c r="K150" s="32">
        <f t="shared" si="9"/>
        <v>1</v>
      </c>
    </row>
    <row r="151" spans="1:11">
      <c r="A151" s="31" t="str">
        <f t="shared" si="8"/>
        <v>01351</v>
      </c>
      <c r="B151" s="32">
        <f t="shared" si="9"/>
        <v>120</v>
      </c>
      <c r="C151" s="32">
        <f t="shared" si="9"/>
        <v>0</v>
      </c>
      <c r="D151" s="32">
        <f t="shared" si="9"/>
        <v>135</v>
      </c>
      <c r="E151" s="32">
        <f t="shared" si="9"/>
        <v>1</v>
      </c>
      <c r="F151" s="32">
        <f t="shared" si="9"/>
        <v>497</v>
      </c>
      <c r="G151" s="32">
        <f t="shared" si="9"/>
        <v>0</v>
      </c>
      <c r="H151" s="32">
        <f t="shared" si="9"/>
        <v>0</v>
      </c>
      <c r="I151" s="32">
        <f t="shared" si="9"/>
        <v>0</v>
      </c>
      <c r="J151" s="32">
        <f t="shared" si="9"/>
        <v>0</v>
      </c>
      <c r="K151" s="32">
        <f t="shared" si="9"/>
        <v>1</v>
      </c>
    </row>
    <row r="152" spans="1:11">
      <c r="A152" s="31" t="str">
        <f t="shared" si="8"/>
        <v>01371</v>
      </c>
      <c r="B152" s="32">
        <f t="shared" si="9"/>
        <v>120</v>
      </c>
      <c r="C152" s="32">
        <f t="shared" si="9"/>
        <v>0</v>
      </c>
      <c r="D152" s="32">
        <f t="shared" si="9"/>
        <v>137</v>
      </c>
      <c r="E152" s="32">
        <f t="shared" si="9"/>
        <v>1</v>
      </c>
      <c r="F152" s="32">
        <f t="shared" si="9"/>
        <v>1821</v>
      </c>
      <c r="G152" s="32">
        <f t="shared" si="9"/>
        <v>0</v>
      </c>
      <c r="H152" s="32">
        <f t="shared" si="9"/>
        <v>0</v>
      </c>
      <c r="I152" s="32">
        <f t="shared" si="9"/>
        <v>0</v>
      </c>
      <c r="J152" s="32">
        <f t="shared" si="9"/>
        <v>0</v>
      </c>
      <c r="K152" s="32">
        <f t="shared" si="9"/>
        <v>1</v>
      </c>
    </row>
    <row r="153" spans="1:11">
      <c r="A153" s="31" t="str">
        <f t="shared" si="8"/>
        <v>01391</v>
      </c>
      <c r="B153" s="32">
        <f t="shared" si="9"/>
        <v>120</v>
      </c>
      <c r="C153" s="32">
        <f t="shared" si="9"/>
        <v>0</v>
      </c>
      <c r="D153" s="32">
        <f t="shared" si="9"/>
        <v>139</v>
      </c>
      <c r="E153" s="32">
        <f t="shared" si="9"/>
        <v>1</v>
      </c>
      <c r="F153" s="32">
        <f t="shared" si="9"/>
        <v>497</v>
      </c>
      <c r="G153" s="32">
        <f t="shared" si="9"/>
        <v>0</v>
      </c>
      <c r="H153" s="32">
        <f t="shared" si="9"/>
        <v>0</v>
      </c>
      <c r="I153" s="32">
        <f t="shared" si="9"/>
        <v>0</v>
      </c>
      <c r="J153" s="32">
        <f t="shared" si="9"/>
        <v>0</v>
      </c>
      <c r="K153" s="32">
        <f t="shared" si="9"/>
        <v>1</v>
      </c>
    </row>
    <row r="154" spans="1:11">
      <c r="A154" s="31" t="str">
        <f t="shared" si="8"/>
        <v>01411</v>
      </c>
      <c r="B154" s="32">
        <f t="shared" si="9"/>
        <v>120</v>
      </c>
      <c r="C154" s="32">
        <f t="shared" si="9"/>
        <v>0</v>
      </c>
      <c r="D154" s="32">
        <f t="shared" si="9"/>
        <v>141</v>
      </c>
      <c r="E154" s="32">
        <f t="shared" si="9"/>
        <v>1</v>
      </c>
      <c r="F154" s="32">
        <f t="shared" si="9"/>
        <v>497</v>
      </c>
      <c r="G154" s="32">
        <f t="shared" si="9"/>
        <v>0</v>
      </c>
      <c r="H154" s="32">
        <f t="shared" si="9"/>
        <v>0</v>
      </c>
      <c r="I154" s="32">
        <f t="shared" si="9"/>
        <v>0</v>
      </c>
      <c r="J154" s="32">
        <f t="shared" si="9"/>
        <v>0</v>
      </c>
      <c r="K154" s="32">
        <f t="shared" si="9"/>
        <v>1</v>
      </c>
    </row>
    <row r="155" spans="1:11">
      <c r="A155" s="31" t="str">
        <f t="shared" si="8"/>
        <v>01431</v>
      </c>
      <c r="B155" s="32">
        <f t="shared" si="9"/>
        <v>120</v>
      </c>
      <c r="C155" s="32">
        <f t="shared" si="9"/>
        <v>0</v>
      </c>
      <c r="D155" s="32">
        <f t="shared" si="9"/>
        <v>143</v>
      </c>
      <c r="E155" s="32">
        <f t="shared" si="9"/>
        <v>1</v>
      </c>
      <c r="F155" s="32">
        <f t="shared" si="9"/>
        <v>497</v>
      </c>
      <c r="G155" s="32">
        <f t="shared" si="9"/>
        <v>0</v>
      </c>
      <c r="H155" s="32">
        <f t="shared" si="9"/>
        <v>0</v>
      </c>
      <c r="I155" s="32">
        <f t="shared" si="9"/>
        <v>0</v>
      </c>
      <c r="J155" s="32">
        <f t="shared" si="9"/>
        <v>0</v>
      </c>
      <c r="K155" s="32">
        <f t="shared" si="9"/>
        <v>1</v>
      </c>
    </row>
    <row r="156" spans="1:11">
      <c r="A156" s="31" t="str">
        <f t="shared" si="8"/>
        <v>01451</v>
      </c>
      <c r="B156" s="32">
        <f t="shared" si="9"/>
        <v>120</v>
      </c>
      <c r="C156" s="32">
        <f t="shared" si="9"/>
        <v>0</v>
      </c>
      <c r="D156" s="32">
        <f t="shared" si="9"/>
        <v>145</v>
      </c>
      <c r="E156" s="32">
        <f t="shared" si="9"/>
        <v>1</v>
      </c>
      <c r="F156" s="32">
        <f t="shared" si="9"/>
        <v>1821</v>
      </c>
      <c r="G156" s="32">
        <f t="shared" si="9"/>
        <v>0</v>
      </c>
      <c r="H156" s="32">
        <f t="shared" si="9"/>
        <v>0</v>
      </c>
      <c r="I156" s="32">
        <f t="shared" si="9"/>
        <v>0</v>
      </c>
      <c r="J156" s="32">
        <f t="shared" si="9"/>
        <v>0</v>
      </c>
      <c r="K156" s="32">
        <f t="shared" si="9"/>
        <v>1</v>
      </c>
    </row>
    <row r="157" spans="1:11">
      <c r="A157" s="31" t="str">
        <f t="shared" si="8"/>
        <v>01471</v>
      </c>
      <c r="B157" s="32">
        <f t="shared" si="9"/>
        <v>120</v>
      </c>
      <c r="C157" s="32">
        <f t="shared" si="9"/>
        <v>0</v>
      </c>
      <c r="D157" s="32">
        <f t="shared" si="9"/>
        <v>147</v>
      </c>
      <c r="E157" s="32">
        <f t="shared" si="9"/>
        <v>1</v>
      </c>
      <c r="F157" s="32">
        <f t="shared" si="9"/>
        <v>497</v>
      </c>
      <c r="G157" s="32">
        <f t="shared" si="9"/>
        <v>0</v>
      </c>
      <c r="H157" s="32">
        <f t="shared" si="9"/>
        <v>0</v>
      </c>
      <c r="I157" s="32">
        <f t="shared" si="9"/>
        <v>0</v>
      </c>
      <c r="J157" s="32">
        <f t="shared" si="9"/>
        <v>0</v>
      </c>
      <c r="K157" s="32">
        <f t="shared" si="9"/>
        <v>1</v>
      </c>
    </row>
    <row r="158" spans="1:11">
      <c r="A158" s="31" t="str">
        <f t="shared" si="8"/>
        <v>01491</v>
      </c>
      <c r="B158" s="32">
        <f t="shared" si="9"/>
        <v>120</v>
      </c>
      <c r="C158" s="32">
        <f t="shared" si="9"/>
        <v>0</v>
      </c>
      <c r="D158" s="32">
        <f t="shared" si="9"/>
        <v>149</v>
      </c>
      <c r="E158" s="32">
        <f t="shared" si="9"/>
        <v>1</v>
      </c>
      <c r="F158" s="32">
        <f t="shared" si="9"/>
        <v>497</v>
      </c>
      <c r="G158" s="32">
        <f t="shared" si="9"/>
        <v>0</v>
      </c>
      <c r="H158" s="32">
        <f t="shared" si="9"/>
        <v>0</v>
      </c>
      <c r="I158" s="32">
        <f t="shared" si="9"/>
        <v>0</v>
      </c>
      <c r="J158" s="32">
        <f t="shared" si="9"/>
        <v>0</v>
      </c>
      <c r="K158" s="32">
        <f t="shared" si="9"/>
        <v>1</v>
      </c>
    </row>
    <row r="159" spans="1:11">
      <c r="A159" s="31" t="str">
        <f t="shared" si="8"/>
        <v>01511</v>
      </c>
      <c r="B159" s="32">
        <f t="shared" si="9"/>
        <v>120</v>
      </c>
      <c r="C159" s="32">
        <f t="shared" si="9"/>
        <v>0</v>
      </c>
      <c r="D159" s="32">
        <f t="shared" si="9"/>
        <v>151</v>
      </c>
      <c r="E159" s="32">
        <f t="shared" si="9"/>
        <v>1</v>
      </c>
      <c r="F159" s="32">
        <f t="shared" si="9"/>
        <v>497</v>
      </c>
      <c r="G159" s="32">
        <f t="shared" si="9"/>
        <v>0</v>
      </c>
      <c r="H159" s="32">
        <f t="shared" si="9"/>
        <v>0</v>
      </c>
      <c r="I159" s="32">
        <f t="shared" si="9"/>
        <v>0</v>
      </c>
      <c r="J159" s="32">
        <f t="shared" si="9"/>
        <v>0</v>
      </c>
      <c r="K159" s="32">
        <f t="shared" si="9"/>
        <v>1</v>
      </c>
    </row>
    <row r="160" spans="1:11">
      <c r="A160" s="31" t="str">
        <f t="shared" si="8"/>
        <v>01531</v>
      </c>
      <c r="B160" s="32">
        <f t="shared" si="9"/>
        <v>120</v>
      </c>
      <c r="C160" s="32">
        <f t="shared" si="9"/>
        <v>0</v>
      </c>
      <c r="D160" s="32">
        <f t="shared" si="9"/>
        <v>153</v>
      </c>
      <c r="E160" s="32">
        <f t="shared" si="9"/>
        <v>1</v>
      </c>
      <c r="F160" s="32">
        <f t="shared" si="9"/>
        <v>1821</v>
      </c>
      <c r="G160" s="32">
        <f t="shared" si="9"/>
        <v>0</v>
      </c>
      <c r="H160" s="32">
        <f t="shared" si="9"/>
        <v>0</v>
      </c>
      <c r="I160" s="32">
        <f t="shared" si="9"/>
        <v>0</v>
      </c>
      <c r="J160" s="32">
        <f t="shared" si="9"/>
        <v>0</v>
      </c>
      <c r="K160" s="32">
        <f t="shared" si="9"/>
        <v>1</v>
      </c>
    </row>
    <row r="161" spans="1:11">
      <c r="A161" s="31" t="str">
        <f t="shared" si="8"/>
        <v>01551</v>
      </c>
      <c r="B161" s="32">
        <f t="shared" si="9"/>
        <v>120</v>
      </c>
      <c r="C161" s="32">
        <f t="shared" si="9"/>
        <v>0</v>
      </c>
      <c r="D161" s="32">
        <f t="shared" si="9"/>
        <v>155</v>
      </c>
      <c r="E161" s="32">
        <f t="shared" si="9"/>
        <v>1</v>
      </c>
      <c r="F161" s="32">
        <f t="shared" si="9"/>
        <v>497</v>
      </c>
      <c r="G161" s="32">
        <f t="shared" si="9"/>
        <v>0</v>
      </c>
      <c r="H161" s="32">
        <f t="shared" si="9"/>
        <v>0</v>
      </c>
      <c r="I161" s="32">
        <f t="shared" si="9"/>
        <v>0</v>
      </c>
      <c r="J161" s="32">
        <f t="shared" si="9"/>
        <v>0</v>
      </c>
      <c r="K161" s="32">
        <f t="shared" si="9"/>
        <v>1</v>
      </c>
    </row>
    <row r="162" spans="1:11">
      <c r="A162" s="31" t="str">
        <f t="shared" si="8"/>
        <v>01571</v>
      </c>
      <c r="B162" s="32">
        <f t="shared" si="9"/>
        <v>120</v>
      </c>
      <c r="C162" s="32">
        <f t="shared" si="9"/>
        <v>0</v>
      </c>
      <c r="D162" s="32">
        <f t="shared" si="9"/>
        <v>157</v>
      </c>
      <c r="E162" s="32">
        <f t="shared" si="9"/>
        <v>1</v>
      </c>
      <c r="F162" s="32">
        <f t="shared" si="9"/>
        <v>497</v>
      </c>
      <c r="G162" s="32">
        <f t="shared" si="9"/>
        <v>0</v>
      </c>
      <c r="H162" s="32">
        <f t="shared" si="9"/>
        <v>0</v>
      </c>
      <c r="I162" s="32">
        <f t="shared" si="9"/>
        <v>0</v>
      </c>
      <c r="J162" s="32">
        <f t="shared" si="9"/>
        <v>0</v>
      </c>
      <c r="K162" s="32">
        <f t="shared" si="9"/>
        <v>1</v>
      </c>
    </row>
    <row r="163" spans="1:11">
      <c r="A163" s="31" t="str">
        <f t="shared" si="8"/>
        <v>01591</v>
      </c>
      <c r="B163" s="32">
        <f t="shared" si="9"/>
        <v>120</v>
      </c>
      <c r="C163" s="32">
        <f t="shared" si="9"/>
        <v>0</v>
      </c>
      <c r="D163" s="32">
        <f t="shared" si="9"/>
        <v>159</v>
      </c>
      <c r="E163" s="32">
        <f t="shared" si="9"/>
        <v>1</v>
      </c>
      <c r="F163" s="32">
        <f t="shared" si="9"/>
        <v>497</v>
      </c>
      <c r="G163" s="32">
        <f t="shared" si="9"/>
        <v>0</v>
      </c>
      <c r="H163" s="32">
        <f t="shared" si="9"/>
        <v>0</v>
      </c>
      <c r="I163" s="32">
        <f t="shared" si="9"/>
        <v>0</v>
      </c>
      <c r="J163" s="32">
        <f t="shared" si="9"/>
        <v>0</v>
      </c>
      <c r="K163" s="32">
        <f t="shared" si="9"/>
        <v>1</v>
      </c>
    </row>
    <row r="164" spans="1:11">
      <c r="A164" s="31" t="str">
        <f t="shared" si="8"/>
        <v>01611</v>
      </c>
      <c r="B164" s="32">
        <f t="shared" si="9"/>
        <v>120</v>
      </c>
      <c r="C164" s="32">
        <f t="shared" si="9"/>
        <v>0</v>
      </c>
      <c r="D164" s="32">
        <f t="shared" si="9"/>
        <v>161</v>
      </c>
      <c r="E164" s="32">
        <f t="shared" si="9"/>
        <v>1</v>
      </c>
      <c r="F164" s="32">
        <f t="shared" si="9"/>
        <v>1821</v>
      </c>
      <c r="G164" s="32">
        <f t="shared" si="9"/>
        <v>0</v>
      </c>
      <c r="H164" s="32">
        <f t="shared" si="9"/>
        <v>0</v>
      </c>
      <c r="I164" s="32">
        <f t="shared" si="9"/>
        <v>0</v>
      </c>
      <c r="J164" s="32">
        <f t="shared" si="9"/>
        <v>0</v>
      </c>
      <c r="K164" s="32">
        <f t="shared" si="9"/>
        <v>1</v>
      </c>
    </row>
    <row r="165" spans="1:11">
      <c r="A165" s="31" t="str">
        <f t="shared" si="8"/>
        <v>01631</v>
      </c>
      <c r="B165" s="32">
        <f t="shared" si="9"/>
        <v>120</v>
      </c>
      <c r="C165" s="32">
        <f t="shared" si="9"/>
        <v>0</v>
      </c>
      <c r="D165" s="32">
        <f t="shared" si="9"/>
        <v>163</v>
      </c>
      <c r="E165" s="32">
        <f t="shared" si="9"/>
        <v>1</v>
      </c>
      <c r="F165" s="32">
        <f t="shared" si="9"/>
        <v>497</v>
      </c>
      <c r="G165" s="32">
        <f t="shared" si="9"/>
        <v>0</v>
      </c>
      <c r="H165" s="32">
        <f t="shared" si="9"/>
        <v>0</v>
      </c>
      <c r="I165" s="32">
        <f t="shared" si="9"/>
        <v>0</v>
      </c>
      <c r="J165" s="32">
        <f t="shared" si="9"/>
        <v>0</v>
      </c>
      <c r="K165" s="32">
        <f t="shared" si="9"/>
        <v>1</v>
      </c>
    </row>
    <row r="166" spans="1:11">
      <c r="A166" s="31" t="str">
        <f t="shared" si="8"/>
        <v>01651</v>
      </c>
      <c r="B166" s="32">
        <f t="shared" si="9"/>
        <v>120</v>
      </c>
      <c r="C166" s="32">
        <f t="shared" si="9"/>
        <v>0</v>
      </c>
      <c r="D166" s="32">
        <f t="shared" si="9"/>
        <v>165</v>
      </c>
      <c r="E166" s="32">
        <f t="shared" si="9"/>
        <v>1</v>
      </c>
      <c r="F166" s="32">
        <f t="shared" si="9"/>
        <v>497</v>
      </c>
      <c r="G166" s="32">
        <f t="shared" si="9"/>
        <v>0</v>
      </c>
      <c r="H166" s="32">
        <f t="shared" si="9"/>
        <v>0</v>
      </c>
      <c r="I166" s="32">
        <f t="shared" si="9"/>
        <v>0</v>
      </c>
      <c r="J166" s="32">
        <f t="shared" si="9"/>
        <v>0</v>
      </c>
      <c r="K166" s="32">
        <f t="shared" si="9"/>
        <v>1</v>
      </c>
    </row>
    <row r="167" spans="1:11">
      <c r="A167" s="31" t="str">
        <f t="shared" si="8"/>
        <v>01671</v>
      </c>
      <c r="B167" s="32">
        <f t="shared" si="9"/>
        <v>120</v>
      </c>
      <c r="C167" s="32">
        <f t="shared" si="9"/>
        <v>0</v>
      </c>
      <c r="D167" s="32">
        <f t="shared" si="9"/>
        <v>167</v>
      </c>
      <c r="E167" s="32">
        <f t="shared" si="9"/>
        <v>1</v>
      </c>
      <c r="F167" s="32">
        <f t="shared" si="9"/>
        <v>508</v>
      </c>
      <c r="G167" s="32">
        <f t="shared" si="9"/>
        <v>0</v>
      </c>
      <c r="H167" s="32">
        <f t="shared" si="9"/>
        <v>0</v>
      </c>
      <c r="I167" s="32">
        <f t="shared" si="9"/>
        <v>0</v>
      </c>
      <c r="J167" s="32">
        <f t="shared" si="9"/>
        <v>0</v>
      </c>
      <c r="K167" s="32">
        <f t="shared" si="9"/>
        <v>1</v>
      </c>
    </row>
    <row r="168" spans="1:11">
      <c r="A168" s="31" t="str">
        <f t="shared" si="8"/>
        <v>01701</v>
      </c>
      <c r="B168" s="32">
        <f t="shared" si="9"/>
        <v>120</v>
      </c>
      <c r="C168" s="32">
        <f t="shared" si="9"/>
        <v>0</v>
      </c>
      <c r="D168" s="32">
        <f t="shared" si="9"/>
        <v>170</v>
      </c>
      <c r="E168" s="32">
        <f t="shared" si="9"/>
        <v>1</v>
      </c>
      <c r="F168" s="32">
        <f t="shared" si="9"/>
        <v>1863</v>
      </c>
      <c r="G168" s="32">
        <f t="shared" si="9"/>
        <v>0</v>
      </c>
      <c r="H168" s="32">
        <f t="shared" si="9"/>
        <v>0</v>
      </c>
      <c r="I168" s="32">
        <f t="shared" si="9"/>
        <v>0</v>
      </c>
      <c r="J168" s="32">
        <f t="shared" si="9"/>
        <v>0</v>
      </c>
      <c r="K168" s="32">
        <f t="shared" si="9"/>
        <v>1</v>
      </c>
    </row>
    <row r="169" spans="1:11">
      <c r="A169" s="31" t="str">
        <f t="shared" si="8"/>
        <v>01731</v>
      </c>
      <c r="B169" s="32">
        <f t="shared" si="9"/>
        <v>120</v>
      </c>
      <c r="C169" s="32">
        <f t="shared" si="9"/>
        <v>0</v>
      </c>
      <c r="D169" s="32">
        <f t="shared" si="9"/>
        <v>173</v>
      </c>
      <c r="E169" s="32">
        <f t="shared" si="9"/>
        <v>1</v>
      </c>
      <c r="F169" s="32">
        <f t="shared" si="9"/>
        <v>508</v>
      </c>
      <c r="G169" s="32">
        <f t="shared" si="9"/>
        <v>0</v>
      </c>
      <c r="H169" s="32">
        <f t="shared" si="9"/>
        <v>0</v>
      </c>
      <c r="I169" s="32">
        <f t="shared" si="9"/>
        <v>0</v>
      </c>
      <c r="J169" s="32">
        <f t="shared" si="9"/>
        <v>0</v>
      </c>
      <c r="K169" s="32">
        <f t="shared" si="9"/>
        <v>1</v>
      </c>
    </row>
    <row r="170" spans="1:11">
      <c r="A170" s="31" t="str">
        <f t="shared" si="8"/>
        <v>01761</v>
      </c>
      <c r="B170" s="32">
        <f t="shared" si="9"/>
        <v>120</v>
      </c>
      <c r="C170" s="32">
        <f t="shared" si="9"/>
        <v>0</v>
      </c>
      <c r="D170" s="32">
        <f t="shared" si="9"/>
        <v>176</v>
      </c>
      <c r="E170" s="32">
        <f t="shared" si="9"/>
        <v>1</v>
      </c>
      <c r="F170" s="32">
        <f t="shared" si="9"/>
        <v>508</v>
      </c>
      <c r="G170" s="32">
        <f t="shared" si="9"/>
        <v>0</v>
      </c>
      <c r="H170" s="32">
        <f t="shared" si="9"/>
        <v>0</v>
      </c>
      <c r="I170" s="32">
        <f t="shared" si="9"/>
        <v>0</v>
      </c>
      <c r="J170" s="32">
        <f t="shared" si="9"/>
        <v>0</v>
      </c>
      <c r="K170" s="32">
        <f t="shared" si="9"/>
        <v>1</v>
      </c>
    </row>
    <row r="171" spans="1:11">
      <c r="A171" s="31" t="str">
        <f t="shared" si="8"/>
        <v>01791</v>
      </c>
      <c r="B171" s="32">
        <f t="shared" si="9"/>
        <v>120</v>
      </c>
      <c r="C171" s="32">
        <f t="shared" si="9"/>
        <v>0</v>
      </c>
      <c r="D171" s="32">
        <f t="shared" si="9"/>
        <v>179</v>
      </c>
      <c r="E171" s="32">
        <f t="shared" si="9"/>
        <v>1</v>
      </c>
      <c r="F171" s="32">
        <f t="shared" si="9"/>
        <v>508</v>
      </c>
      <c r="G171" s="32">
        <f t="shared" si="9"/>
        <v>0</v>
      </c>
      <c r="H171" s="32">
        <f t="shared" si="9"/>
        <v>0</v>
      </c>
      <c r="I171" s="32">
        <f t="shared" si="9"/>
        <v>0</v>
      </c>
      <c r="J171" s="32">
        <f t="shared" si="9"/>
        <v>0</v>
      </c>
      <c r="K171" s="32">
        <f t="shared" si="9"/>
        <v>1</v>
      </c>
    </row>
    <row r="172" spans="1:11">
      <c r="A172" s="31" t="str">
        <f t="shared" si="8"/>
        <v>01821</v>
      </c>
      <c r="B172" s="32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172" s="32">
        <f t="shared" si="10"/>
        <v>0</v>
      </c>
      <c r="D172" s="32">
        <f t="shared" si="10"/>
        <v>182</v>
      </c>
      <c r="E172" s="32">
        <f t="shared" si="10"/>
        <v>1</v>
      </c>
      <c r="F172" s="32">
        <f t="shared" si="10"/>
        <v>1863</v>
      </c>
      <c r="G172" s="32">
        <f t="shared" si="10"/>
        <v>0</v>
      </c>
      <c r="H172" s="32">
        <f t="shared" si="10"/>
        <v>0</v>
      </c>
      <c r="I172" s="32">
        <f t="shared" si="10"/>
        <v>0</v>
      </c>
      <c r="J172" s="32">
        <f t="shared" si="10"/>
        <v>0</v>
      </c>
      <c r="K172" s="32">
        <f t="shared" si="10"/>
        <v>1</v>
      </c>
    </row>
    <row r="173" spans="1:11">
      <c r="A173" s="31" t="str">
        <f t="shared" si="8"/>
        <v>01851</v>
      </c>
      <c r="B173" s="32">
        <f t="shared" si="10"/>
        <v>120</v>
      </c>
      <c r="C173" s="32">
        <f t="shared" si="10"/>
        <v>0</v>
      </c>
      <c r="D173" s="32">
        <f t="shared" si="10"/>
        <v>185</v>
      </c>
      <c r="E173" s="32">
        <f t="shared" si="10"/>
        <v>1</v>
      </c>
      <c r="F173" s="32">
        <f t="shared" si="10"/>
        <v>508</v>
      </c>
      <c r="G173" s="32">
        <f t="shared" si="10"/>
        <v>0</v>
      </c>
      <c r="H173" s="32">
        <f t="shared" si="10"/>
        <v>0</v>
      </c>
      <c r="I173" s="32">
        <f t="shared" si="10"/>
        <v>0</v>
      </c>
      <c r="J173" s="32">
        <f t="shared" si="10"/>
        <v>0</v>
      </c>
      <c r="K173" s="32">
        <f t="shared" si="10"/>
        <v>1</v>
      </c>
    </row>
    <row r="174" spans="1:11">
      <c r="A174" s="31" t="str">
        <f t="shared" si="8"/>
        <v>01881</v>
      </c>
      <c r="B174" s="32">
        <f t="shared" si="10"/>
        <v>120</v>
      </c>
      <c r="C174" s="32">
        <f t="shared" si="10"/>
        <v>0</v>
      </c>
      <c r="D174" s="32">
        <f t="shared" si="10"/>
        <v>188</v>
      </c>
      <c r="E174" s="32">
        <f t="shared" si="10"/>
        <v>1</v>
      </c>
      <c r="F174" s="32">
        <f t="shared" si="10"/>
        <v>508</v>
      </c>
      <c r="G174" s="32">
        <f t="shared" si="10"/>
        <v>0</v>
      </c>
      <c r="H174" s="32">
        <f t="shared" si="10"/>
        <v>0</v>
      </c>
      <c r="I174" s="32">
        <f t="shared" si="10"/>
        <v>0</v>
      </c>
      <c r="J174" s="32">
        <f t="shared" si="10"/>
        <v>0</v>
      </c>
      <c r="K174" s="32">
        <f t="shared" si="10"/>
        <v>1</v>
      </c>
    </row>
    <row r="175" spans="1:11">
      <c r="A175" s="31" t="str">
        <f t="shared" si="8"/>
        <v>01911</v>
      </c>
      <c r="B175" s="32">
        <f t="shared" si="10"/>
        <v>120</v>
      </c>
      <c r="C175" s="32">
        <f t="shared" si="10"/>
        <v>0</v>
      </c>
      <c r="D175" s="32">
        <f t="shared" si="10"/>
        <v>191</v>
      </c>
      <c r="E175" s="32">
        <f t="shared" si="10"/>
        <v>1</v>
      </c>
      <c r="F175" s="32">
        <f t="shared" si="10"/>
        <v>508</v>
      </c>
      <c r="G175" s="32">
        <f t="shared" si="10"/>
        <v>0</v>
      </c>
      <c r="H175" s="32">
        <f t="shared" si="10"/>
        <v>0</v>
      </c>
      <c r="I175" s="32">
        <f t="shared" si="10"/>
        <v>0</v>
      </c>
      <c r="J175" s="32">
        <f t="shared" si="10"/>
        <v>0</v>
      </c>
      <c r="K175" s="32">
        <f t="shared" si="10"/>
        <v>1</v>
      </c>
    </row>
    <row r="176" spans="1:11">
      <c r="A176" s="31" t="str">
        <f t="shared" si="8"/>
        <v>01941</v>
      </c>
      <c r="B176" s="32">
        <f t="shared" si="10"/>
        <v>120</v>
      </c>
      <c r="C176" s="32">
        <f t="shared" si="10"/>
        <v>0</v>
      </c>
      <c r="D176" s="32">
        <f t="shared" si="10"/>
        <v>194</v>
      </c>
      <c r="E176" s="32">
        <f t="shared" si="10"/>
        <v>1</v>
      </c>
      <c r="F176" s="32">
        <f t="shared" si="10"/>
        <v>1863</v>
      </c>
      <c r="G176" s="32">
        <f t="shared" si="10"/>
        <v>0</v>
      </c>
      <c r="H176" s="32">
        <f t="shared" si="10"/>
        <v>0</v>
      </c>
      <c r="I176" s="32">
        <f t="shared" si="10"/>
        <v>0</v>
      </c>
      <c r="J176" s="32">
        <f t="shared" si="10"/>
        <v>0</v>
      </c>
      <c r="K176" s="32">
        <f t="shared" si="10"/>
        <v>1</v>
      </c>
    </row>
    <row r="177" spans="1:11">
      <c r="A177" s="31" t="str">
        <f t="shared" si="8"/>
        <v>01971</v>
      </c>
      <c r="B177" s="32">
        <f t="shared" si="10"/>
        <v>120</v>
      </c>
      <c r="C177" s="32">
        <f t="shared" si="10"/>
        <v>0</v>
      </c>
      <c r="D177" s="32">
        <f t="shared" si="10"/>
        <v>197</v>
      </c>
      <c r="E177" s="32">
        <f t="shared" si="10"/>
        <v>1</v>
      </c>
      <c r="F177" s="32">
        <f t="shared" si="10"/>
        <v>508</v>
      </c>
      <c r="G177" s="32">
        <f t="shared" si="10"/>
        <v>0</v>
      </c>
      <c r="H177" s="32">
        <f t="shared" si="10"/>
        <v>0</v>
      </c>
      <c r="I177" s="32">
        <f t="shared" si="10"/>
        <v>0</v>
      </c>
      <c r="J177" s="32">
        <f t="shared" si="10"/>
        <v>0</v>
      </c>
      <c r="K177" s="32">
        <f t="shared" si="10"/>
        <v>1</v>
      </c>
    </row>
    <row r="178" spans="1:11">
      <c r="A178" s="31" t="str">
        <f t="shared" si="8"/>
        <v>02001</v>
      </c>
      <c r="B178" s="32">
        <f t="shared" si="10"/>
        <v>120</v>
      </c>
      <c r="C178" s="32">
        <f t="shared" si="10"/>
        <v>0</v>
      </c>
      <c r="D178" s="32">
        <f t="shared" si="10"/>
        <v>200</v>
      </c>
      <c r="E178" s="32">
        <f t="shared" si="10"/>
        <v>1</v>
      </c>
      <c r="F178" s="32">
        <f t="shared" si="10"/>
        <v>508</v>
      </c>
      <c r="G178" s="32">
        <f t="shared" si="10"/>
        <v>0</v>
      </c>
      <c r="H178" s="32">
        <f t="shared" si="10"/>
        <v>0</v>
      </c>
      <c r="I178" s="32">
        <f t="shared" si="10"/>
        <v>0</v>
      </c>
      <c r="J178" s="32">
        <f t="shared" si="10"/>
        <v>0</v>
      </c>
      <c r="K178" s="32">
        <f t="shared" si="10"/>
        <v>1</v>
      </c>
    </row>
    <row r="179" spans="1:11">
      <c r="A179" s="31" t="str">
        <f t="shared" si="8"/>
        <v>02031</v>
      </c>
      <c r="B179" s="32">
        <f t="shared" si="10"/>
        <v>120</v>
      </c>
      <c r="C179" s="32">
        <f t="shared" si="10"/>
        <v>0</v>
      </c>
      <c r="D179" s="32">
        <f t="shared" si="10"/>
        <v>203</v>
      </c>
      <c r="E179" s="32">
        <f t="shared" si="10"/>
        <v>1</v>
      </c>
      <c r="F179" s="32">
        <f t="shared" si="10"/>
        <v>508</v>
      </c>
      <c r="G179" s="32">
        <f t="shared" si="10"/>
        <v>0</v>
      </c>
      <c r="H179" s="32">
        <f t="shared" si="10"/>
        <v>0</v>
      </c>
      <c r="I179" s="32">
        <f t="shared" si="10"/>
        <v>0</v>
      </c>
      <c r="J179" s="32">
        <f t="shared" si="10"/>
        <v>0</v>
      </c>
      <c r="K179" s="32">
        <f t="shared" si="10"/>
        <v>1</v>
      </c>
    </row>
    <row r="180" spans="1:11">
      <c r="A180" s="31" t="str">
        <f t="shared" si="8"/>
        <v>02061</v>
      </c>
      <c r="B180" s="32">
        <f t="shared" si="10"/>
        <v>120</v>
      </c>
      <c r="C180" s="32">
        <f t="shared" si="10"/>
        <v>0</v>
      </c>
      <c r="D180" s="32">
        <f t="shared" si="10"/>
        <v>206</v>
      </c>
      <c r="E180" s="32">
        <f t="shared" si="10"/>
        <v>1</v>
      </c>
      <c r="F180" s="32">
        <f t="shared" si="10"/>
        <v>1863</v>
      </c>
      <c r="G180" s="32">
        <f t="shared" si="10"/>
        <v>0</v>
      </c>
      <c r="H180" s="32">
        <f t="shared" si="10"/>
        <v>0</v>
      </c>
      <c r="I180" s="32">
        <f t="shared" si="10"/>
        <v>0</v>
      </c>
      <c r="J180" s="32">
        <f t="shared" si="10"/>
        <v>0</v>
      </c>
      <c r="K180" s="32">
        <f t="shared" si="10"/>
        <v>1</v>
      </c>
    </row>
    <row r="181" spans="1:11">
      <c r="A181" s="31" t="str">
        <f t="shared" si="8"/>
        <v>02091</v>
      </c>
      <c r="B181" s="32">
        <f t="shared" si="10"/>
        <v>120</v>
      </c>
      <c r="C181" s="32">
        <f t="shared" si="10"/>
        <v>0</v>
      </c>
      <c r="D181" s="32">
        <f t="shared" si="10"/>
        <v>209</v>
      </c>
      <c r="E181" s="32">
        <f t="shared" si="10"/>
        <v>1</v>
      </c>
      <c r="F181" s="32">
        <f t="shared" si="10"/>
        <v>508</v>
      </c>
      <c r="G181" s="32">
        <f t="shared" si="10"/>
        <v>0</v>
      </c>
      <c r="H181" s="32">
        <f t="shared" si="10"/>
        <v>0</v>
      </c>
      <c r="I181" s="32">
        <f t="shared" si="10"/>
        <v>0</v>
      </c>
      <c r="J181" s="32">
        <f t="shared" si="10"/>
        <v>0</v>
      </c>
      <c r="K181" s="32">
        <f t="shared" si="10"/>
        <v>1</v>
      </c>
    </row>
    <row r="182" spans="1:11">
      <c r="A182" s="31" t="str">
        <f t="shared" si="8"/>
        <v>02121</v>
      </c>
      <c r="B182" s="32">
        <f t="shared" si="10"/>
        <v>120</v>
      </c>
      <c r="C182" s="32">
        <f t="shared" si="10"/>
        <v>0</v>
      </c>
      <c r="D182" s="32">
        <f t="shared" si="10"/>
        <v>212</v>
      </c>
      <c r="E182" s="32">
        <f t="shared" si="10"/>
        <v>1</v>
      </c>
      <c r="F182" s="32">
        <f t="shared" si="10"/>
        <v>508</v>
      </c>
      <c r="G182" s="32">
        <f t="shared" si="10"/>
        <v>0</v>
      </c>
      <c r="H182" s="32">
        <f t="shared" si="10"/>
        <v>0</v>
      </c>
      <c r="I182" s="32">
        <f t="shared" si="10"/>
        <v>0</v>
      </c>
      <c r="J182" s="32">
        <f t="shared" si="10"/>
        <v>0</v>
      </c>
      <c r="K182" s="32">
        <f t="shared" si="10"/>
        <v>1</v>
      </c>
    </row>
    <row r="183" spans="1:11">
      <c r="A183" s="31" t="str">
        <f t="shared" si="8"/>
        <v>02151</v>
      </c>
      <c r="B183" s="32">
        <f t="shared" si="10"/>
        <v>120</v>
      </c>
      <c r="C183" s="32">
        <f t="shared" si="10"/>
        <v>0</v>
      </c>
      <c r="D183" s="32">
        <f t="shared" si="10"/>
        <v>215</v>
      </c>
      <c r="E183" s="32">
        <f t="shared" si="10"/>
        <v>1</v>
      </c>
      <c r="F183" s="32">
        <f t="shared" si="10"/>
        <v>508</v>
      </c>
      <c r="G183" s="32">
        <f t="shared" si="10"/>
        <v>0</v>
      </c>
      <c r="H183" s="32">
        <f t="shared" si="10"/>
        <v>0</v>
      </c>
      <c r="I183" s="32">
        <f t="shared" si="10"/>
        <v>0</v>
      </c>
      <c r="J183" s="32">
        <f t="shared" si="10"/>
        <v>0</v>
      </c>
      <c r="K183" s="32">
        <f t="shared" si="10"/>
        <v>1</v>
      </c>
    </row>
    <row r="184" spans="1:11">
      <c r="A184" s="31" t="str">
        <f t="shared" si="8"/>
        <v>02181</v>
      </c>
      <c r="B184" s="32">
        <f t="shared" si="10"/>
        <v>120</v>
      </c>
      <c r="C184" s="32">
        <f t="shared" si="10"/>
        <v>0</v>
      </c>
      <c r="D184" s="32">
        <f t="shared" si="10"/>
        <v>218</v>
      </c>
      <c r="E184" s="32">
        <f t="shared" si="10"/>
        <v>1</v>
      </c>
      <c r="F184" s="32">
        <f t="shared" si="10"/>
        <v>1863</v>
      </c>
      <c r="G184" s="32">
        <f t="shared" si="10"/>
        <v>0</v>
      </c>
      <c r="H184" s="32">
        <f t="shared" si="10"/>
        <v>0</v>
      </c>
      <c r="I184" s="32">
        <f t="shared" si="10"/>
        <v>0</v>
      </c>
      <c r="J184" s="32">
        <f t="shared" si="10"/>
        <v>0</v>
      </c>
      <c r="K184" s="32">
        <f t="shared" si="10"/>
        <v>1</v>
      </c>
    </row>
    <row r="185" spans="1:11">
      <c r="A185" s="31" t="str">
        <f t="shared" si="8"/>
        <v>02211</v>
      </c>
      <c r="B185" s="32">
        <f t="shared" si="10"/>
        <v>120</v>
      </c>
      <c r="C185" s="32">
        <f t="shared" si="10"/>
        <v>0</v>
      </c>
      <c r="D185" s="32">
        <f t="shared" si="10"/>
        <v>221</v>
      </c>
      <c r="E185" s="32">
        <f t="shared" si="10"/>
        <v>1</v>
      </c>
      <c r="F185" s="32">
        <f t="shared" si="10"/>
        <v>508</v>
      </c>
      <c r="G185" s="32">
        <f t="shared" si="10"/>
        <v>0</v>
      </c>
      <c r="H185" s="32">
        <f t="shared" si="10"/>
        <v>0</v>
      </c>
      <c r="I185" s="32">
        <f t="shared" si="10"/>
        <v>0</v>
      </c>
      <c r="J185" s="32">
        <f t="shared" si="10"/>
        <v>0</v>
      </c>
      <c r="K185" s="32">
        <f t="shared" si="10"/>
        <v>1</v>
      </c>
    </row>
    <row r="186" spans="1:11">
      <c r="A186" s="31" t="str">
        <f t="shared" si="8"/>
        <v>02241</v>
      </c>
      <c r="B186" s="32">
        <f t="shared" si="10"/>
        <v>120</v>
      </c>
      <c r="C186" s="32">
        <f t="shared" si="10"/>
        <v>0</v>
      </c>
      <c r="D186" s="32">
        <f t="shared" si="10"/>
        <v>224</v>
      </c>
      <c r="E186" s="32">
        <f t="shared" si="10"/>
        <v>1</v>
      </c>
      <c r="F186" s="32">
        <f t="shared" si="10"/>
        <v>508</v>
      </c>
      <c r="G186" s="32">
        <f t="shared" si="10"/>
        <v>0</v>
      </c>
      <c r="H186" s="32">
        <f t="shared" si="10"/>
        <v>0</v>
      </c>
      <c r="I186" s="32">
        <f t="shared" si="10"/>
        <v>0</v>
      </c>
      <c r="J186" s="32">
        <f t="shared" si="10"/>
        <v>0</v>
      </c>
      <c r="K186" s="32">
        <f t="shared" si="10"/>
        <v>1</v>
      </c>
    </row>
    <row r="187" spans="1:11">
      <c r="A187" s="31" t="str">
        <f t="shared" si="8"/>
        <v>02271</v>
      </c>
      <c r="B187" s="32">
        <f t="shared" si="10"/>
        <v>120</v>
      </c>
      <c r="C187" s="32">
        <f t="shared" si="10"/>
        <v>0</v>
      </c>
      <c r="D187" s="32">
        <f t="shared" si="10"/>
        <v>227</v>
      </c>
      <c r="E187" s="32">
        <f t="shared" si="10"/>
        <v>1</v>
      </c>
      <c r="F187" s="32">
        <f t="shared" si="10"/>
        <v>95</v>
      </c>
      <c r="G187" s="32">
        <f t="shared" si="10"/>
        <v>0</v>
      </c>
      <c r="H187" s="32">
        <f t="shared" si="10"/>
        <v>0</v>
      </c>
      <c r="I187" s="32">
        <f t="shared" si="10"/>
        <v>0</v>
      </c>
      <c r="J187" s="32">
        <f t="shared" si="10"/>
        <v>0</v>
      </c>
      <c r="K187" s="32">
        <f t="shared" si="10"/>
        <v>1</v>
      </c>
    </row>
    <row r="188" spans="1:11">
      <c r="A188" s="31" t="str">
        <f t="shared" si="8"/>
        <v>02301</v>
      </c>
      <c r="B188" s="32">
        <f t="shared" si="10"/>
        <v>120</v>
      </c>
      <c r="C188" s="32">
        <f t="shared" si="10"/>
        <v>0</v>
      </c>
      <c r="D188" s="32">
        <f t="shared" si="10"/>
        <v>230</v>
      </c>
      <c r="E188" s="32">
        <f t="shared" si="10"/>
        <v>1</v>
      </c>
      <c r="F188" s="32">
        <f t="shared" si="10"/>
        <v>424</v>
      </c>
      <c r="G188" s="32">
        <f t="shared" si="10"/>
        <v>0</v>
      </c>
      <c r="H188" s="32">
        <f t="shared" si="10"/>
        <v>0</v>
      </c>
      <c r="I188" s="32">
        <f t="shared" si="10"/>
        <v>0</v>
      </c>
      <c r="J188" s="32">
        <f t="shared" si="10"/>
        <v>0</v>
      </c>
      <c r="K188" s="32">
        <f t="shared" si="10"/>
        <v>1</v>
      </c>
    </row>
    <row r="189" spans="1:11">
      <c r="A189" s="31" t="str">
        <f t="shared" si="8"/>
        <v>02331</v>
      </c>
      <c r="B189" s="32">
        <f t="shared" si="10"/>
        <v>120</v>
      </c>
      <c r="C189" s="32">
        <f t="shared" si="10"/>
        <v>0</v>
      </c>
      <c r="D189" s="32">
        <f t="shared" si="10"/>
        <v>233</v>
      </c>
      <c r="E189" s="32">
        <f t="shared" si="10"/>
        <v>1</v>
      </c>
      <c r="F189" s="32">
        <f t="shared" si="10"/>
        <v>95</v>
      </c>
      <c r="G189" s="32">
        <f t="shared" si="10"/>
        <v>0</v>
      </c>
      <c r="H189" s="32">
        <f t="shared" si="10"/>
        <v>0</v>
      </c>
      <c r="I189" s="32">
        <f t="shared" si="10"/>
        <v>0</v>
      </c>
      <c r="J189" s="32">
        <f t="shared" si="10"/>
        <v>0</v>
      </c>
      <c r="K189" s="32">
        <f t="shared" si="10"/>
        <v>1</v>
      </c>
    </row>
    <row r="190" spans="1:11">
      <c r="A190" s="31" t="str">
        <f t="shared" si="8"/>
        <v>02361</v>
      </c>
      <c r="B190" s="32">
        <f t="shared" si="10"/>
        <v>120</v>
      </c>
      <c r="C190" s="32">
        <f t="shared" si="10"/>
        <v>0</v>
      </c>
      <c r="D190" s="32">
        <f t="shared" si="10"/>
        <v>236</v>
      </c>
      <c r="E190" s="32">
        <f t="shared" si="10"/>
        <v>1</v>
      </c>
      <c r="F190" s="32">
        <f t="shared" si="10"/>
        <v>95</v>
      </c>
      <c r="G190" s="32">
        <f t="shared" si="10"/>
        <v>0</v>
      </c>
      <c r="H190" s="32">
        <f t="shared" si="10"/>
        <v>0</v>
      </c>
      <c r="I190" s="32">
        <f t="shared" si="10"/>
        <v>0</v>
      </c>
      <c r="J190" s="32">
        <f t="shared" si="10"/>
        <v>0</v>
      </c>
      <c r="K190" s="32">
        <f t="shared" si="10"/>
        <v>1</v>
      </c>
    </row>
    <row r="191" spans="1:11">
      <c r="A191" s="31" t="str">
        <f t="shared" si="8"/>
        <v>01681</v>
      </c>
      <c r="B191" s="32">
        <f t="shared" si="10"/>
        <v>120</v>
      </c>
      <c r="C191" s="32">
        <f t="shared" si="10"/>
        <v>0</v>
      </c>
      <c r="D191" s="32">
        <f t="shared" si="10"/>
        <v>168</v>
      </c>
      <c r="E191" s="32">
        <f t="shared" si="10"/>
        <v>1</v>
      </c>
      <c r="F191" s="32">
        <f t="shared" si="10"/>
        <v>164</v>
      </c>
      <c r="G191" s="32">
        <f t="shared" si="10"/>
        <v>0</v>
      </c>
      <c r="H191" s="32">
        <f t="shared" si="10"/>
        <v>0</v>
      </c>
      <c r="I191" s="32">
        <f t="shared" si="10"/>
        <v>0</v>
      </c>
      <c r="J191" s="32">
        <f t="shared" si="10"/>
        <v>0</v>
      </c>
      <c r="K191" s="32">
        <f t="shared" si="10"/>
        <v>1</v>
      </c>
    </row>
    <row r="192" spans="1:11">
      <c r="A192" s="31" t="str">
        <f t="shared" si="8"/>
        <v>01711</v>
      </c>
      <c r="B192" s="32">
        <f t="shared" si="10"/>
        <v>120</v>
      </c>
      <c r="C192" s="32">
        <f t="shared" si="10"/>
        <v>0</v>
      </c>
      <c r="D192" s="32">
        <f t="shared" si="10"/>
        <v>171</v>
      </c>
      <c r="E192" s="32">
        <f t="shared" si="10"/>
        <v>1</v>
      </c>
      <c r="F192" s="32">
        <f t="shared" si="10"/>
        <v>603</v>
      </c>
      <c r="G192" s="32">
        <f t="shared" si="10"/>
        <v>0</v>
      </c>
      <c r="H192" s="32">
        <f t="shared" si="10"/>
        <v>0</v>
      </c>
      <c r="I192" s="32">
        <f t="shared" si="10"/>
        <v>0</v>
      </c>
      <c r="J192" s="32">
        <f t="shared" si="10"/>
        <v>0</v>
      </c>
      <c r="K192" s="32">
        <f t="shared" si="10"/>
        <v>1</v>
      </c>
    </row>
    <row r="193" spans="1:11">
      <c r="A193" s="31" t="str">
        <f t="shared" si="8"/>
        <v>01741</v>
      </c>
      <c r="B193" s="32">
        <f t="shared" si="10"/>
        <v>120</v>
      </c>
      <c r="C193" s="32">
        <f t="shared" si="10"/>
        <v>0</v>
      </c>
      <c r="D193" s="32">
        <f t="shared" si="10"/>
        <v>174</v>
      </c>
      <c r="E193" s="32">
        <f t="shared" si="10"/>
        <v>1</v>
      </c>
      <c r="F193" s="32">
        <f t="shared" si="10"/>
        <v>164</v>
      </c>
      <c r="G193" s="32">
        <f t="shared" si="10"/>
        <v>0</v>
      </c>
      <c r="H193" s="32">
        <f t="shared" si="10"/>
        <v>0</v>
      </c>
      <c r="I193" s="32">
        <f t="shared" si="10"/>
        <v>0</v>
      </c>
      <c r="J193" s="32">
        <f t="shared" si="10"/>
        <v>0</v>
      </c>
      <c r="K193" s="32">
        <f t="shared" si="10"/>
        <v>1</v>
      </c>
    </row>
    <row r="194" spans="1:11">
      <c r="A194" s="31" t="str">
        <f t="shared" si="8"/>
        <v>01771</v>
      </c>
      <c r="B194" s="32">
        <f t="shared" si="10"/>
        <v>120</v>
      </c>
      <c r="C194" s="32">
        <f t="shared" si="10"/>
        <v>0</v>
      </c>
      <c r="D194" s="32">
        <f t="shared" si="10"/>
        <v>177</v>
      </c>
      <c r="E194" s="32">
        <f t="shared" si="10"/>
        <v>1</v>
      </c>
      <c r="F194" s="32">
        <f t="shared" si="10"/>
        <v>164</v>
      </c>
      <c r="G194" s="32">
        <f t="shared" si="10"/>
        <v>0</v>
      </c>
      <c r="H194" s="32">
        <f t="shared" si="10"/>
        <v>0</v>
      </c>
      <c r="I194" s="32">
        <f t="shared" si="10"/>
        <v>0</v>
      </c>
      <c r="J194" s="32">
        <f t="shared" si="10"/>
        <v>0</v>
      </c>
      <c r="K194" s="32">
        <f t="shared" si="10"/>
        <v>1</v>
      </c>
    </row>
    <row r="195" spans="1:11">
      <c r="A195" s="31" t="str">
        <f t="shared" ref="A195:A256" si="11">INDIRECT(ADDRESS(ROW()+$A$1,COLUMN(),1,TRUE,$C$1))</f>
        <v>01801</v>
      </c>
      <c r="B195" s="32">
        <f t="shared" si="10"/>
        <v>120</v>
      </c>
      <c r="C195" s="32">
        <f t="shared" si="10"/>
        <v>0</v>
      </c>
      <c r="D195" s="32">
        <f t="shared" si="10"/>
        <v>180</v>
      </c>
      <c r="E195" s="32">
        <f t="shared" si="10"/>
        <v>1</v>
      </c>
      <c r="F195" s="32">
        <f t="shared" si="10"/>
        <v>164</v>
      </c>
      <c r="G195" s="32">
        <f t="shared" si="10"/>
        <v>0</v>
      </c>
      <c r="H195" s="32">
        <f t="shared" si="10"/>
        <v>0</v>
      </c>
      <c r="I195" s="32">
        <f t="shared" si="10"/>
        <v>0</v>
      </c>
      <c r="J195" s="32">
        <f t="shared" si="10"/>
        <v>0</v>
      </c>
      <c r="K195" s="32">
        <f t="shared" si="10"/>
        <v>1</v>
      </c>
    </row>
    <row r="196" spans="1:11">
      <c r="A196" s="31" t="str">
        <f t="shared" si="11"/>
        <v>01831</v>
      </c>
      <c r="B196" s="32">
        <f t="shared" si="10"/>
        <v>120</v>
      </c>
      <c r="C196" s="32">
        <f t="shared" si="10"/>
        <v>0</v>
      </c>
      <c r="D196" s="32">
        <f t="shared" si="10"/>
        <v>183</v>
      </c>
      <c r="E196" s="32">
        <f t="shared" si="10"/>
        <v>1</v>
      </c>
      <c r="F196" s="32">
        <f t="shared" si="10"/>
        <v>603</v>
      </c>
      <c r="G196" s="32">
        <f t="shared" si="10"/>
        <v>0</v>
      </c>
      <c r="H196" s="32">
        <f t="shared" si="10"/>
        <v>0</v>
      </c>
      <c r="I196" s="32">
        <f t="shared" si="10"/>
        <v>0</v>
      </c>
      <c r="J196" s="32">
        <f t="shared" si="10"/>
        <v>0</v>
      </c>
      <c r="K196" s="32">
        <f t="shared" si="10"/>
        <v>1</v>
      </c>
    </row>
    <row r="197" spans="1:11">
      <c r="A197" s="31" t="str">
        <f t="shared" si="11"/>
        <v>01861</v>
      </c>
      <c r="B197" s="32">
        <f t="shared" si="10"/>
        <v>120</v>
      </c>
      <c r="C197" s="32">
        <f t="shared" si="10"/>
        <v>0</v>
      </c>
      <c r="D197" s="32">
        <f t="shared" si="10"/>
        <v>186</v>
      </c>
      <c r="E197" s="32">
        <f t="shared" si="10"/>
        <v>1</v>
      </c>
      <c r="F197" s="32">
        <f t="shared" si="10"/>
        <v>164</v>
      </c>
      <c r="G197" s="32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2"/>
        <v>0</v>
      </c>
      <c r="I197" s="32">
        <f t="shared" si="12"/>
        <v>0</v>
      </c>
      <c r="J197" s="32">
        <f t="shared" si="12"/>
        <v>0</v>
      </c>
      <c r="K197" s="32">
        <f t="shared" si="12"/>
        <v>1</v>
      </c>
    </row>
    <row r="198" spans="1:11">
      <c r="A198" s="31" t="str">
        <f t="shared" si="11"/>
        <v>01891</v>
      </c>
      <c r="B198" s="32">
        <f t="shared" si="12"/>
        <v>120</v>
      </c>
      <c r="C198" s="32">
        <f t="shared" si="12"/>
        <v>0</v>
      </c>
      <c r="D198" s="32">
        <f t="shared" si="12"/>
        <v>189</v>
      </c>
      <c r="E198" s="32">
        <f t="shared" si="12"/>
        <v>1</v>
      </c>
      <c r="F198" s="32">
        <f t="shared" si="12"/>
        <v>164</v>
      </c>
      <c r="G198" s="32">
        <f t="shared" si="12"/>
        <v>0</v>
      </c>
      <c r="H198" s="32">
        <f t="shared" si="12"/>
        <v>0</v>
      </c>
      <c r="I198" s="32">
        <f t="shared" si="12"/>
        <v>0</v>
      </c>
      <c r="J198" s="32">
        <f t="shared" si="12"/>
        <v>0</v>
      </c>
      <c r="K198" s="32">
        <f t="shared" si="12"/>
        <v>1</v>
      </c>
    </row>
    <row r="199" spans="1:11">
      <c r="A199" s="31" t="str">
        <f t="shared" si="11"/>
        <v>01921</v>
      </c>
      <c r="B199" s="32">
        <f t="shared" si="12"/>
        <v>120</v>
      </c>
      <c r="C199" s="32">
        <f t="shared" si="12"/>
        <v>0</v>
      </c>
      <c r="D199" s="32">
        <f t="shared" si="12"/>
        <v>192</v>
      </c>
      <c r="E199" s="32">
        <f t="shared" si="12"/>
        <v>1</v>
      </c>
      <c r="F199" s="32">
        <f t="shared" si="12"/>
        <v>164</v>
      </c>
      <c r="G199" s="32">
        <f t="shared" si="12"/>
        <v>0</v>
      </c>
      <c r="H199" s="32">
        <f t="shared" si="12"/>
        <v>0</v>
      </c>
      <c r="I199" s="32">
        <f t="shared" si="12"/>
        <v>0</v>
      </c>
      <c r="J199" s="32">
        <f t="shared" si="12"/>
        <v>0</v>
      </c>
      <c r="K199" s="32">
        <f t="shared" si="12"/>
        <v>1</v>
      </c>
    </row>
    <row r="200" spans="1:11">
      <c r="A200" s="31" t="str">
        <f t="shared" si="11"/>
        <v>01951</v>
      </c>
      <c r="B200" s="32">
        <f t="shared" si="12"/>
        <v>120</v>
      </c>
      <c r="C200" s="32">
        <f t="shared" si="12"/>
        <v>0</v>
      </c>
      <c r="D200" s="32">
        <f t="shared" si="12"/>
        <v>195</v>
      </c>
      <c r="E200" s="32">
        <f t="shared" si="12"/>
        <v>1</v>
      </c>
      <c r="F200" s="32">
        <f t="shared" si="12"/>
        <v>603</v>
      </c>
      <c r="G200" s="32">
        <f t="shared" si="12"/>
        <v>0</v>
      </c>
      <c r="H200" s="32">
        <f t="shared" si="12"/>
        <v>0</v>
      </c>
      <c r="I200" s="32">
        <f t="shared" si="12"/>
        <v>0</v>
      </c>
      <c r="J200" s="32">
        <f t="shared" si="12"/>
        <v>0</v>
      </c>
      <c r="K200" s="32">
        <f t="shared" si="12"/>
        <v>1</v>
      </c>
    </row>
    <row r="201" spans="1:11">
      <c r="A201" s="31" t="str">
        <f t="shared" si="11"/>
        <v>01981</v>
      </c>
      <c r="B201" s="32">
        <f t="shared" si="12"/>
        <v>120</v>
      </c>
      <c r="C201" s="32">
        <f t="shared" si="12"/>
        <v>0</v>
      </c>
      <c r="D201" s="32">
        <f t="shared" si="12"/>
        <v>198</v>
      </c>
      <c r="E201" s="32">
        <f t="shared" si="12"/>
        <v>1</v>
      </c>
      <c r="F201" s="32">
        <f t="shared" si="12"/>
        <v>164</v>
      </c>
      <c r="G201" s="32">
        <f t="shared" si="12"/>
        <v>0</v>
      </c>
      <c r="H201" s="32">
        <f t="shared" si="12"/>
        <v>0</v>
      </c>
      <c r="I201" s="32">
        <f t="shared" si="12"/>
        <v>0</v>
      </c>
      <c r="J201" s="32">
        <f t="shared" si="12"/>
        <v>0</v>
      </c>
      <c r="K201" s="32">
        <f t="shared" si="12"/>
        <v>1</v>
      </c>
    </row>
    <row r="202" spans="1:11">
      <c r="A202" s="31" t="str">
        <f t="shared" si="11"/>
        <v>02011</v>
      </c>
      <c r="B202" s="32">
        <f t="shared" si="12"/>
        <v>120</v>
      </c>
      <c r="C202" s="32">
        <f t="shared" si="12"/>
        <v>0</v>
      </c>
      <c r="D202" s="32">
        <f t="shared" si="12"/>
        <v>201</v>
      </c>
      <c r="E202" s="32">
        <f t="shared" si="12"/>
        <v>1</v>
      </c>
      <c r="F202" s="32">
        <f t="shared" si="12"/>
        <v>164</v>
      </c>
      <c r="G202" s="32">
        <f t="shared" si="12"/>
        <v>0</v>
      </c>
      <c r="H202" s="32">
        <f t="shared" si="12"/>
        <v>0</v>
      </c>
      <c r="I202" s="32">
        <f t="shared" si="12"/>
        <v>0</v>
      </c>
      <c r="J202" s="32">
        <f t="shared" si="12"/>
        <v>0</v>
      </c>
      <c r="K202" s="32">
        <f t="shared" si="12"/>
        <v>1</v>
      </c>
    </row>
    <row r="203" spans="1:11">
      <c r="A203" s="31" t="str">
        <f t="shared" si="11"/>
        <v>02041</v>
      </c>
      <c r="B203" s="32">
        <f t="shared" si="12"/>
        <v>120</v>
      </c>
      <c r="C203" s="32">
        <f t="shared" si="12"/>
        <v>0</v>
      </c>
      <c r="D203" s="32">
        <f t="shared" si="12"/>
        <v>204</v>
      </c>
      <c r="E203" s="32">
        <f t="shared" si="12"/>
        <v>1</v>
      </c>
      <c r="F203" s="32">
        <f t="shared" si="12"/>
        <v>164</v>
      </c>
      <c r="G203" s="32">
        <f t="shared" si="12"/>
        <v>0</v>
      </c>
      <c r="H203" s="32">
        <f t="shared" si="12"/>
        <v>0</v>
      </c>
      <c r="I203" s="32">
        <f t="shared" si="12"/>
        <v>0</v>
      </c>
      <c r="J203" s="32">
        <f t="shared" si="12"/>
        <v>0</v>
      </c>
      <c r="K203" s="32">
        <f t="shared" si="12"/>
        <v>1</v>
      </c>
    </row>
    <row r="204" spans="1:11">
      <c r="A204" s="31" t="str">
        <f t="shared" si="11"/>
        <v>02071</v>
      </c>
      <c r="B204" s="32">
        <f t="shared" si="12"/>
        <v>120</v>
      </c>
      <c r="C204" s="32">
        <f t="shared" si="12"/>
        <v>0</v>
      </c>
      <c r="D204" s="32">
        <f t="shared" si="12"/>
        <v>207</v>
      </c>
      <c r="E204" s="32">
        <f t="shared" si="12"/>
        <v>1</v>
      </c>
      <c r="F204" s="32">
        <f t="shared" si="12"/>
        <v>603</v>
      </c>
      <c r="G204" s="32">
        <f t="shared" si="12"/>
        <v>0</v>
      </c>
      <c r="H204" s="32">
        <f t="shared" si="12"/>
        <v>0</v>
      </c>
      <c r="I204" s="32">
        <f t="shared" si="12"/>
        <v>0</v>
      </c>
      <c r="J204" s="32">
        <f t="shared" si="12"/>
        <v>0</v>
      </c>
      <c r="K204" s="32">
        <f t="shared" si="12"/>
        <v>1</v>
      </c>
    </row>
    <row r="205" spans="1:11">
      <c r="A205" s="31" t="str">
        <f t="shared" si="11"/>
        <v>02101</v>
      </c>
      <c r="B205" s="32">
        <f t="shared" si="12"/>
        <v>120</v>
      </c>
      <c r="C205" s="32">
        <f t="shared" si="12"/>
        <v>0</v>
      </c>
      <c r="D205" s="32">
        <f t="shared" si="12"/>
        <v>210</v>
      </c>
      <c r="E205" s="32">
        <f t="shared" si="12"/>
        <v>1</v>
      </c>
      <c r="F205" s="32">
        <f t="shared" si="12"/>
        <v>164</v>
      </c>
      <c r="G205" s="32">
        <f t="shared" si="12"/>
        <v>0</v>
      </c>
      <c r="H205" s="32">
        <f t="shared" si="12"/>
        <v>0</v>
      </c>
      <c r="I205" s="32">
        <f t="shared" si="12"/>
        <v>0</v>
      </c>
      <c r="J205" s="32">
        <f t="shared" si="12"/>
        <v>0</v>
      </c>
      <c r="K205" s="32">
        <f t="shared" si="12"/>
        <v>1</v>
      </c>
    </row>
    <row r="206" spans="1:11">
      <c r="A206" s="31" t="str">
        <f t="shared" si="11"/>
        <v>02131</v>
      </c>
      <c r="B206" s="32">
        <f t="shared" si="12"/>
        <v>120</v>
      </c>
      <c r="C206" s="32">
        <f t="shared" si="12"/>
        <v>0</v>
      </c>
      <c r="D206" s="32">
        <f t="shared" si="12"/>
        <v>213</v>
      </c>
      <c r="E206" s="32">
        <f t="shared" si="12"/>
        <v>1</v>
      </c>
      <c r="F206" s="32">
        <f t="shared" si="12"/>
        <v>164</v>
      </c>
      <c r="G206" s="32">
        <f t="shared" si="12"/>
        <v>0</v>
      </c>
      <c r="H206" s="32">
        <f t="shared" si="12"/>
        <v>0</v>
      </c>
      <c r="I206" s="32">
        <f t="shared" si="12"/>
        <v>0</v>
      </c>
      <c r="J206" s="32">
        <f t="shared" si="12"/>
        <v>0</v>
      </c>
      <c r="K206" s="32">
        <f t="shared" si="12"/>
        <v>1</v>
      </c>
    </row>
    <row r="207" spans="1:11">
      <c r="A207" s="31" t="str">
        <f t="shared" si="11"/>
        <v>02161</v>
      </c>
      <c r="B207" s="32">
        <f t="shared" si="12"/>
        <v>120</v>
      </c>
      <c r="C207" s="32">
        <f t="shared" si="12"/>
        <v>0</v>
      </c>
      <c r="D207" s="32">
        <f t="shared" si="12"/>
        <v>216</v>
      </c>
      <c r="E207" s="32">
        <f t="shared" si="12"/>
        <v>1</v>
      </c>
      <c r="F207" s="32">
        <f t="shared" si="12"/>
        <v>164</v>
      </c>
      <c r="G207" s="32">
        <f t="shared" si="12"/>
        <v>0</v>
      </c>
      <c r="H207" s="32">
        <f t="shared" si="12"/>
        <v>0</v>
      </c>
      <c r="I207" s="32">
        <f t="shared" si="12"/>
        <v>0</v>
      </c>
      <c r="J207" s="32">
        <f t="shared" si="12"/>
        <v>0</v>
      </c>
      <c r="K207" s="32">
        <f t="shared" si="12"/>
        <v>1</v>
      </c>
    </row>
    <row r="208" spans="1:11">
      <c r="A208" s="31" t="str">
        <f t="shared" si="11"/>
        <v>02191</v>
      </c>
      <c r="B208" s="32">
        <f t="shared" si="12"/>
        <v>120</v>
      </c>
      <c r="C208" s="32">
        <f t="shared" si="12"/>
        <v>0</v>
      </c>
      <c r="D208" s="32">
        <f t="shared" si="12"/>
        <v>219</v>
      </c>
      <c r="E208" s="32">
        <f t="shared" si="12"/>
        <v>1</v>
      </c>
      <c r="F208" s="32">
        <f t="shared" si="12"/>
        <v>603</v>
      </c>
      <c r="G208" s="32">
        <f t="shared" si="12"/>
        <v>0</v>
      </c>
      <c r="H208" s="32">
        <f t="shared" si="12"/>
        <v>0</v>
      </c>
      <c r="I208" s="32">
        <f t="shared" si="12"/>
        <v>0</v>
      </c>
      <c r="J208" s="32">
        <f t="shared" si="12"/>
        <v>0</v>
      </c>
      <c r="K208" s="32">
        <f t="shared" si="12"/>
        <v>1</v>
      </c>
    </row>
    <row r="209" spans="1:11">
      <c r="A209" s="31" t="str">
        <f t="shared" si="11"/>
        <v>02221</v>
      </c>
      <c r="B209" s="32">
        <f t="shared" si="12"/>
        <v>120</v>
      </c>
      <c r="C209" s="32">
        <f t="shared" si="12"/>
        <v>0</v>
      </c>
      <c r="D209" s="32">
        <f t="shared" si="12"/>
        <v>222</v>
      </c>
      <c r="E209" s="32">
        <f t="shared" si="12"/>
        <v>1</v>
      </c>
      <c r="F209" s="32">
        <f t="shared" si="12"/>
        <v>164</v>
      </c>
      <c r="G209" s="32">
        <f t="shared" si="12"/>
        <v>0</v>
      </c>
      <c r="H209" s="32">
        <f t="shared" si="12"/>
        <v>0</v>
      </c>
      <c r="I209" s="32">
        <f t="shared" si="12"/>
        <v>0</v>
      </c>
      <c r="J209" s="32">
        <f t="shared" si="12"/>
        <v>0</v>
      </c>
      <c r="K209" s="32">
        <f t="shared" si="12"/>
        <v>1</v>
      </c>
    </row>
    <row r="210" spans="1:11">
      <c r="A210" s="31" t="str">
        <f t="shared" si="11"/>
        <v>02251</v>
      </c>
      <c r="B210" s="32">
        <f t="shared" si="12"/>
        <v>120</v>
      </c>
      <c r="C210" s="32">
        <f t="shared" si="12"/>
        <v>0</v>
      </c>
      <c r="D210" s="32">
        <f t="shared" si="12"/>
        <v>225</v>
      </c>
      <c r="E210" s="32">
        <f t="shared" si="12"/>
        <v>1</v>
      </c>
      <c r="F210" s="32">
        <f t="shared" si="12"/>
        <v>164</v>
      </c>
      <c r="G210" s="32">
        <f t="shared" si="12"/>
        <v>0</v>
      </c>
      <c r="H210" s="32">
        <f t="shared" si="12"/>
        <v>0</v>
      </c>
      <c r="I210" s="32">
        <f t="shared" si="12"/>
        <v>0</v>
      </c>
      <c r="J210" s="32">
        <f t="shared" si="12"/>
        <v>0</v>
      </c>
      <c r="K210" s="32">
        <f t="shared" si="12"/>
        <v>1</v>
      </c>
    </row>
    <row r="211" spans="1:11">
      <c r="A211" s="31" t="str">
        <f t="shared" si="11"/>
        <v>02281</v>
      </c>
      <c r="B211" s="32">
        <f t="shared" si="12"/>
        <v>120</v>
      </c>
      <c r="C211" s="32">
        <f t="shared" si="12"/>
        <v>0</v>
      </c>
      <c r="D211" s="32">
        <f t="shared" si="12"/>
        <v>228</v>
      </c>
      <c r="E211" s="32">
        <f t="shared" si="12"/>
        <v>1</v>
      </c>
      <c r="F211" s="32">
        <f t="shared" si="12"/>
        <v>15</v>
      </c>
      <c r="G211" s="32">
        <f t="shared" si="12"/>
        <v>0</v>
      </c>
      <c r="H211" s="32">
        <f t="shared" si="12"/>
        <v>0</v>
      </c>
      <c r="I211" s="32">
        <f t="shared" si="12"/>
        <v>0</v>
      </c>
      <c r="J211" s="32">
        <f t="shared" si="12"/>
        <v>0</v>
      </c>
      <c r="K211" s="32">
        <f t="shared" si="12"/>
        <v>1</v>
      </c>
    </row>
    <row r="212" spans="1:11">
      <c r="A212" s="31" t="str">
        <f t="shared" si="11"/>
        <v>02311</v>
      </c>
      <c r="B212" s="32">
        <f t="shared" si="12"/>
        <v>120</v>
      </c>
      <c r="C212" s="32">
        <f t="shared" si="12"/>
        <v>0</v>
      </c>
      <c r="D212" s="32">
        <f t="shared" si="12"/>
        <v>231</v>
      </c>
      <c r="E212" s="32">
        <f t="shared" si="12"/>
        <v>1</v>
      </c>
      <c r="F212" s="32">
        <f t="shared" si="12"/>
        <v>68</v>
      </c>
      <c r="G212" s="32">
        <f t="shared" si="12"/>
        <v>0</v>
      </c>
      <c r="H212" s="32">
        <f t="shared" si="12"/>
        <v>0</v>
      </c>
      <c r="I212" s="32">
        <f t="shared" si="12"/>
        <v>0</v>
      </c>
      <c r="J212" s="32">
        <f t="shared" si="12"/>
        <v>0</v>
      </c>
      <c r="K212" s="32">
        <f t="shared" si="12"/>
        <v>1</v>
      </c>
    </row>
    <row r="213" spans="1:11">
      <c r="A213" s="31" t="str">
        <f t="shared" si="11"/>
        <v>02341</v>
      </c>
      <c r="B213" s="32">
        <f t="shared" si="12"/>
        <v>120</v>
      </c>
      <c r="C213" s="32">
        <f t="shared" si="12"/>
        <v>0</v>
      </c>
      <c r="D213" s="32">
        <f t="shared" si="12"/>
        <v>234</v>
      </c>
      <c r="E213" s="32">
        <f t="shared" si="12"/>
        <v>1</v>
      </c>
      <c r="F213" s="32">
        <f t="shared" si="12"/>
        <v>15</v>
      </c>
      <c r="G213" s="32">
        <f t="shared" si="12"/>
        <v>0</v>
      </c>
      <c r="H213" s="32">
        <f t="shared" si="12"/>
        <v>0</v>
      </c>
      <c r="I213" s="32">
        <f t="shared" si="12"/>
        <v>0</v>
      </c>
      <c r="J213" s="32">
        <f t="shared" si="12"/>
        <v>0</v>
      </c>
      <c r="K213" s="32">
        <f t="shared" si="12"/>
        <v>1</v>
      </c>
    </row>
    <row r="214" spans="1:11">
      <c r="A214" s="31" t="str">
        <f t="shared" si="11"/>
        <v>02371</v>
      </c>
      <c r="B214" s="32">
        <f t="shared" si="12"/>
        <v>120</v>
      </c>
      <c r="C214" s="32">
        <f t="shared" si="12"/>
        <v>0</v>
      </c>
      <c r="D214" s="32">
        <f t="shared" si="12"/>
        <v>237</v>
      </c>
      <c r="E214" s="32">
        <f t="shared" si="12"/>
        <v>1</v>
      </c>
      <c r="F214" s="32">
        <f t="shared" si="12"/>
        <v>15</v>
      </c>
      <c r="G214" s="32">
        <f t="shared" si="12"/>
        <v>0</v>
      </c>
      <c r="H214" s="32">
        <f t="shared" si="12"/>
        <v>0</v>
      </c>
      <c r="I214" s="32">
        <f t="shared" si="12"/>
        <v>0</v>
      </c>
      <c r="J214" s="32">
        <f t="shared" si="12"/>
        <v>0</v>
      </c>
      <c r="K214" s="32">
        <f t="shared" si="12"/>
        <v>1</v>
      </c>
    </row>
    <row r="215" spans="1:11">
      <c r="A215" s="31" t="str">
        <f t="shared" si="11"/>
        <v>02381</v>
      </c>
      <c r="B215" s="32">
        <f t="shared" si="12"/>
        <v>120</v>
      </c>
      <c r="C215" s="32">
        <f t="shared" si="12"/>
        <v>0</v>
      </c>
      <c r="D215" s="32">
        <f t="shared" si="12"/>
        <v>238</v>
      </c>
      <c r="E215" s="32">
        <f t="shared" si="12"/>
        <v>1</v>
      </c>
      <c r="F215" s="32">
        <f t="shared" si="12"/>
        <v>268</v>
      </c>
      <c r="G215" s="32">
        <f t="shared" si="12"/>
        <v>0</v>
      </c>
      <c r="H215" s="32">
        <f t="shared" si="12"/>
        <v>0</v>
      </c>
      <c r="I215" s="32">
        <f t="shared" si="12"/>
        <v>0</v>
      </c>
      <c r="J215" s="32">
        <f t="shared" si="12"/>
        <v>0</v>
      </c>
      <c r="K215" s="32">
        <f t="shared" si="12"/>
        <v>1</v>
      </c>
    </row>
    <row r="216" spans="1:11">
      <c r="A216" s="31" t="str">
        <f t="shared" si="11"/>
        <v>02391</v>
      </c>
      <c r="B216" s="32">
        <f t="shared" si="12"/>
        <v>120</v>
      </c>
      <c r="C216" s="32">
        <f t="shared" si="12"/>
        <v>0</v>
      </c>
      <c r="D216" s="32">
        <f t="shared" si="12"/>
        <v>239</v>
      </c>
      <c r="E216" s="32">
        <f t="shared" si="12"/>
        <v>1</v>
      </c>
      <c r="F216" s="32">
        <f t="shared" si="12"/>
        <v>95</v>
      </c>
      <c r="G216" s="32">
        <f t="shared" si="12"/>
        <v>0</v>
      </c>
      <c r="H216" s="32">
        <f t="shared" si="12"/>
        <v>0</v>
      </c>
      <c r="I216" s="32">
        <f t="shared" si="12"/>
        <v>0</v>
      </c>
      <c r="J216" s="32">
        <f t="shared" si="12"/>
        <v>0</v>
      </c>
      <c r="K216" s="32">
        <f t="shared" si="12"/>
        <v>1</v>
      </c>
    </row>
    <row r="217" spans="1:11">
      <c r="A217" s="31" t="str">
        <f t="shared" si="11"/>
        <v>02401</v>
      </c>
      <c r="B217" s="32">
        <f t="shared" si="12"/>
        <v>120</v>
      </c>
      <c r="C217" s="32">
        <f t="shared" si="12"/>
        <v>0</v>
      </c>
      <c r="D217" s="32">
        <f t="shared" si="12"/>
        <v>240</v>
      </c>
      <c r="E217" s="32">
        <f t="shared" si="12"/>
        <v>1</v>
      </c>
      <c r="F217" s="32">
        <f t="shared" si="12"/>
        <v>15</v>
      </c>
      <c r="G217" s="32">
        <f t="shared" si="12"/>
        <v>0</v>
      </c>
      <c r="H217" s="32">
        <f t="shared" si="12"/>
        <v>0</v>
      </c>
      <c r="I217" s="32">
        <f t="shared" si="12"/>
        <v>0</v>
      </c>
      <c r="J217" s="32">
        <f t="shared" si="12"/>
        <v>0</v>
      </c>
      <c r="K217" s="32">
        <f t="shared" si="12"/>
        <v>1</v>
      </c>
    </row>
    <row r="218" spans="1:11">
      <c r="A218" s="31" t="str">
        <f t="shared" si="11"/>
        <v>02411</v>
      </c>
      <c r="B218" s="32">
        <f t="shared" si="12"/>
        <v>120</v>
      </c>
      <c r="C218" s="32">
        <f t="shared" si="12"/>
        <v>0</v>
      </c>
      <c r="D218" s="32">
        <f t="shared" si="12"/>
        <v>241</v>
      </c>
      <c r="E218" s="32">
        <f t="shared" si="12"/>
        <v>1</v>
      </c>
      <c r="F218" s="32">
        <f t="shared" si="12"/>
        <v>1203</v>
      </c>
      <c r="G218" s="32">
        <f t="shared" si="12"/>
        <v>0</v>
      </c>
      <c r="H218" s="32">
        <f t="shared" si="12"/>
        <v>0</v>
      </c>
      <c r="I218" s="32">
        <f t="shared" si="12"/>
        <v>0</v>
      </c>
      <c r="J218" s="32">
        <f t="shared" si="12"/>
        <v>0</v>
      </c>
      <c r="K218" s="32">
        <f t="shared" si="12"/>
        <v>1</v>
      </c>
    </row>
    <row r="219" spans="1:11">
      <c r="A219" s="31" t="str">
        <f t="shared" si="11"/>
        <v>02421</v>
      </c>
      <c r="B219" s="32">
        <f t="shared" si="12"/>
        <v>120</v>
      </c>
      <c r="C219" s="32">
        <f t="shared" si="12"/>
        <v>0</v>
      </c>
      <c r="D219" s="32">
        <f t="shared" si="12"/>
        <v>242</v>
      </c>
      <c r="E219" s="32">
        <f t="shared" si="12"/>
        <v>1</v>
      </c>
      <c r="F219" s="32">
        <f t="shared" si="12"/>
        <v>424</v>
      </c>
      <c r="G219" s="32">
        <f t="shared" si="12"/>
        <v>0</v>
      </c>
      <c r="H219" s="32">
        <f t="shared" si="12"/>
        <v>0</v>
      </c>
      <c r="I219" s="32">
        <f t="shared" si="12"/>
        <v>0</v>
      </c>
      <c r="J219" s="32">
        <f t="shared" si="12"/>
        <v>0</v>
      </c>
      <c r="K219" s="32">
        <f t="shared" si="12"/>
        <v>1</v>
      </c>
    </row>
    <row r="220" spans="1:11">
      <c r="A220" s="31" t="str">
        <f t="shared" si="11"/>
        <v>02431</v>
      </c>
      <c r="B220" s="32">
        <f t="shared" si="12"/>
        <v>120</v>
      </c>
      <c r="C220" s="32">
        <f t="shared" si="12"/>
        <v>0</v>
      </c>
      <c r="D220" s="32">
        <f t="shared" si="12"/>
        <v>243</v>
      </c>
      <c r="E220" s="32">
        <f t="shared" si="12"/>
        <v>1</v>
      </c>
      <c r="F220" s="32">
        <f t="shared" si="12"/>
        <v>68</v>
      </c>
      <c r="G220" s="32">
        <f t="shared" si="12"/>
        <v>0</v>
      </c>
      <c r="H220" s="32">
        <f t="shared" si="12"/>
        <v>0</v>
      </c>
      <c r="I220" s="32">
        <f t="shared" si="12"/>
        <v>0</v>
      </c>
      <c r="J220" s="32">
        <f t="shared" si="12"/>
        <v>0</v>
      </c>
      <c r="K220" s="32">
        <f t="shared" si="12"/>
        <v>1</v>
      </c>
    </row>
    <row r="221" spans="1:11">
      <c r="A221" s="31" t="str">
        <f t="shared" si="11"/>
        <v>02441</v>
      </c>
      <c r="B221" s="32">
        <f t="shared" si="12"/>
        <v>120</v>
      </c>
      <c r="C221" s="32">
        <f t="shared" si="12"/>
        <v>0</v>
      </c>
      <c r="D221" s="32">
        <f t="shared" si="12"/>
        <v>244</v>
      </c>
      <c r="E221" s="32">
        <f t="shared" si="12"/>
        <v>1</v>
      </c>
      <c r="F221" s="32">
        <f t="shared" si="12"/>
        <v>268</v>
      </c>
      <c r="G221" s="32">
        <f t="shared" si="12"/>
        <v>0</v>
      </c>
      <c r="H221" s="32">
        <f t="shared" si="12"/>
        <v>0</v>
      </c>
      <c r="I221" s="32">
        <f t="shared" si="12"/>
        <v>0</v>
      </c>
      <c r="J221" s="32">
        <f t="shared" si="12"/>
        <v>0</v>
      </c>
      <c r="K221" s="32">
        <f t="shared" si="12"/>
        <v>1</v>
      </c>
    </row>
    <row r="222" spans="1:11">
      <c r="A222" s="31" t="str">
        <f t="shared" si="11"/>
        <v>02451</v>
      </c>
      <c r="B222" s="32">
        <f t="shared" si="12"/>
        <v>120</v>
      </c>
      <c r="C222" s="32">
        <f t="shared" si="12"/>
        <v>0</v>
      </c>
      <c r="D222" s="32">
        <f t="shared" si="12"/>
        <v>245</v>
      </c>
      <c r="E222" s="32">
        <f t="shared" si="12"/>
        <v>1</v>
      </c>
      <c r="F222" s="32">
        <f t="shared" si="12"/>
        <v>95</v>
      </c>
      <c r="G222" s="32">
        <f t="shared" si="12"/>
        <v>0</v>
      </c>
      <c r="H222" s="32">
        <f t="shared" si="12"/>
        <v>0</v>
      </c>
      <c r="I222" s="32">
        <f t="shared" si="12"/>
        <v>0</v>
      </c>
      <c r="J222" s="32">
        <f t="shared" si="12"/>
        <v>0</v>
      </c>
      <c r="K222" s="32">
        <f t="shared" si="12"/>
        <v>1</v>
      </c>
    </row>
    <row r="223" spans="1:11">
      <c r="A223" s="31" t="str">
        <f t="shared" si="11"/>
        <v>02461</v>
      </c>
      <c r="B223" s="32">
        <f t="shared" ref="B223:K24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120</v>
      </c>
      <c r="C223" s="32">
        <f t="shared" si="13"/>
        <v>0</v>
      </c>
      <c r="D223" s="32">
        <f t="shared" si="13"/>
        <v>246</v>
      </c>
      <c r="E223" s="32">
        <f t="shared" si="13"/>
        <v>1</v>
      </c>
      <c r="F223" s="32">
        <f t="shared" si="13"/>
        <v>15</v>
      </c>
      <c r="G223" s="32">
        <f t="shared" si="13"/>
        <v>0</v>
      </c>
      <c r="H223" s="32">
        <f t="shared" si="13"/>
        <v>0</v>
      </c>
      <c r="I223" s="32">
        <f t="shared" si="13"/>
        <v>0</v>
      </c>
      <c r="J223" s="32">
        <f t="shared" si="13"/>
        <v>0</v>
      </c>
      <c r="K223" s="32">
        <f t="shared" si="13"/>
        <v>1</v>
      </c>
    </row>
    <row r="224" spans="1:11">
      <c r="A224" s="31" t="str">
        <f t="shared" si="11"/>
        <v>02471</v>
      </c>
      <c r="B224" s="32">
        <f t="shared" si="13"/>
        <v>120</v>
      </c>
      <c r="C224" s="32">
        <f t="shared" si="13"/>
        <v>0</v>
      </c>
      <c r="D224" s="32">
        <f t="shared" si="13"/>
        <v>247</v>
      </c>
      <c r="E224" s="32">
        <f t="shared" si="13"/>
        <v>1</v>
      </c>
      <c r="F224" s="32">
        <f t="shared" si="13"/>
        <v>268</v>
      </c>
      <c r="G224" s="32">
        <f t="shared" si="13"/>
        <v>0</v>
      </c>
      <c r="H224" s="32">
        <f t="shared" si="13"/>
        <v>0</v>
      </c>
      <c r="I224" s="32">
        <f t="shared" si="13"/>
        <v>0</v>
      </c>
      <c r="J224" s="32">
        <f t="shared" si="13"/>
        <v>0</v>
      </c>
      <c r="K224" s="32">
        <f t="shared" si="13"/>
        <v>1</v>
      </c>
    </row>
    <row r="225" spans="1:11">
      <c r="A225" s="31" t="str">
        <f t="shared" si="11"/>
        <v>02481</v>
      </c>
      <c r="B225" s="32">
        <f t="shared" si="13"/>
        <v>120</v>
      </c>
      <c r="C225" s="32">
        <f t="shared" si="13"/>
        <v>0</v>
      </c>
      <c r="D225" s="32">
        <f t="shared" si="13"/>
        <v>248</v>
      </c>
      <c r="E225" s="32">
        <f t="shared" si="13"/>
        <v>1</v>
      </c>
      <c r="F225" s="32">
        <f t="shared" si="13"/>
        <v>95</v>
      </c>
      <c r="G225" s="32">
        <f t="shared" si="13"/>
        <v>0</v>
      </c>
      <c r="H225" s="32">
        <f t="shared" si="13"/>
        <v>0</v>
      </c>
      <c r="I225" s="32">
        <f t="shared" si="13"/>
        <v>0</v>
      </c>
      <c r="J225" s="32">
        <f t="shared" si="13"/>
        <v>0</v>
      </c>
      <c r="K225" s="32">
        <f t="shared" si="13"/>
        <v>1</v>
      </c>
    </row>
    <row r="226" spans="1:11">
      <c r="A226" s="31" t="str">
        <f t="shared" si="11"/>
        <v>02491</v>
      </c>
      <c r="B226" s="32">
        <f t="shared" si="13"/>
        <v>120</v>
      </c>
      <c r="C226" s="32">
        <f t="shared" si="13"/>
        <v>0</v>
      </c>
      <c r="D226" s="32">
        <f t="shared" si="13"/>
        <v>249</v>
      </c>
      <c r="E226" s="32">
        <f t="shared" si="13"/>
        <v>1</v>
      </c>
      <c r="F226" s="32">
        <f t="shared" si="13"/>
        <v>15</v>
      </c>
      <c r="G226" s="32">
        <f t="shared" si="13"/>
        <v>0</v>
      </c>
      <c r="H226" s="32">
        <f t="shared" si="13"/>
        <v>0</v>
      </c>
      <c r="I226" s="32">
        <f t="shared" si="13"/>
        <v>0</v>
      </c>
      <c r="J226" s="32">
        <f t="shared" si="13"/>
        <v>0</v>
      </c>
      <c r="K226" s="32">
        <f t="shared" si="13"/>
        <v>1</v>
      </c>
    </row>
    <row r="227" spans="1:11">
      <c r="A227" s="31" t="str">
        <f t="shared" si="11"/>
        <v>02501</v>
      </c>
      <c r="B227" s="32">
        <f t="shared" si="13"/>
        <v>120</v>
      </c>
      <c r="C227" s="32">
        <f t="shared" si="13"/>
        <v>0</v>
      </c>
      <c r="D227" s="32">
        <f t="shared" si="13"/>
        <v>250</v>
      </c>
      <c r="E227" s="32">
        <f t="shared" si="13"/>
        <v>1</v>
      </c>
      <c r="F227" s="32">
        <f t="shared" si="13"/>
        <v>268</v>
      </c>
      <c r="G227" s="32">
        <f t="shared" si="13"/>
        <v>0</v>
      </c>
      <c r="H227" s="32">
        <f t="shared" si="13"/>
        <v>0</v>
      </c>
      <c r="I227" s="32">
        <f t="shared" si="13"/>
        <v>0</v>
      </c>
      <c r="J227" s="32">
        <f t="shared" si="13"/>
        <v>0</v>
      </c>
      <c r="K227" s="32">
        <f t="shared" si="13"/>
        <v>1</v>
      </c>
    </row>
    <row r="228" spans="1:11">
      <c r="A228" s="31" t="str">
        <f t="shared" si="11"/>
        <v>02511</v>
      </c>
      <c r="B228" s="32">
        <f t="shared" si="13"/>
        <v>120</v>
      </c>
      <c r="C228" s="32">
        <f t="shared" si="13"/>
        <v>0</v>
      </c>
      <c r="D228" s="32">
        <f t="shared" si="13"/>
        <v>251</v>
      </c>
      <c r="E228" s="32">
        <f t="shared" si="13"/>
        <v>1</v>
      </c>
      <c r="F228" s="32">
        <f t="shared" si="13"/>
        <v>95</v>
      </c>
      <c r="G228" s="32">
        <f t="shared" si="13"/>
        <v>0</v>
      </c>
      <c r="H228" s="32">
        <f t="shared" si="13"/>
        <v>0</v>
      </c>
      <c r="I228" s="32">
        <f t="shared" si="13"/>
        <v>0</v>
      </c>
      <c r="J228" s="32">
        <f t="shared" si="13"/>
        <v>0</v>
      </c>
      <c r="K228" s="32">
        <f t="shared" si="13"/>
        <v>1</v>
      </c>
    </row>
    <row r="229" spans="1:11">
      <c r="A229" s="31" t="str">
        <f t="shared" si="11"/>
        <v>02521</v>
      </c>
      <c r="B229" s="32">
        <f t="shared" si="13"/>
        <v>120</v>
      </c>
      <c r="C229" s="32">
        <f t="shared" si="13"/>
        <v>0</v>
      </c>
      <c r="D229" s="32">
        <f t="shared" si="13"/>
        <v>252</v>
      </c>
      <c r="E229" s="32">
        <f t="shared" si="13"/>
        <v>1</v>
      </c>
      <c r="F229" s="32">
        <f t="shared" si="13"/>
        <v>15</v>
      </c>
      <c r="G229" s="32">
        <f t="shared" si="13"/>
        <v>0</v>
      </c>
      <c r="H229" s="32">
        <f t="shared" si="13"/>
        <v>0</v>
      </c>
      <c r="I229" s="32">
        <f t="shared" si="13"/>
        <v>0</v>
      </c>
      <c r="J229" s="32">
        <f t="shared" si="13"/>
        <v>0</v>
      </c>
      <c r="K229" s="32">
        <f t="shared" si="13"/>
        <v>1</v>
      </c>
    </row>
    <row r="230" spans="1:11">
      <c r="A230" s="31" t="str">
        <f t="shared" si="11"/>
        <v>02531</v>
      </c>
      <c r="B230" s="32">
        <f t="shared" si="13"/>
        <v>120</v>
      </c>
      <c r="C230" s="32">
        <f t="shared" si="13"/>
        <v>0</v>
      </c>
      <c r="D230" s="32">
        <f t="shared" si="13"/>
        <v>253</v>
      </c>
      <c r="E230" s="32">
        <f t="shared" si="13"/>
        <v>1</v>
      </c>
      <c r="F230" s="32">
        <f t="shared" si="13"/>
        <v>1203</v>
      </c>
      <c r="G230" s="32">
        <f t="shared" si="13"/>
        <v>0</v>
      </c>
      <c r="H230" s="32">
        <f t="shared" si="13"/>
        <v>0</v>
      </c>
      <c r="I230" s="32">
        <f t="shared" si="13"/>
        <v>0</v>
      </c>
      <c r="J230" s="32">
        <f t="shared" si="13"/>
        <v>0</v>
      </c>
      <c r="K230" s="32">
        <f t="shared" si="13"/>
        <v>1</v>
      </c>
    </row>
    <row r="231" spans="1:11">
      <c r="A231" s="31" t="str">
        <f t="shared" si="11"/>
        <v>02541</v>
      </c>
      <c r="B231" s="32">
        <f t="shared" si="13"/>
        <v>120</v>
      </c>
      <c r="C231" s="32">
        <f t="shared" si="13"/>
        <v>0</v>
      </c>
      <c r="D231" s="32">
        <f t="shared" si="13"/>
        <v>254</v>
      </c>
      <c r="E231" s="32">
        <f t="shared" si="13"/>
        <v>1</v>
      </c>
      <c r="F231" s="32">
        <f t="shared" si="13"/>
        <v>424</v>
      </c>
      <c r="G231" s="32">
        <f t="shared" si="13"/>
        <v>0</v>
      </c>
      <c r="H231" s="32">
        <f t="shared" si="13"/>
        <v>0</v>
      </c>
      <c r="I231" s="32">
        <f t="shared" si="13"/>
        <v>0</v>
      </c>
      <c r="J231" s="32">
        <f t="shared" si="13"/>
        <v>0</v>
      </c>
      <c r="K231" s="32">
        <f t="shared" si="13"/>
        <v>1</v>
      </c>
    </row>
    <row r="232" spans="1:11">
      <c r="A232" s="31" t="str">
        <f t="shared" si="11"/>
        <v>02551</v>
      </c>
      <c r="B232" s="32">
        <f t="shared" si="13"/>
        <v>120</v>
      </c>
      <c r="C232" s="32">
        <f t="shared" si="13"/>
        <v>0</v>
      </c>
      <c r="D232" s="32">
        <f t="shared" si="13"/>
        <v>255</v>
      </c>
      <c r="E232" s="32">
        <f t="shared" si="13"/>
        <v>1</v>
      </c>
      <c r="F232" s="32">
        <f t="shared" si="13"/>
        <v>68</v>
      </c>
      <c r="G232" s="32">
        <f t="shared" si="13"/>
        <v>0</v>
      </c>
      <c r="H232" s="32">
        <f t="shared" si="13"/>
        <v>0</v>
      </c>
      <c r="I232" s="32">
        <f t="shared" si="13"/>
        <v>0</v>
      </c>
      <c r="J232" s="32">
        <f t="shared" si="13"/>
        <v>0</v>
      </c>
      <c r="K232" s="32">
        <f t="shared" si="13"/>
        <v>1</v>
      </c>
    </row>
    <row r="233" spans="1:11">
      <c r="A233" s="31" t="str">
        <f t="shared" si="11"/>
        <v>02561</v>
      </c>
      <c r="B233" s="32">
        <f t="shared" si="13"/>
        <v>120</v>
      </c>
      <c r="C233" s="32">
        <f t="shared" si="13"/>
        <v>0</v>
      </c>
      <c r="D233" s="32">
        <f t="shared" si="13"/>
        <v>256</v>
      </c>
      <c r="E233" s="32">
        <f t="shared" si="13"/>
        <v>1</v>
      </c>
      <c r="F233" s="32">
        <f t="shared" si="13"/>
        <v>268</v>
      </c>
      <c r="G233" s="32">
        <f t="shared" si="13"/>
        <v>0</v>
      </c>
      <c r="H233" s="32">
        <f t="shared" si="13"/>
        <v>0</v>
      </c>
      <c r="I233" s="32">
        <f t="shared" si="13"/>
        <v>0</v>
      </c>
      <c r="J233" s="32">
        <f t="shared" si="13"/>
        <v>0</v>
      </c>
      <c r="K233" s="32">
        <f t="shared" si="13"/>
        <v>1</v>
      </c>
    </row>
    <row r="234" spans="1:11">
      <c r="A234" s="31" t="str">
        <f t="shared" si="11"/>
        <v>02571</v>
      </c>
      <c r="B234" s="32">
        <f t="shared" si="13"/>
        <v>120</v>
      </c>
      <c r="C234" s="32">
        <f t="shared" si="13"/>
        <v>0</v>
      </c>
      <c r="D234" s="32">
        <f t="shared" si="13"/>
        <v>257</v>
      </c>
      <c r="E234" s="32">
        <f t="shared" si="13"/>
        <v>1</v>
      </c>
      <c r="F234" s="32">
        <f t="shared" si="13"/>
        <v>95</v>
      </c>
      <c r="G234" s="32">
        <f t="shared" si="13"/>
        <v>0</v>
      </c>
      <c r="H234" s="32">
        <f t="shared" si="13"/>
        <v>0</v>
      </c>
      <c r="I234" s="32">
        <f t="shared" si="13"/>
        <v>0</v>
      </c>
      <c r="J234" s="32">
        <f t="shared" si="13"/>
        <v>0</v>
      </c>
      <c r="K234" s="32">
        <f t="shared" si="13"/>
        <v>1</v>
      </c>
    </row>
    <row r="235" spans="1:11">
      <c r="A235" s="31" t="str">
        <f t="shared" si="11"/>
        <v>02581</v>
      </c>
      <c r="B235" s="32">
        <f t="shared" si="13"/>
        <v>120</v>
      </c>
      <c r="C235" s="32">
        <f t="shared" si="13"/>
        <v>0</v>
      </c>
      <c r="D235" s="32">
        <f t="shared" si="13"/>
        <v>258</v>
      </c>
      <c r="E235" s="32">
        <f t="shared" si="13"/>
        <v>1</v>
      </c>
      <c r="F235" s="32">
        <f t="shared" si="13"/>
        <v>15</v>
      </c>
      <c r="G235" s="32">
        <f t="shared" si="13"/>
        <v>0</v>
      </c>
      <c r="H235" s="32">
        <f t="shared" si="13"/>
        <v>0</v>
      </c>
      <c r="I235" s="32">
        <f t="shared" si="13"/>
        <v>0</v>
      </c>
      <c r="J235" s="32">
        <f t="shared" si="13"/>
        <v>0</v>
      </c>
      <c r="K235" s="32">
        <f t="shared" si="13"/>
        <v>1</v>
      </c>
    </row>
    <row r="236" spans="1:11">
      <c r="A236" s="31" t="str">
        <f t="shared" si="11"/>
        <v>02591</v>
      </c>
      <c r="B236" s="32">
        <f t="shared" si="13"/>
        <v>120</v>
      </c>
      <c r="C236" s="32">
        <f t="shared" si="13"/>
        <v>0</v>
      </c>
      <c r="D236" s="32">
        <f t="shared" si="13"/>
        <v>259</v>
      </c>
      <c r="E236" s="32">
        <f t="shared" si="13"/>
        <v>1</v>
      </c>
      <c r="F236" s="32">
        <f t="shared" si="13"/>
        <v>268</v>
      </c>
      <c r="G236" s="32">
        <f t="shared" si="13"/>
        <v>0</v>
      </c>
      <c r="H236" s="32">
        <f t="shared" si="13"/>
        <v>0</v>
      </c>
      <c r="I236" s="32">
        <f t="shared" si="13"/>
        <v>0</v>
      </c>
      <c r="J236" s="32">
        <f t="shared" si="13"/>
        <v>0</v>
      </c>
      <c r="K236" s="32">
        <f t="shared" si="13"/>
        <v>1</v>
      </c>
    </row>
    <row r="237" spans="1:11">
      <c r="A237" s="31" t="str">
        <f t="shared" si="11"/>
        <v>02601</v>
      </c>
      <c r="B237" s="32">
        <f t="shared" si="13"/>
        <v>120</v>
      </c>
      <c r="C237" s="32">
        <f t="shared" si="13"/>
        <v>0</v>
      </c>
      <c r="D237" s="32">
        <f t="shared" si="13"/>
        <v>260</v>
      </c>
      <c r="E237" s="32">
        <f t="shared" si="13"/>
        <v>1</v>
      </c>
      <c r="F237" s="32">
        <f t="shared" si="13"/>
        <v>95</v>
      </c>
      <c r="G237" s="32">
        <f t="shared" si="13"/>
        <v>0</v>
      </c>
      <c r="H237" s="32">
        <f t="shared" si="13"/>
        <v>0</v>
      </c>
      <c r="I237" s="32">
        <f t="shared" si="13"/>
        <v>0</v>
      </c>
      <c r="J237" s="32">
        <f t="shared" si="13"/>
        <v>0</v>
      </c>
      <c r="K237" s="32">
        <f t="shared" si="13"/>
        <v>1</v>
      </c>
    </row>
    <row r="238" spans="1:11">
      <c r="A238" s="31" t="str">
        <f t="shared" si="11"/>
        <v>02611</v>
      </c>
      <c r="B238" s="32">
        <f t="shared" si="13"/>
        <v>120</v>
      </c>
      <c r="C238" s="32">
        <f t="shared" si="13"/>
        <v>0</v>
      </c>
      <c r="D238" s="32">
        <f t="shared" si="13"/>
        <v>261</v>
      </c>
      <c r="E238" s="32">
        <f t="shared" si="13"/>
        <v>1</v>
      </c>
      <c r="F238" s="32">
        <f t="shared" si="13"/>
        <v>15</v>
      </c>
      <c r="G238" s="32">
        <f t="shared" si="13"/>
        <v>0</v>
      </c>
      <c r="H238" s="32">
        <f t="shared" si="13"/>
        <v>0</v>
      </c>
      <c r="I238" s="32">
        <f t="shared" si="13"/>
        <v>0</v>
      </c>
      <c r="J238" s="32">
        <f t="shared" si="13"/>
        <v>0</v>
      </c>
      <c r="K238" s="32">
        <f t="shared" si="13"/>
        <v>1</v>
      </c>
    </row>
    <row r="239" spans="1:11">
      <c r="A239" s="31" t="str">
        <f t="shared" si="11"/>
        <v>03201</v>
      </c>
      <c r="B239" s="32">
        <f t="shared" si="13"/>
        <v>120</v>
      </c>
      <c r="C239" s="32">
        <f t="shared" si="13"/>
        <v>0</v>
      </c>
      <c r="D239" s="32">
        <f t="shared" si="13"/>
        <v>320</v>
      </c>
      <c r="E239" s="32">
        <f t="shared" si="13"/>
        <v>1</v>
      </c>
      <c r="F239" s="32">
        <f t="shared" si="13"/>
        <v>303</v>
      </c>
      <c r="G239" s="32">
        <f t="shared" si="13"/>
        <v>0</v>
      </c>
      <c r="H239" s="32">
        <f t="shared" si="13"/>
        <v>0</v>
      </c>
      <c r="I239" s="32">
        <f t="shared" si="13"/>
        <v>0</v>
      </c>
      <c r="J239" s="32">
        <f t="shared" si="13"/>
        <v>0</v>
      </c>
      <c r="K239" s="32">
        <f t="shared" si="13"/>
        <v>1</v>
      </c>
    </row>
    <row r="240" spans="1:11">
      <c r="A240" s="31" t="str">
        <f t="shared" si="11"/>
        <v>03211</v>
      </c>
      <c r="B240" s="32">
        <f t="shared" si="13"/>
        <v>120</v>
      </c>
      <c r="C240" s="32">
        <f t="shared" si="13"/>
        <v>0</v>
      </c>
      <c r="D240" s="32">
        <f t="shared" si="13"/>
        <v>321</v>
      </c>
      <c r="E240" s="32">
        <f t="shared" si="13"/>
        <v>1</v>
      </c>
      <c r="F240" s="32">
        <f t="shared" si="13"/>
        <v>35</v>
      </c>
      <c r="G240" s="32">
        <f t="shared" si="13"/>
        <v>0</v>
      </c>
      <c r="H240" s="32">
        <f t="shared" si="13"/>
        <v>0</v>
      </c>
      <c r="I240" s="32">
        <f t="shared" si="13"/>
        <v>0</v>
      </c>
      <c r="J240" s="32">
        <f t="shared" si="13"/>
        <v>0</v>
      </c>
      <c r="K240" s="32">
        <f t="shared" si="13"/>
        <v>1</v>
      </c>
    </row>
    <row r="241" spans="1:11">
      <c r="A241" s="31" t="str">
        <f t="shared" si="11"/>
        <v>03221</v>
      </c>
      <c r="B241" s="32">
        <f t="shared" si="13"/>
        <v>120</v>
      </c>
      <c r="C241" s="32">
        <f t="shared" si="13"/>
        <v>0</v>
      </c>
      <c r="D241" s="32">
        <f t="shared" si="13"/>
        <v>322</v>
      </c>
      <c r="E241" s="32">
        <f t="shared" si="13"/>
        <v>1</v>
      </c>
      <c r="F241" s="32">
        <f t="shared" si="13"/>
        <v>741</v>
      </c>
      <c r="G241" s="32">
        <f t="shared" si="13"/>
        <v>0</v>
      </c>
      <c r="H241" s="32">
        <f t="shared" si="13"/>
        <v>0</v>
      </c>
      <c r="I241" s="32">
        <f t="shared" si="13"/>
        <v>0</v>
      </c>
      <c r="J241" s="32">
        <f t="shared" si="13"/>
        <v>0</v>
      </c>
      <c r="K241" s="32">
        <f t="shared" si="13"/>
        <v>1</v>
      </c>
    </row>
    <row r="242" spans="1:11">
      <c r="A242" s="31" t="str">
        <f t="shared" si="11"/>
        <v>03231</v>
      </c>
      <c r="B242" s="32">
        <f t="shared" si="13"/>
        <v>120</v>
      </c>
      <c r="C242" s="32">
        <f t="shared" si="13"/>
        <v>0</v>
      </c>
      <c r="D242" s="32">
        <f t="shared" si="13"/>
        <v>323</v>
      </c>
      <c r="E242" s="32">
        <f t="shared" si="13"/>
        <v>1</v>
      </c>
      <c r="F242" s="32">
        <f t="shared" si="13"/>
        <v>85</v>
      </c>
      <c r="G242" s="32">
        <f t="shared" si="13"/>
        <v>0</v>
      </c>
      <c r="H242" s="32">
        <f t="shared" si="13"/>
        <v>0</v>
      </c>
      <c r="I242" s="32">
        <f t="shared" si="13"/>
        <v>0</v>
      </c>
      <c r="J242" s="32">
        <f t="shared" si="13"/>
        <v>0</v>
      </c>
      <c r="K242" s="32">
        <f t="shared" si="13"/>
        <v>1</v>
      </c>
    </row>
    <row r="243" spans="1:11">
      <c r="A243" s="31" t="str">
        <f t="shared" si="11"/>
        <v>03241</v>
      </c>
      <c r="B243" s="32">
        <f t="shared" si="13"/>
        <v>120</v>
      </c>
      <c r="C243" s="32">
        <f t="shared" si="13"/>
        <v>0</v>
      </c>
      <c r="D243" s="32">
        <f t="shared" si="13"/>
        <v>324</v>
      </c>
      <c r="E243" s="32">
        <f t="shared" si="13"/>
        <v>1</v>
      </c>
      <c r="F243" s="32">
        <f t="shared" si="13"/>
        <v>303</v>
      </c>
      <c r="G243" s="32">
        <f t="shared" si="13"/>
        <v>0</v>
      </c>
      <c r="H243" s="32">
        <f t="shared" si="13"/>
        <v>0</v>
      </c>
      <c r="I243" s="32">
        <f t="shared" si="13"/>
        <v>0</v>
      </c>
      <c r="J243" s="32">
        <f t="shared" si="13"/>
        <v>0</v>
      </c>
      <c r="K243" s="32">
        <f t="shared" si="13"/>
        <v>1</v>
      </c>
    </row>
    <row r="244" spans="1:11">
      <c r="A244" s="31" t="str">
        <f t="shared" si="11"/>
        <v>03251</v>
      </c>
      <c r="B244" s="32">
        <f t="shared" si="13"/>
        <v>120</v>
      </c>
      <c r="C244" s="32">
        <f t="shared" si="13"/>
        <v>0</v>
      </c>
      <c r="D244" s="32">
        <f t="shared" si="13"/>
        <v>325</v>
      </c>
      <c r="E244" s="32">
        <f t="shared" si="13"/>
        <v>1</v>
      </c>
      <c r="F244" s="32">
        <f t="shared" si="13"/>
        <v>35</v>
      </c>
      <c r="G244" s="32">
        <f t="shared" si="13"/>
        <v>0</v>
      </c>
      <c r="H244" s="32">
        <f t="shared" si="13"/>
        <v>0</v>
      </c>
      <c r="I244" s="32">
        <f t="shared" si="13"/>
        <v>0</v>
      </c>
      <c r="J244" s="32">
        <f t="shared" si="13"/>
        <v>0</v>
      </c>
      <c r="K244" s="32">
        <f t="shared" si="13"/>
        <v>1</v>
      </c>
    </row>
    <row r="245" spans="1:11">
      <c r="A245" s="31" t="str">
        <f t="shared" si="11"/>
        <v>03261</v>
      </c>
      <c r="B245" s="32">
        <f t="shared" si="13"/>
        <v>120</v>
      </c>
      <c r="C245" s="32">
        <f t="shared" si="13"/>
        <v>0</v>
      </c>
      <c r="D245" s="32">
        <f t="shared" si="13"/>
        <v>326</v>
      </c>
      <c r="E245" s="32">
        <f t="shared" si="13"/>
        <v>1</v>
      </c>
      <c r="F245" s="32">
        <f t="shared" si="13"/>
        <v>303</v>
      </c>
      <c r="G245" s="32">
        <f t="shared" si="13"/>
        <v>0</v>
      </c>
      <c r="H245" s="32">
        <f t="shared" si="13"/>
        <v>0</v>
      </c>
      <c r="I245" s="32">
        <f t="shared" si="13"/>
        <v>0</v>
      </c>
      <c r="J245" s="32">
        <f t="shared" si="13"/>
        <v>0</v>
      </c>
      <c r="K245" s="32">
        <f t="shared" si="13"/>
        <v>1</v>
      </c>
    </row>
    <row r="246" spans="1:11">
      <c r="A246" s="31" t="str">
        <f t="shared" si="11"/>
        <v>03271</v>
      </c>
      <c r="B246" s="32">
        <f t="shared" si="13"/>
        <v>120</v>
      </c>
      <c r="C246" s="32">
        <f t="shared" si="13"/>
        <v>0</v>
      </c>
      <c r="D246" s="32">
        <f t="shared" si="13"/>
        <v>327</v>
      </c>
      <c r="E246" s="32">
        <f t="shared" si="13"/>
        <v>1</v>
      </c>
      <c r="F246" s="32">
        <f t="shared" si="13"/>
        <v>35</v>
      </c>
      <c r="G246" s="32">
        <f t="shared" si="13"/>
        <v>0</v>
      </c>
      <c r="H246" s="32">
        <f t="shared" si="13"/>
        <v>0</v>
      </c>
      <c r="I246" s="32">
        <f t="shared" si="13"/>
        <v>0</v>
      </c>
      <c r="J246" s="32">
        <f t="shared" si="13"/>
        <v>0</v>
      </c>
      <c r="K246" s="32">
        <f t="shared" si="13"/>
        <v>1</v>
      </c>
    </row>
    <row r="247" spans="1:11">
      <c r="A247" s="31" t="str">
        <f t="shared" si="11"/>
        <v>03801</v>
      </c>
      <c r="B247" s="32">
        <f t="shared" si="13"/>
        <v>120</v>
      </c>
      <c r="C247" s="32">
        <f t="shared" si="13"/>
        <v>0</v>
      </c>
      <c r="D247" s="32">
        <f t="shared" si="13"/>
        <v>380</v>
      </c>
      <c r="E247" s="32">
        <f t="shared" si="13"/>
        <v>1</v>
      </c>
      <c r="F247" s="32">
        <f t="shared" si="13"/>
        <v>268</v>
      </c>
      <c r="G247" s="32">
        <f t="shared" si="13"/>
        <v>0</v>
      </c>
      <c r="H247" s="32">
        <f t="shared" si="13"/>
        <v>0</v>
      </c>
      <c r="I247" s="32">
        <f t="shared" si="13"/>
        <v>0</v>
      </c>
      <c r="J247" s="32">
        <f t="shared" si="13"/>
        <v>0</v>
      </c>
      <c r="K247" s="32">
        <f t="shared" si="13"/>
        <v>1</v>
      </c>
    </row>
    <row r="248" spans="1:11">
      <c r="A248" s="31" t="str">
        <f t="shared" si="11"/>
        <v>03811</v>
      </c>
      <c r="B248" s="32">
        <f t="shared" si="13"/>
        <v>120</v>
      </c>
      <c r="C248" s="32">
        <f t="shared" si="13"/>
        <v>0</v>
      </c>
      <c r="D248" s="32">
        <f t="shared" si="13"/>
        <v>381</v>
      </c>
      <c r="E248" s="32">
        <f t="shared" si="13"/>
        <v>1</v>
      </c>
      <c r="F248" s="32">
        <f t="shared" si="13"/>
        <v>95</v>
      </c>
      <c r="G248" s="32">
        <f t="shared" ref="B248:K256" si="14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4"/>
        <v>0</v>
      </c>
      <c r="I248" s="32">
        <f t="shared" si="14"/>
        <v>0</v>
      </c>
      <c r="J248" s="32">
        <f t="shared" si="14"/>
        <v>0</v>
      </c>
      <c r="K248" s="32">
        <f t="shared" si="14"/>
        <v>1</v>
      </c>
    </row>
    <row r="249" spans="1:11">
      <c r="A249" s="31" t="str">
        <f t="shared" si="11"/>
        <v>03821</v>
      </c>
      <c r="B249" s="32">
        <f t="shared" si="14"/>
        <v>120</v>
      </c>
      <c r="C249" s="32">
        <f t="shared" si="14"/>
        <v>0</v>
      </c>
      <c r="D249" s="32">
        <f t="shared" si="14"/>
        <v>382</v>
      </c>
      <c r="E249" s="32">
        <f t="shared" si="14"/>
        <v>1</v>
      </c>
      <c r="F249" s="32">
        <f t="shared" si="14"/>
        <v>15</v>
      </c>
      <c r="G249" s="32">
        <f t="shared" si="14"/>
        <v>0</v>
      </c>
      <c r="H249" s="32">
        <f t="shared" si="14"/>
        <v>0</v>
      </c>
      <c r="I249" s="32">
        <f t="shared" si="14"/>
        <v>0</v>
      </c>
      <c r="J249" s="32">
        <f t="shared" si="14"/>
        <v>0</v>
      </c>
      <c r="K249" s="32">
        <f t="shared" si="14"/>
        <v>1</v>
      </c>
    </row>
    <row r="250" spans="1:11">
      <c r="A250" s="31" t="str">
        <f t="shared" si="11"/>
        <v>03831</v>
      </c>
      <c r="B250" s="32">
        <f t="shared" si="14"/>
        <v>120</v>
      </c>
      <c r="C250" s="32">
        <f t="shared" si="14"/>
        <v>0</v>
      </c>
      <c r="D250" s="32">
        <f t="shared" si="14"/>
        <v>383</v>
      </c>
      <c r="E250" s="32">
        <f t="shared" si="14"/>
        <v>1</v>
      </c>
      <c r="F250" s="32">
        <f t="shared" si="14"/>
        <v>741</v>
      </c>
      <c r="G250" s="32">
        <f t="shared" si="14"/>
        <v>0</v>
      </c>
      <c r="H250" s="32">
        <f t="shared" si="14"/>
        <v>0</v>
      </c>
      <c r="I250" s="32">
        <f t="shared" si="14"/>
        <v>0</v>
      </c>
      <c r="J250" s="32">
        <f t="shared" si="14"/>
        <v>0</v>
      </c>
      <c r="K250" s="32">
        <f t="shared" si="14"/>
        <v>1</v>
      </c>
    </row>
    <row r="251" spans="1:11">
      <c r="A251" s="31" t="str">
        <f t="shared" si="11"/>
        <v>03841</v>
      </c>
      <c r="B251" s="32">
        <f t="shared" si="14"/>
        <v>120</v>
      </c>
      <c r="C251" s="32">
        <f t="shared" si="14"/>
        <v>0</v>
      </c>
      <c r="D251" s="32">
        <f t="shared" si="14"/>
        <v>384</v>
      </c>
      <c r="E251" s="32">
        <f t="shared" si="14"/>
        <v>1</v>
      </c>
      <c r="F251" s="32">
        <f t="shared" si="14"/>
        <v>85</v>
      </c>
      <c r="G251" s="32">
        <f t="shared" si="14"/>
        <v>0</v>
      </c>
      <c r="H251" s="32">
        <f t="shared" si="14"/>
        <v>0</v>
      </c>
      <c r="I251" s="32">
        <f t="shared" si="14"/>
        <v>0</v>
      </c>
      <c r="J251" s="32">
        <f t="shared" si="14"/>
        <v>0</v>
      </c>
      <c r="K251" s="32">
        <f t="shared" si="14"/>
        <v>1</v>
      </c>
    </row>
    <row r="252" spans="1:11">
      <c r="A252" s="31" t="str">
        <f t="shared" si="11"/>
        <v>03851</v>
      </c>
      <c r="B252" s="32">
        <f t="shared" si="14"/>
        <v>120</v>
      </c>
      <c r="C252" s="32">
        <f t="shared" si="14"/>
        <v>0</v>
      </c>
      <c r="D252" s="32">
        <f t="shared" si="14"/>
        <v>385</v>
      </c>
      <c r="E252" s="32">
        <f t="shared" si="14"/>
        <v>1</v>
      </c>
      <c r="F252" s="32">
        <f t="shared" si="14"/>
        <v>303</v>
      </c>
      <c r="G252" s="32">
        <f t="shared" si="14"/>
        <v>0</v>
      </c>
      <c r="H252" s="32">
        <f t="shared" si="14"/>
        <v>0</v>
      </c>
      <c r="I252" s="32">
        <f t="shared" si="14"/>
        <v>0</v>
      </c>
      <c r="J252" s="32">
        <f t="shared" si="14"/>
        <v>0</v>
      </c>
      <c r="K252" s="32">
        <f t="shared" si="14"/>
        <v>1</v>
      </c>
    </row>
    <row r="253" spans="1:11">
      <c r="A253" s="31" t="str">
        <f t="shared" si="11"/>
        <v>03861</v>
      </c>
      <c r="B253" s="32">
        <f t="shared" si="14"/>
        <v>120</v>
      </c>
      <c r="C253" s="32">
        <f t="shared" si="14"/>
        <v>0</v>
      </c>
      <c r="D253" s="32">
        <f t="shared" si="14"/>
        <v>386</v>
      </c>
      <c r="E253" s="32">
        <f t="shared" si="14"/>
        <v>1</v>
      </c>
      <c r="F253" s="32">
        <f t="shared" si="14"/>
        <v>35</v>
      </c>
      <c r="G253" s="32">
        <f t="shared" si="14"/>
        <v>0</v>
      </c>
      <c r="H253" s="32">
        <f t="shared" si="14"/>
        <v>0</v>
      </c>
      <c r="I253" s="32">
        <f t="shared" si="14"/>
        <v>0</v>
      </c>
      <c r="J253" s="32">
        <f t="shared" si="14"/>
        <v>0</v>
      </c>
      <c r="K253" s="32">
        <f t="shared" si="14"/>
        <v>1</v>
      </c>
    </row>
    <row r="254" spans="1:11">
      <c r="A254" s="31" t="str">
        <f t="shared" si="11"/>
        <v>03871</v>
      </c>
      <c r="B254" s="32">
        <f t="shared" si="14"/>
        <v>120</v>
      </c>
      <c r="C254" s="32">
        <f t="shared" si="14"/>
        <v>0</v>
      </c>
      <c r="D254" s="32">
        <f t="shared" si="14"/>
        <v>387</v>
      </c>
      <c r="E254" s="32">
        <f t="shared" si="14"/>
        <v>1</v>
      </c>
      <c r="F254" s="32">
        <f t="shared" si="14"/>
        <v>268</v>
      </c>
      <c r="G254" s="32">
        <f t="shared" si="14"/>
        <v>0</v>
      </c>
      <c r="H254" s="32">
        <f t="shared" si="14"/>
        <v>0</v>
      </c>
      <c r="I254" s="32">
        <f t="shared" si="14"/>
        <v>0</v>
      </c>
      <c r="J254" s="32">
        <f t="shared" si="14"/>
        <v>0</v>
      </c>
      <c r="K254" s="32">
        <f t="shared" si="14"/>
        <v>1</v>
      </c>
    </row>
    <row r="255" spans="1:11">
      <c r="A255" s="31" t="str">
        <f t="shared" si="11"/>
        <v>03881</v>
      </c>
      <c r="B255" s="32">
        <f t="shared" si="14"/>
        <v>120</v>
      </c>
      <c r="C255" s="32">
        <f t="shared" si="14"/>
        <v>0</v>
      </c>
      <c r="D255" s="32">
        <f t="shared" si="14"/>
        <v>388</v>
      </c>
      <c r="E255" s="32">
        <f t="shared" si="14"/>
        <v>1</v>
      </c>
      <c r="F255" s="32">
        <f t="shared" si="14"/>
        <v>95</v>
      </c>
      <c r="G255" s="32">
        <f t="shared" si="14"/>
        <v>0</v>
      </c>
      <c r="H255" s="32">
        <f t="shared" si="14"/>
        <v>0</v>
      </c>
      <c r="I255" s="32">
        <f t="shared" si="14"/>
        <v>0</v>
      </c>
      <c r="J255" s="32">
        <f t="shared" si="14"/>
        <v>0</v>
      </c>
      <c r="K255" s="32">
        <f t="shared" si="14"/>
        <v>1</v>
      </c>
    </row>
    <row r="256" spans="1:11">
      <c r="A256" s="31" t="str">
        <f t="shared" si="11"/>
        <v>03891</v>
      </c>
      <c r="B256" s="32">
        <f t="shared" si="14"/>
        <v>120</v>
      </c>
      <c r="C256" s="32">
        <f t="shared" si="14"/>
        <v>0</v>
      </c>
      <c r="D256" s="32">
        <f t="shared" si="14"/>
        <v>389</v>
      </c>
      <c r="E256" s="32">
        <f t="shared" si="14"/>
        <v>1</v>
      </c>
      <c r="F256" s="32">
        <f t="shared" si="14"/>
        <v>15</v>
      </c>
      <c r="G256" s="32">
        <f t="shared" si="14"/>
        <v>0</v>
      </c>
      <c r="H256" s="32">
        <f t="shared" si="14"/>
        <v>0</v>
      </c>
      <c r="I256" s="32">
        <f t="shared" si="14"/>
        <v>0</v>
      </c>
      <c r="J256" s="32">
        <f t="shared" si="14"/>
        <v>0</v>
      </c>
      <c r="K256" s="32">
        <f t="shared" si="14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K25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8" sqref="B128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gacha_unit_tables_121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11271</v>
      </c>
      <c r="B3" s="32">
        <f>LEFT(RIGHT(CELL("filename"),7),3)</f>
        <v>0</v>
      </c>
      <c r="C3" s="32">
        <f t="shared" ref="B3:K1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32">
        <f t="shared" si="1"/>
        <v>127</v>
      </c>
      <c r="E3" s="32">
        <f t="shared" si="1"/>
        <v>1</v>
      </c>
      <c r="F3" s="32">
        <f t="shared" si="1"/>
        <v>4752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11291</v>
      </c>
      <c r="B4" s="32">
        <f t="shared" ref="B4:B67" si="2">LEFT(RIGHT(CELL("filename"),7),3)</f>
        <v>0</v>
      </c>
      <c r="C4" s="32">
        <f t="shared" si="1"/>
        <v>1</v>
      </c>
      <c r="D4" s="32">
        <f t="shared" si="1"/>
        <v>129</v>
      </c>
      <c r="E4" s="32">
        <f t="shared" si="1"/>
        <v>1</v>
      </c>
      <c r="F4" s="32">
        <f t="shared" si="1"/>
        <v>1296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11311</v>
      </c>
      <c r="B5" s="32">
        <f t="shared" si="2"/>
        <v>0</v>
      </c>
      <c r="C5" s="32">
        <f t="shared" si="1"/>
        <v>1</v>
      </c>
      <c r="D5" s="32">
        <f t="shared" si="1"/>
        <v>131</v>
      </c>
      <c r="E5" s="32">
        <f t="shared" si="1"/>
        <v>1</v>
      </c>
      <c r="F5" s="32">
        <f t="shared" si="1"/>
        <v>1296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11331</v>
      </c>
      <c r="B6" s="32">
        <f t="shared" si="2"/>
        <v>0</v>
      </c>
      <c r="C6" s="32">
        <f t="shared" si="1"/>
        <v>1</v>
      </c>
      <c r="D6" s="32">
        <f t="shared" si="1"/>
        <v>133</v>
      </c>
      <c r="E6" s="32">
        <f t="shared" si="1"/>
        <v>1</v>
      </c>
      <c r="F6" s="32">
        <f t="shared" si="1"/>
        <v>1296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11351</v>
      </c>
      <c r="B7" s="32">
        <f t="shared" si="2"/>
        <v>0</v>
      </c>
      <c r="C7" s="32">
        <f t="shared" si="1"/>
        <v>1</v>
      </c>
      <c r="D7" s="32">
        <f t="shared" si="1"/>
        <v>135</v>
      </c>
      <c r="E7" s="32">
        <f t="shared" si="1"/>
        <v>1</v>
      </c>
      <c r="F7" s="32">
        <f t="shared" si="1"/>
        <v>4752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11371</v>
      </c>
      <c r="B8" s="32">
        <f t="shared" si="2"/>
        <v>0</v>
      </c>
      <c r="C8" s="32">
        <f t="shared" si="1"/>
        <v>1</v>
      </c>
      <c r="D8" s="32">
        <f t="shared" si="1"/>
        <v>137</v>
      </c>
      <c r="E8" s="32">
        <f t="shared" si="1"/>
        <v>1</v>
      </c>
      <c r="F8" s="32">
        <f t="shared" si="1"/>
        <v>1296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11391</v>
      </c>
      <c r="B9" s="32">
        <f t="shared" si="2"/>
        <v>0</v>
      </c>
      <c r="C9" s="32">
        <f t="shared" si="1"/>
        <v>1</v>
      </c>
      <c r="D9" s="32">
        <f t="shared" si="1"/>
        <v>139</v>
      </c>
      <c r="E9" s="32">
        <f t="shared" si="1"/>
        <v>1</v>
      </c>
      <c r="F9" s="32">
        <f t="shared" si="1"/>
        <v>1296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11411</v>
      </c>
      <c r="B10" s="32">
        <f t="shared" si="2"/>
        <v>0</v>
      </c>
      <c r="C10" s="32">
        <f t="shared" si="1"/>
        <v>1</v>
      </c>
      <c r="D10" s="32">
        <f t="shared" si="1"/>
        <v>141</v>
      </c>
      <c r="E10" s="32">
        <f t="shared" si="1"/>
        <v>1</v>
      </c>
      <c r="F10" s="32">
        <f t="shared" si="1"/>
        <v>1296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11431</v>
      </c>
      <c r="B11" s="32">
        <f t="shared" si="2"/>
        <v>0</v>
      </c>
      <c r="C11" s="32">
        <f t="shared" si="1"/>
        <v>1</v>
      </c>
      <c r="D11" s="32">
        <f t="shared" si="1"/>
        <v>143</v>
      </c>
      <c r="E11" s="32">
        <f t="shared" si="1"/>
        <v>1</v>
      </c>
      <c r="F11" s="32">
        <f t="shared" si="1"/>
        <v>4752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11451</v>
      </c>
      <c r="B12" s="32">
        <f t="shared" si="2"/>
        <v>0</v>
      </c>
      <c r="C12" s="32">
        <f t="shared" si="1"/>
        <v>1</v>
      </c>
      <c r="D12" s="32">
        <f t="shared" si="1"/>
        <v>145</v>
      </c>
      <c r="E12" s="32">
        <f t="shared" si="1"/>
        <v>1</v>
      </c>
      <c r="F12" s="32">
        <f t="shared" si="1"/>
        <v>1296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11471</v>
      </c>
      <c r="B13" s="32">
        <f t="shared" si="2"/>
        <v>0</v>
      </c>
      <c r="C13" s="32">
        <f t="shared" si="1"/>
        <v>1</v>
      </c>
      <c r="D13" s="32">
        <f t="shared" si="1"/>
        <v>147</v>
      </c>
      <c r="E13" s="32">
        <f t="shared" si="1"/>
        <v>1</v>
      </c>
      <c r="F13" s="32">
        <f t="shared" si="1"/>
        <v>1296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11491</v>
      </c>
      <c r="B14" s="32">
        <f t="shared" si="2"/>
        <v>0</v>
      </c>
      <c r="C14" s="32">
        <f t="shared" si="1"/>
        <v>1</v>
      </c>
      <c r="D14" s="32">
        <f t="shared" si="1"/>
        <v>149</v>
      </c>
      <c r="E14" s="32">
        <f t="shared" si="1"/>
        <v>1</v>
      </c>
      <c r="F14" s="32">
        <f t="shared" si="1"/>
        <v>1296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11511</v>
      </c>
      <c r="B15" s="32">
        <f t="shared" si="2"/>
        <v>0</v>
      </c>
      <c r="C15" s="32">
        <f t="shared" si="1"/>
        <v>1</v>
      </c>
      <c r="D15" s="32">
        <f t="shared" si="1"/>
        <v>151</v>
      </c>
      <c r="E15" s="32">
        <f t="shared" si="1"/>
        <v>1</v>
      </c>
      <c r="F15" s="32">
        <f t="shared" si="1"/>
        <v>4752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11531</v>
      </c>
      <c r="B16" s="32">
        <f t="shared" si="2"/>
        <v>0</v>
      </c>
      <c r="C16" s="32">
        <f t="shared" si="1"/>
        <v>1</v>
      </c>
      <c r="D16" s="32">
        <f t="shared" si="1"/>
        <v>153</v>
      </c>
      <c r="E16" s="32">
        <f t="shared" si="1"/>
        <v>1</v>
      </c>
      <c r="F16" s="32">
        <f t="shared" si="1"/>
        <v>1296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11551</v>
      </c>
      <c r="B17" s="32">
        <f t="shared" si="2"/>
        <v>0</v>
      </c>
      <c r="C17" s="32">
        <f t="shared" si="1"/>
        <v>1</v>
      </c>
      <c r="D17" s="32">
        <f t="shared" si="1"/>
        <v>155</v>
      </c>
      <c r="E17" s="32">
        <f t="shared" si="1"/>
        <v>1</v>
      </c>
      <c r="F17" s="32">
        <f t="shared" si="1"/>
        <v>1296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11571</v>
      </c>
      <c r="B18" s="32">
        <f t="shared" si="2"/>
        <v>0</v>
      </c>
      <c r="C18" s="32">
        <f t="shared" si="1"/>
        <v>1</v>
      </c>
      <c r="D18" s="32">
        <f t="shared" si="1"/>
        <v>157</v>
      </c>
      <c r="E18" s="32">
        <f t="shared" si="1"/>
        <v>1</v>
      </c>
      <c r="F18" s="32">
        <f t="shared" si="1"/>
        <v>1296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11591</v>
      </c>
      <c r="B19" s="32">
        <f t="shared" si="2"/>
        <v>0</v>
      </c>
      <c r="C19" s="32">
        <f t="shared" ref="B19:K44" si="3">VLOOKUP($A19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19" s="32">
        <f t="shared" si="3"/>
        <v>159</v>
      </c>
      <c r="E19" s="32">
        <f t="shared" si="3"/>
        <v>1</v>
      </c>
      <c r="F19" s="32">
        <f t="shared" si="3"/>
        <v>4752</v>
      </c>
      <c r="G19" s="32">
        <f t="shared" si="3"/>
        <v>0</v>
      </c>
      <c r="H19" s="32">
        <f t="shared" si="3"/>
        <v>0</v>
      </c>
      <c r="I19" s="32">
        <f t="shared" si="3"/>
        <v>0</v>
      </c>
      <c r="J19" s="32">
        <f t="shared" si="3"/>
        <v>0</v>
      </c>
      <c r="K19" s="32">
        <f t="shared" si="3"/>
        <v>1</v>
      </c>
    </row>
    <row r="20" spans="1:11">
      <c r="A20" s="31" t="str">
        <f t="shared" si="0"/>
        <v>11611</v>
      </c>
      <c r="B20" s="32">
        <f t="shared" si="2"/>
        <v>0</v>
      </c>
      <c r="C20" s="32">
        <f t="shared" si="3"/>
        <v>1</v>
      </c>
      <c r="D20" s="32">
        <f t="shared" si="3"/>
        <v>161</v>
      </c>
      <c r="E20" s="32">
        <f t="shared" si="3"/>
        <v>1</v>
      </c>
      <c r="F20" s="32">
        <f t="shared" si="3"/>
        <v>1296</v>
      </c>
      <c r="G20" s="32">
        <f t="shared" si="3"/>
        <v>0</v>
      </c>
      <c r="H20" s="32">
        <f t="shared" si="3"/>
        <v>0</v>
      </c>
      <c r="I20" s="32">
        <f t="shared" si="3"/>
        <v>0</v>
      </c>
      <c r="J20" s="32">
        <f t="shared" si="3"/>
        <v>0</v>
      </c>
      <c r="K20" s="32">
        <f t="shared" si="3"/>
        <v>1</v>
      </c>
    </row>
    <row r="21" spans="1:11">
      <c r="A21" s="31" t="str">
        <f t="shared" si="0"/>
        <v>11631</v>
      </c>
      <c r="B21" s="32">
        <f t="shared" si="2"/>
        <v>0</v>
      </c>
      <c r="C21" s="32">
        <f t="shared" si="3"/>
        <v>1</v>
      </c>
      <c r="D21" s="32">
        <f t="shared" si="3"/>
        <v>163</v>
      </c>
      <c r="E21" s="32">
        <f t="shared" si="3"/>
        <v>1</v>
      </c>
      <c r="F21" s="32">
        <f t="shared" si="3"/>
        <v>1296</v>
      </c>
      <c r="G21" s="32">
        <f t="shared" si="3"/>
        <v>0</v>
      </c>
      <c r="H21" s="32">
        <f t="shared" si="3"/>
        <v>0</v>
      </c>
      <c r="I21" s="32">
        <f t="shared" si="3"/>
        <v>0</v>
      </c>
      <c r="J21" s="32">
        <f t="shared" si="3"/>
        <v>0</v>
      </c>
      <c r="K21" s="32">
        <f t="shared" si="3"/>
        <v>1</v>
      </c>
    </row>
    <row r="22" spans="1:11">
      <c r="A22" s="31" t="str">
        <f t="shared" si="0"/>
        <v>11651</v>
      </c>
      <c r="B22" s="32">
        <f t="shared" si="2"/>
        <v>0</v>
      </c>
      <c r="C22" s="32">
        <f t="shared" si="3"/>
        <v>1</v>
      </c>
      <c r="D22" s="32">
        <f t="shared" si="3"/>
        <v>165</v>
      </c>
      <c r="E22" s="32">
        <f t="shared" si="3"/>
        <v>1</v>
      </c>
      <c r="F22" s="32">
        <f t="shared" si="3"/>
        <v>1296</v>
      </c>
      <c r="G22" s="32">
        <f t="shared" si="3"/>
        <v>0</v>
      </c>
      <c r="H22" s="32">
        <f t="shared" si="3"/>
        <v>0</v>
      </c>
      <c r="I22" s="32">
        <f t="shared" si="3"/>
        <v>0</v>
      </c>
      <c r="J22" s="32">
        <f t="shared" si="3"/>
        <v>0</v>
      </c>
      <c r="K22" s="32">
        <f t="shared" si="3"/>
        <v>1</v>
      </c>
    </row>
    <row r="23" spans="1:11">
      <c r="A23" s="31" t="str">
        <f t="shared" si="0"/>
        <v>11671</v>
      </c>
      <c r="B23" s="32">
        <f t="shared" si="2"/>
        <v>0</v>
      </c>
      <c r="C23" s="32">
        <f t="shared" si="3"/>
        <v>1</v>
      </c>
      <c r="D23" s="32">
        <f t="shared" si="3"/>
        <v>167</v>
      </c>
      <c r="E23" s="32">
        <f t="shared" si="3"/>
        <v>1</v>
      </c>
      <c r="F23" s="32">
        <f t="shared" si="3"/>
        <v>4963</v>
      </c>
      <c r="G23" s="32">
        <f t="shared" si="3"/>
        <v>0</v>
      </c>
      <c r="H23" s="32">
        <f t="shared" si="3"/>
        <v>0</v>
      </c>
      <c r="I23" s="32">
        <f t="shared" si="3"/>
        <v>0</v>
      </c>
      <c r="J23" s="32">
        <f t="shared" si="3"/>
        <v>0</v>
      </c>
      <c r="K23" s="32">
        <f t="shared" si="3"/>
        <v>1</v>
      </c>
    </row>
    <row r="24" spans="1:11">
      <c r="A24" s="31" t="str">
        <f t="shared" si="0"/>
        <v>11701</v>
      </c>
      <c r="B24" s="32">
        <f t="shared" si="2"/>
        <v>0</v>
      </c>
      <c r="C24" s="32">
        <f t="shared" si="3"/>
        <v>1</v>
      </c>
      <c r="D24" s="32">
        <f t="shared" si="3"/>
        <v>170</v>
      </c>
      <c r="E24" s="32">
        <f t="shared" si="3"/>
        <v>1</v>
      </c>
      <c r="F24" s="32">
        <f t="shared" si="3"/>
        <v>1354</v>
      </c>
      <c r="G24" s="32">
        <f t="shared" si="3"/>
        <v>0</v>
      </c>
      <c r="H24" s="32">
        <f t="shared" si="3"/>
        <v>0</v>
      </c>
      <c r="I24" s="32">
        <f t="shared" si="3"/>
        <v>0</v>
      </c>
      <c r="J24" s="32">
        <f t="shared" si="3"/>
        <v>0</v>
      </c>
      <c r="K24" s="32">
        <f t="shared" si="3"/>
        <v>1</v>
      </c>
    </row>
    <row r="25" spans="1:11">
      <c r="A25" s="31" t="str">
        <f t="shared" si="0"/>
        <v>11731</v>
      </c>
      <c r="B25" s="32">
        <f t="shared" si="2"/>
        <v>0</v>
      </c>
      <c r="C25" s="32">
        <f t="shared" si="3"/>
        <v>1</v>
      </c>
      <c r="D25" s="32">
        <f t="shared" si="3"/>
        <v>173</v>
      </c>
      <c r="E25" s="32">
        <f t="shared" si="3"/>
        <v>1</v>
      </c>
      <c r="F25" s="32">
        <f t="shared" si="3"/>
        <v>1354</v>
      </c>
      <c r="G25" s="32">
        <f t="shared" si="3"/>
        <v>0</v>
      </c>
      <c r="H25" s="32">
        <f t="shared" si="3"/>
        <v>0</v>
      </c>
      <c r="I25" s="32">
        <f t="shared" si="3"/>
        <v>0</v>
      </c>
      <c r="J25" s="32">
        <f t="shared" si="3"/>
        <v>0</v>
      </c>
      <c r="K25" s="32">
        <f t="shared" si="3"/>
        <v>1</v>
      </c>
    </row>
    <row r="26" spans="1:11">
      <c r="A26" s="31" t="str">
        <f t="shared" si="0"/>
        <v>11761</v>
      </c>
      <c r="B26" s="32">
        <f t="shared" si="2"/>
        <v>0</v>
      </c>
      <c r="C26" s="32">
        <f t="shared" si="3"/>
        <v>1</v>
      </c>
      <c r="D26" s="32">
        <f t="shared" si="3"/>
        <v>176</v>
      </c>
      <c r="E26" s="32">
        <f t="shared" si="3"/>
        <v>1</v>
      </c>
      <c r="F26" s="32">
        <f t="shared" si="3"/>
        <v>1354</v>
      </c>
      <c r="G26" s="32">
        <f t="shared" si="3"/>
        <v>0</v>
      </c>
      <c r="H26" s="32">
        <f t="shared" si="3"/>
        <v>0</v>
      </c>
      <c r="I26" s="32">
        <f t="shared" si="3"/>
        <v>0</v>
      </c>
      <c r="J26" s="32">
        <f t="shared" si="3"/>
        <v>0</v>
      </c>
      <c r="K26" s="32">
        <f t="shared" si="3"/>
        <v>1</v>
      </c>
    </row>
    <row r="27" spans="1:11">
      <c r="A27" s="31" t="str">
        <f t="shared" si="0"/>
        <v>11791</v>
      </c>
      <c r="B27" s="32">
        <f t="shared" si="2"/>
        <v>0</v>
      </c>
      <c r="C27" s="32">
        <f t="shared" si="3"/>
        <v>1</v>
      </c>
      <c r="D27" s="32">
        <f t="shared" si="3"/>
        <v>179</v>
      </c>
      <c r="E27" s="32">
        <f t="shared" si="3"/>
        <v>1</v>
      </c>
      <c r="F27" s="32">
        <f t="shared" si="3"/>
        <v>4963</v>
      </c>
      <c r="G27" s="32">
        <f t="shared" si="3"/>
        <v>0</v>
      </c>
      <c r="H27" s="32">
        <f t="shared" si="3"/>
        <v>0</v>
      </c>
      <c r="I27" s="32">
        <f t="shared" si="3"/>
        <v>0</v>
      </c>
      <c r="J27" s="32">
        <f t="shared" si="3"/>
        <v>0</v>
      </c>
      <c r="K27" s="32">
        <f t="shared" si="3"/>
        <v>1</v>
      </c>
    </row>
    <row r="28" spans="1:11">
      <c r="A28" s="31" t="str">
        <f t="shared" si="0"/>
        <v>11821</v>
      </c>
      <c r="B28" s="32">
        <f t="shared" si="2"/>
        <v>0</v>
      </c>
      <c r="C28" s="32">
        <f t="shared" si="3"/>
        <v>1</v>
      </c>
      <c r="D28" s="32">
        <f t="shared" si="3"/>
        <v>182</v>
      </c>
      <c r="E28" s="32">
        <f t="shared" si="3"/>
        <v>1</v>
      </c>
      <c r="F28" s="32">
        <f t="shared" si="3"/>
        <v>1354</v>
      </c>
      <c r="G28" s="32">
        <f t="shared" si="3"/>
        <v>0</v>
      </c>
      <c r="H28" s="32">
        <f t="shared" si="3"/>
        <v>0</v>
      </c>
      <c r="I28" s="32">
        <f t="shared" si="3"/>
        <v>0</v>
      </c>
      <c r="J28" s="32">
        <f t="shared" si="3"/>
        <v>0</v>
      </c>
      <c r="K28" s="32">
        <f t="shared" si="3"/>
        <v>1</v>
      </c>
    </row>
    <row r="29" spans="1:11">
      <c r="A29" s="31" t="str">
        <f t="shared" si="0"/>
        <v>11851</v>
      </c>
      <c r="B29" s="32">
        <f t="shared" si="2"/>
        <v>0</v>
      </c>
      <c r="C29" s="32">
        <f t="shared" si="3"/>
        <v>1</v>
      </c>
      <c r="D29" s="32">
        <f t="shared" si="3"/>
        <v>185</v>
      </c>
      <c r="E29" s="32">
        <f t="shared" si="3"/>
        <v>1</v>
      </c>
      <c r="F29" s="32">
        <f t="shared" si="3"/>
        <v>1354</v>
      </c>
      <c r="G29" s="32">
        <f t="shared" si="3"/>
        <v>0</v>
      </c>
      <c r="H29" s="32">
        <f t="shared" si="3"/>
        <v>0</v>
      </c>
      <c r="I29" s="32">
        <f t="shared" si="3"/>
        <v>0</v>
      </c>
      <c r="J29" s="32">
        <f t="shared" si="3"/>
        <v>0</v>
      </c>
      <c r="K29" s="32">
        <f t="shared" si="3"/>
        <v>1</v>
      </c>
    </row>
    <row r="30" spans="1:11">
      <c r="A30" s="31" t="str">
        <f t="shared" si="0"/>
        <v>11881</v>
      </c>
      <c r="B30" s="32">
        <f t="shared" si="2"/>
        <v>0</v>
      </c>
      <c r="C30" s="32">
        <f t="shared" si="3"/>
        <v>1</v>
      </c>
      <c r="D30" s="32">
        <f t="shared" si="3"/>
        <v>188</v>
      </c>
      <c r="E30" s="32">
        <f t="shared" si="3"/>
        <v>1</v>
      </c>
      <c r="F30" s="32">
        <f t="shared" si="3"/>
        <v>1354</v>
      </c>
      <c r="G30" s="32">
        <f t="shared" si="3"/>
        <v>0</v>
      </c>
      <c r="H30" s="32">
        <f t="shared" si="3"/>
        <v>0</v>
      </c>
      <c r="I30" s="32">
        <f t="shared" si="3"/>
        <v>0</v>
      </c>
      <c r="J30" s="32">
        <f t="shared" si="3"/>
        <v>0</v>
      </c>
      <c r="K30" s="32">
        <f t="shared" si="3"/>
        <v>1</v>
      </c>
    </row>
    <row r="31" spans="1:11">
      <c r="A31" s="31" t="str">
        <f t="shared" si="0"/>
        <v>11911</v>
      </c>
      <c r="B31" s="32">
        <f t="shared" si="2"/>
        <v>0</v>
      </c>
      <c r="C31" s="32">
        <f t="shared" si="3"/>
        <v>1</v>
      </c>
      <c r="D31" s="32">
        <f t="shared" si="3"/>
        <v>191</v>
      </c>
      <c r="E31" s="32">
        <f t="shared" si="3"/>
        <v>1</v>
      </c>
      <c r="F31" s="32">
        <f t="shared" si="3"/>
        <v>4963</v>
      </c>
      <c r="G31" s="32">
        <f t="shared" si="3"/>
        <v>0</v>
      </c>
      <c r="H31" s="32">
        <f t="shared" si="3"/>
        <v>0</v>
      </c>
      <c r="I31" s="32">
        <f t="shared" si="3"/>
        <v>0</v>
      </c>
      <c r="J31" s="32">
        <f t="shared" si="3"/>
        <v>0</v>
      </c>
      <c r="K31" s="32">
        <f t="shared" si="3"/>
        <v>1</v>
      </c>
    </row>
    <row r="32" spans="1:11">
      <c r="A32" s="31" t="str">
        <f t="shared" si="0"/>
        <v>11941</v>
      </c>
      <c r="B32" s="32">
        <f t="shared" si="2"/>
        <v>0</v>
      </c>
      <c r="C32" s="32">
        <f t="shared" si="3"/>
        <v>1</v>
      </c>
      <c r="D32" s="32">
        <f t="shared" si="3"/>
        <v>194</v>
      </c>
      <c r="E32" s="32">
        <f t="shared" si="3"/>
        <v>1</v>
      </c>
      <c r="F32" s="32">
        <f t="shared" si="3"/>
        <v>1354</v>
      </c>
      <c r="G32" s="32">
        <f t="shared" si="3"/>
        <v>0</v>
      </c>
      <c r="H32" s="32">
        <f t="shared" si="3"/>
        <v>0</v>
      </c>
      <c r="I32" s="32">
        <f t="shared" si="3"/>
        <v>0</v>
      </c>
      <c r="J32" s="32">
        <f t="shared" si="3"/>
        <v>0</v>
      </c>
      <c r="K32" s="32">
        <f t="shared" si="3"/>
        <v>1</v>
      </c>
    </row>
    <row r="33" spans="1:11">
      <c r="A33" s="31" t="str">
        <f t="shared" si="0"/>
        <v>11971</v>
      </c>
      <c r="B33" s="32">
        <f t="shared" si="2"/>
        <v>0</v>
      </c>
      <c r="C33" s="32">
        <f t="shared" si="3"/>
        <v>1</v>
      </c>
      <c r="D33" s="32">
        <f t="shared" si="3"/>
        <v>197</v>
      </c>
      <c r="E33" s="32">
        <f t="shared" si="3"/>
        <v>1</v>
      </c>
      <c r="F33" s="32">
        <f t="shared" si="3"/>
        <v>1354</v>
      </c>
      <c r="G33" s="32">
        <f t="shared" si="3"/>
        <v>0</v>
      </c>
      <c r="H33" s="32">
        <f t="shared" si="3"/>
        <v>0</v>
      </c>
      <c r="I33" s="32">
        <f t="shared" si="3"/>
        <v>0</v>
      </c>
      <c r="J33" s="32">
        <f t="shared" si="3"/>
        <v>0</v>
      </c>
      <c r="K33" s="32">
        <f t="shared" si="3"/>
        <v>1</v>
      </c>
    </row>
    <row r="34" spans="1:11">
      <c r="A34" s="31" t="str">
        <f t="shared" si="0"/>
        <v>12001</v>
      </c>
      <c r="B34" s="32">
        <f t="shared" si="2"/>
        <v>0</v>
      </c>
      <c r="C34" s="32">
        <f t="shared" si="3"/>
        <v>1</v>
      </c>
      <c r="D34" s="32">
        <f t="shared" si="3"/>
        <v>200</v>
      </c>
      <c r="E34" s="32">
        <f t="shared" si="3"/>
        <v>1</v>
      </c>
      <c r="F34" s="32">
        <f t="shared" si="3"/>
        <v>1354</v>
      </c>
      <c r="G34" s="32">
        <f t="shared" si="3"/>
        <v>0</v>
      </c>
      <c r="H34" s="32">
        <f t="shared" si="3"/>
        <v>0</v>
      </c>
      <c r="I34" s="32">
        <f t="shared" si="3"/>
        <v>0</v>
      </c>
      <c r="J34" s="32">
        <f t="shared" si="3"/>
        <v>0</v>
      </c>
      <c r="K34" s="32">
        <f t="shared" si="3"/>
        <v>1</v>
      </c>
    </row>
    <row r="35" spans="1:11">
      <c r="A35" s="31" t="str">
        <f t="shared" si="0"/>
        <v>12031</v>
      </c>
      <c r="B35" s="32">
        <f t="shared" si="2"/>
        <v>0</v>
      </c>
      <c r="C35" s="32">
        <f t="shared" si="3"/>
        <v>1</v>
      </c>
      <c r="D35" s="32">
        <f t="shared" si="3"/>
        <v>203</v>
      </c>
      <c r="E35" s="32">
        <f t="shared" si="3"/>
        <v>1</v>
      </c>
      <c r="F35" s="32">
        <f t="shared" si="3"/>
        <v>4963</v>
      </c>
      <c r="G35" s="32">
        <f t="shared" si="3"/>
        <v>0</v>
      </c>
      <c r="H35" s="32">
        <f t="shared" si="3"/>
        <v>0</v>
      </c>
      <c r="I35" s="32">
        <f t="shared" si="3"/>
        <v>0</v>
      </c>
      <c r="J35" s="32">
        <f t="shared" si="3"/>
        <v>0</v>
      </c>
      <c r="K35" s="32">
        <f t="shared" si="3"/>
        <v>1</v>
      </c>
    </row>
    <row r="36" spans="1:11">
      <c r="A36" s="31" t="str">
        <f t="shared" si="0"/>
        <v>12061</v>
      </c>
      <c r="B36" s="32">
        <f t="shared" si="2"/>
        <v>0</v>
      </c>
      <c r="C36" s="32">
        <f t="shared" si="3"/>
        <v>1</v>
      </c>
      <c r="D36" s="32">
        <f t="shared" si="3"/>
        <v>206</v>
      </c>
      <c r="E36" s="32">
        <f t="shared" si="3"/>
        <v>1</v>
      </c>
      <c r="F36" s="32">
        <f t="shared" si="3"/>
        <v>1354</v>
      </c>
      <c r="G36" s="32">
        <f t="shared" si="3"/>
        <v>0</v>
      </c>
      <c r="H36" s="32">
        <f t="shared" si="3"/>
        <v>0</v>
      </c>
      <c r="I36" s="32">
        <f t="shared" si="3"/>
        <v>0</v>
      </c>
      <c r="J36" s="32">
        <f t="shared" si="3"/>
        <v>0</v>
      </c>
      <c r="K36" s="32">
        <f t="shared" si="3"/>
        <v>1</v>
      </c>
    </row>
    <row r="37" spans="1:11">
      <c r="A37" s="31" t="str">
        <f t="shared" si="0"/>
        <v>12091</v>
      </c>
      <c r="B37" s="32">
        <f t="shared" si="2"/>
        <v>0</v>
      </c>
      <c r="C37" s="32">
        <f t="shared" si="3"/>
        <v>1</v>
      </c>
      <c r="D37" s="32">
        <f t="shared" si="3"/>
        <v>209</v>
      </c>
      <c r="E37" s="32">
        <f t="shared" si="3"/>
        <v>1</v>
      </c>
      <c r="F37" s="32">
        <f t="shared" si="3"/>
        <v>1354</v>
      </c>
      <c r="G37" s="32">
        <f t="shared" si="3"/>
        <v>0</v>
      </c>
      <c r="H37" s="32">
        <f t="shared" si="3"/>
        <v>0</v>
      </c>
      <c r="I37" s="32">
        <f t="shared" si="3"/>
        <v>0</v>
      </c>
      <c r="J37" s="32">
        <f t="shared" si="3"/>
        <v>0</v>
      </c>
      <c r="K37" s="32">
        <f t="shared" si="3"/>
        <v>1</v>
      </c>
    </row>
    <row r="38" spans="1:11">
      <c r="A38" s="31" t="str">
        <f t="shared" si="0"/>
        <v>12121</v>
      </c>
      <c r="B38" s="32">
        <f t="shared" si="2"/>
        <v>0</v>
      </c>
      <c r="C38" s="32">
        <f t="shared" si="3"/>
        <v>1</v>
      </c>
      <c r="D38" s="32">
        <f t="shared" si="3"/>
        <v>212</v>
      </c>
      <c r="E38" s="32">
        <f t="shared" si="3"/>
        <v>1</v>
      </c>
      <c r="F38" s="32">
        <f t="shared" si="3"/>
        <v>1354</v>
      </c>
      <c r="G38" s="32">
        <f t="shared" si="3"/>
        <v>0</v>
      </c>
      <c r="H38" s="32">
        <f t="shared" si="3"/>
        <v>0</v>
      </c>
      <c r="I38" s="32">
        <f t="shared" si="3"/>
        <v>0</v>
      </c>
      <c r="J38" s="32">
        <f t="shared" si="3"/>
        <v>0</v>
      </c>
      <c r="K38" s="32">
        <f t="shared" si="3"/>
        <v>1</v>
      </c>
    </row>
    <row r="39" spans="1:11">
      <c r="A39" s="31" t="str">
        <f t="shared" si="0"/>
        <v>12151</v>
      </c>
      <c r="B39" s="32">
        <f t="shared" si="2"/>
        <v>0</v>
      </c>
      <c r="C39" s="32">
        <f t="shared" si="3"/>
        <v>1</v>
      </c>
      <c r="D39" s="32">
        <f t="shared" si="3"/>
        <v>215</v>
      </c>
      <c r="E39" s="32">
        <f t="shared" si="3"/>
        <v>1</v>
      </c>
      <c r="F39" s="32">
        <f t="shared" si="3"/>
        <v>4963</v>
      </c>
      <c r="G39" s="32">
        <f t="shared" si="3"/>
        <v>0</v>
      </c>
      <c r="H39" s="32">
        <f t="shared" si="3"/>
        <v>0</v>
      </c>
      <c r="I39" s="32">
        <f t="shared" si="3"/>
        <v>0</v>
      </c>
      <c r="J39" s="32">
        <f t="shared" si="3"/>
        <v>0</v>
      </c>
      <c r="K39" s="32">
        <f t="shared" si="3"/>
        <v>1</v>
      </c>
    </row>
    <row r="40" spans="1:11">
      <c r="A40" s="31" t="str">
        <f t="shared" si="0"/>
        <v>12181</v>
      </c>
      <c r="B40" s="32">
        <f t="shared" si="2"/>
        <v>0</v>
      </c>
      <c r="C40" s="32">
        <f t="shared" si="3"/>
        <v>1</v>
      </c>
      <c r="D40" s="32">
        <f t="shared" si="3"/>
        <v>218</v>
      </c>
      <c r="E40" s="32">
        <f t="shared" si="3"/>
        <v>1</v>
      </c>
      <c r="F40" s="32">
        <f t="shared" si="3"/>
        <v>1354</v>
      </c>
      <c r="G40" s="32">
        <f t="shared" si="3"/>
        <v>0</v>
      </c>
      <c r="H40" s="32">
        <f t="shared" si="3"/>
        <v>0</v>
      </c>
      <c r="I40" s="32">
        <f t="shared" si="3"/>
        <v>0</v>
      </c>
      <c r="J40" s="32">
        <f t="shared" si="3"/>
        <v>0</v>
      </c>
      <c r="K40" s="32">
        <f t="shared" si="3"/>
        <v>1</v>
      </c>
    </row>
    <row r="41" spans="1:11">
      <c r="A41" s="31" t="str">
        <f t="shared" si="0"/>
        <v>12211</v>
      </c>
      <c r="B41" s="32">
        <f t="shared" si="2"/>
        <v>0</v>
      </c>
      <c r="C41" s="32">
        <f t="shared" si="3"/>
        <v>1</v>
      </c>
      <c r="D41" s="32">
        <f t="shared" si="3"/>
        <v>221</v>
      </c>
      <c r="E41" s="32">
        <f t="shared" si="3"/>
        <v>1</v>
      </c>
      <c r="F41" s="32">
        <f t="shared" si="3"/>
        <v>1354</v>
      </c>
      <c r="G41" s="32">
        <f t="shared" si="3"/>
        <v>0</v>
      </c>
      <c r="H41" s="32">
        <f t="shared" si="3"/>
        <v>0</v>
      </c>
      <c r="I41" s="32">
        <f t="shared" si="3"/>
        <v>0</v>
      </c>
      <c r="J41" s="32">
        <f t="shared" si="3"/>
        <v>0</v>
      </c>
      <c r="K41" s="32">
        <f t="shared" si="3"/>
        <v>1</v>
      </c>
    </row>
    <row r="42" spans="1:11">
      <c r="A42" s="31" t="str">
        <f t="shared" si="0"/>
        <v>12241</v>
      </c>
      <c r="B42" s="32">
        <f t="shared" si="2"/>
        <v>0</v>
      </c>
      <c r="C42" s="32">
        <f t="shared" si="3"/>
        <v>1</v>
      </c>
      <c r="D42" s="32">
        <f t="shared" si="3"/>
        <v>224</v>
      </c>
      <c r="E42" s="32">
        <f t="shared" si="3"/>
        <v>1</v>
      </c>
      <c r="F42" s="32">
        <f t="shared" si="3"/>
        <v>1354</v>
      </c>
      <c r="G42" s="32">
        <f t="shared" si="3"/>
        <v>0</v>
      </c>
      <c r="H42" s="32">
        <f t="shared" si="3"/>
        <v>0</v>
      </c>
      <c r="I42" s="32">
        <f t="shared" si="3"/>
        <v>0</v>
      </c>
      <c r="J42" s="32">
        <f t="shared" si="3"/>
        <v>0</v>
      </c>
      <c r="K42" s="32">
        <f t="shared" si="3"/>
        <v>1</v>
      </c>
    </row>
    <row r="43" spans="1:11">
      <c r="A43" s="31" t="str">
        <f t="shared" si="0"/>
        <v>12271</v>
      </c>
      <c r="B43" s="32">
        <f t="shared" si="2"/>
        <v>0</v>
      </c>
      <c r="C43" s="32">
        <f t="shared" si="3"/>
        <v>1</v>
      </c>
      <c r="D43" s="32">
        <f t="shared" si="3"/>
        <v>227</v>
      </c>
      <c r="E43" s="32">
        <f t="shared" si="3"/>
        <v>1</v>
      </c>
      <c r="F43" s="32">
        <f t="shared" si="3"/>
        <v>1056</v>
      </c>
      <c r="G43" s="32">
        <f t="shared" si="3"/>
        <v>0</v>
      </c>
      <c r="H43" s="32">
        <f t="shared" si="3"/>
        <v>0</v>
      </c>
      <c r="I43" s="32">
        <f t="shared" si="3"/>
        <v>0</v>
      </c>
      <c r="J43" s="32">
        <f t="shared" si="3"/>
        <v>0</v>
      </c>
      <c r="K43" s="32">
        <f t="shared" si="3"/>
        <v>1</v>
      </c>
    </row>
    <row r="44" spans="1:11">
      <c r="A44" s="31" t="str">
        <f t="shared" si="0"/>
        <v>12301</v>
      </c>
      <c r="B44" s="32">
        <f t="shared" si="2"/>
        <v>0</v>
      </c>
      <c r="C44" s="32">
        <f t="shared" si="3"/>
        <v>1</v>
      </c>
      <c r="D44" s="32">
        <f t="shared" si="3"/>
        <v>230</v>
      </c>
      <c r="E44" s="32">
        <f t="shared" si="3"/>
        <v>1</v>
      </c>
      <c r="F44" s="32">
        <f t="shared" si="3"/>
        <v>236</v>
      </c>
      <c r="G44" s="32">
        <f t="shared" ref="B44:K69" si="4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4"/>
        <v>0</v>
      </c>
      <c r="I44" s="32">
        <f t="shared" si="4"/>
        <v>0</v>
      </c>
      <c r="J44" s="32">
        <f t="shared" si="4"/>
        <v>0</v>
      </c>
      <c r="K44" s="32">
        <f t="shared" si="4"/>
        <v>1</v>
      </c>
    </row>
    <row r="45" spans="1:11">
      <c r="A45" s="31" t="str">
        <f t="shared" si="0"/>
        <v>12331</v>
      </c>
      <c r="B45" s="32">
        <f t="shared" si="2"/>
        <v>0</v>
      </c>
      <c r="C45" s="32">
        <f t="shared" si="4"/>
        <v>1</v>
      </c>
      <c r="D45" s="32">
        <f t="shared" si="4"/>
        <v>233</v>
      </c>
      <c r="E45" s="32">
        <f t="shared" si="4"/>
        <v>1</v>
      </c>
      <c r="F45" s="32">
        <f t="shared" si="4"/>
        <v>236</v>
      </c>
      <c r="G45" s="32">
        <f t="shared" si="4"/>
        <v>0</v>
      </c>
      <c r="H45" s="32">
        <f t="shared" si="4"/>
        <v>0</v>
      </c>
      <c r="I45" s="32">
        <f t="shared" si="4"/>
        <v>0</v>
      </c>
      <c r="J45" s="32">
        <f t="shared" si="4"/>
        <v>0</v>
      </c>
      <c r="K45" s="32">
        <f t="shared" si="4"/>
        <v>1</v>
      </c>
    </row>
    <row r="46" spans="1:11">
      <c r="A46" s="31" t="str">
        <f t="shared" si="0"/>
        <v>12361</v>
      </c>
      <c r="B46" s="32">
        <f t="shared" si="2"/>
        <v>0</v>
      </c>
      <c r="C46" s="32">
        <f t="shared" si="4"/>
        <v>1</v>
      </c>
      <c r="D46" s="32">
        <f t="shared" si="4"/>
        <v>236</v>
      </c>
      <c r="E46" s="32">
        <f t="shared" si="4"/>
        <v>1</v>
      </c>
      <c r="F46" s="32">
        <f t="shared" si="4"/>
        <v>236</v>
      </c>
      <c r="G46" s="32">
        <f t="shared" si="4"/>
        <v>0</v>
      </c>
      <c r="H46" s="32">
        <f t="shared" si="4"/>
        <v>0</v>
      </c>
      <c r="I46" s="32">
        <f t="shared" si="4"/>
        <v>0</v>
      </c>
      <c r="J46" s="32">
        <f t="shared" si="4"/>
        <v>0</v>
      </c>
      <c r="K46" s="32">
        <f t="shared" si="4"/>
        <v>1</v>
      </c>
    </row>
    <row r="47" spans="1:11">
      <c r="A47" s="31" t="str">
        <f t="shared" si="0"/>
        <v>11681</v>
      </c>
      <c r="B47" s="32">
        <f t="shared" si="2"/>
        <v>0</v>
      </c>
      <c r="C47" s="32">
        <f t="shared" si="4"/>
        <v>1</v>
      </c>
      <c r="D47" s="32">
        <f t="shared" si="4"/>
        <v>168</v>
      </c>
      <c r="E47" s="32">
        <f t="shared" si="4"/>
        <v>1</v>
      </c>
      <c r="F47" s="32">
        <f t="shared" si="4"/>
        <v>405</v>
      </c>
      <c r="G47" s="32">
        <f t="shared" si="4"/>
        <v>0</v>
      </c>
      <c r="H47" s="32">
        <f t="shared" si="4"/>
        <v>0</v>
      </c>
      <c r="I47" s="32">
        <f t="shared" si="4"/>
        <v>0</v>
      </c>
      <c r="J47" s="32">
        <f t="shared" si="4"/>
        <v>0</v>
      </c>
      <c r="K47" s="32">
        <f t="shared" si="4"/>
        <v>1</v>
      </c>
    </row>
    <row r="48" spans="1:11">
      <c r="A48" s="31" t="str">
        <f t="shared" si="0"/>
        <v>11711</v>
      </c>
      <c r="B48" s="32">
        <f t="shared" si="2"/>
        <v>0</v>
      </c>
      <c r="C48" s="32">
        <f t="shared" si="4"/>
        <v>1</v>
      </c>
      <c r="D48" s="32">
        <f t="shared" si="4"/>
        <v>171</v>
      </c>
      <c r="E48" s="32">
        <f t="shared" si="4"/>
        <v>1</v>
      </c>
      <c r="F48" s="32">
        <f t="shared" si="4"/>
        <v>110</v>
      </c>
      <c r="G48" s="32">
        <f t="shared" si="4"/>
        <v>0</v>
      </c>
      <c r="H48" s="32">
        <f t="shared" si="4"/>
        <v>0</v>
      </c>
      <c r="I48" s="32">
        <f t="shared" si="4"/>
        <v>0</v>
      </c>
      <c r="J48" s="32">
        <f t="shared" si="4"/>
        <v>0</v>
      </c>
      <c r="K48" s="32">
        <f t="shared" si="4"/>
        <v>1</v>
      </c>
    </row>
    <row r="49" spans="1:11">
      <c r="A49" s="31" t="str">
        <f t="shared" si="0"/>
        <v>11741</v>
      </c>
      <c r="B49" s="32">
        <f t="shared" si="2"/>
        <v>0</v>
      </c>
      <c r="C49" s="32">
        <f t="shared" si="4"/>
        <v>1</v>
      </c>
      <c r="D49" s="32">
        <f t="shared" si="4"/>
        <v>174</v>
      </c>
      <c r="E49" s="32">
        <f t="shared" si="4"/>
        <v>1</v>
      </c>
      <c r="F49" s="32">
        <f t="shared" si="4"/>
        <v>110</v>
      </c>
      <c r="G49" s="32">
        <f t="shared" si="4"/>
        <v>0</v>
      </c>
      <c r="H49" s="32">
        <f t="shared" si="4"/>
        <v>0</v>
      </c>
      <c r="I49" s="32">
        <f t="shared" si="4"/>
        <v>0</v>
      </c>
      <c r="J49" s="32">
        <f t="shared" si="4"/>
        <v>0</v>
      </c>
      <c r="K49" s="32">
        <f t="shared" si="4"/>
        <v>1</v>
      </c>
    </row>
    <row r="50" spans="1:11">
      <c r="A50" s="31" t="str">
        <f t="shared" si="0"/>
        <v>11771</v>
      </c>
      <c r="B50" s="32">
        <f t="shared" si="2"/>
        <v>0</v>
      </c>
      <c r="C50" s="32">
        <f t="shared" si="4"/>
        <v>1</v>
      </c>
      <c r="D50" s="32">
        <f t="shared" si="4"/>
        <v>177</v>
      </c>
      <c r="E50" s="32">
        <f t="shared" si="4"/>
        <v>1</v>
      </c>
      <c r="F50" s="32">
        <f t="shared" si="4"/>
        <v>110</v>
      </c>
      <c r="G50" s="32">
        <f t="shared" si="4"/>
        <v>0</v>
      </c>
      <c r="H50" s="32">
        <f t="shared" si="4"/>
        <v>0</v>
      </c>
      <c r="I50" s="32">
        <f t="shared" si="4"/>
        <v>0</v>
      </c>
      <c r="J50" s="32">
        <f t="shared" si="4"/>
        <v>0</v>
      </c>
      <c r="K50" s="32">
        <f t="shared" si="4"/>
        <v>1</v>
      </c>
    </row>
    <row r="51" spans="1:11">
      <c r="A51" s="31" t="str">
        <f t="shared" si="0"/>
        <v>11801</v>
      </c>
      <c r="B51" s="32">
        <f t="shared" si="2"/>
        <v>0</v>
      </c>
      <c r="C51" s="32">
        <f t="shared" si="4"/>
        <v>1</v>
      </c>
      <c r="D51" s="32">
        <f t="shared" si="4"/>
        <v>180</v>
      </c>
      <c r="E51" s="32">
        <f t="shared" si="4"/>
        <v>1</v>
      </c>
      <c r="F51" s="32">
        <f t="shared" si="4"/>
        <v>405</v>
      </c>
      <c r="G51" s="32">
        <f t="shared" si="4"/>
        <v>0</v>
      </c>
      <c r="H51" s="32">
        <f t="shared" si="4"/>
        <v>0</v>
      </c>
      <c r="I51" s="32">
        <f t="shared" si="4"/>
        <v>0</v>
      </c>
      <c r="J51" s="32">
        <f t="shared" si="4"/>
        <v>0</v>
      </c>
      <c r="K51" s="32">
        <f t="shared" si="4"/>
        <v>1</v>
      </c>
    </row>
    <row r="52" spans="1:11">
      <c r="A52" s="31" t="str">
        <f t="shared" si="0"/>
        <v>11831</v>
      </c>
      <c r="B52" s="32">
        <f t="shared" si="2"/>
        <v>0</v>
      </c>
      <c r="C52" s="32">
        <f t="shared" si="4"/>
        <v>1</v>
      </c>
      <c r="D52" s="32">
        <f t="shared" si="4"/>
        <v>183</v>
      </c>
      <c r="E52" s="32">
        <f t="shared" si="4"/>
        <v>1</v>
      </c>
      <c r="F52" s="32">
        <f t="shared" si="4"/>
        <v>110</v>
      </c>
      <c r="G52" s="32">
        <f t="shared" si="4"/>
        <v>0</v>
      </c>
      <c r="H52" s="32">
        <f t="shared" si="4"/>
        <v>0</v>
      </c>
      <c r="I52" s="32">
        <f t="shared" si="4"/>
        <v>0</v>
      </c>
      <c r="J52" s="32">
        <f t="shared" si="4"/>
        <v>0</v>
      </c>
      <c r="K52" s="32">
        <f t="shared" si="4"/>
        <v>1</v>
      </c>
    </row>
    <row r="53" spans="1:11">
      <c r="A53" s="31" t="str">
        <f t="shared" si="0"/>
        <v>11861</v>
      </c>
      <c r="B53" s="32">
        <f t="shared" si="2"/>
        <v>0</v>
      </c>
      <c r="C53" s="32">
        <f t="shared" si="4"/>
        <v>1</v>
      </c>
      <c r="D53" s="32">
        <f t="shared" si="4"/>
        <v>186</v>
      </c>
      <c r="E53" s="32">
        <f t="shared" si="4"/>
        <v>1</v>
      </c>
      <c r="F53" s="32">
        <f t="shared" si="4"/>
        <v>110</v>
      </c>
      <c r="G53" s="32">
        <f t="shared" si="4"/>
        <v>0</v>
      </c>
      <c r="H53" s="32">
        <f t="shared" si="4"/>
        <v>0</v>
      </c>
      <c r="I53" s="32">
        <f t="shared" si="4"/>
        <v>0</v>
      </c>
      <c r="J53" s="32">
        <f t="shared" si="4"/>
        <v>0</v>
      </c>
      <c r="K53" s="32">
        <f t="shared" si="4"/>
        <v>1</v>
      </c>
    </row>
    <row r="54" spans="1:11">
      <c r="A54" s="31" t="str">
        <f t="shared" si="0"/>
        <v>11891</v>
      </c>
      <c r="B54" s="32">
        <f t="shared" si="2"/>
        <v>0</v>
      </c>
      <c r="C54" s="32">
        <f t="shared" si="4"/>
        <v>1</v>
      </c>
      <c r="D54" s="32">
        <f t="shared" si="4"/>
        <v>189</v>
      </c>
      <c r="E54" s="32">
        <f t="shared" si="4"/>
        <v>1</v>
      </c>
      <c r="F54" s="32">
        <f t="shared" si="4"/>
        <v>110</v>
      </c>
      <c r="G54" s="32">
        <f t="shared" si="4"/>
        <v>0</v>
      </c>
      <c r="H54" s="32">
        <f t="shared" si="4"/>
        <v>0</v>
      </c>
      <c r="I54" s="32">
        <f t="shared" si="4"/>
        <v>0</v>
      </c>
      <c r="J54" s="32">
        <f t="shared" si="4"/>
        <v>0</v>
      </c>
      <c r="K54" s="32">
        <f t="shared" si="4"/>
        <v>1</v>
      </c>
    </row>
    <row r="55" spans="1:11">
      <c r="A55" s="31" t="str">
        <f t="shared" si="0"/>
        <v>11921</v>
      </c>
      <c r="B55" s="32">
        <f t="shared" si="2"/>
        <v>0</v>
      </c>
      <c r="C55" s="32">
        <f t="shared" si="4"/>
        <v>1</v>
      </c>
      <c r="D55" s="32">
        <f t="shared" si="4"/>
        <v>192</v>
      </c>
      <c r="E55" s="32">
        <f t="shared" si="4"/>
        <v>1</v>
      </c>
      <c r="F55" s="32">
        <f t="shared" si="4"/>
        <v>405</v>
      </c>
      <c r="G55" s="32">
        <f t="shared" si="4"/>
        <v>0</v>
      </c>
      <c r="H55" s="32">
        <f t="shared" si="4"/>
        <v>0</v>
      </c>
      <c r="I55" s="32">
        <f t="shared" si="4"/>
        <v>0</v>
      </c>
      <c r="J55" s="32">
        <f t="shared" si="4"/>
        <v>0</v>
      </c>
      <c r="K55" s="32">
        <f t="shared" si="4"/>
        <v>1</v>
      </c>
    </row>
    <row r="56" spans="1:11">
      <c r="A56" s="31" t="str">
        <f t="shared" si="0"/>
        <v>11951</v>
      </c>
      <c r="B56" s="32">
        <f t="shared" si="2"/>
        <v>0</v>
      </c>
      <c r="C56" s="32">
        <f t="shared" si="4"/>
        <v>1</v>
      </c>
      <c r="D56" s="32">
        <f t="shared" si="4"/>
        <v>195</v>
      </c>
      <c r="E56" s="32">
        <f t="shared" si="4"/>
        <v>1</v>
      </c>
      <c r="F56" s="32">
        <f t="shared" si="4"/>
        <v>110</v>
      </c>
      <c r="G56" s="32">
        <f t="shared" si="4"/>
        <v>0</v>
      </c>
      <c r="H56" s="32">
        <f t="shared" si="4"/>
        <v>0</v>
      </c>
      <c r="I56" s="32">
        <f t="shared" si="4"/>
        <v>0</v>
      </c>
      <c r="J56" s="32">
        <f t="shared" si="4"/>
        <v>0</v>
      </c>
      <c r="K56" s="32">
        <f t="shared" si="4"/>
        <v>1</v>
      </c>
    </row>
    <row r="57" spans="1:11">
      <c r="A57" s="31" t="str">
        <f t="shared" si="0"/>
        <v>11981</v>
      </c>
      <c r="B57" s="32">
        <f t="shared" si="2"/>
        <v>0</v>
      </c>
      <c r="C57" s="32">
        <f t="shared" si="4"/>
        <v>1</v>
      </c>
      <c r="D57" s="32">
        <f t="shared" si="4"/>
        <v>198</v>
      </c>
      <c r="E57" s="32">
        <f t="shared" si="4"/>
        <v>1</v>
      </c>
      <c r="F57" s="32">
        <f t="shared" si="4"/>
        <v>110</v>
      </c>
      <c r="G57" s="32">
        <f t="shared" si="4"/>
        <v>0</v>
      </c>
      <c r="H57" s="32">
        <f t="shared" si="4"/>
        <v>0</v>
      </c>
      <c r="I57" s="32">
        <f t="shared" si="4"/>
        <v>0</v>
      </c>
      <c r="J57" s="32">
        <f t="shared" si="4"/>
        <v>0</v>
      </c>
      <c r="K57" s="32">
        <f t="shared" si="4"/>
        <v>1</v>
      </c>
    </row>
    <row r="58" spans="1:11">
      <c r="A58" s="31" t="str">
        <f t="shared" si="0"/>
        <v>12011</v>
      </c>
      <c r="B58" s="32">
        <f t="shared" si="2"/>
        <v>0</v>
      </c>
      <c r="C58" s="32">
        <f t="shared" si="4"/>
        <v>1</v>
      </c>
      <c r="D58" s="32">
        <f t="shared" si="4"/>
        <v>201</v>
      </c>
      <c r="E58" s="32">
        <f t="shared" si="4"/>
        <v>1</v>
      </c>
      <c r="F58" s="32">
        <f t="shared" si="4"/>
        <v>110</v>
      </c>
      <c r="G58" s="32">
        <f t="shared" si="4"/>
        <v>0</v>
      </c>
      <c r="H58" s="32">
        <f t="shared" si="4"/>
        <v>0</v>
      </c>
      <c r="I58" s="32">
        <f t="shared" si="4"/>
        <v>0</v>
      </c>
      <c r="J58" s="32">
        <f t="shared" si="4"/>
        <v>0</v>
      </c>
      <c r="K58" s="32">
        <f t="shared" si="4"/>
        <v>1</v>
      </c>
    </row>
    <row r="59" spans="1:11">
      <c r="A59" s="31" t="str">
        <f t="shared" si="0"/>
        <v>12041</v>
      </c>
      <c r="B59" s="32">
        <f t="shared" si="2"/>
        <v>0</v>
      </c>
      <c r="C59" s="32">
        <f t="shared" si="4"/>
        <v>1</v>
      </c>
      <c r="D59" s="32">
        <f t="shared" si="4"/>
        <v>204</v>
      </c>
      <c r="E59" s="32">
        <f t="shared" si="4"/>
        <v>1</v>
      </c>
      <c r="F59" s="32">
        <f t="shared" si="4"/>
        <v>405</v>
      </c>
      <c r="G59" s="32">
        <f t="shared" si="4"/>
        <v>0</v>
      </c>
      <c r="H59" s="32">
        <f t="shared" si="4"/>
        <v>0</v>
      </c>
      <c r="I59" s="32">
        <f t="shared" si="4"/>
        <v>0</v>
      </c>
      <c r="J59" s="32">
        <f t="shared" si="4"/>
        <v>0</v>
      </c>
      <c r="K59" s="32">
        <f t="shared" si="4"/>
        <v>1</v>
      </c>
    </row>
    <row r="60" spans="1:11">
      <c r="A60" s="31" t="str">
        <f t="shared" si="0"/>
        <v>12071</v>
      </c>
      <c r="B60" s="32">
        <f t="shared" si="2"/>
        <v>0</v>
      </c>
      <c r="C60" s="32">
        <f t="shared" si="4"/>
        <v>1</v>
      </c>
      <c r="D60" s="32">
        <f t="shared" si="4"/>
        <v>207</v>
      </c>
      <c r="E60" s="32">
        <f t="shared" si="4"/>
        <v>1</v>
      </c>
      <c r="F60" s="32">
        <f t="shared" si="4"/>
        <v>110</v>
      </c>
      <c r="G60" s="32">
        <f t="shared" si="4"/>
        <v>0</v>
      </c>
      <c r="H60" s="32">
        <f t="shared" si="4"/>
        <v>0</v>
      </c>
      <c r="I60" s="32">
        <f t="shared" si="4"/>
        <v>0</v>
      </c>
      <c r="J60" s="32">
        <f t="shared" si="4"/>
        <v>0</v>
      </c>
      <c r="K60" s="32">
        <f t="shared" si="4"/>
        <v>1</v>
      </c>
    </row>
    <row r="61" spans="1:11">
      <c r="A61" s="31" t="str">
        <f t="shared" si="0"/>
        <v>12101</v>
      </c>
      <c r="B61" s="32">
        <f t="shared" si="2"/>
        <v>0</v>
      </c>
      <c r="C61" s="32">
        <f t="shared" si="4"/>
        <v>1</v>
      </c>
      <c r="D61" s="32">
        <f t="shared" si="4"/>
        <v>210</v>
      </c>
      <c r="E61" s="32">
        <f t="shared" si="4"/>
        <v>1</v>
      </c>
      <c r="F61" s="32">
        <f t="shared" si="4"/>
        <v>110</v>
      </c>
      <c r="G61" s="32">
        <f t="shared" si="4"/>
        <v>0</v>
      </c>
      <c r="H61" s="32">
        <f t="shared" si="4"/>
        <v>0</v>
      </c>
      <c r="I61" s="32">
        <f t="shared" si="4"/>
        <v>0</v>
      </c>
      <c r="J61" s="32">
        <f t="shared" si="4"/>
        <v>0</v>
      </c>
      <c r="K61" s="32">
        <f t="shared" si="4"/>
        <v>1</v>
      </c>
    </row>
    <row r="62" spans="1:11">
      <c r="A62" s="31" t="str">
        <f t="shared" si="0"/>
        <v>12131</v>
      </c>
      <c r="B62" s="32">
        <f t="shared" si="2"/>
        <v>0</v>
      </c>
      <c r="C62" s="32">
        <f t="shared" si="4"/>
        <v>1</v>
      </c>
      <c r="D62" s="32">
        <f t="shared" si="4"/>
        <v>213</v>
      </c>
      <c r="E62" s="32">
        <f t="shared" si="4"/>
        <v>1</v>
      </c>
      <c r="F62" s="32">
        <f t="shared" si="4"/>
        <v>110</v>
      </c>
      <c r="G62" s="32">
        <f t="shared" si="4"/>
        <v>0</v>
      </c>
      <c r="H62" s="32">
        <f t="shared" si="4"/>
        <v>0</v>
      </c>
      <c r="I62" s="32">
        <f t="shared" si="4"/>
        <v>0</v>
      </c>
      <c r="J62" s="32">
        <f t="shared" si="4"/>
        <v>0</v>
      </c>
      <c r="K62" s="32">
        <f t="shared" si="4"/>
        <v>1</v>
      </c>
    </row>
    <row r="63" spans="1:11">
      <c r="A63" s="31" t="str">
        <f t="shared" si="0"/>
        <v>12161</v>
      </c>
      <c r="B63" s="32">
        <f t="shared" si="2"/>
        <v>0</v>
      </c>
      <c r="C63" s="32">
        <f t="shared" si="4"/>
        <v>1</v>
      </c>
      <c r="D63" s="32">
        <f t="shared" si="4"/>
        <v>216</v>
      </c>
      <c r="E63" s="32">
        <f t="shared" si="4"/>
        <v>1</v>
      </c>
      <c r="F63" s="32">
        <f t="shared" si="4"/>
        <v>405</v>
      </c>
      <c r="G63" s="32">
        <f t="shared" si="4"/>
        <v>0</v>
      </c>
      <c r="H63" s="32">
        <f t="shared" si="4"/>
        <v>0</v>
      </c>
      <c r="I63" s="32">
        <f t="shared" si="4"/>
        <v>0</v>
      </c>
      <c r="J63" s="32">
        <f t="shared" si="4"/>
        <v>0</v>
      </c>
      <c r="K63" s="32">
        <f t="shared" si="4"/>
        <v>1</v>
      </c>
    </row>
    <row r="64" spans="1:11">
      <c r="A64" s="31" t="str">
        <f t="shared" si="0"/>
        <v>12191</v>
      </c>
      <c r="B64" s="32">
        <f t="shared" si="2"/>
        <v>0</v>
      </c>
      <c r="C64" s="32">
        <f t="shared" si="4"/>
        <v>1</v>
      </c>
      <c r="D64" s="32">
        <f t="shared" si="4"/>
        <v>219</v>
      </c>
      <c r="E64" s="32">
        <f t="shared" si="4"/>
        <v>1</v>
      </c>
      <c r="F64" s="32">
        <f t="shared" si="4"/>
        <v>110</v>
      </c>
      <c r="G64" s="32">
        <f t="shared" si="4"/>
        <v>0</v>
      </c>
      <c r="H64" s="32">
        <f t="shared" si="4"/>
        <v>0</v>
      </c>
      <c r="I64" s="32">
        <f t="shared" si="4"/>
        <v>0</v>
      </c>
      <c r="J64" s="32">
        <f t="shared" si="4"/>
        <v>0</v>
      </c>
      <c r="K64" s="32">
        <f t="shared" si="4"/>
        <v>1</v>
      </c>
    </row>
    <row r="65" spans="1:11">
      <c r="A65" s="31" t="str">
        <f t="shared" si="0"/>
        <v>12221</v>
      </c>
      <c r="B65" s="32">
        <f t="shared" si="2"/>
        <v>0</v>
      </c>
      <c r="C65" s="32">
        <f t="shared" si="4"/>
        <v>1</v>
      </c>
      <c r="D65" s="32">
        <f t="shared" si="4"/>
        <v>222</v>
      </c>
      <c r="E65" s="32">
        <f t="shared" si="4"/>
        <v>1</v>
      </c>
      <c r="F65" s="32">
        <f t="shared" si="4"/>
        <v>110</v>
      </c>
      <c r="G65" s="32">
        <f t="shared" si="4"/>
        <v>0</v>
      </c>
      <c r="H65" s="32">
        <f t="shared" si="4"/>
        <v>0</v>
      </c>
      <c r="I65" s="32">
        <f t="shared" si="4"/>
        <v>0</v>
      </c>
      <c r="J65" s="32">
        <f t="shared" si="4"/>
        <v>0</v>
      </c>
      <c r="K65" s="32">
        <f t="shared" si="4"/>
        <v>1</v>
      </c>
    </row>
    <row r="66" spans="1:11">
      <c r="A66" s="31" t="str">
        <f t="shared" si="0"/>
        <v>12251</v>
      </c>
      <c r="B66" s="32">
        <f t="shared" si="2"/>
        <v>0</v>
      </c>
      <c r="C66" s="32">
        <f t="shared" si="4"/>
        <v>1</v>
      </c>
      <c r="D66" s="32">
        <f t="shared" si="4"/>
        <v>225</v>
      </c>
      <c r="E66" s="32">
        <f t="shared" si="4"/>
        <v>1</v>
      </c>
      <c r="F66" s="32">
        <f t="shared" si="4"/>
        <v>110</v>
      </c>
      <c r="G66" s="32">
        <f t="shared" si="4"/>
        <v>0</v>
      </c>
      <c r="H66" s="32">
        <f t="shared" si="4"/>
        <v>0</v>
      </c>
      <c r="I66" s="32">
        <f t="shared" si="4"/>
        <v>0</v>
      </c>
      <c r="J66" s="32">
        <f t="shared" si="4"/>
        <v>0</v>
      </c>
      <c r="K66" s="32">
        <f t="shared" si="4"/>
        <v>1</v>
      </c>
    </row>
    <row r="67" spans="1:11">
      <c r="A67" s="31" t="str">
        <f t="shared" ref="A67:A130" si="5">INDIRECT(ADDRESS(ROW()+$A$1,COLUMN(),1,TRUE,$C$1))</f>
        <v>12281</v>
      </c>
      <c r="B67" s="32">
        <f t="shared" si="2"/>
        <v>0</v>
      </c>
      <c r="C67" s="32">
        <f t="shared" si="4"/>
        <v>1</v>
      </c>
      <c r="D67" s="32">
        <f t="shared" si="4"/>
        <v>228</v>
      </c>
      <c r="E67" s="32">
        <f t="shared" si="4"/>
        <v>1</v>
      </c>
      <c r="F67" s="32">
        <f t="shared" si="4"/>
        <v>44</v>
      </c>
      <c r="G67" s="32">
        <f t="shared" si="4"/>
        <v>0</v>
      </c>
      <c r="H67" s="32">
        <f t="shared" si="4"/>
        <v>0</v>
      </c>
      <c r="I67" s="32">
        <f t="shared" si="4"/>
        <v>0</v>
      </c>
      <c r="J67" s="32">
        <f t="shared" si="4"/>
        <v>0</v>
      </c>
      <c r="K67" s="32">
        <f t="shared" si="4"/>
        <v>1</v>
      </c>
    </row>
    <row r="68" spans="1:11">
      <c r="A68" s="31" t="str">
        <f t="shared" si="5"/>
        <v>12311</v>
      </c>
      <c r="B68" s="32">
        <f t="shared" ref="B68:B131" si="6">LEFT(RIGHT(CELL("filename"),7),3)</f>
        <v>0</v>
      </c>
      <c r="C68" s="32">
        <f t="shared" si="4"/>
        <v>1</v>
      </c>
      <c r="D68" s="32">
        <f t="shared" si="4"/>
        <v>231</v>
      </c>
      <c r="E68" s="32">
        <f t="shared" si="4"/>
        <v>1</v>
      </c>
      <c r="F68" s="32">
        <f t="shared" si="4"/>
        <v>10</v>
      </c>
      <c r="G68" s="32">
        <f t="shared" si="4"/>
        <v>0</v>
      </c>
      <c r="H68" s="32">
        <f t="shared" si="4"/>
        <v>0</v>
      </c>
      <c r="I68" s="32">
        <f t="shared" si="4"/>
        <v>0</v>
      </c>
      <c r="J68" s="32">
        <f t="shared" si="4"/>
        <v>0</v>
      </c>
      <c r="K68" s="32">
        <f t="shared" si="4"/>
        <v>1</v>
      </c>
    </row>
    <row r="69" spans="1:11">
      <c r="A69" s="31" t="str">
        <f t="shared" si="5"/>
        <v>12341</v>
      </c>
      <c r="B69" s="32">
        <f t="shared" si="6"/>
        <v>0</v>
      </c>
      <c r="C69" s="32">
        <f t="shared" si="4"/>
        <v>1</v>
      </c>
      <c r="D69" s="32">
        <f t="shared" si="4"/>
        <v>234</v>
      </c>
      <c r="E69" s="32">
        <f t="shared" si="4"/>
        <v>1</v>
      </c>
      <c r="F69" s="32">
        <f t="shared" si="4"/>
        <v>10</v>
      </c>
      <c r="G69" s="32">
        <f t="shared" si="4"/>
        <v>0</v>
      </c>
      <c r="H69" s="32">
        <f t="shared" si="4"/>
        <v>0</v>
      </c>
      <c r="I69" s="32">
        <f t="shared" si="4"/>
        <v>0</v>
      </c>
      <c r="J69" s="32">
        <f t="shared" si="4"/>
        <v>0</v>
      </c>
      <c r="K69" s="32">
        <f t="shared" si="4"/>
        <v>1</v>
      </c>
    </row>
    <row r="70" spans="1:11">
      <c r="A70" s="31" t="str">
        <f t="shared" si="5"/>
        <v>12371</v>
      </c>
      <c r="B70" s="32">
        <f t="shared" si="6"/>
        <v>0</v>
      </c>
      <c r="C70" s="32">
        <f t="shared" ref="B70:K95" si="7">VLOOKUP($A70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70" s="32">
        <f t="shared" si="7"/>
        <v>237</v>
      </c>
      <c r="E70" s="32">
        <f t="shared" si="7"/>
        <v>1</v>
      </c>
      <c r="F70" s="32">
        <f t="shared" si="7"/>
        <v>10</v>
      </c>
      <c r="G70" s="32">
        <f t="shared" si="7"/>
        <v>0</v>
      </c>
      <c r="H70" s="32">
        <f t="shared" si="7"/>
        <v>0</v>
      </c>
      <c r="I70" s="32">
        <f t="shared" si="7"/>
        <v>0</v>
      </c>
      <c r="J70" s="32">
        <f t="shared" si="7"/>
        <v>0</v>
      </c>
      <c r="K70" s="32">
        <f t="shared" si="7"/>
        <v>1</v>
      </c>
    </row>
    <row r="71" spans="1:11">
      <c r="A71" s="31" t="str">
        <f t="shared" si="5"/>
        <v>12391</v>
      </c>
      <c r="B71" s="32">
        <f t="shared" si="6"/>
        <v>0</v>
      </c>
      <c r="C71" s="32">
        <f t="shared" si="7"/>
        <v>1</v>
      </c>
      <c r="D71" s="32">
        <f t="shared" si="7"/>
        <v>239</v>
      </c>
      <c r="E71" s="32">
        <f t="shared" si="7"/>
        <v>1</v>
      </c>
      <c r="F71" s="32">
        <f t="shared" si="7"/>
        <v>1056</v>
      </c>
      <c r="G71" s="32">
        <f t="shared" si="7"/>
        <v>0</v>
      </c>
      <c r="H71" s="32">
        <f t="shared" si="7"/>
        <v>0</v>
      </c>
      <c r="I71" s="32">
        <f t="shared" si="7"/>
        <v>0</v>
      </c>
      <c r="J71" s="32">
        <f t="shared" si="7"/>
        <v>0</v>
      </c>
      <c r="K71" s="32">
        <f t="shared" si="7"/>
        <v>1</v>
      </c>
    </row>
    <row r="72" spans="1:11">
      <c r="A72" s="31" t="str">
        <f t="shared" si="5"/>
        <v>12401</v>
      </c>
      <c r="B72" s="32">
        <f t="shared" si="6"/>
        <v>0</v>
      </c>
      <c r="C72" s="32">
        <f t="shared" si="7"/>
        <v>1</v>
      </c>
      <c r="D72" s="32">
        <f t="shared" si="7"/>
        <v>240</v>
      </c>
      <c r="E72" s="32">
        <f t="shared" si="7"/>
        <v>1</v>
      </c>
      <c r="F72" s="32">
        <f t="shared" si="7"/>
        <v>44</v>
      </c>
      <c r="G72" s="32">
        <f t="shared" si="7"/>
        <v>0</v>
      </c>
      <c r="H72" s="32">
        <f t="shared" si="7"/>
        <v>0</v>
      </c>
      <c r="I72" s="32">
        <f t="shared" si="7"/>
        <v>0</v>
      </c>
      <c r="J72" s="32">
        <f t="shared" si="7"/>
        <v>0</v>
      </c>
      <c r="K72" s="32">
        <f t="shared" si="7"/>
        <v>1</v>
      </c>
    </row>
    <row r="73" spans="1:11">
      <c r="A73" s="31" t="str">
        <f t="shared" si="5"/>
        <v>12421</v>
      </c>
      <c r="B73" s="32">
        <f t="shared" si="6"/>
        <v>0</v>
      </c>
      <c r="C73" s="32">
        <f t="shared" si="7"/>
        <v>1</v>
      </c>
      <c r="D73" s="32">
        <f t="shared" si="7"/>
        <v>242</v>
      </c>
      <c r="E73" s="32">
        <f t="shared" si="7"/>
        <v>1</v>
      </c>
      <c r="F73" s="32">
        <f t="shared" si="7"/>
        <v>236</v>
      </c>
      <c r="G73" s="32">
        <f t="shared" si="7"/>
        <v>0</v>
      </c>
      <c r="H73" s="32">
        <f t="shared" si="7"/>
        <v>0</v>
      </c>
      <c r="I73" s="32">
        <f t="shared" si="7"/>
        <v>0</v>
      </c>
      <c r="J73" s="32">
        <f t="shared" si="7"/>
        <v>0</v>
      </c>
      <c r="K73" s="32">
        <f t="shared" si="7"/>
        <v>1</v>
      </c>
    </row>
    <row r="74" spans="1:11">
      <c r="A74" s="31" t="str">
        <f t="shared" si="5"/>
        <v>12431</v>
      </c>
      <c r="B74" s="32">
        <f t="shared" si="6"/>
        <v>0</v>
      </c>
      <c r="C74" s="32">
        <f t="shared" si="7"/>
        <v>1</v>
      </c>
      <c r="D74" s="32">
        <f t="shared" si="7"/>
        <v>243</v>
      </c>
      <c r="E74" s="32">
        <f t="shared" si="7"/>
        <v>1</v>
      </c>
      <c r="F74" s="32">
        <f t="shared" si="7"/>
        <v>10</v>
      </c>
      <c r="G74" s="32">
        <f t="shared" si="7"/>
        <v>0</v>
      </c>
      <c r="H74" s="32">
        <f t="shared" si="7"/>
        <v>0</v>
      </c>
      <c r="I74" s="32">
        <f t="shared" si="7"/>
        <v>0</v>
      </c>
      <c r="J74" s="32">
        <f t="shared" si="7"/>
        <v>0</v>
      </c>
      <c r="K74" s="32">
        <f t="shared" si="7"/>
        <v>1</v>
      </c>
    </row>
    <row r="75" spans="1:11">
      <c r="A75" s="31" t="str">
        <f t="shared" si="5"/>
        <v>12451</v>
      </c>
      <c r="B75" s="32">
        <f t="shared" si="6"/>
        <v>0</v>
      </c>
      <c r="C75" s="32">
        <f t="shared" si="7"/>
        <v>1</v>
      </c>
      <c r="D75" s="32">
        <f t="shared" si="7"/>
        <v>245</v>
      </c>
      <c r="E75" s="32">
        <f t="shared" si="7"/>
        <v>1</v>
      </c>
      <c r="F75" s="32">
        <f t="shared" si="7"/>
        <v>236</v>
      </c>
      <c r="G75" s="32">
        <f t="shared" si="7"/>
        <v>0</v>
      </c>
      <c r="H75" s="32">
        <f t="shared" si="7"/>
        <v>0</v>
      </c>
      <c r="I75" s="32">
        <f t="shared" si="7"/>
        <v>0</v>
      </c>
      <c r="J75" s="32">
        <f t="shared" si="7"/>
        <v>0</v>
      </c>
      <c r="K75" s="32">
        <f t="shared" si="7"/>
        <v>1</v>
      </c>
    </row>
    <row r="76" spans="1:11">
      <c r="A76" s="31" t="str">
        <f t="shared" si="5"/>
        <v>12461</v>
      </c>
      <c r="B76" s="32">
        <f t="shared" si="6"/>
        <v>0</v>
      </c>
      <c r="C76" s="32">
        <f t="shared" si="7"/>
        <v>1</v>
      </c>
      <c r="D76" s="32">
        <f t="shared" si="7"/>
        <v>246</v>
      </c>
      <c r="E76" s="32">
        <f t="shared" si="7"/>
        <v>1</v>
      </c>
      <c r="F76" s="32">
        <f t="shared" si="7"/>
        <v>10</v>
      </c>
      <c r="G76" s="32">
        <f t="shared" si="7"/>
        <v>0</v>
      </c>
      <c r="H76" s="32">
        <f t="shared" si="7"/>
        <v>0</v>
      </c>
      <c r="I76" s="32">
        <f t="shared" si="7"/>
        <v>0</v>
      </c>
      <c r="J76" s="32">
        <f t="shared" si="7"/>
        <v>0</v>
      </c>
      <c r="K76" s="32">
        <f t="shared" si="7"/>
        <v>1</v>
      </c>
    </row>
    <row r="77" spans="1:11">
      <c r="A77" s="31" t="str">
        <f t="shared" si="5"/>
        <v>12481</v>
      </c>
      <c r="B77" s="32">
        <f t="shared" si="6"/>
        <v>0</v>
      </c>
      <c r="C77" s="32">
        <f t="shared" si="7"/>
        <v>1</v>
      </c>
      <c r="D77" s="32">
        <f t="shared" si="7"/>
        <v>248</v>
      </c>
      <c r="E77" s="32">
        <f t="shared" si="7"/>
        <v>1</v>
      </c>
      <c r="F77" s="32">
        <f t="shared" si="7"/>
        <v>236</v>
      </c>
      <c r="G77" s="32">
        <f t="shared" si="7"/>
        <v>0</v>
      </c>
      <c r="H77" s="32">
        <f t="shared" si="7"/>
        <v>0</v>
      </c>
      <c r="I77" s="32">
        <f t="shared" si="7"/>
        <v>0</v>
      </c>
      <c r="J77" s="32">
        <f t="shared" si="7"/>
        <v>0</v>
      </c>
      <c r="K77" s="32">
        <f t="shared" si="7"/>
        <v>1</v>
      </c>
    </row>
    <row r="78" spans="1:11">
      <c r="A78" s="31" t="str">
        <f t="shared" si="5"/>
        <v>12491</v>
      </c>
      <c r="B78" s="32">
        <f t="shared" si="6"/>
        <v>0</v>
      </c>
      <c r="C78" s="32">
        <f t="shared" si="7"/>
        <v>1</v>
      </c>
      <c r="D78" s="32">
        <f t="shared" si="7"/>
        <v>249</v>
      </c>
      <c r="E78" s="32">
        <f t="shared" si="7"/>
        <v>1</v>
      </c>
      <c r="F78" s="32">
        <f t="shared" si="7"/>
        <v>10</v>
      </c>
      <c r="G78" s="32">
        <f t="shared" si="7"/>
        <v>0</v>
      </c>
      <c r="H78" s="32">
        <f t="shared" si="7"/>
        <v>0</v>
      </c>
      <c r="I78" s="32">
        <f t="shared" si="7"/>
        <v>0</v>
      </c>
      <c r="J78" s="32">
        <f t="shared" si="7"/>
        <v>0</v>
      </c>
      <c r="K78" s="32">
        <f t="shared" si="7"/>
        <v>1</v>
      </c>
    </row>
    <row r="79" spans="1:11">
      <c r="A79" s="31" t="str">
        <f t="shared" si="5"/>
        <v>12511</v>
      </c>
      <c r="B79" s="32">
        <f t="shared" si="6"/>
        <v>0</v>
      </c>
      <c r="C79" s="32">
        <f t="shared" si="7"/>
        <v>1</v>
      </c>
      <c r="D79" s="32">
        <f t="shared" si="7"/>
        <v>251</v>
      </c>
      <c r="E79" s="32">
        <f t="shared" si="7"/>
        <v>1</v>
      </c>
      <c r="F79" s="32">
        <f t="shared" si="7"/>
        <v>1056</v>
      </c>
      <c r="G79" s="32">
        <f t="shared" si="7"/>
        <v>0</v>
      </c>
      <c r="H79" s="32">
        <f t="shared" si="7"/>
        <v>0</v>
      </c>
      <c r="I79" s="32">
        <f t="shared" si="7"/>
        <v>0</v>
      </c>
      <c r="J79" s="32">
        <f t="shared" si="7"/>
        <v>0</v>
      </c>
      <c r="K79" s="32">
        <f t="shared" si="7"/>
        <v>1</v>
      </c>
    </row>
    <row r="80" spans="1:11">
      <c r="A80" s="31" t="str">
        <f t="shared" si="5"/>
        <v>12521</v>
      </c>
      <c r="B80" s="32">
        <f t="shared" si="6"/>
        <v>0</v>
      </c>
      <c r="C80" s="32">
        <f t="shared" si="7"/>
        <v>1</v>
      </c>
      <c r="D80" s="32">
        <f t="shared" si="7"/>
        <v>252</v>
      </c>
      <c r="E80" s="32">
        <f t="shared" si="7"/>
        <v>1</v>
      </c>
      <c r="F80" s="32">
        <f t="shared" si="7"/>
        <v>44</v>
      </c>
      <c r="G80" s="32">
        <f t="shared" si="7"/>
        <v>0</v>
      </c>
      <c r="H80" s="32">
        <f t="shared" si="7"/>
        <v>0</v>
      </c>
      <c r="I80" s="32">
        <f t="shared" si="7"/>
        <v>0</v>
      </c>
      <c r="J80" s="32">
        <f t="shared" si="7"/>
        <v>0</v>
      </c>
      <c r="K80" s="32">
        <f t="shared" si="7"/>
        <v>1</v>
      </c>
    </row>
    <row r="81" spans="1:11">
      <c r="A81" s="31" t="str">
        <f t="shared" si="5"/>
        <v>12541</v>
      </c>
      <c r="B81" s="32">
        <f t="shared" si="6"/>
        <v>0</v>
      </c>
      <c r="C81" s="32">
        <f t="shared" si="7"/>
        <v>1</v>
      </c>
      <c r="D81" s="32">
        <f t="shared" si="7"/>
        <v>254</v>
      </c>
      <c r="E81" s="32">
        <f t="shared" si="7"/>
        <v>1</v>
      </c>
      <c r="F81" s="32">
        <f t="shared" si="7"/>
        <v>236</v>
      </c>
      <c r="G81" s="32">
        <f t="shared" si="7"/>
        <v>0</v>
      </c>
      <c r="H81" s="32">
        <f t="shared" si="7"/>
        <v>0</v>
      </c>
      <c r="I81" s="32">
        <f t="shared" si="7"/>
        <v>0</v>
      </c>
      <c r="J81" s="32">
        <f t="shared" si="7"/>
        <v>0</v>
      </c>
      <c r="K81" s="32">
        <f t="shared" si="7"/>
        <v>1</v>
      </c>
    </row>
    <row r="82" spans="1:11">
      <c r="A82" s="31" t="str">
        <f t="shared" si="5"/>
        <v>12551</v>
      </c>
      <c r="B82" s="32">
        <f t="shared" si="6"/>
        <v>0</v>
      </c>
      <c r="C82" s="32">
        <f t="shared" si="7"/>
        <v>1</v>
      </c>
      <c r="D82" s="32">
        <f t="shared" si="7"/>
        <v>255</v>
      </c>
      <c r="E82" s="32">
        <f t="shared" si="7"/>
        <v>1</v>
      </c>
      <c r="F82" s="32">
        <f t="shared" si="7"/>
        <v>10</v>
      </c>
      <c r="G82" s="32">
        <f t="shared" si="7"/>
        <v>0</v>
      </c>
      <c r="H82" s="32">
        <f t="shared" si="7"/>
        <v>0</v>
      </c>
      <c r="I82" s="32">
        <f t="shared" si="7"/>
        <v>0</v>
      </c>
      <c r="J82" s="32">
        <f t="shared" si="7"/>
        <v>0</v>
      </c>
      <c r="K82" s="32">
        <f t="shared" si="7"/>
        <v>1</v>
      </c>
    </row>
    <row r="83" spans="1:11">
      <c r="A83" s="31" t="str">
        <f t="shared" si="5"/>
        <v>12571</v>
      </c>
      <c r="B83" s="32">
        <f t="shared" si="6"/>
        <v>0</v>
      </c>
      <c r="C83" s="32">
        <f t="shared" si="7"/>
        <v>1</v>
      </c>
      <c r="D83" s="32">
        <f t="shared" si="7"/>
        <v>257</v>
      </c>
      <c r="E83" s="32">
        <f t="shared" si="7"/>
        <v>1</v>
      </c>
      <c r="F83" s="32">
        <f t="shared" si="7"/>
        <v>236</v>
      </c>
      <c r="G83" s="32">
        <f t="shared" si="7"/>
        <v>0</v>
      </c>
      <c r="H83" s="32">
        <f t="shared" si="7"/>
        <v>0</v>
      </c>
      <c r="I83" s="32">
        <f t="shared" si="7"/>
        <v>0</v>
      </c>
      <c r="J83" s="32">
        <f t="shared" si="7"/>
        <v>0</v>
      </c>
      <c r="K83" s="32">
        <f t="shared" si="7"/>
        <v>1</v>
      </c>
    </row>
    <row r="84" spans="1:11">
      <c r="A84" s="31" t="str">
        <f t="shared" si="5"/>
        <v>12581</v>
      </c>
      <c r="B84" s="32">
        <f t="shared" si="6"/>
        <v>0</v>
      </c>
      <c r="C84" s="32">
        <f t="shared" si="7"/>
        <v>1</v>
      </c>
      <c r="D84" s="32">
        <f t="shared" si="7"/>
        <v>258</v>
      </c>
      <c r="E84" s="32">
        <f t="shared" si="7"/>
        <v>1</v>
      </c>
      <c r="F84" s="32">
        <f t="shared" si="7"/>
        <v>10</v>
      </c>
      <c r="G84" s="32">
        <f t="shared" si="7"/>
        <v>0</v>
      </c>
      <c r="H84" s="32">
        <f t="shared" si="7"/>
        <v>0</v>
      </c>
      <c r="I84" s="32">
        <f t="shared" si="7"/>
        <v>0</v>
      </c>
      <c r="J84" s="32">
        <f t="shared" si="7"/>
        <v>0</v>
      </c>
      <c r="K84" s="32">
        <f t="shared" si="7"/>
        <v>1</v>
      </c>
    </row>
    <row r="85" spans="1:11">
      <c r="A85" s="31" t="str">
        <f t="shared" si="5"/>
        <v>12601</v>
      </c>
      <c r="B85" s="32">
        <f t="shared" si="6"/>
        <v>0</v>
      </c>
      <c r="C85" s="32">
        <f t="shared" si="7"/>
        <v>1</v>
      </c>
      <c r="D85" s="32">
        <f t="shared" si="7"/>
        <v>260</v>
      </c>
      <c r="E85" s="32">
        <f t="shared" si="7"/>
        <v>1</v>
      </c>
      <c r="F85" s="32">
        <f t="shared" si="7"/>
        <v>236</v>
      </c>
      <c r="G85" s="32">
        <f t="shared" si="7"/>
        <v>0</v>
      </c>
      <c r="H85" s="32">
        <f t="shared" si="7"/>
        <v>0</v>
      </c>
      <c r="I85" s="32">
        <f t="shared" si="7"/>
        <v>0</v>
      </c>
      <c r="J85" s="32">
        <f t="shared" si="7"/>
        <v>0</v>
      </c>
      <c r="K85" s="32">
        <f t="shared" si="7"/>
        <v>1</v>
      </c>
    </row>
    <row r="86" spans="1:11">
      <c r="A86" s="31" t="str">
        <f t="shared" si="5"/>
        <v>12611</v>
      </c>
      <c r="B86" s="32">
        <f t="shared" si="6"/>
        <v>0</v>
      </c>
      <c r="C86" s="32">
        <f t="shared" si="7"/>
        <v>1</v>
      </c>
      <c r="D86" s="32">
        <f t="shared" si="7"/>
        <v>261</v>
      </c>
      <c r="E86" s="32">
        <f t="shared" si="7"/>
        <v>1</v>
      </c>
      <c r="F86" s="32">
        <f t="shared" si="7"/>
        <v>10</v>
      </c>
      <c r="G86" s="32">
        <f t="shared" si="7"/>
        <v>0</v>
      </c>
      <c r="H86" s="32">
        <f t="shared" si="7"/>
        <v>0</v>
      </c>
      <c r="I86" s="32">
        <f t="shared" si="7"/>
        <v>0</v>
      </c>
      <c r="J86" s="32">
        <f t="shared" si="7"/>
        <v>0</v>
      </c>
      <c r="K86" s="32">
        <f t="shared" si="7"/>
        <v>1</v>
      </c>
    </row>
    <row r="87" spans="1:11">
      <c r="A87" s="31" t="str">
        <f t="shared" si="5"/>
        <v>13201</v>
      </c>
      <c r="B87" s="32">
        <f t="shared" si="6"/>
        <v>0</v>
      </c>
      <c r="C87" s="32">
        <f t="shared" si="7"/>
        <v>1</v>
      </c>
      <c r="D87" s="32">
        <f t="shared" si="7"/>
        <v>320</v>
      </c>
      <c r="E87" s="32">
        <f t="shared" si="7"/>
        <v>1</v>
      </c>
      <c r="F87" s="32">
        <f t="shared" si="7"/>
        <v>528</v>
      </c>
      <c r="G87" s="32">
        <f t="shared" si="7"/>
        <v>0</v>
      </c>
      <c r="H87" s="32">
        <f t="shared" si="7"/>
        <v>0</v>
      </c>
      <c r="I87" s="32">
        <f t="shared" si="7"/>
        <v>0</v>
      </c>
      <c r="J87" s="32">
        <f t="shared" si="7"/>
        <v>0</v>
      </c>
      <c r="K87" s="32">
        <f t="shared" si="7"/>
        <v>1</v>
      </c>
    </row>
    <row r="88" spans="1:11">
      <c r="A88" s="31" t="str">
        <f t="shared" si="5"/>
        <v>13211</v>
      </c>
      <c r="B88" s="32">
        <f t="shared" si="6"/>
        <v>0</v>
      </c>
      <c r="C88" s="32">
        <f t="shared" si="7"/>
        <v>1</v>
      </c>
      <c r="D88" s="32">
        <f t="shared" si="7"/>
        <v>321</v>
      </c>
      <c r="E88" s="32">
        <f t="shared" si="7"/>
        <v>1</v>
      </c>
      <c r="F88" s="32">
        <f t="shared" si="7"/>
        <v>22</v>
      </c>
      <c r="G88" s="32">
        <f t="shared" si="7"/>
        <v>0</v>
      </c>
      <c r="H88" s="32">
        <f t="shared" si="7"/>
        <v>0</v>
      </c>
      <c r="I88" s="32">
        <f t="shared" si="7"/>
        <v>0</v>
      </c>
      <c r="J88" s="32">
        <f t="shared" si="7"/>
        <v>0</v>
      </c>
      <c r="K88" s="32">
        <f t="shared" si="7"/>
        <v>1</v>
      </c>
    </row>
    <row r="89" spans="1:11">
      <c r="A89" s="31" t="str">
        <f t="shared" si="5"/>
        <v>13221</v>
      </c>
      <c r="B89" s="32">
        <f t="shared" si="6"/>
        <v>0</v>
      </c>
      <c r="C89" s="32">
        <f t="shared" si="7"/>
        <v>1</v>
      </c>
      <c r="D89" s="32">
        <f t="shared" si="7"/>
        <v>322</v>
      </c>
      <c r="E89" s="32">
        <f t="shared" si="7"/>
        <v>1</v>
      </c>
      <c r="F89" s="32">
        <f t="shared" si="7"/>
        <v>216</v>
      </c>
      <c r="G89" s="32">
        <f t="shared" si="7"/>
        <v>0</v>
      </c>
      <c r="H89" s="32">
        <f t="shared" si="7"/>
        <v>0</v>
      </c>
      <c r="I89" s="32">
        <f t="shared" si="7"/>
        <v>0</v>
      </c>
      <c r="J89" s="32">
        <f t="shared" si="7"/>
        <v>0</v>
      </c>
      <c r="K89" s="32">
        <f t="shared" si="7"/>
        <v>1</v>
      </c>
    </row>
    <row r="90" spans="1:11">
      <c r="A90" s="31" t="str">
        <f t="shared" si="5"/>
        <v>13231</v>
      </c>
      <c r="B90" s="32">
        <f t="shared" si="6"/>
        <v>0</v>
      </c>
      <c r="C90" s="32">
        <f t="shared" si="7"/>
        <v>1</v>
      </c>
      <c r="D90" s="32">
        <f t="shared" si="7"/>
        <v>323</v>
      </c>
      <c r="E90" s="32">
        <f t="shared" si="7"/>
        <v>1</v>
      </c>
      <c r="F90" s="32">
        <f t="shared" si="7"/>
        <v>9</v>
      </c>
      <c r="G90" s="32">
        <f t="shared" si="7"/>
        <v>0</v>
      </c>
      <c r="H90" s="32">
        <f t="shared" si="7"/>
        <v>0</v>
      </c>
      <c r="I90" s="32">
        <f t="shared" si="7"/>
        <v>0</v>
      </c>
      <c r="J90" s="32">
        <f t="shared" si="7"/>
        <v>0</v>
      </c>
      <c r="K90" s="32">
        <f t="shared" si="7"/>
        <v>1</v>
      </c>
    </row>
    <row r="91" spans="1:11">
      <c r="A91" s="31" t="str">
        <f t="shared" si="5"/>
        <v>13241</v>
      </c>
      <c r="B91" s="32">
        <f t="shared" si="6"/>
        <v>0</v>
      </c>
      <c r="C91" s="32">
        <f t="shared" si="7"/>
        <v>1</v>
      </c>
      <c r="D91" s="32">
        <f t="shared" si="7"/>
        <v>324</v>
      </c>
      <c r="E91" s="32">
        <f t="shared" si="7"/>
        <v>1</v>
      </c>
      <c r="F91" s="32">
        <f t="shared" si="7"/>
        <v>216</v>
      </c>
      <c r="G91" s="32">
        <f t="shared" si="7"/>
        <v>0</v>
      </c>
      <c r="H91" s="32">
        <f t="shared" si="7"/>
        <v>0</v>
      </c>
      <c r="I91" s="32">
        <f t="shared" si="7"/>
        <v>0</v>
      </c>
      <c r="J91" s="32">
        <f t="shared" si="7"/>
        <v>0</v>
      </c>
      <c r="K91" s="32">
        <f t="shared" si="7"/>
        <v>1</v>
      </c>
    </row>
    <row r="92" spans="1:11">
      <c r="A92" s="31" t="str">
        <f t="shared" si="5"/>
        <v>13251</v>
      </c>
      <c r="B92" s="32">
        <f t="shared" si="6"/>
        <v>0</v>
      </c>
      <c r="C92" s="32">
        <f t="shared" si="7"/>
        <v>1</v>
      </c>
      <c r="D92" s="32">
        <f t="shared" si="7"/>
        <v>325</v>
      </c>
      <c r="E92" s="32">
        <f t="shared" si="7"/>
        <v>1</v>
      </c>
      <c r="F92" s="32">
        <f t="shared" si="7"/>
        <v>9</v>
      </c>
      <c r="G92" s="32">
        <f t="shared" si="7"/>
        <v>0</v>
      </c>
      <c r="H92" s="32">
        <f t="shared" si="7"/>
        <v>0</v>
      </c>
      <c r="I92" s="32">
        <f t="shared" si="7"/>
        <v>0</v>
      </c>
      <c r="J92" s="32">
        <f t="shared" si="7"/>
        <v>0</v>
      </c>
      <c r="K92" s="32">
        <f t="shared" si="7"/>
        <v>1</v>
      </c>
    </row>
    <row r="93" spans="1:11">
      <c r="A93" s="31" t="str">
        <f t="shared" si="5"/>
        <v>13261</v>
      </c>
      <c r="B93" s="32">
        <f t="shared" si="6"/>
        <v>0</v>
      </c>
      <c r="C93" s="32">
        <f t="shared" si="7"/>
        <v>1</v>
      </c>
      <c r="D93" s="32">
        <f t="shared" si="7"/>
        <v>326</v>
      </c>
      <c r="E93" s="32">
        <f t="shared" si="7"/>
        <v>1</v>
      </c>
      <c r="F93" s="32">
        <f t="shared" si="7"/>
        <v>216</v>
      </c>
      <c r="G93" s="32">
        <f t="shared" si="7"/>
        <v>0</v>
      </c>
      <c r="H93" s="32">
        <f t="shared" si="7"/>
        <v>0</v>
      </c>
      <c r="I93" s="32">
        <f t="shared" si="7"/>
        <v>0</v>
      </c>
      <c r="J93" s="32">
        <f t="shared" si="7"/>
        <v>0</v>
      </c>
      <c r="K93" s="32">
        <f t="shared" si="7"/>
        <v>1</v>
      </c>
    </row>
    <row r="94" spans="1:11">
      <c r="A94" s="31" t="str">
        <f t="shared" si="5"/>
        <v>13271</v>
      </c>
      <c r="B94" s="32">
        <f t="shared" si="6"/>
        <v>0</v>
      </c>
      <c r="C94" s="32">
        <f t="shared" si="7"/>
        <v>1</v>
      </c>
      <c r="D94" s="32">
        <f t="shared" si="7"/>
        <v>327</v>
      </c>
      <c r="E94" s="32">
        <f t="shared" si="7"/>
        <v>1</v>
      </c>
      <c r="F94" s="32">
        <f t="shared" si="7"/>
        <v>9</v>
      </c>
      <c r="G94" s="32">
        <f t="shared" si="7"/>
        <v>0</v>
      </c>
      <c r="H94" s="32">
        <f t="shared" si="7"/>
        <v>0</v>
      </c>
      <c r="I94" s="32">
        <f t="shared" si="7"/>
        <v>0</v>
      </c>
      <c r="J94" s="32">
        <f t="shared" si="7"/>
        <v>0</v>
      </c>
      <c r="K94" s="32">
        <f t="shared" si="7"/>
        <v>1</v>
      </c>
    </row>
    <row r="95" spans="1:11">
      <c r="A95" s="31" t="str">
        <f t="shared" si="5"/>
        <v>13811</v>
      </c>
      <c r="B95" s="32">
        <f t="shared" si="6"/>
        <v>0</v>
      </c>
      <c r="C95" s="32">
        <f t="shared" si="7"/>
        <v>1</v>
      </c>
      <c r="D95" s="32">
        <f t="shared" si="7"/>
        <v>381</v>
      </c>
      <c r="E95" s="32">
        <f t="shared" si="7"/>
        <v>1</v>
      </c>
      <c r="F95" s="32">
        <f t="shared" si="7"/>
        <v>1056</v>
      </c>
      <c r="G95" s="32">
        <f t="shared" ref="B95:K120" si="8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32">
        <f t="shared" si="8"/>
        <v>0</v>
      </c>
      <c r="I95" s="32">
        <f t="shared" si="8"/>
        <v>0</v>
      </c>
      <c r="J95" s="32">
        <f t="shared" si="8"/>
        <v>0</v>
      </c>
      <c r="K95" s="32">
        <f t="shared" si="8"/>
        <v>1</v>
      </c>
    </row>
    <row r="96" spans="1:11">
      <c r="A96" s="31" t="str">
        <f t="shared" si="5"/>
        <v>13821</v>
      </c>
      <c r="B96" s="32">
        <f t="shared" si="6"/>
        <v>0</v>
      </c>
      <c r="C96" s="32">
        <f t="shared" si="8"/>
        <v>1</v>
      </c>
      <c r="D96" s="32">
        <f t="shared" si="8"/>
        <v>382</v>
      </c>
      <c r="E96" s="32">
        <f t="shared" si="8"/>
        <v>1</v>
      </c>
      <c r="F96" s="32">
        <f t="shared" si="8"/>
        <v>44</v>
      </c>
      <c r="G96" s="32">
        <f t="shared" si="8"/>
        <v>0</v>
      </c>
      <c r="H96" s="32">
        <f t="shared" si="8"/>
        <v>0</v>
      </c>
      <c r="I96" s="32">
        <f t="shared" si="8"/>
        <v>0</v>
      </c>
      <c r="J96" s="32">
        <f t="shared" si="8"/>
        <v>0</v>
      </c>
      <c r="K96" s="32">
        <f t="shared" si="8"/>
        <v>1</v>
      </c>
    </row>
    <row r="97" spans="1:11">
      <c r="A97" s="31" t="str">
        <f t="shared" si="5"/>
        <v>13831</v>
      </c>
      <c r="B97" s="32">
        <f t="shared" si="6"/>
        <v>0</v>
      </c>
      <c r="C97" s="32">
        <f t="shared" si="8"/>
        <v>1</v>
      </c>
      <c r="D97" s="32">
        <f t="shared" si="8"/>
        <v>383</v>
      </c>
      <c r="E97" s="32">
        <f t="shared" si="8"/>
        <v>1</v>
      </c>
      <c r="F97" s="32">
        <f t="shared" si="8"/>
        <v>216</v>
      </c>
      <c r="G97" s="32">
        <f t="shared" si="8"/>
        <v>0</v>
      </c>
      <c r="H97" s="32">
        <f t="shared" si="8"/>
        <v>0</v>
      </c>
      <c r="I97" s="32">
        <f t="shared" si="8"/>
        <v>0</v>
      </c>
      <c r="J97" s="32">
        <f t="shared" si="8"/>
        <v>0</v>
      </c>
      <c r="K97" s="32">
        <f t="shared" si="8"/>
        <v>1</v>
      </c>
    </row>
    <row r="98" spans="1:11">
      <c r="A98" s="31" t="str">
        <f t="shared" si="5"/>
        <v>13841</v>
      </c>
      <c r="B98" s="32">
        <f t="shared" si="6"/>
        <v>0</v>
      </c>
      <c r="C98" s="32">
        <f t="shared" si="8"/>
        <v>1</v>
      </c>
      <c r="D98" s="32">
        <f t="shared" si="8"/>
        <v>384</v>
      </c>
      <c r="E98" s="32">
        <f t="shared" si="8"/>
        <v>1</v>
      </c>
      <c r="F98" s="32">
        <f t="shared" si="8"/>
        <v>9</v>
      </c>
      <c r="G98" s="32">
        <f t="shared" si="8"/>
        <v>0</v>
      </c>
      <c r="H98" s="32">
        <f t="shared" si="8"/>
        <v>0</v>
      </c>
      <c r="I98" s="32">
        <f t="shared" si="8"/>
        <v>0</v>
      </c>
      <c r="J98" s="32">
        <f t="shared" si="8"/>
        <v>0</v>
      </c>
      <c r="K98" s="32">
        <f t="shared" si="8"/>
        <v>1</v>
      </c>
    </row>
    <row r="99" spans="1:11">
      <c r="A99" s="31" t="str">
        <f t="shared" si="5"/>
        <v>13851</v>
      </c>
      <c r="B99" s="32">
        <f t="shared" si="6"/>
        <v>0</v>
      </c>
      <c r="C99" s="32">
        <f t="shared" si="8"/>
        <v>1</v>
      </c>
      <c r="D99" s="32">
        <f t="shared" si="8"/>
        <v>385</v>
      </c>
      <c r="E99" s="32">
        <f t="shared" si="8"/>
        <v>1</v>
      </c>
      <c r="F99" s="32">
        <f t="shared" si="8"/>
        <v>216</v>
      </c>
      <c r="G99" s="32">
        <f t="shared" si="8"/>
        <v>0</v>
      </c>
      <c r="H99" s="32">
        <f t="shared" si="8"/>
        <v>0</v>
      </c>
      <c r="I99" s="32">
        <f t="shared" si="8"/>
        <v>0</v>
      </c>
      <c r="J99" s="32">
        <f t="shared" si="8"/>
        <v>0</v>
      </c>
      <c r="K99" s="32">
        <f t="shared" si="8"/>
        <v>1</v>
      </c>
    </row>
    <row r="100" spans="1:11">
      <c r="A100" s="31" t="str">
        <f t="shared" si="5"/>
        <v>13861</v>
      </c>
      <c r="B100" s="32">
        <f t="shared" si="6"/>
        <v>0</v>
      </c>
      <c r="C100" s="32">
        <f t="shared" si="8"/>
        <v>1</v>
      </c>
      <c r="D100" s="32">
        <f t="shared" si="8"/>
        <v>386</v>
      </c>
      <c r="E100" s="32">
        <f t="shared" si="8"/>
        <v>1</v>
      </c>
      <c r="F100" s="32">
        <f t="shared" si="8"/>
        <v>9</v>
      </c>
      <c r="G100" s="32">
        <f t="shared" si="8"/>
        <v>0</v>
      </c>
      <c r="H100" s="32">
        <f t="shared" si="8"/>
        <v>0</v>
      </c>
      <c r="I100" s="32">
        <f t="shared" si="8"/>
        <v>0</v>
      </c>
      <c r="J100" s="32">
        <f t="shared" si="8"/>
        <v>0</v>
      </c>
      <c r="K100" s="32">
        <f t="shared" si="8"/>
        <v>1</v>
      </c>
    </row>
    <row r="101" spans="1:11">
      <c r="A101" s="31" t="str">
        <f t="shared" si="5"/>
        <v>13881</v>
      </c>
      <c r="B101" s="32">
        <f t="shared" si="6"/>
        <v>0</v>
      </c>
      <c r="C101" s="32">
        <f t="shared" si="8"/>
        <v>1</v>
      </c>
      <c r="D101" s="32">
        <f t="shared" si="8"/>
        <v>388</v>
      </c>
      <c r="E101" s="32">
        <f t="shared" si="8"/>
        <v>1</v>
      </c>
      <c r="F101" s="32">
        <f t="shared" si="8"/>
        <v>236</v>
      </c>
      <c r="G101" s="32">
        <f t="shared" si="8"/>
        <v>0</v>
      </c>
      <c r="H101" s="32">
        <f t="shared" si="8"/>
        <v>0</v>
      </c>
      <c r="I101" s="32">
        <f t="shared" si="8"/>
        <v>0</v>
      </c>
      <c r="J101" s="32">
        <f t="shared" si="8"/>
        <v>0</v>
      </c>
      <c r="K101" s="32">
        <f t="shared" si="8"/>
        <v>1</v>
      </c>
    </row>
    <row r="102" spans="1:11">
      <c r="A102" s="31" t="str">
        <f t="shared" si="5"/>
        <v>13891</v>
      </c>
      <c r="B102" s="32">
        <f t="shared" si="6"/>
        <v>0</v>
      </c>
      <c r="C102" s="32">
        <f t="shared" si="8"/>
        <v>1</v>
      </c>
      <c r="D102" s="32">
        <f t="shared" si="8"/>
        <v>389</v>
      </c>
      <c r="E102" s="32">
        <f t="shared" si="8"/>
        <v>1</v>
      </c>
      <c r="F102" s="32">
        <f t="shared" si="8"/>
        <v>10</v>
      </c>
      <c r="G102" s="32">
        <f t="shared" si="8"/>
        <v>0</v>
      </c>
      <c r="H102" s="32">
        <f t="shared" si="8"/>
        <v>0</v>
      </c>
      <c r="I102" s="32">
        <f t="shared" si="8"/>
        <v>0</v>
      </c>
      <c r="J102" s="32">
        <f t="shared" si="8"/>
        <v>0</v>
      </c>
      <c r="K102" s="32">
        <f t="shared" si="8"/>
        <v>1</v>
      </c>
    </row>
    <row r="103" spans="1:11">
      <c r="A103" s="31" t="str">
        <f t="shared" si="5"/>
        <v>01261</v>
      </c>
      <c r="B103" s="32">
        <f t="shared" si="6"/>
        <v>0</v>
      </c>
      <c r="C103" s="32">
        <f t="shared" si="8"/>
        <v>0</v>
      </c>
      <c r="D103" s="32">
        <f t="shared" si="8"/>
        <v>126</v>
      </c>
      <c r="E103" s="32">
        <f t="shared" si="8"/>
        <v>1</v>
      </c>
      <c r="F103" s="32">
        <f t="shared" si="8"/>
        <v>5412</v>
      </c>
      <c r="G103" s="32">
        <f t="shared" si="8"/>
        <v>0</v>
      </c>
      <c r="H103" s="32">
        <f t="shared" si="8"/>
        <v>0</v>
      </c>
      <c r="I103" s="32">
        <f t="shared" si="8"/>
        <v>0</v>
      </c>
      <c r="J103" s="32">
        <f t="shared" si="8"/>
        <v>0</v>
      </c>
      <c r="K103" s="32">
        <f t="shared" si="8"/>
        <v>1</v>
      </c>
    </row>
    <row r="104" spans="1:11">
      <c r="A104" s="31" t="str">
        <f t="shared" si="5"/>
        <v>01281</v>
      </c>
      <c r="B104" s="32">
        <f t="shared" si="6"/>
        <v>0</v>
      </c>
      <c r="C104" s="32">
        <f t="shared" si="8"/>
        <v>0</v>
      </c>
      <c r="D104" s="32">
        <f t="shared" si="8"/>
        <v>128</v>
      </c>
      <c r="E104" s="32">
        <f t="shared" si="8"/>
        <v>1</v>
      </c>
      <c r="F104" s="32">
        <f t="shared" si="8"/>
        <v>1476</v>
      </c>
      <c r="G104" s="32">
        <f t="shared" si="8"/>
        <v>0</v>
      </c>
      <c r="H104" s="32">
        <f t="shared" si="8"/>
        <v>0</v>
      </c>
      <c r="I104" s="32">
        <f t="shared" si="8"/>
        <v>0</v>
      </c>
      <c r="J104" s="32">
        <f t="shared" si="8"/>
        <v>0</v>
      </c>
      <c r="K104" s="32">
        <f t="shared" si="8"/>
        <v>1</v>
      </c>
    </row>
    <row r="105" spans="1:11">
      <c r="A105" s="31" t="str">
        <f t="shared" si="5"/>
        <v>01301</v>
      </c>
      <c r="B105" s="32">
        <f t="shared" si="6"/>
        <v>0</v>
      </c>
      <c r="C105" s="32">
        <f t="shared" si="8"/>
        <v>0</v>
      </c>
      <c r="D105" s="32">
        <f t="shared" si="8"/>
        <v>130</v>
      </c>
      <c r="E105" s="32">
        <f t="shared" si="8"/>
        <v>1</v>
      </c>
      <c r="F105" s="32">
        <f t="shared" si="8"/>
        <v>1476</v>
      </c>
      <c r="G105" s="32">
        <f t="shared" si="8"/>
        <v>0</v>
      </c>
      <c r="H105" s="32">
        <f t="shared" si="8"/>
        <v>0</v>
      </c>
      <c r="I105" s="32">
        <f t="shared" si="8"/>
        <v>0</v>
      </c>
      <c r="J105" s="32">
        <f t="shared" si="8"/>
        <v>0</v>
      </c>
      <c r="K105" s="32">
        <f t="shared" si="8"/>
        <v>1</v>
      </c>
    </row>
    <row r="106" spans="1:11">
      <c r="A106" s="31" t="str">
        <f t="shared" si="5"/>
        <v>01321</v>
      </c>
      <c r="B106" s="32">
        <f t="shared" si="6"/>
        <v>0</v>
      </c>
      <c r="C106" s="32">
        <f t="shared" si="8"/>
        <v>0</v>
      </c>
      <c r="D106" s="32">
        <f t="shared" si="8"/>
        <v>132</v>
      </c>
      <c r="E106" s="32">
        <f t="shared" si="8"/>
        <v>1</v>
      </c>
      <c r="F106" s="32">
        <f t="shared" si="8"/>
        <v>1476</v>
      </c>
      <c r="G106" s="32">
        <f t="shared" si="8"/>
        <v>0</v>
      </c>
      <c r="H106" s="32">
        <f t="shared" si="8"/>
        <v>0</v>
      </c>
      <c r="I106" s="32">
        <f t="shared" si="8"/>
        <v>0</v>
      </c>
      <c r="J106" s="32">
        <f t="shared" si="8"/>
        <v>0</v>
      </c>
      <c r="K106" s="32">
        <f t="shared" si="8"/>
        <v>1</v>
      </c>
    </row>
    <row r="107" spans="1:11">
      <c r="A107" s="31" t="str">
        <f t="shared" si="5"/>
        <v>01341</v>
      </c>
      <c r="B107" s="32">
        <f t="shared" si="6"/>
        <v>0</v>
      </c>
      <c r="C107" s="32">
        <f t="shared" si="8"/>
        <v>0</v>
      </c>
      <c r="D107" s="32">
        <f t="shared" si="8"/>
        <v>134</v>
      </c>
      <c r="E107" s="32">
        <f t="shared" si="8"/>
        <v>1</v>
      </c>
      <c r="F107" s="32">
        <f t="shared" si="8"/>
        <v>5412</v>
      </c>
      <c r="G107" s="32">
        <f t="shared" si="8"/>
        <v>0</v>
      </c>
      <c r="H107" s="32">
        <f t="shared" si="8"/>
        <v>0</v>
      </c>
      <c r="I107" s="32">
        <f t="shared" si="8"/>
        <v>0</v>
      </c>
      <c r="J107" s="32">
        <f t="shared" si="8"/>
        <v>0</v>
      </c>
      <c r="K107" s="32">
        <f t="shared" si="8"/>
        <v>1</v>
      </c>
    </row>
    <row r="108" spans="1:11">
      <c r="A108" s="31" t="str">
        <f t="shared" si="5"/>
        <v>01361</v>
      </c>
      <c r="B108" s="32">
        <f t="shared" si="6"/>
        <v>0</v>
      </c>
      <c r="C108" s="32">
        <f t="shared" si="8"/>
        <v>0</v>
      </c>
      <c r="D108" s="32">
        <f t="shared" si="8"/>
        <v>136</v>
      </c>
      <c r="E108" s="32">
        <f t="shared" si="8"/>
        <v>1</v>
      </c>
      <c r="F108" s="32">
        <f t="shared" si="8"/>
        <v>1476</v>
      </c>
      <c r="G108" s="32">
        <f t="shared" si="8"/>
        <v>0</v>
      </c>
      <c r="H108" s="32">
        <f t="shared" si="8"/>
        <v>0</v>
      </c>
      <c r="I108" s="32">
        <f t="shared" si="8"/>
        <v>0</v>
      </c>
      <c r="J108" s="32">
        <f t="shared" si="8"/>
        <v>0</v>
      </c>
      <c r="K108" s="32">
        <f t="shared" si="8"/>
        <v>1</v>
      </c>
    </row>
    <row r="109" spans="1:11">
      <c r="A109" s="31" t="str">
        <f t="shared" si="5"/>
        <v>01381</v>
      </c>
      <c r="B109" s="32">
        <f t="shared" si="6"/>
        <v>0</v>
      </c>
      <c r="C109" s="32">
        <f t="shared" si="8"/>
        <v>0</v>
      </c>
      <c r="D109" s="32">
        <f t="shared" si="8"/>
        <v>138</v>
      </c>
      <c r="E109" s="32">
        <f t="shared" si="8"/>
        <v>1</v>
      </c>
      <c r="F109" s="32">
        <f t="shared" si="8"/>
        <v>1476</v>
      </c>
      <c r="G109" s="32">
        <f t="shared" si="8"/>
        <v>0</v>
      </c>
      <c r="H109" s="32">
        <f t="shared" si="8"/>
        <v>0</v>
      </c>
      <c r="I109" s="32">
        <f t="shared" si="8"/>
        <v>0</v>
      </c>
      <c r="J109" s="32">
        <f t="shared" si="8"/>
        <v>0</v>
      </c>
      <c r="K109" s="32">
        <f t="shared" si="8"/>
        <v>1</v>
      </c>
    </row>
    <row r="110" spans="1:11">
      <c r="A110" s="31" t="str">
        <f t="shared" si="5"/>
        <v>01401</v>
      </c>
      <c r="B110" s="32">
        <f t="shared" si="6"/>
        <v>0</v>
      </c>
      <c r="C110" s="32">
        <f t="shared" si="8"/>
        <v>0</v>
      </c>
      <c r="D110" s="32">
        <f t="shared" si="8"/>
        <v>140</v>
      </c>
      <c r="E110" s="32">
        <f t="shared" si="8"/>
        <v>1</v>
      </c>
      <c r="F110" s="32">
        <f t="shared" si="8"/>
        <v>1476</v>
      </c>
      <c r="G110" s="32">
        <f t="shared" si="8"/>
        <v>0</v>
      </c>
      <c r="H110" s="32">
        <f t="shared" si="8"/>
        <v>0</v>
      </c>
      <c r="I110" s="32">
        <f t="shared" si="8"/>
        <v>0</v>
      </c>
      <c r="J110" s="32">
        <f t="shared" si="8"/>
        <v>0</v>
      </c>
      <c r="K110" s="32">
        <f t="shared" si="8"/>
        <v>1</v>
      </c>
    </row>
    <row r="111" spans="1:11">
      <c r="A111" s="31" t="str">
        <f t="shared" si="5"/>
        <v>01421</v>
      </c>
      <c r="B111" s="32">
        <f t="shared" si="6"/>
        <v>0</v>
      </c>
      <c r="C111" s="32">
        <f t="shared" si="8"/>
        <v>0</v>
      </c>
      <c r="D111" s="32">
        <f t="shared" si="8"/>
        <v>142</v>
      </c>
      <c r="E111" s="32">
        <f t="shared" si="8"/>
        <v>1</v>
      </c>
      <c r="F111" s="32">
        <f t="shared" si="8"/>
        <v>5412</v>
      </c>
      <c r="G111" s="32">
        <f t="shared" si="8"/>
        <v>0</v>
      </c>
      <c r="H111" s="32">
        <f t="shared" si="8"/>
        <v>0</v>
      </c>
      <c r="I111" s="32">
        <f t="shared" si="8"/>
        <v>0</v>
      </c>
      <c r="J111" s="32">
        <f t="shared" si="8"/>
        <v>0</v>
      </c>
      <c r="K111" s="32">
        <f t="shared" si="8"/>
        <v>1</v>
      </c>
    </row>
    <row r="112" spans="1:11">
      <c r="A112" s="31" t="str">
        <f t="shared" si="5"/>
        <v>01441</v>
      </c>
      <c r="B112" s="32">
        <f t="shared" si="6"/>
        <v>0</v>
      </c>
      <c r="C112" s="32">
        <f t="shared" si="8"/>
        <v>0</v>
      </c>
      <c r="D112" s="32">
        <f t="shared" si="8"/>
        <v>144</v>
      </c>
      <c r="E112" s="32">
        <f t="shared" si="8"/>
        <v>1</v>
      </c>
      <c r="F112" s="32">
        <f t="shared" si="8"/>
        <v>1476</v>
      </c>
      <c r="G112" s="32">
        <f t="shared" si="8"/>
        <v>0</v>
      </c>
      <c r="H112" s="32">
        <f t="shared" si="8"/>
        <v>0</v>
      </c>
      <c r="I112" s="32">
        <f t="shared" si="8"/>
        <v>0</v>
      </c>
      <c r="J112" s="32">
        <f t="shared" si="8"/>
        <v>0</v>
      </c>
      <c r="K112" s="32">
        <f t="shared" si="8"/>
        <v>1</v>
      </c>
    </row>
    <row r="113" spans="1:11">
      <c r="A113" s="31" t="str">
        <f t="shared" si="5"/>
        <v>01461</v>
      </c>
      <c r="B113" s="32">
        <f t="shared" si="6"/>
        <v>0</v>
      </c>
      <c r="C113" s="32">
        <f t="shared" si="8"/>
        <v>0</v>
      </c>
      <c r="D113" s="32">
        <f t="shared" si="8"/>
        <v>146</v>
      </c>
      <c r="E113" s="32">
        <f t="shared" si="8"/>
        <v>1</v>
      </c>
      <c r="F113" s="32">
        <f t="shared" si="8"/>
        <v>1476</v>
      </c>
      <c r="G113" s="32">
        <f t="shared" si="8"/>
        <v>0</v>
      </c>
      <c r="H113" s="32">
        <f t="shared" si="8"/>
        <v>0</v>
      </c>
      <c r="I113" s="32">
        <f t="shared" si="8"/>
        <v>0</v>
      </c>
      <c r="J113" s="32">
        <f t="shared" si="8"/>
        <v>0</v>
      </c>
      <c r="K113" s="32">
        <f t="shared" si="8"/>
        <v>1</v>
      </c>
    </row>
    <row r="114" spans="1:11">
      <c r="A114" s="31" t="str">
        <f t="shared" si="5"/>
        <v>01481</v>
      </c>
      <c r="B114" s="32">
        <f t="shared" si="6"/>
        <v>0</v>
      </c>
      <c r="C114" s="32">
        <f t="shared" si="8"/>
        <v>0</v>
      </c>
      <c r="D114" s="32">
        <f t="shared" si="8"/>
        <v>148</v>
      </c>
      <c r="E114" s="32">
        <f t="shared" si="8"/>
        <v>1</v>
      </c>
      <c r="F114" s="32">
        <f t="shared" si="8"/>
        <v>1476</v>
      </c>
      <c r="G114" s="32">
        <f t="shared" si="8"/>
        <v>0</v>
      </c>
      <c r="H114" s="32">
        <f t="shared" si="8"/>
        <v>0</v>
      </c>
      <c r="I114" s="32">
        <f t="shared" si="8"/>
        <v>0</v>
      </c>
      <c r="J114" s="32">
        <f t="shared" si="8"/>
        <v>0</v>
      </c>
      <c r="K114" s="32">
        <f t="shared" si="8"/>
        <v>1</v>
      </c>
    </row>
    <row r="115" spans="1:11">
      <c r="A115" s="31" t="str">
        <f t="shared" si="5"/>
        <v>01501</v>
      </c>
      <c r="B115" s="32">
        <f t="shared" si="6"/>
        <v>0</v>
      </c>
      <c r="C115" s="32">
        <f t="shared" si="8"/>
        <v>0</v>
      </c>
      <c r="D115" s="32">
        <f t="shared" si="8"/>
        <v>150</v>
      </c>
      <c r="E115" s="32">
        <f t="shared" si="8"/>
        <v>1</v>
      </c>
      <c r="F115" s="32">
        <f t="shared" si="8"/>
        <v>5412</v>
      </c>
      <c r="G115" s="32">
        <f t="shared" si="8"/>
        <v>0</v>
      </c>
      <c r="H115" s="32">
        <f t="shared" si="8"/>
        <v>0</v>
      </c>
      <c r="I115" s="32">
        <f t="shared" si="8"/>
        <v>0</v>
      </c>
      <c r="J115" s="32">
        <f t="shared" si="8"/>
        <v>0</v>
      </c>
      <c r="K115" s="32">
        <f t="shared" si="8"/>
        <v>1</v>
      </c>
    </row>
    <row r="116" spans="1:11">
      <c r="A116" s="31" t="str">
        <f t="shared" si="5"/>
        <v>01521</v>
      </c>
      <c r="B116" s="32">
        <f t="shared" si="6"/>
        <v>0</v>
      </c>
      <c r="C116" s="32">
        <f t="shared" si="8"/>
        <v>0</v>
      </c>
      <c r="D116" s="32">
        <f t="shared" si="8"/>
        <v>152</v>
      </c>
      <c r="E116" s="32">
        <f t="shared" si="8"/>
        <v>1</v>
      </c>
      <c r="F116" s="32">
        <f t="shared" si="8"/>
        <v>1476</v>
      </c>
      <c r="G116" s="32">
        <f t="shared" si="8"/>
        <v>0</v>
      </c>
      <c r="H116" s="32">
        <f t="shared" si="8"/>
        <v>0</v>
      </c>
      <c r="I116" s="32">
        <f t="shared" si="8"/>
        <v>0</v>
      </c>
      <c r="J116" s="32">
        <f t="shared" si="8"/>
        <v>0</v>
      </c>
      <c r="K116" s="32">
        <f t="shared" si="8"/>
        <v>1</v>
      </c>
    </row>
    <row r="117" spans="1:11">
      <c r="A117" s="31" t="str">
        <f t="shared" si="5"/>
        <v>01541</v>
      </c>
      <c r="B117" s="32">
        <f t="shared" si="6"/>
        <v>0</v>
      </c>
      <c r="C117" s="32">
        <f t="shared" si="8"/>
        <v>0</v>
      </c>
      <c r="D117" s="32">
        <f t="shared" si="8"/>
        <v>154</v>
      </c>
      <c r="E117" s="32">
        <f t="shared" si="8"/>
        <v>1</v>
      </c>
      <c r="F117" s="32">
        <f t="shared" si="8"/>
        <v>1476</v>
      </c>
      <c r="G117" s="32">
        <f t="shared" si="8"/>
        <v>0</v>
      </c>
      <c r="H117" s="32">
        <f t="shared" si="8"/>
        <v>0</v>
      </c>
      <c r="I117" s="32">
        <f t="shared" si="8"/>
        <v>0</v>
      </c>
      <c r="J117" s="32">
        <f t="shared" si="8"/>
        <v>0</v>
      </c>
      <c r="K117" s="32">
        <f t="shared" si="8"/>
        <v>1</v>
      </c>
    </row>
    <row r="118" spans="1:11">
      <c r="A118" s="31" t="str">
        <f t="shared" si="5"/>
        <v>01561</v>
      </c>
      <c r="B118" s="32">
        <f t="shared" si="6"/>
        <v>0</v>
      </c>
      <c r="C118" s="32">
        <f t="shared" si="8"/>
        <v>0</v>
      </c>
      <c r="D118" s="32">
        <f t="shared" si="8"/>
        <v>156</v>
      </c>
      <c r="E118" s="32">
        <f t="shared" si="8"/>
        <v>1</v>
      </c>
      <c r="F118" s="32">
        <f t="shared" si="8"/>
        <v>1476</v>
      </c>
      <c r="G118" s="32">
        <f t="shared" si="8"/>
        <v>0</v>
      </c>
      <c r="H118" s="32">
        <f t="shared" si="8"/>
        <v>0</v>
      </c>
      <c r="I118" s="32">
        <f t="shared" si="8"/>
        <v>0</v>
      </c>
      <c r="J118" s="32">
        <f t="shared" si="8"/>
        <v>0</v>
      </c>
      <c r="K118" s="32">
        <f t="shared" si="8"/>
        <v>1</v>
      </c>
    </row>
    <row r="119" spans="1:11">
      <c r="A119" s="31" t="str">
        <f t="shared" si="5"/>
        <v>01581</v>
      </c>
      <c r="B119" s="32">
        <f t="shared" si="6"/>
        <v>0</v>
      </c>
      <c r="C119" s="32">
        <f t="shared" si="8"/>
        <v>0</v>
      </c>
      <c r="D119" s="32">
        <f t="shared" si="8"/>
        <v>158</v>
      </c>
      <c r="E119" s="32">
        <f t="shared" si="8"/>
        <v>1</v>
      </c>
      <c r="F119" s="32">
        <f t="shared" si="8"/>
        <v>5412</v>
      </c>
      <c r="G119" s="32">
        <f t="shared" si="8"/>
        <v>0</v>
      </c>
      <c r="H119" s="32">
        <f t="shared" si="8"/>
        <v>0</v>
      </c>
      <c r="I119" s="32">
        <f t="shared" si="8"/>
        <v>0</v>
      </c>
      <c r="J119" s="32">
        <f t="shared" si="8"/>
        <v>0</v>
      </c>
      <c r="K119" s="32">
        <f t="shared" si="8"/>
        <v>1</v>
      </c>
    </row>
    <row r="120" spans="1:11">
      <c r="A120" s="31" t="str">
        <f t="shared" si="5"/>
        <v>01601</v>
      </c>
      <c r="B120" s="32">
        <f t="shared" si="6"/>
        <v>0</v>
      </c>
      <c r="C120" s="32">
        <f t="shared" si="8"/>
        <v>0</v>
      </c>
      <c r="D120" s="32">
        <f t="shared" si="8"/>
        <v>160</v>
      </c>
      <c r="E120" s="32">
        <f t="shared" si="8"/>
        <v>1</v>
      </c>
      <c r="F120" s="32">
        <f t="shared" si="8"/>
        <v>1476</v>
      </c>
      <c r="G120" s="32">
        <f t="shared" si="8"/>
        <v>0</v>
      </c>
      <c r="H120" s="32">
        <f t="shared" si="8"/>
        <v>0</v>
      </c>
      <c r="I120" s="32">
        <f t="shared" si="8"/>
        <v>0</v>
      </c>
      <c r="J120" s="32">
        <f t="shared" si="8"/>
        <v>0</v>
      </c>
      <c r="K120" s="32">
        <f t="shared" si="8"/>
        <v>1</v>
      </c>
    </row>
    <row r="121" spans="1:11">
      <c r="A121" s="31" t="str">
        <f t="shared" si="5"/>
        <v>01621</v>
      </c>
      <c r="B121" s="32">
        <f t="shared" si="6"/>
        <v>0</v>
      </c>
      <c r="C121" s="32">
        <f t="shared" ref="B121:K146" si="9">VLOOKUP($A121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21" s="32">
        <f t="shared" si="9"/>
        <v>162</v>
      </c>
      <c r="E121" s="32">
        <f t="shared" si="9"/>
        <v>1</v>
      </c>
      <c r="F121" s="32">
        <f t="shared" si="9"/>
        <v>1476</v>
      </c>
      <c r="G121" s="32">
        <f t="shared" si="9"/>
        <v>0</v>
      </c>
      <c r="H121" s="32">
        <f t="shared" si="9"/>
        <v>0</v>
      </c>
      <c r="I121" s="32">
        <f t="shared" si="9"/>
        <v>0</v>
      </c>
      <c r="J121" s="32">
        <f t="shared" si="9"/>
        <v>0</v>
      </c>
      <c r="K121" s="32">
        <f t="shared" si="9"/>
        <v>1</v>
      </c>
    </row>
    <row r="122" spans="1:11">
      <c r="A122" s="31" t="str">
        <f t="shared" si="5"/>
        <v>01641</v>
      </c>
      <c r="B122" s="32">
        <f t="shared" si="6"/>
        <v>0</v>
      </c>
      <c r="C122" s="32">
        <f t="shared" si="9"/>
        <v>0</v>
      </c>
      <c r="D122" s="32">
        <f t="shared" si="9"/>
        <v>164</v>
      </c>
      <c r="E122" s="32">
        <f t="shared" si="9"/>
        <v>1</v>
      </c>
      <c r="F122" s="32">
        <f t="shared" si="9"/>
        <v>1476</v>
      </c>
      <c r="G122" s="32">
        <f t="shared" si="9"/>
        <v>0</v>
      </c>
      <c r="H122" s="32">
        <f t="shared" si="9"/>
        <v>0</v>
      </c>
      <c r="I122" s="32">
        <f t="shared" si="9"/>
        <v>0</v>
      </c>
      <c r="J122" s="32">
        <f t="shared" si="9"/>
        <v>0</v>
      </c>
      <c r="K122" s="32">
        <f t="shared" si="9"/>
        <v>1</v>
      </c>
    </row>
    <row r="123" spans="1:11">
      <c r="A123" s="31" t="str">
        <f t="shared" si="5"/>
        <v>01661</v>
      </c>
      <c r="B123" s="32">
        <f t="shared" si="6"/>
        <v>0</v>
      </c>
      <c r="C123" s="32">
        <f t="shared" si="9"/>
        <v>0</v>
      </c>
      <c r="D123" s="32">
        <f t="shared" si="9"/>
        <v>166</v>
      </c>
      <c r="E123" s="32">
        <f t="shared" si="9"/>
        <v>1</v>
      </c>
      <c r="F123" s="32">
        <f t="shared" si="9"/>
        <v>5893</v>
      </c>
      <c r="G123" s="32">
        <f t="shared" si="9"/>
        <v>0</v>
      </c>
      <c r="H123" s="32">
        <f t="shared" si="9"/>
        <v>0</v>
      </c>
      <c r="I123" s="32">
        <f t="shared" si="9"/>
        <v>0</v>
      </c>
      <c r="J123" s="32">
        <f t="shared" si="9"/>
        <v>0</v>
      </c>
      <c r="K123" s="32">
        <f t="shared" si="9"/>
        <v>1</v>
      </c>
    </row>
    <row r="124" spans="1:11">
      <c r="A124" s="31" t="str">
        <f t="shared" si="5"/>
        <v>01691</v>
      </c>
      <c r="B124" s="32">
        <f t="shared" si="6"/>
        <v>0</v>
      </c>
      <c r="C124" s="32">
        <f t="shared" si="9"/>
        <v>0</v>
      </c>
      <c r="D124" s="32">
        <f t="shared" si="9"/>
        <v>169</v>
      </c>
      <c r="E124" s="32">
        <f t="shared" si="9"/>
        <v>1</v>
      </c>
      <c r="F124" s="32">
        <f t="shared" si="9"/>
        <v>1607</v>
      </c>
      <c r="G124" s="32">
        <f t="shared" si="9"/>
        <v>0</v>
      </c>
      <c r="H124" s="32">
        <f t="shared" si="9"/>
        <v>0</v>
      </c>
      <c r="I124" s="32">
        <f t="shared" si="9"/>
        <v>0</v>
      </c>
      <c r="J124" s="32">
        <f t="shared" si="9"/>
        <v>0</v>
      </c>
      <c r="K124" s="32">
        <f t="shared" si="9"/>
        <v>1</v>
      </c>
    </row>
    <row r="125" spans="1:11">
      <c r="A125" s="31" t="str">
        <f t="shared" si="5"/>
        <v>01721</v>
      </c>
      <c r="B125" s="32">
        <f t="shared" si="6"/>
        <v>0</v>
      </c>
      <c r="C125" s="32">
        <f t="shared" si="9"/>
        <v>0</v>
      </c>
      <c r="D125" s="32">
        <f t="shared" si="9"/>
        <v>172</v>
      </c>
      <c r="E125" s="32">
        <f t="shared" si="9"/>
        <v>1</v>
      </c>
      <c r="F125" s="32">
        <f t="shared" si="9"/>
        <v>1607</v>
      </c>
      <c r="G125" s="32">
        <f t="shared" si="9"/>
        <v>0</v>
      </c>
      <c r="H125" s="32">
        <f t="shared" si="9"/>
        <v>0</v>
      </c>
      <c r="I125" s="32">
        <f t="shared" si="9"/>
        <v>0</v>
      </c>
      <c r="J125" s="32">
        <f t="shared" si="9"/>
        <v>0</v>
      </c>
      <c r="K125" s="32">
        <f t="shared" si="9"/>
        <v>1</v>
      </c>
    </row>
    <row r="126" spans="1:11">
      <c r="A126" s="31" t="str">
        <f t="shared" si="5"/>
        <v>01751</v>
      </c>
      <c r="B126" s="32">
        <f t="shared" si="6"/>
        <v>0</v>
      </c>
      <c r="C126" s="32">
        <f t="shared" si="9"/>
        <v>0</v>
      </c>
      <c r="D126" s="32">
        <f t="shared" si="9"/>
        <v>175</v>
      </c>
      <c r="E126" s="32">
        <f t="shared" si="9"/>
        <v>1</v>
      </c>
      <c r="F126" s="32">
        <f t="shared" si="9"/>
        <v>1607</v>
      </c>
      <c r="G126" s="32">
        <f t="shared" si="9"/>
        <v>0</v>
      </c>
      <c r="H126" s="32">
        <f t="shared" si="9"/>
        <v>0</v>
      </c>
      <c r="I126" s="32">
        <f t="shared" si="9"/>
        <v>0</v>
      </c>
      <c r="J126" s="32">
        <f t="shared" si="9"/>
        <v>0</v>
      </c>
      <c r="K126" s="32">
        <f t="shared" si="9"/>
        <v>1</v>
      </c>
    </row>
    <row r="127" spans="1:11">
      <c r="A127" s="31" t="str">
        <f t="shared" si="5"/>
        <v>01781</v>
      </c>
      <c r="B127" s="32">
        <f t="shared" si="6"/>
        <v>0</v>
      </c>
      <c r="C127" s="32">
        <f t="shared" si="9"/>
        <v>0</v>
      </c>
      <c r="D127" s="32">
        <f t="shared" si="9"/>
        <v>178</v>
      </c>
      <c r="E127" s="32">
        <f t="shared" si="9"/>
        <v>1</v>
      </c>
      <c r="F127" s="32">
        <f t="shared" si="9"/>
        <v>5893</v>
      </c>
      <c r="G127" s="32">
        <f t="shared" si="9"/>
        <v>0</v>
      </c>
      <c r="H127" s="32">
        <f t="shared" si="9"/>
        <v>0</v>
      </c>
      <c r="I127" s="32">
        <f t="shared" si="9"/>
        <v>0</v>
      </c>
      <c r="J127" s="32">
        <f t="shared" si="9"/>
        <v>0</v>
      </c>
      <c r="K127" s="32">
        <f t="shared" si="9"/>
        <v>1</v>
      </c>
    </row>
    <row r="128" spans="1:11">
      <c r="A128" s="31" t="str">
        <f t="shared" si="5"/>
        <v>01811</v>
      </c>
      <c r="B128" s="32">
        <f t="shared" si="6"/>
        <v>0</v>
      </c>
      <c r="C128" s="32">
        <f t="shared" si="9"/>
        <v>0</v>
      </c>
      <c r="D128" s="32">
        <f t="shared" si="9"/>
        <v>181</v>
      </c>
      <c r="E128" s="32">
        <f t="shared" si="9"/>
        <v>1</v>
      </c>
      <c r="F128" s="32">
        <f t="shared" si="9"/>
        <v>1607</v>
      </c>
      <c r="G128" s="32">
        <f t="shared" si="9"/>
        <v>0</v>
      </c>
      <c r="H128" s="32">
        <f t="shared" si="9"/>
        <v>0</v>
      </c>
      <c r="I128" s="32">
        <f t="shared" si="9"/>
        <v>0</v>
      </c>
      <c r="J128" s="32">
        <f t="shared" si="9"/>
        <v>0</v>
      </c>
      <c r="K128" s="32">
        <f t="shared" si="9"/>
        <v>1</v>
      </c>
    </row>
    <row r="129" spans="1:11">
      <c r="A129" s="31" t="str">
        <f t="shared" si="5"/>
        <v>01841</v>
      </c>
      <c r="B129" s="32">
        <f t="shared" si="6"/>
        <v>0</v>
      </c>
      <c r="C129" s="32">
        <f t="shared" si="9"/>
        <v>0</v>
      </c>
      <c r="D129" s="32">
        <f t="shared" si="9"/>
        <v>184</v>
      </c>
      <c r="E129" s="32">
        <f t="shared" si="9"/>
        <v>1</v>
      </c>
      <c r="F129" s="32">
        <f t="shared" si="9"/>
        <v>1607</v>
      </c>
      <c r="G129" s="32">
        <f t="shared" si="9"/>
        <v>0</v>
      </c>
      <c r="H129" s="32">
        <f t="shared" si="9"/>
        <v>0</v>
      </c>
      <c r="I129" s="32">
        <f t="shared" si="9"/>
        <v>0</v>
      </c>
      <c r="J129" s="32">
        <f t="shared" si="9"/>
        <v>0</v>
      </c>
      <c r="K129" s="32">
        <f t="shared" si="9"/>
        <v>1</v>
      </c>
    </row>
    <row r="130" spans="1:11">
      <c r="A130" s="31" t="str">
        <f t="shared" si="5"/>
        <v>01871</v>
      </c>
      <c r="B130" s="32">
        <f t="shared" si="6"/>
        <v>0</v>
      </c>
      <c r="C130" s="32">
        <f t="shared" si="9"/>
        <v>0</v>
      </c>
      <c r="D130" s="32">
        <f t="shared" si="9"/>
        <v>187</v>
      </c>
      <c r="E130" s="32">
        <f t="shared" si="9"/>
        <v>1</v>
      </c>
      <c r="F130" s="32">
        <f t="shared" si="9"/>
        <v>1607</v>
      </c>
      <c r="G130" s="32">
        <f t="shared" si="9"/>
        <v>0</v>
      </c>
      <c r="H130" s="32">
        <f t="shared" si="9"/>
        <v>0</v>
      </c>
      <c r="I130" s="32">
        <f t="shared" si="9"/>
        <v>0</v>
      </c>
      <c r="J130" s="32">
        <f t="shared" si="9"/>
        <v>0</v>
      </c>
      <c r="K130" s="32">
        <f t="shared" si="9"/>
        <v>1</v>
      </c>
    </row>
    <row r="131" spans="1:11">
      <c r="A131" s="31" t="str">
        <f t="shared" ref="A131:A194" si="10">INDIRECT(ADDRESS(ROW()+$A$1,COLUMN(),1,TRUE,$C$1))</f>
        <v>01901</v>
      </c>
      <c r="B131" s="32">
        <f t="shared" si="6"/>
        <v>0</v>
      </c>
      <c r="C131" s="32">
        <f t="shared" si="9"/>
        <v>0</v>
      </c>
      <c r="D131" s="32">
        <f t="shared" si="9"/>
        <v>190</v>
      </c>
      <c r="E131" s="32">
        <f t="shared" si="9"/>
        <v>1</v>
      </c>
      <c r="F131" s="32">
        <f t="shared" si="9"/>
        <v>5893</v>
      </c>
      <c r="G131" s="32">
        <f t="shared" si="9"/>
        <v>0</v>
      </c>
      <c r="H131" s="32">
        <f t="shared" si="9"/>
        <v>0</v>
      </c>
      <c r="I131" s="32">
        <f t="shared" si="9"/>
        <v>0</v>
      </c>
      <c r="J131" s="32">
        <f t="shared" si="9"/>
        <v>0</v>
      </c>
      <c r="K131" s="32">
        <f t="shared" si="9"/>
        <v>1</v>
      </c>
    </row>
    <row r="132" spans="1:11">
      <c r="A132" s="31" t="str">
        <f t="shared" si="10"/>
        <v>01931</v>
      </c>
      <c r="B132" s="32">
        <f t="shared" ref="B132:B195" si="11">LEFT(RIGHT(CELL("filename"),7),3)</f>
        <v>0</v>
      </c>
      <c r="C132" s="32">
        <f t="shared" si="9"/>
        <v>0</v>
      </c>
      <c r="D132" s="32">
        <f t="shared" si="9"/>
        <v>193</v>
      </c>
      <c r="E132" s="32">
        <f t="shared" si="9"/>
        <v>1</v>
      </c>
      <c r="F132" s="32">
        <f t="shared" si="9"/>
        <v>1607</v>
      </c>
      <c r="G132" s="32">
        <f t="shared" si="9"/>
        <v>0</v>
      </c>
      <c r="H132" s="32">
        <f t="shared" si="9"/>
        <v>0</v>
      </c>
      <c r="I132" s="32">
        <f t="shared" si="9"/>
        <v>0</v>
      </c>
      <c r="J132" s="32">
        <f t="shared" si="9"/>
        <v>0</v>
      </c>
      <c r="K132" s="32">
        <f t="shared" si="9"/>
        <v>1</v>
      </c>
    </row>
    <row r="133" spans="1:11">
      <c r="A133" s="31" t="str">
        <f t="shared" si="10"/>
        <v>01961</v>
      </c>
      <c r="B133" s="32">
        <f t="shared" si="11"/>
        <v>0</v>
      </c>
      <c r="C133" s="32">
        <f t="shared" si="9"/>
        <v>0</v>
      </c>
      <c r="D133" s="32">
        <f t="shared" si="9"/>
        <v>196</v>
      </c>
      <c r="E133" s="32">
        <f t="shared" si="9"/>
        <v>1</v>
      </c>
      <c r="F133" s="32">
        <f t="shared" si="9"/>
        <v>1607</v>
      </c>
      <c r="G133" s="32">
        <f t="shared" si="9"/>
        <v>0</v>
      </c>
      <c r="H133" s="32">
        <f t="shared" si="9"/>
        <v>0</v>
      </c>
      <c r="I133" s="32">
        <f t="shared" si="9"/>
        <v>0</v>
      </c>
      <c r="J133" s="32">
        <f t="shared" si="9"/>
        <v>0</v>
      </c>
      <c r="K133" s="32">
        <f t="shared" si="9"/>
        <v>1</v>
      </c>
    </row>
    <row r="134" spans="1:11">
      <c r="A134" s="31" t="str">
        <f t="shared" si="10"/>
        <v>01991</v>
      </c>
      <c r="B134" s="32">
        <f t="shared" si="11"/>
        <v>0</v>
      </c>
      <c r="C134" s="32">
        <f t="shared" si="9"/>
        <v>0</v>
      </c>
      <c r="D134" s="32">
        <f t="shared" si="9"/>
        <v>199</v>
      </c>
      <c r="E134" s="32">
        <f t="shared" si="9"/>
        <v>1</v>
      </c>
      <c r="F134" s="32">
        <f t="shared" si="9"/>
        <v>1607</v>
      </c>
      <c r="G134" s="32">
        <f t="shared" si="9"/>
        <v>0</v>
      </c>
      <c r="H134" s="32">
        <f t="shared" si="9"/>
        <v>0</v>
      </c>
      <c r="I134" s="32">
        <f t="shared" si="9"/>
        <v>0</v>
      </c>
      <c r="J134" s="32">
        <f t="shared" si="9"/>
        <v>0</v>
      </c>
      <c r="K134" s="32">
        <f t="shared" si="9"/>
        <v>1</v>
      </c>
    </row>
    <row r="135" spans="1:11">
      <c r="A135" s="31" t="str">
        <f t="shared" si="10"/>
        <v>02021</v>
      </c>
      <c r="B135" s="32">
        <f t="shared" si="11"/>
        <v>0</v>
      </c>
      <c r="C135" s="32">
        <f t="shared" si="9"/>
        <v>0</v>
      </c>
      <c r="D135" s="32">
        <f t="shared" si="9"/>
        <v>202</v>
      </c>
      <c r="E135" s="32">
        <f t="shared" si="9"/>
        <v>1</v>
      </c>
      <c r="F135" s="32">
        <f t="shared" si="9"/>
        <v>5893</v>
      </c>
      <c r="G135" s="32">
        <f t="shared" si="9"/>
        <v>0</v>
      </c>
      <c r="H135" s="32">
        <f t="shared" si="9"/>
        <v>0</v>
      </c>
      <c r="I135" s="32">
        <f t="shared" si="9"/>
        <v>0</v>
      </c>
      <c r="J135" s="32">
        <f t="shared" si="9"/>
        <v>0</v>
      </c>
      <c r="K135" s="32">
        <f t="shared" si="9"/>
        <v>1</v>
      </c>
    </row>
    <row r="136" spans="1:11">
      <c r="A136" s="31" t="str">
        <f t="shared" si="10"/>
        <v>02051</v>
      </c>
      <c r="B136" s="32">
        <f t="shared" si="11"/>
        <v>0</v>
      </c>
      <c r="C136" s="32">
        <f t="shared" si="9"/>
        <v>0</v>
      </c>
      <c r="D136" s="32">
        <f t="shared" si="9"/>
        <v>205</v>
      </c>
      <c r="E136" s="32">
        <f t="shared" si="9"/>
        <v>1</v>
      </c>
      <c r="F136" s="32">
        <f t="shared" si="9"/>
        <v>1607</v>
      </c>
      <c r="G136" s="32">
        <f t="shared" si="9"/>
        <v>0</v>
      </c>
      <c r="H136" s="32">
        <f t="shared" si="9"/>
        <v>0</v>
      </c>
      <c r="I136" s="32">
        <f t="shared" si="9"/>
        <v>0</v>
      </c>
      <c r="J136" s="32">
        <f t="shared" si="9"/>
        <v>0</v>
      </c>
      <c r="K136" s="32">
        <f t="shared" si="9"/>
        <v>1</v>
      </c>
    </row>
    <row r="137" spans="1:11">
      <c r="A137" s="31" t="str">
        <f t="shared" si="10"/>
        <v>02081</v>
      </c>
      <c r="B137" s="32">
        <f t="shared" si="11"/>
        <v>0</v>
      </c>
      <c r="C137" s="32">
        <f t="shared" si="9"/>
        <v>0</v>
      </c>
      <c r="D137" s="32">
        <f t="shared" si="9"/>
        <v>208</v>
      </c>
      <c r="E137" s="32">
        <f t="shared" si="9"/>
        <v>1</v>
      </c>
      <c r="F137" s="32">
        <f t="shared" si="9"/>
        <v>1607</v>
      </c>
      <c r="G137" s="32">
        <f t="shared" si="9"/>
        <v>0</v>
      </c>
      <c r="H137" s="32">
        <f t="shared" si="9"/>
        <v>0</v>
      </c>
      <c r="I137" s="32">
        <f t="shared" si="9"/>
        <v>0</v>
      </c>
      <c r="J137" s="32">
        <f t="shared" si="9"/>
        <v>0</v>
      </c>
      <c r="K137" s="32">
        <f t="shared" si="9"/>
        <v>1</v>
      </c>
    </row>
    <row r="138" spans="1:11">
      <c r="A138" s="31" t="str">
        <f t="shared" si="10"/>
        <v>02111</v>
      </c>
      <c r="B138" s="32">
        <f t="shared" si="11"/>
        <v>0</v>
      </c>
      <c r="C138" s="32">
        <f t="shared" si="9"/>
        <v>0</v>
      </c>
      <c r="D138" s="32">
        <f t="shared" si="9"/>
        <v>211</v>
      </c>
      <c r="E138" s="32">
        <f t="shared" si="9"/>
        <v>1</v>
      </c>
      <c r="F138" s="32">
        <f t="shared" si="9"/>
        <v>1607</v>
      </c>
      <c r="G138" s="32">
        <f t="shared" si="9"/>
        <v>0</v>
      </c>
      <c r="H138" s="32">
        <f t="shared" si="9"/>
        <v>0</v>
      </c>
      <c r="I138" s="32">
        <f t="shared" si="9"/>
        <v>0</v>
      </c>
      <c r="J138" s="32">
        <f t="shared" si="9"/>
        <v>0</v>
      </c>
      <c r="K138" s="32">
        <f t="shared" si="9"/>
        <v>1</v>
      </c>
    </row>
    <row r="139" spans="1:11">
      <c r="A139" s="31" t="str">
        <f t="shared" si="10"/>
        <v>02141</v>
      </c>
      <c r="B139" s="32">
        <f t="shared" si="11"/>
        <v>0</v>
      </c>
      <c r="C139" s="32">
        <f t="shared" si="9"/>
        <v>0</v>
      </c>
      <c r="D139" s="32">
        <f t="shared" si="9"/>
        <v>214</v>
      </c>
      <c r="E139" s="32">
        <f t="shared" si="9"/>
        <v>1</v>
      </c>
      <c r="F139" s="32">
        <f t="shared" si="9"/>
        <v>5893</v>
      </c>
      <c r="G139" s="32">
        <f t="shared" si="9"/>
        <v>0</v>
      </c>
      <c r="H139" s="32">
        <f t="shared" si="9"/>
        <v>0</v>
      </c>
      <c r="I139" s="32">
        <f t="shared" si="9"/>
        <v>0</v>
      </c>
      <c r="J139" s="32">
        <f t="shared" si="9"/>
        <v>0</v>
      </c>
      <c r="K139" s="32">
        <f t="shared" si="9"/>
        <v>1</v>
      </c>
    </row>
    <row r="140" spans="1:11">
      <c r="A140" s="31" t="str">
        <f t="shared" si="10"/>
        <v>02171</v>
      </c>
      <c r="B140" s="32">
        <f t="shared" si="11"/>
        <v>0</v>
      </c>
      <c r="C140" s="32">
        <f t="shared" si="9"/>
        <v>0</v>
      </c>
      <c r="D140" s="32">
        <f t="shared" si="9"/>
        <v>217</v>
      </c>
      <c r="E140" s="32">
        <f t="shared" si="9"/>
        <v>1</v>
      </c>
      <c r="F140" s="32">
        <f t="shared" si="9"/>
        <v>1607</v>
      </c>
      <c r="G140" s="32">
        <f t="shared" si="9"/>
        <v>0</v>
      </c>
      <c r="H140" s="32">
        <f t="shared" si="9"/>
        <v>0</v>
      </c>
      <c r="I140" s="32">
        <f t="shared" si="9"/>
        <v>0</v>
      </c>
      <c r="J140" s="32">
        <f t="shared" si="9"/>
        <v>0</v>
      </c>
      <c r="K140" s="32">
        <f t="shared" si="9"/>
        <v>1</v>
      </c>
    </row>
    <row r="141" spans="1:11">
      <c r="A141" s="31" t="str">
        <f t="shared" si="10"/>
        <v>02201</v>
      </c>
      <c r="B141" s="32">
        <f t="shared" si="11"/>
        <v>0</v>
      </c>
      <c r="C141" s="32">
        <f t="shared" si="9"/>
        <v>0</v>
      </c>
      <c r="D141" s="32">
        <f t="shared" si="9"/>
        <v>220</v>
      </c>
      <c r="E141" s="32">
        <f t="shared" si="9"/>
        <v>1</v>
      </c>
      <c r="F141" s="32">
        <f t="shared" si="9"/>
        <v>1607</v>
      </c>
      <c r="G141" s="32">
        <f t="shared" si="9"/>
        <v>0</v>
      </c>
      <c r="H141" s="32">
        <f t="shared" si="9"/>
        <v>0</v>
      </c>
      <c r="I141" s="32">
        <f t="shared" si="9"/>
        <v>0</v>
      </c>
      <c r="J141" s="32">
        <f t="shared" si="9"/>
        <v>0</v>
      </c>
      <c r="K141" s="32">
        <f t="shared" si="9"/>
        <v>1</v>
      </c>
    </row>
    <row r="142" spans="1:11">
      <c r="A142" s="31" t="str">
        <f t="shared" si="10"/>
        <v>02231</v>
      </c>
      <c r="B142" s="32">
        <f t="shared" si="11"/>
        <v>0</v>
      </c>
      <c r="C142" s="32">
        <f t="shared" si="9"/>
        <v>0</v>
      </c>
      <c r="D142" s="32">
        <f t="shared" si="9"/>
        <v>223</v>
      </c>
      <c r="E142" s="32">
        <f t="shared" si="9"/>
        <v>1</v>
      </c>
      <c r="F142" s="32">
        <f t="shared" si="9"/>
        <v>1607</v>
      </c>
      <c r="G142" s="32">
        <f t="shared" si="9"/>
        <v>0</v>
      </c>
      <c r="H142" s="32">
        <f t="shared" si="9"/>
        <v>0</v>
      </c>
      <c r="I142" s="32">
        <f t="shared" si="9"/>
        <v>0</v>
      </c>
      <c r="J142" s="32">
        <f t="shared" si="9"/>
        <v>0</v>
      </c>
      <c r="K142" s="32">
        <f t="shared" si="9"/>
        <v>1</v>
      </c>
    </row>
    <row r="143" spans="1:11">
      <c r="A143" s="31" t="str">
        <f t="shared" si="10"/>
        <v>02261</v>
      </c>
      <c r="B143" s="32">
        <f t="shared" si="11"/>
        <v>0</v>
      </c>
      <c r="C143" s="32">
        <f t="shared" si="9"/>
        <v>0</v>
      </c>
      <c r="D143" s="32">
        <f t="shared" si="9"/>
        <v>226</v>
      </c>
      <c r="E143" s="32">
        <f t="shared" si="9"/>
        <v>1</v>
      </c>
      <c r="F143" s="32">
        <f t="shared" si="9"/>
        <v>1203</v>
      </c>
      <c r="G143" s="32">
        <f t="shared" si="9"/>
        <v>0</v>
      </c>
      <c r="H143" s="32">
        <f t="shared" si="9"/>
        <v>0</v>
      </c>
      <c r="I143" s="32">
        <f t="shared" si="9"/>
        <v>0</v>
      </c>
      <c r="J143" s="32">
        <f t="shared" si="9"/>
        <v>0</v>
      </c>
      <c r="K143" s="32">
        <f t="shared" si="9"/>
        <v>1</v>
      </c>
    </row>
    <row r="144" spans="1:11">
      <c r="A144" s="31" t="str">
        <f t="shared" si="10"/>
        <v>02291</v>
      </c>
      <c r="B144" s="32">
        <f t="shared" si="11"/>
        <v>0</v>
      </c>
      <c r="C144" s="32">
        <f t="shared" si="9"/>
        <v>0</v>
      </c>
      <c r="D144" s="32">
        <f t="shared" si="9"/>
        <v>229</v>
      </c>
      <c r="E144" s="32">
        <f t="shared" si="9"/>
        <v>1</v>
      </c>
      <c r="F144" s="32">
        <f t="shared" si="9"/>
        <v>268</v>
      </c>
      <c r="G144" s="32">
        <f t="shared" si="9"/>
        <v>0</v>
      </c>
      <c r="H144" s="32">
        <f t="shared" si="9"/>
        <v>0</v>
      </c>
      <c r="I144" s="32">
        <f t="shared" si="9"/>
        <v>0</v>
      </c>
      <c r="J144" s="32">
        <f t="shared" si="9"/>
        <v>0</v>
      </c>
      <c r="K144" s="32">
        <f t="shared" si="9"/>
        <v>1</v>
      </c>
    </row>
    <row r="145" spans="1:11">
      <c r="A145" s="31" t="str">
        <f t="shared" si="10"/>
        <v>02321</v>
      </c>
      <c r="B145" s="32">
        <f t="shared" si="11"/>
        <v>0</v>
      </c>
      <c r="C145" s="32">
        <f t="shared" si="9"/>
        <v>0</v>
      </c>
      <c r="D145" s="32">
        <f t="shared" si="9"/>
        <v>232</v>
      </c>
      <c r="E145" s="32">
        <f t="shared" si="9"/>
        <v>1</v>
      </c>
      <c r="F145" s="32">
        <f t="shared" si="9"/>
        <v>268</v>
      </c>
      <c r="G145" s="32">
        <f t="shared" si="9"/>
        <v>0</v>
      </c>
      <c r="H145" s="32">
        <f t="shared" si="9"/>
        <v>0</v>
      </c>
      <c r="I145" s="32">
        <f t="shared" si="9"/>
        <v>0</v>
      </c>
      <c r="J145" s="32">
        <f t="shared" si="9"/>
        <v>0</v>
      </c>
      <c r="K145" s="32">
        <f t="shared" si="9"/>
        <v>1</v>
      </c>
    </row>
    <row r="146" spans="1:11">
      <c r="A146" s="31" t="str">
        <f t="shared" si="10"/>
        <v>02351</v>
      </c>
      <c r="B146" s="32">
        <f t="shared" si="11"/>
        <v>0</v>
      </c>
      <c r="C146" s="32">
        <f t="shared" si="9"/>
        <v>0</v>
      </c>
      <c r="D146" s="32">
        <f t="shared" si="9"/>
        <v>235</v>
      </c>
      <c r="E146" s="32">
        <f t="shared" si="9"/>
        <v>1</v>
      </c>
      <c r="F146" s="32">
        <f t="shared" si="9"/>
        <v>268</v>
      </c>
      <c r="G146" s="32">
        <f t="shared" ref="B146:K171" si="12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32">
        <f t="shared" si="12"/>
        <v>0</v>
      </c>
      <c r="I146" s="32">
        <f t="shared" si="12"/>
        <v>0</v>
      </c>
      <c r="J146" s="32">
        <f t="shared" si="12"/>
        <v>0</v>
      </c>
      <c r="K146" s="32">
        <f t="shared" si="12"/>
        <v>1</v>
      </c>
    </row>
    <row r="147" spans="1:11">
      <c r="A147" s="31" t="str">
        <f t="shared" si="10"/>
        <v>01271</v>
      </c>
      <c r="B147" s="32">
        <f t="shared" si="11"/>
        <v>0</v>
      </c>
      <c r="C147" s="32">
        <f t="shared" si="12"/>
        <v>0</v>
      </c>
      <c r="D147" s="32">
        <f t="shared" si="12"/>
        <v>127</v>
      </c>
      <c r="E147" s="32">
        <f t="shared" si="12"/>
        <v>1</v>
      </c>
      <c r="F147" s="32">
        <f t="shared" si="12"/>
        <v>1821</v>
      </c>
      <c r="G147" s="32">
        <f t="shared" si="12"/>
        <v>0</v>
      </c>
      <c r="H147" s="32">
        <f t="shared" si="12"/>
        <v>0</v>
      </c>
      <c r="I147" s="32">
        <f t="shared" si="12"/>
        <v>0</v>
      </c>
      <c r="J147" s="32">
        <f t="shared" si="12"/>
        <v>0</v>
      </c>
      <c r="K147" s="32">
        <f t="shared" si="12"/>
        <v>1</v>
      </c>
    </row>
    <row r="148" spans="1:11">
      <c r="A148" s="31" t="str">
        <f t="shared" si="10"/>
        <v>01291</v>
      </c>
      <c r="B148" s="32">
        <f t="shared" si="11"/>
        <v>0</v>
      </c>
      <c r="C148" s="32">
        <f t="shared" si="12"/>
        <v>0</v>
      </c>
      <c r="D148" s="32">
        <f t="shared" si="12"/>
        <v>129</v>
      </c>
      <c r="E148" s="32">
        <f t="shared" si="12"/>
        <v>1</v>
      </c>
      <c r="F148" s="32">
        <f t="shared" si="12"/>
        <v>497</v>
      </c>
      <c r="G148" s="32">
        <f t="shared" si="12"/>
        <v>0</v>
      </c>
      <c r="H148" s="32">
        <f t="shared" si="12"/>
        <v>0</v>
      </c>
      <c r="I148" s="32">
        <f t="shared" si="12"/>
        <v>0</v>
      </c>
      <c r="J148" s="32">
        <f t="shared" si="12"/>
        <v>0</v>
      </c>
      <c r="K148" s="32">
        <f t="shared" si="12"/>
        <v>1</v>
      </c>
    </row>
    <row r="149" spans="1:11">
      <c r="A149" s="31" t="str">
        <f t="shared" si="10"/>
        <v>01311</v>
      </c>
      <c r="B149" s="32">
        <f t="shared" si="11"/>
        <v>0</v>
      </c>
      <c r="C149" s="32">
        <f t="shared" si="12"/>
        <v>0</v>
      </c>
      <c r="D149" s="32">
        <f t="shared" si="12"/>
        <v>131</v>
      </c>
      <c r="E149" s="32">
        <f t="shared" si="12"/>
        <v>1</v>
      </c>
      <c r="F149" s="32">
        <f t="shared" si="12"/>
        <v>497</v>
      </c>
      <c r="G149" s="32">
        <f t="shared" si="12"/>
        <v>0</v>
      </c>
      <c r="H149" s="32">
        <f t="shared" si="12"/>
        <v>0</v>
      </c>
      <c r="I149" s="32">
        <f t="shared" si="12"/>
        <v>0</v>
      </c>
      <c r="J149" s="32">
        <f t="shared" si="12"/>
        <v>0</v>
      </c>
      <c r="K149" s="32">
        <f t="shared" si="12"/>
        <v>1</v>
      </c>
    </row>
    <row r="150" spans="1:11">
      <c r="A150" s="31" t="str">
        <f t="shared" si="10"/>
        <v>01331</v>
      </c>
      <c r="B150" s="32">
        <f t="shared" si="11"/>
        <v>0</v>
      </c>
      <c r="C150" s="32">
        <f t="shared" si="12"/>
        <v>0</v>
      </c>
      <c r="D150" s="32">
        <f t="shared" si="12"/>
        <v>133</v>
      </c>
      <c r="E150" s="32">
        <f t="shared" si="12"/>
        <v>1</v>
      </c>
      <c r="F150" s="32">
        <f t="shared" si="12"/>
        <v>497</v>
      </c>
      <c r="G150" s="32">
        <f t="shared" si="12"/>
        <v>0</v>
      </c>
      <c r="H150" s="32">
        <f t="shared" si="12"/>
        <v>0</v>
      </c>
      <c r="I150" s="32">
        <f t="shared" si="12"/>
        <v>0</v>
      </c>
      <c r="J150" s="32">
        <f t="shared" si="12"/>
        <v>0</v>
      </c>
      <c r="K150" s="32">
        <f t="shared" si="12"/>
        <v>1</v>
      </c>
    </row>
    <row r="151" spans="1:11">
      <c r="A151" s="31" t="str">
        <f t="shared" si="10"/>
        <v>01351</v>
      </c>
      <c r="B151" s="32">
        <f t="shared" si="11"/>
        <v>0</v>
      </c>
      <c r="C151" s="32">
        <f t="shared" si="12"/>
        <v>0</v>
      </c>
      <c r="D151" s="32">
        <f t="shared" si="12"/>
        <v>135</v>
      </c>
      <c r="E151" s="32">
        <f t="shared" si="12"/>
        <v>1</v>
      </c>
      <c r="F151" s="32">
        <f t="shared" si="12"/>
        <v>1821</v>
      </c>
      <c r="G151" s="32">
        <f t="shared" si="12"/>
        <v>0</v>
      </c>
      <c r="H151" s="32">
        <f t="shared" si="12"/>
        <v>0</v>
      </c>
      <c r="I151" s="32">
        <f t="shared" si="12"/>
        <v>0</v>
      </c>
      <c r="J151" s="32">
        <f t="shared" si="12"/>
        <v>0</v>
      </c>
      <c r="K151" s="32">
        <f t="shared" si="12"/>
        <v>1</v>
      </c>
    </row>
    <row r="152" spans="1:11">
      <c r="A152" s="31" t="str">
        <f t="shared" si="10"/>
        <v>01371</v>
      </c>
      <c r="B152" s="32">
        <f t="shared" si="11"/>
        <v>0</v>
      </c>
      <c r="C152" s="32">
        <f t="shared" si="12"/>
        <v>0</v>
      </c>
      <c r="D152" s="32">
        <f t="shared" si="12"/>
        <v>137</v>
      </c>
      <c r="E152" s="32">
        <f t="shared" si="12"/>
        <v>1</v>
      </c>
      <c r="F152" s="32">
        <f t="shared" si="12"/>
        <v>497</v>
      </c>
      <c r="G152" s="32">
        <f t="shared" si="12"/>
        <v>0</v>
      </c>
      <c r="H152" s="32">
        <f t="shared" si="12"/>
        <v>0</v>
      </c>
      <c r="I152" s="32">
        <f t="shared" si="12"/>
        <v>0</v>
      </c>
      <c r="J152" s="32">
        <f t="shared" si="12"/>
        <v>0</v>
      </c>
      <c r="K152" s="32">
        <f t="shared" si="12"/>
        <v>1</v>
      </c>
    </row>
    <row r="153" spans="1:11">
      <c r="A153" s="31" t="str">
        <f t="shared" si="10"/>
        <v>01391</v>
      </c>
      <c r="B153" s="32">
        <f t="shared" si="11"/>
        <v>0</v>
      </c>
      <c r="C153" s="32">
        <f t="shared" si="12"/>
        <v>0</v>
      </c>
      <c r="D153" s="32">
        <f t="shared" si="12"/>
        <v>139</v>
      </c>
      <c r="E153" s="32">
        <f t="shared" si="12"/>
        <v>1</v>
      </c>
      <c r="F153" s="32">
        <f t="shared" si="12"/>
        <v>497</v>
      </c>
      <c r="G153" s="32">
        <f t="shared" si="12"/>
        <v>0</v>
      </c>
      <c r="H153" s="32">
        <f t="shared" si="12"/>
        <v>0</v>
      </c>
      <c r="I153" s="32">
        <f t="shared" si="12"/>
        <v>0</v>
      </c>
      <c r="J153" s="32">
        <f t="shared" si="12"/>
        <v>0</v>
      </c>
      <c r="K153" s="32">
        <f t="shared" si="12"/>
        <v>1</v>
      </c>
    </row>
    <row r="154" spans="1:11">
      <c r="A154" s="31" t="str">
        <f t="shared" si="10"/>
        <v>01411</v>
      </c>
      <c r="B154" s="32">
        <f t="shared" si="11"/>
        <v>0</v>
      </c>
      <c r="C154" s="32">
        <f t="shared" si="12"/>
        <v>0</v>
      </c>
      <c r="D154" s="32">
        <f t="shared" si="12"/>
        <v>141</v>
      </c>
      <c r="E154" s="32">
        <f t="shared" si="12"/>
        <v>1</v>
      </c>
      <c r="F154" s="32">
        <f t="shared" si="12"/>
        <v>497</v>
      </c>
      <c r="G154" s="32">
        <f t="shared" si="12"/>
        <v>0</v>
      </c>
      <c r="H154" s="32">
        <f t="shared" si="12"/>
        <v>0</v>
      </c>
      <c r="I154" s="32">
        <f t="shared" si="12"/>
        <v>0</v>
      </c>
      <c r="J154" s="32">
        <f t="shared" si="12"/>
        <v>0</v>
      </c>
      <c r="K154" s="32">
        <f t="shared" si="12"/>
        <v>1</v>
      </c>
    </row>
    <row r="155" spans="1:11">
      <c r="A155" s="31" t="str">
        <f t="shared" si="10"/>
        <v>01431</v>
      </c>
      <c r="B155" s="32">
        <f t="shared" si="11"/>
        <v>0</v>
      </c>
      <c r="C155" s="32">
        <f t="shared" si="12"/>
        <v>0</v>
      </c>
      <c r="D155" s="32">
        <f t="shared" si="12"/>
        <v>143</v>
      </c>
      <c r="E155" s="32">
        <f t="shared" si="12"/>
        <v>1</v>
      </c>
      <c r="F155" s="32">
        <f t="shared" si="12"/>
        <v>1821</v>
      </c>
      <c r="G155" s="32">
        <f t="shared" si="12"/>
        <v>0</v>
      </c>
      <c r="H155" s="32">
        <f t="shared" si="12"/>
        <v>0</v>
      </c>
      <c r="I155" s="32">
        <f t="shared" si="12"/>
        <v>0</v>
      </c>
      <c r="J155" s="32">
        <f t="shared" si="12"/>
        <v>0</v>
      </c>
      <c r="K155" s="32">
        <f t="shared" si="12"/>
        <v>1</v>
      </c>
    </row>
    <row r="156" spans="1:11">
      <c r="A156" s="31" t="str">
        <f t="shared" si="10"/>
        <v>01451</v>
      </c>
      <c r="B156" s="32">
        <f t="shared" si="11"/>
        <v>0</v>
      </c>
      <c r="C156" s="32">
        <f t="shared" si="12"/>
        <v>0</v>
      </c>
      <c r="D156" s="32">
        <f t="shared" si="12"/>
        <v>145</v>
      </c>
      <c r="E156" s="32">
        <f t="shared" si="12"/>
        <v>1</v>
      </c>
      <c r="F156" s="32">
        <f t="shared" si="12"/>
        <v>497</v>
      </c>
      <c r="G156" s="32">
        <f t="shared" si="12"/>
        <v>0</v>
      </c>
      <c r="H156" s="32">
        <f t="shared" si="12"/>
        <v>0</v>
      </c>
      <c r="I156" s="32">
        <f t="shared" si="12"/>
        <v>0</v>
      </c>
      <c r="J156" s="32">
        <f t="shared" si="12"/>
        <v>0</v>
      </c>
      <c r="K156" s="32">
        <f t="shared" si="12"/>
        <v>1</v>
      </c>
    </row>
    <row r="157" spans="1:11">
      <c r="A157" s="31" t="str">
        <f t="shared" si="10"/>
        <v>01471</v>
      </c>
      <c r="B157" s="32">
        <f t="shared" si="11"/>
        <v>0</v>
      </c>
      <c r="C157" s="32">
        <f t="shared" si="12"/>
        <v>0</v>
      </c>
      <c r="D157" s="32">
        <f t="shared" si="12"/>
        <v>147</v>
      </c>
      <c r="E157" s="32">
        <f t="shared" si="12"/>
        <v>1</v>
      </c>
      <c r="F157" s="32">
        <f t="shared" si="12"/>
        <v>497</v>
      </c>
      <c r="G157" s="32">
        <f t="shared" si="12"/>
        <v>0</v>
      </c>
      <c r="H157" s="32">
        <f t="shared" si="12"/>
        <v>0</v>
      </c>
      <c r="I157" s="32">
        <f t="shared" si="12"/>
        <v>0</v>
      </c>
      <c r="J157" s="32">
        <f t="shared" si="12"/>
        <v>0</v>
      </c>
      <c r="K157" s="32">
        <f t="shared" si="12"/>
        <v>1</v>
      </c>
    </row>
    <row r="158" spans="1:11">
      <c r="A158" s="31" t="str">
        <f t="shared" si="10"/>
        <v>01491</v>
      </c>
      <c r="B158" s="32">
        <f t="shared" si="11"/>
        <v>0</v>
      </c>
      <c r="C158" s="32">
        <f t="shared" si="12"/>
        <v>0</v>
      </c>
      <c r="D158" s="32">
        <f t="shared" si="12"/>
        <v>149</v>
      </c>
      <c r="E158" s="32">
        <f t="shared" si="12"/>
        <v>1</v>
      </c>
      <c r="F158" s="32">
        <f t="shared" si="12"/>
        <v>497</v>
      </c>
      <c r="G158" s="32">
        <f t="shared" si="12"/>
        <v>0</v>
      </c>
      <c r="H158" s="32">
        <f t="shared" si="12"/>
        <v>0</v>
      </c>
      <c r="I158" s="32">
        <f t="shared" si="12"/>
        <v>0</v>
      </c>
      <c r="J158" s="32">
        <f t="shared" si="12"/>
        <v>0</v>
      </c>
      <c r="K158" s="32">
        <f t="shared" si="12"/>
        <v>1</v>
      </c>
    </row>
    <row r="159" spans="1:11">
      <c r="A159" s="31" t="str">
        <f t="shared" si="10"/>
        <v>01511</v>
      </c>
      <c r="B159" s="32">
        <f t="shared" si="11"/>
        <v>0</v>
      </c>
      <c r="C159" s="32">
        <f t="shared" si="12"/>
        <v>0</v>
      </c>
      <c r="D159" s="32">
        <f t="shared" si="12"/>
        <v>151</v>
      </c>
      <c r="E159" s="32">
        <f t="shared" si="12"/>
        <v>1</v>
      </c>
      <c r="F159" s="32">
        <f t="shared" si="12"/>
        <v>1821</v>
      </c>
      <c r="G159" s="32">
        <f t="shared" si="12"/>
        <v>0</v>
      </c>
      <c r="H159" s="32">
        <f t="shared" si="12"/>
        <v>0</v>
      </c>
      <c r="I159" s="32">
        <f t="shared" si="12"/>
        <v>0</v>
      </c>
      <c r="J159" s="32">
        <f t="shared" si="12"/>
        <v>0</v>
      </c>
      <c r="K159" s="32">
        <f t="shared" si="12"/>
        <v>1</v>
      </c>
    </row>
    <row r="160" spans="1:11">
      <c r="A160" s="31" t="str">
        <f t="shared" si="10"/>
        <v>01531</v>
      </c>
      <c r="B160" s="32">
        <f t="shared" si="11"/>
        <v>0</v>
      </c>
      <c r="C160" s="32">
        <f t="shared" si="12"/>
        <v>0</v>
      </c>
      <c r="D160" s="32">
        <f t="shared" si="12"/>
        <v>153</v>
      </c>
      <c r="E160" s="32">
        <f t="shared" si="12"/>
        <v>1</v>
      </c>
      <c r="F160" s="32">
        <f t="shared" si="12"/>
        <v>497</v>
      </c>
      <c r="G160" s="32">
        <f t="shared" si="12"/>
        <v>0</v>
      </c>
      <c r="H160" s="32">
        <f t="shared" si="12"/>
        <v>0</v>
      </c>
      <c r="I160" s="32">
        <f t="shared" si="12"/>
        <v>0</v>
      </c>
      <c r="J160" s="32">
        <f t="shared" si="12"/>
        <v>0</v>
      </c>
      <c r="K160" s="32">
        <f t="shared" si="12"/>
        <v>1</v>
      </c>
    </row>
    <row r="161" spans="1:11">
      <c r="A161" s="31" t="str">
        <f t="shared" si="10"/>
        <v>01551</v>
      </c>
      <c r="B161" s="32">
        <f t="shared" si="11"/>
        <v>0</v>
      </c>
      <c r="C161" s="32">
        <f t="shared" si="12"/>
        <v>0</v>
      </c>
      <c r="D161" s="32">
        <f t="shared" si="12"/>
        <v>155</v>
      </c>
      <c r="E161" s="32">
        <f t="shared" si="12"/>
        <v>1</v>
      </c>
      <c r="F161" s="32">
        <f t="shared" si="12"/>
        <v>497</v>
      </c>
      <c r="G161" s="32">
        <f t="shared" si="12"/>
        <v>0</v>
      </c>
      <c r="H161" s="32">
        <f t="shared" si="12"/>
        <v>0</v>
      </c>
      <c r="I161" s="32">
        <f t="shared" si="12"/>
        <v>0</v>
      </c>
      <c r="J161" s="32">
        <f t="shared" si="12"/>
        <v>0</v>
      </c>
      <c r="K161" s="32">
        <f t="shared" si="12"/>
        <v>1</v>
      </c>
    </row>
    <row r="162" spans="1:11">
      <c r="A162" s="31" t="str">
        <f t="shared" si="10"/>
        <v>01571</v>
      </c>
      <c r="B162" s="32">
        <f t="shared" si="11"/>
        <v>0</v>
      </c>
      <c r="C162" s="32">
        <f t="shared" si="12"/>
        <v>0</v>
      </c>
      <c r="D162" s="32">
        <f t="shared" si="12"/>
        <v>157</v>
      </c>
      <c r="E162" s="32">
        <f t="shared" si="12"/>
        <v>1</v>
      </c>
      <c r="F162" s="32">
        <f t="shared" si="12"/>
        <v>497</v>
      </c>
      <c r="G162" s="32">
        <f t="shared" si="12"/>
        <v>0</v>
      </c>
      <c r="H162" s="32">
        <f t="shared" si="12"/>
        <v>0</v>
      </c>
      <c r="I162" s="32">
        <f t="shared" si="12"/>
        <v>0</v>
      </c>
      <c r="J162" s="32">
        <f t="shared" si="12"/>
        <v>0</v>
      </c>
      <c r="K162" s="32">
        <f t="shared" si="12"/>
        <v>1</v>
      </c>
    </row>
    <row r="163" spans="1:11">
      <c r="A163" s="31" t="str">
        <f t="shared" si="10"/>
        <v>01591</v>
      </c>
      <c r="B163" s="32">
        <f t="shared" si="11"/>
        <v>0</v>
      </c>
      <c r="C163" s="32">
        <f t="shared" si="12"/>
        <v>0</v>
      </c>
      <c r="D163" s="32">
        <f t="shared" si="12"/>
        <v>159</v>
      </c>
      <c r="E163" s="32">
        <f t="shared" si="12"/>
        <v>1</v>
      </c>
      <c r="F163" s="32">
        <f t="shared" si="12"/>
        <v>1821</v>
      </c>
      <c r="G163" s="32">
        <f t="shared" si="12"/>
        <v>0</v>
      </c>
      <c r="H163" s="32">
        <f t="shared" si="12"/>
        <v>0</v>
      </c>
      <c r="I163" s="32">
        <f t="shared" si="12"/>
        <v>0</v>
      </c>
      <c r="J163" s="32">
        <f t="shared" si="12"/>
        <v>0</v>
      </c>
      <c r="K163" s="32">
        <f t="shared" si="12"/>
        <v>1</v>
      </c>
    </row>
    <row r="164" spans="1:11">
      <c r="A164" s="31" t="str">
        <f t="shared" si="10"/>
        <v>01611</v>
      </c>
      <c r="B164" s="32">
        <f t="shared" si="11"/>
        <v>0</v>
      </c>
      <c r="C164" s="32">
        <f t="shared" si="12"/>
        <v>0</v>
      </c>
      <c r="D164" s="32">
        <f t="shared" si="12"/>
        <v>161</v>
      </c>
      <c r="E164" s="32">
        <f t="shared" si="12"/>
        <v>1</v>
      </c>
      <c r="F164" s="32">
        <f t="shared" si="12"/>
        <v>497</v>
      </c>
      <c r="G164" s="32">
        <f t="shared" si="12"/>
        <v>0</v>
      </c>
      <c r="H164" s="32">
        <f t="shared" si="12"/>
        <v>0</v>
      </c>
      <c r="I164" s="32">
        <f t="shared" si="12"/>
        <v>0</v>
      </c>
      <c r="J164" s="32">
        <f t="shared" si="12"/>
        <v>0</v>
      </c>
      <c r="K164" s="32">
        <f t="shared" si="12"/>
        <v>1</v>
      </c>
    </row>
    <row r="165" spans="1:11">
      <c r="A165" s="31" t="str">
        <f t="shared" si="10"/>
        <v>01631</v>
      </c>
      <c r="B165" s="32">
        <f t="shared" si="11"/>
        <v>0</v>
      </c>
      <c r="C165" s="32">
        <f t="shared" si="12"/>
        <v>0</v>
      </c>
      <c r="D165" s="32">
        <f t="shared" si="12"/>
        <v>163</v>
      </c>
      <c r="E165" s="32">
        <f t="shared" si="12"/>
        <v>1</v>
      </c>
      <c r="F165" s="32">
        <f t="shared" si="12"/>
        <v>497</v>
      </c>
      <c r="G165" s="32">
        <f t="shared" si="12"/>
        <v>0</v>
      </c>
      <c r="H165" s="32">
        <f t="shared" si="12"/>
        <v>0</v>
      </c>
      <c r="I165" s="32">
        <f t="shared" si="12"/>
        <v>0</v>
      </c>
      <c r="J165" s="32">
        <f t="shared" si="12"/>
        <v>0</v>
      </c>
      <c r="K165" s="32">
        <f t="shared" si="12"/>
        <v>1</v>
      </c>
    </row>
    <row r="166" spans="1:11">
      <c r="A166" s="31" t="str">
        <f t="shared" si="10"/>
        <v>01651</v>
      </c>
      <c r="B166" s="32">
        <f t="shared" si="11"/>
        <v>0</v>
      </c>
      <c r="C166" s="32">
        <f t="shared" si="12"/>
        <v>0</v>
      </c>
      <c r="D166" s="32">
        <f t="shared" si="12"/>
        <v>165</v>
      </c>
      <c r="E166" s="32">
        <f t="shared" si="12"/>
        <v>1</v>
      </c>
      <c r="F166" s="32">
        <f t="shared" si="12"/>
        <v>497</v>
      </c>
      <c r="G166" s="32">
        <f t="shared" si="12"/>
        <v>0</v>
      </c>
      <c r="H166" s="32">
        <f t="shared" si="12"/>
        <v>0</v>
      </c>
      <c r="I166" s="32">
        <f t="shared" si="12"/>
        <v>0</v>
      </c>
      <c r="J166" s="32">
        <f t="shared" si="12"/>
        <v>0</v>
      </c>
      <c r="K166" s="32">
        <f t="shared" si="12"/>
        <v>1</v>
      </c>
    </row>
    <row r="167" spans="1:11">
      <c r="A167" s="31" t="str">
        <f t="shared" si="10"/>
        <v>01671</v>
      </c>
      <c r="B167" s="32">
        <f t="shared" si="11"/>
        <v>0</v>
      </c>
      <c r="C167" s="32">
        <f t="shared" si="12"/>
        <v>0</v>
      </c>
      <c r="D167" s="32">
        <f t="shared" si="12"/>
        <v>167</v>
      </c>
      <c r="E167" s="32">
        <f t="shared" si="12"/>
        <v>1</v>
      </c>
      <c r="F167" s="32">
        <f t="shared" si="12"/>
        <v>1863</v>
      </c>
      <c r="G167" s="32">
        <f t="shared" si="12"/>
        <v>0</v>
      </c>
      <c r="H167" s="32">
        <f t="shared" si="12"/>
        <v>0</v>
      </c>
      <c r="I167" s="32">
        <f t="shared" si="12"/>
        <v>0</v>
      </c>
      <c r="J167" s="32">
        <f t="shared" si="12"/>
        <v>0</v>
      </c>
      <c r="K167" s="32">
        <f t="shared" si="12"/>
        <v>1</v>
      </c>
    </row>
    <row r="168" spans="1:11">
      <c r="A168" s="31" t="str">
        <f t="shared" si="10"/>
        <v>01701</v>
      </c>
      <c r="B168" s="32">
        <f t="shared" si="11"/>
        <v>0</v>
      </c>
      <c r="C168" s="32">
        <f t="shared" si="12"/>
        <v>0</v>
      </c>
      <c r="D168" s="32">
        <f t="shared" si="12"/>
        <v>170</v>
      </c>
      <c r="E168" s="32">
        <f t="shared" si="12"/>
        <v>1</v>
      </c>
      <c r="F168" s="32">
        <f t="shared" si="12"/>
        <v>508</v>
      </c>
      <c r="G168" s="32">
        <f t="shared" si="12"/>
        <v>0</v>
      </c>
      <c r="H168" s="32">
        <f t="shared" si="12"/>
        <v>0</v>
      </c>
      <c r="I168" s="32">
        <f t="shared" si="12"/>
        <v>0</v>
      </c>
      <c r="J168" s="32">
        <f t="shared" si="12"/>
        <v>0</v>
      </c>
      <c r="K168" s="32">
        <f t="shared" si="12"/>
        <v>1</v>
      </c>
    </row>
    <row r="169" spans="1:11">
      <c r="A169" s="31" t="str">
        <f t="shared" si="10"/>
        <v>01731</v>
      </c>
      <c r="B169" s="32">
        <f t="shared" si="11"/>
        <v>0</v>
      </c>
      <c r="C169" s="32">
        <f t="shared" si="12"/>
        <v>0</v>
      </c>
      <c r="D169" s="32">
        <f t="shared" si="12"/>
        <v>173</v>
      </c>
      <c r="E169" s="32">
        <f t="shared" si="12"/>
        <v>1</v>
      </c>
      <c r="F169" s="32">
        <f t="shared" si="12"/>
        <v>508</v>
      </c>
      <c r="G169" s="32">
        <f t="shared" si="12"/>
        <v>0</v>
      </c>
      <c r="H169" s="32">
        <f t="shared" si="12"/>
        <v>0</v>
      </c>
      <c r="I169" s="32">
        <f t="shared" si="12"/>
        <v>0</v>
      </c>
      <c r="J169" s="32">
        <f t="shared" si="12"/>
        <v>0</v>
      </c>
      <c r="K169" s="32">
        <f t="shared" si="12"/>
        <v>1</v>
      </c>
    </row>
    <row r="170" spans="1:11">
      <c r="A170" s="31" t="str">
        <f t="shared" si="10"/>
        <v>01761</v>
      </c>
      <c r="B170" s="32">
        <f t="shared" si="11"/>
        <v>0</v>
      </c>
      <c r="C170" s="32">
        <f t="shared" si="12"/>
        <v>0</v>
      </c>
      <c r="D170" s="32">
        <f t="shared" si="12"/>
        <v>176</v>
      </c>
      <c r="E170" s="32">
        <f t="shared" si="12"/>
        <v>1</v>
      </c>
      <c r="F170" s="32">
        <f t="shared" si="12"/>
        <v>508</v>
      </c>
      <c r="G170" s="32">
        <f t="shared" si="12"/>
        <v>0</v>
      </c>
      <c r="H170" s="32">
        <f t="shared" si="12"/>
        <v>0</v>
      </c>
      <c r="I170" s="32">
        <f t="shared" si="12"/>
        <v>0</v>
      </c>
      <c r="J170" s="32">
        <f t="shared" si="12"/>
        <v>0</v>
      </c>
      <c r="K170" s="32">
        <f t="shared" si="12"/>
        <v>1</v>
      </c>
    </row>
    <row r="171" spans="1:11">
      <c r="A171" s="31" t="str">
        <f t="shared" si="10"/>
        <v>01791</v>
      </c>
      <c r="B171" s="32">
        <f t="shared" si="11"/>
        <v>0</v>
      </c>
      <c r="C171" s="32">
        <f t="shared" si="12"/>
        <v>0</v>
      </c>
      <c r="D171" s="32">
        <f t="shared" si="12"/>
        <v>179</v>
      </c>
      <c r="E171" s="32">
        <f t="shared" si="12"/>
        <v>1</v>
      </c>
      <c r="F171" s="32">
        <f t="shared" si="12"/>
        <v>1863</v>
      </c>
      <c r="G171" s="32">
        <f t="shared" si="12"/>
        <v>0</v>
      </c>
      <c r="H171" s="32">
        <f t="shared" si="12"/>
        <v>0</v>
      </c>
      <c r="I171" s="32">
        <f t="shared" si="12"/>
        <v>0</v>
      </c>
      <c r="J171" s="32">
        <f t="shared" si="12"/>
        <v>0</v>
      </c>
      <c r="K171" s="32">
        <f t="shared" si="12"/>
        <v>1</v>
      </c>
    </row>
    <row r="172" spans="1:11">
      <c r="A172" s="31" t="str">
        <f t="shared" si="10"/>
        <v>01821</v>
      </c>
      <c r="B172" s="32">
        <f t="shared" si="11"/>
        <v>0</v>
      </c>
      <c r="C172" s="32">
        <f t="shared" ref="B172:K197" si="13">VLOOKUP($A172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172" s="32">
        <f t="shared" si="13"/>
        <v>182</v>
      </c>
      <c r="E172" s="32">
        <f t="shared" si="13"/>
        <v>1</v>
      </c>
      <c r="F172" s="32">
        <f t="shared" si="13"/>
        <v>508</v>
      </c>
      <c r="G172" s="32">
        <f t="shared" si="13"/>
        <v>0</v>
      </c>
      <c r="H172" s="32">
        <f t="shared" si="13"/>
        <v>0</v>
      </c>
      <c r="I172" s="32">
        <f t="shared" si="13"/>
        <v>0</v>
      </c>
      <c r="J172" s="32">
        <f t="shared" si="13"/>
        <v>0</v>
      </c>
      <c r="K172" s="32">
        <f t="shared" si="13"/>
        <v>1</v>
      </c>
    </row>
    <row r="173" spans="1:11">
      <c r="A173" s="31" t="str">
        <f t="shared" si="10"/>
        <v>01851</v>
      </c>
      <c r="B173" s="32">
        <f t="shared" si="11"/>
        <v>0</v>
      </c>
      <c r="C173" s="32">
        <f t="shared" si="13"/>
        <v>0</v>
      </c>
      <c r="D173" s="32">
        <f t="shared" si="13"/>
        <v>185</v>
      </c>
      <c r="E173" s="32">
        <f t="shared" si="13"/>
        <v>1</v>
      </c>
      <c r="F173" s="32">
        <f t="shared" si="13"/>
        <v>508</v>
      </c>
      <c r="G173" s="32">
        <f t="shared" si="13"/>
        <v>0</v>
      </c>
      <c r="H173" s="32">
        <f t="shared" si="13"/>
        <v>0</v>
      </c>
      <c r="I173" s="32">
        <f t="shared" si="13"/>
        <v>0</v>
      </c>
      <c r="J173" s="32">
        <f t="shared" si="13"/>
        <v>0</v>
      </c>
      <c r="K173" s="32">
        <f t="shared" si="13"/>
        <v>1</v>
      </c>
    </row>
    <row r="174" spans="1:11">
      <c r="A174" s="31" t="str">
        <f t="shared" si="10"/>
        <v>01881</v>
      </c>
      <c r="B174" s="32">
        <f t="shared" si="11"/>
        <v>0</v>
      </c>
      <c r="C174" s="32">
        <f t="shared" si="13"/>
        <v>0</v>
      </c>
      <c r="D174" s="32">
        <f t="shared" si="13"/>
        <v>188</v>
      </c>
      <c r="E174" s="32">
        <f t="shared" si="13"/>
        <v>1</v>
      </c>
      <c r="F174" s="32">
        <f t="shared" si="13"/>
        <v>508</v>
      </c>
      <c r="G174" s="32">
        <f t="shared" si="13"/>
        <v>0</v>
      </c>
      <c r="H174" s="32">
        <f t="shared" si="13"/>
        <v>0</v>
      </c>
      <c r="I174" s="32">
        <f t="shared" si="13"/>
        <v>0</v>
      </c>
      <c r="J174" s="32">
        <f t="shared" si="13"/>
        <v>0</v>
      </c>
      <c r="K174" s="32">
        <f t="shared" si="13"/>
        <v>1</v>
      </c>
    </row>
    <row r="175" spans="1:11">
      <c r="A175" s="31" t="str">
        <f t="shared" si="10"/>
        <v>01911</v>
      </c>
      <c r="B175" s="32">
        <f t="shared" si="11"/>
        <v>0</v>
      </c>
      <c r="C175" s="32">
        <f t="shared" si="13"/>
        <v>0</v>
      </c>
      <c r="D175" s="32">
        <f t="shared" si="13"/>
        <v>191</v>
      </c>
      <c r="E175" s="32">
        <f t="shared" si="13"/>
        <v>1</v>
      </c>
      <c r="F175" s="32">
        <f t="shared" si="13"/>
        <v>1863</v>
      </c>
      <c r="G175" s="32">
        <f t="shared" si="13"/>
        <v>0</v>
      </c>
      <c r="H175" s="32">
        <f t="shared" si="13"/>
        <v>0</v>
      </c>
      <c r="I175" s="32">
        <f t="shared" si="13"/>
        <v>0</v>
      </c>
      <c r="J175" s="32">
        <f t="shared" si="13"/>
        <v>0</v>
      </c>
      <c r="K175" s="32">
        <f t="shared" si="13"/>
        <v>1</v>
      </c>
    </row>
    <row r="176" spans="1:11">
      <c r="A176" s="31" t="str">
        <f t="shared" si="10"/>
        <v>01941</v>
      </c>
      <c r="B176" s="32">
        <f t="shared" si="11"/>
        <v>0</v>
      </c>
      <c r="C176" s="32">
        <f t="shared" si="13"/>
        <v>0</v>
      </c>
      <c r="D176" s="32">
        <f t="shared" si="13"/>
        <v>194</v>
      </c>
      <c r="E176" s="32">
        <f t="shared" si="13"/>
        <v>1</v>
      </c>
      <c r="F176" s="32">
        <f t="shared" si="13"/>
        <v>508</v>
      </c>
      <c r="G176" s="32">
        <f t="shared" si="13"/>
        <v>0</v>
      </c>
      <c r="H176" s="32">
        <f t="shared" si="13"/>
        <v>0</v>
      </c>
      <c r="I176" s="32">
        <f t="shared" si="13"/>
        <v>0</v>
      </c>
      <c r="J176" s="32">
        <f t="shared" si="13"/>
        <v>0</v>
      </c>
      <c r="K176" s="32">
        <f t="shared" si="13"/>
        <v>1</v>
      </c>
    </row>
    <row r="177" spans="1:11">
      <c r="A177" s="31" t="str">
        <f t="shared" si="10"/>
        <v>01971</v>
      </c>
      <c r="B177" s="32">
        <f t="shared" si="11"/>
        <v>0</v>
      </c>
      <c r="C177" s="32">
        <f t="shared" si="13"/>
        <v>0</v>
      </c>
      <c r="D177" s="32">
        <f t="shared" si="13"/>
        <v>197</v>
      </c>
      <c r="E177" s="32">
        <f t="shared" si="13"/>
        <v>1</v>
      </c>
      <c r="F177" s="32">
        <f t="shared" si="13"/>
        <v>508</v>
      </c>
      <c r="G177" s="32">
        <f t="shared" si="13"/>
        <v>0</v>
      </c>
      <c r="H177" s="32">
        <f t="shared" si="13"/>
        <v>0</v>
      </c>
      <c r="I177" s="32">
        <f t="shared" si="13"/>
        <v>0</v>
      </c>
      <c r="J177" s="32">
        <f t="shared" si="13"/>
        <v>0</v>
      </c>
      <c r="K177" s="32">
        <f t="shared" si="13"/>
        <v>1</v>
      </c>
    </row>
    <row r="178" spans="1:11">
      <c r="A178" s="31" t="str">
        <f t="shared" si="10"/>
        <v>02001</v>
      </c>
      <c r="B178" s="32">
        <f t="shared" si="11"/>
        <v>0</v>
      </c>
      <c r="C178" s="32">
        <f t="shared" si="13"/>
        <v>0</v>
      </c>
      <c r="D178" s="32">
        <f t="shared" si="13"/>
        <v>200</v>
      </c>
      <c r="E178" s="32">
        <f t="shared" si="13"/>
        <v>1</v>
      </c>
      <c r="F178" s="32">
        <f t="shared" si="13"/>
        <v>508</v>
      </c>
      <c r="G178" s="32">
        <f t="shared" si="13"/>
        <v>0</v>
      </c>
      <c r="H178" s="32">
        <f t="shared" si="13"/>
        <v>0</v>
      </c>
      <c r="I178" s="32">
        <f t="shared" si="13"/>
        <v>0</v>
      </c>
      <c r="J178" s="32">
        <f t="shared" si="13"/>
        <v>0</v>
      </c>
      <c r="K178" s="32">
        <f t="shared" si="13"/>
        <v>1</v>
      </c>
    </row>
    <row r="179" spans="1:11">
      <c r="A179" s="31" t="str">
        <f t="shared" si="10"/>
        <v>02031</v>
      </c>
      <c r="B179" s="32">
        <f t="shared" si="11"/>
        <v>0</v>
      </c>
      <c r="C179" s="32">
        <f t="shared" si="13"/>
        <v>0</v>
      </c>
      <c r="D179" s="32">
        <f t="shared" si="13"/>
        <v>203</v>
      </c>
      <c r="E179" s="32">
        <f t="shared" si="13"/>
        <v>1</v>
      </c>
      <c r="F179" s="32">
        <f t="shared" si="13"/>
        <v>1863</v>
      </c>
      <c r="G179" s="32">
        <f t="shared" si="13"/>
        <v>0</v>
      </c>
      <c r="H179" s="32">
        <f t="shared" si="13"/>
        <v>0</v>
      </c>
      <c r="I179" s="32">
        <f t="shared" si="13"/>
        <v>0</v>
      </c>
      <c r="J179" s="32">
        <f t="shared" si="13"/>
        <v>0</v>
      </c>
      <c r="K179" s="32">
        <f t="shared" si="13"/>
        <v>1</v>
      </c>
    </row>
    <row r="180" spans="1:11">
      <c r="A180" s="31" t="str">
        <f t="shared" si="10"/>
        <v>02061</v>
      </c>
      <c r="B180" s="32">
        <f t="shared" si="11"/>
        <v>0</v>
      </c>
      <c r="C180" s="32">
        <f t="shared" si="13"/>
        <v>0</v>
      </c>
      <c r="D180" s="32">
        <f t="shared" si="13"/>
        <v>206</v>
      </c>
      <c r="E180" s="32">
        <f t="shared" si="13"/>
        <v>1</v>
      </c>
      <c r="F180" s="32">
        <f t="shared" si="13"/>
        <v>508</v>
      </c>
      <c r="G180" s="32">
        <f t="shared" si="13"/>
        <v>0</v>
      </c>
      <c r="H180" s="32">
        <f t="shared" si="13"/>
        <v>0</v>
      </c>
      <c r="I180" s="32">
        <f t="shared" si="13"/>
        <v>0</v>
      </c>
      <c r="J180" s="32">
        <f t="shared" si="13"/>
        <v>0</v>
      </c>
      <c r="K180" s="32">
        <f t="shared" si="13"/>
        <v>1</v>
      </c>
    </row>
    <row r="181" spans="1:11">
      <c r="A181" s="31" t="str">
        <f t="shared" si="10"/>
        <v>02091</v>
      </c>
      <c r="B181" s="32">
        <f t="shared" si="11"/>
        <v>0</v>
      </c>
      <c r="C181" s="32">
        <f t="shared" si="13"/>
        <v>0</v>
      </c>
      <c r="D181" s="32">
        <f t="shared" si="13"/>
        <v>209</v>
      </c>
      <c r="E181" s="32">
        <f t="shared" si="13"/>
        <v>1</v>
      </c>
      <c r="F181" s="32">
        <f t="shared" si="13"/>
        <v>508</v>
      </c>
      <c r="G181" s="32">
        <f t="shared" si="13"/>
        <v>0</v>
      </c>
      <c r="H181" s="32">
        <f t="shared" si="13"/>
        <v>0</v>
      </c>
      <c r="I181" s="32">
        <f t="shared" si="13"/>
        <v>0</v>
      </c>
      <c r="J181" s="32">
        <f t="shared" si="13"/>
        <v>0</v>
      </c>
      <c r="K181" s="32">
        <f t="shared" si="13"/>
        <v>1</v>
      </c>
    </row>
    <row r="182" spans="1:11">
      <c r="A182" s="31" t="str">
        <f t="shared" si="10"/>
        <v>02121</v>
      </c>
      <c r="B182" s="32">
        <f t="shared" si="11"/>
        <v>0</v>
      </c>
      <c r="C182" s="32">
        <f t="shared" si="13"/>
        <v>0</v>
      </c>
      <c r="D182" s="32">
        <f t="shared" si="13"/>
        <v>212</v>
      </c>
      <c r="E182" s="32">
        <f t="shared" si="13"/>
        <v>1</v>
      </c>
      <c r="F182" s="32">
        <f t="shared" si="13"/>
        <v>508</v>
      </c>
      <c r="G182" s="32">
        <f t="shared" si="13"/>
        <v>0</v>
      </c>
      <c r="H182" s="32">
        <f t="shared" si="13"/>
        <v>0</v>
      </c>
      <c r="I182" s="32">
        <f t="shared" si="13"/>
        <v>0</v>
      </c>
      <c r="J182" s="32">
        <f t="shared" si="13"/>
        <v>0</v>
      </c>
      <c r="K182" s="32">
        <f t="shared" si="13"/>
        <v>1</v>
      </c>
    </row>
    <row r="183" spans="1:11">
      <c r="A183" s="31" t="str">
        <f t="shared" si="10"/>
        <v>02151</v>
      </c>
      <c r="B183" s="32">
        <f t="shared" si="11"/>
        <v>0</v>
      </c>
      <c r="C183" s="32">
        <f t="shared" si="13"/>
        <v>0</v>
      </c>
      <c r="D183" s="32">
        <f t="shared" si="13"/>
        <v>215</v>
      </c>
      <c r="E183" s="32">
        <f t="shared" si="13"/>
        <v>1</v>
      </c>
      <c r="F183" s="32">
        <f t="shared" si="13"/>
        <v>1863</v>
      </c>
      <c r="G183" s="32">
        <f t="shared" si="13"/>
        <v>0</v>
      </c>
      <c r="H183" s="32">
        <f t="shared" si="13"/>
        <v>0</v>
      </c>
      <c r="I183" s="32">
        <f t="shared" si="13"/>
        <v>0</v>
      </c>
      <c r="J183" s="32">
        <f t="shared" si="13"/>
        <v>0</v>
      </c>
      <c r="K183" s="32">
        <f t="shared" si="13"/>
        <v>1</v>
      </c>
    </row>
    <row r="184" spans="1:11">
      <c r="A184" s="31" t="str">
        <f t="shared" si="10"/>
        <v>02181</v>
      </c>
      <c r="B184" s="32">
        <f t="shared" si="11"/>
        <v>0</v>
      </c>
      <c r="C184" s="32">
        <f t="shared" si="13"/>
        <v>0</v>
      </c>
      <c r="D184" s="32">
        <f t="shared" si="13"/>
        <v>218</v>
      </c>
      <c r="E184" s="32">
        <f t="shared" si="13"/>
        <v>1</v>
      </c>
      <c r="F184" s="32">
        <f t="shared" si="13"/>
        <v>508</v>
      </c>
      <c r="G184" s="32">
        <f t="shared" si="13"/>
        <v>0</v>
      </c>
      <c r="H184" s="32">
        <f t="shared" si="13"/>
        <v>0</v>
      </c>
      <c r="I184" s="32">
        <f t="shared" si="13"/>
        <v>0</v>
      </c>
      <c r="J184" s="32">
        <f t="shared" si="13"/>
        <v>0</v>
      </c>
      <c r="K184" s="32">
        <f t="shared" si="13"/>
        <v>1</v>
      </c>
    </row>
    <row r="185" spans="1:11">
      <c r="A185" s="31" t="str">
        <f t="shared" si="10"/>
        <v>02211</v>
      </c>
      <c r="B185" s="32">
        <f t="shared" si="11"/>
        <v>0</v>
      </c>
      <c r="C185" s="32">
        <f t="shared" si="13"/>
        <v>0</v>
      </c>
      <c r="D185" s="32">
        <f t="shared" si="13"/>
        <v>221</v>
      </c>
      <c r="E185" s="32">
        <f t="shared" si="13"/>
        <v>1</v>
      </c>
      <c r="F185" s="32">
        <f t="shared" si="13"/>
        <v>508</v>
      </c>
      <c r="G185" s="32">
        <f t="shared" si="13"/>
        <v>0</v>
      </c>
      <c r="H185" s="32">
        <f t="shared" si="13"/>
        <v>0</v>
      </c>
      <c r="I185" s="32">
        <f t="shared" si="13"/>
        <v>0</v>
      </c>
      <c r="J185" s="32">
        <f t="shared" si="13"/>
        <v>0</v>
      </c>
      <c r="K185" s="32">
        <f t="shared" si="13"/>
        <v>1</v>
      </c>
    </row>
    <row r="186" spans="1:11">
      <c r="A186" s="31" t="str">
        <f t="shared" si="10"/>
        <v>02241</v>
      </c>
      <c r="B186" s="32">
        <f t="shared" si="11"/>
        <v>0</v>
      </c>
      <c r="C186" s="32">
        <f t="shared" si="13"/>
        <v>0</v>
      </c>
      <c r="D186" s="32">
        <f t="shared" si="13"/>
        <v>224</v>
      </c>
      <c r="E186" s="32">
        <f t="shared" si="13"/>
        <v>1</v>
      </c>
      <c r="F186" s="32">
        <f t="shared" si="13"/>
        <v>508</v>
      </c>
      <c r="G186" s="32">
        <f t="shared" si="13"/>
        <v>0</v>
      </c>
      <c r="H186" s="32">
        <f t="shared" si="13"/>
        <v>0</v>
      </c>
      <c r="I186" s="32">
        <f t="shared" si="13"/>
        <v>0</v>
      </c>
      <c r="J186" s="32">
        <f t="shared" si="13"/>
        <v>0</v>
      </c>
      <c r="K186" s="32">
        <f t="shared" si="13"/>
        <v>1</v>
      </c>
    </row>
    <row r="187" spans="1:11">
      <c r="A187" s="31" t="str">
        <f t="shared" si="10"/>
        <v>02271</v>
      </c>
      <c r="B187" s="32">
        <f t="shared" si="11"/>
        <v>0</v>
      </c>
      <c r="C187" s="32">
        <f t="shared" si="13"/>
        <v>0</v>
      </c>
      <c r="D187" s="32">
        <f t="shared" si="13"/>
        <v>227</v>
      </c>
      <c r="E187" s="32">
        <f t="shared" si="13"/>
        <v>1</v>
      </c>
      <c r="F187" s="32">
        <f t="shared" si="13"/>
        <v>424</v>
      </c>
      <c r="G187" s="32">
        <f t="shared" si="13"/>
        <v>0</v>
      </c>
      <c r="H187" s="32">
        <f t="shared" si="13"/>
        <v>0</v>
      </c>
      <c r="I187" s="32">
        <f t="shared" si="13"/>
        <v>0</v>
      </c>
      <c r="J187" s="32">
        <f t="shared" si="13"/>
        <v>0</v>
      </c>
      <c r="K187" s="32">
        <f t="shared" si="13"/>
        <v>1</v>
      </c>
    </row>
    <row r="188" spans="1:11">
      <c r="A188" s="31" t="str">
        <f t="shared" si="10"/>
        <v>02301</v>
      </c>
      <c r="B188" s="32">
        <f t="shared" si="11"/>
        <v>0</v>
      </c>
      <c r="C188" s="32">
        <f t="shared" si="13"/>
        <v>0</v>
      </c>
      <c r="D188" s="32">
        <f t="shared" si="13"/>
        <v>230</v>
      </c>
      <c r="E188" s="32">
        <f t="shared" si="13"/>
        <v>1</v>
      </c>
      <c r="F188" s="32">
        <f t="shared" si="13"/>
        <v>95</v>
      </c>
      <c r="G188" s="32">
        <f t="shared" si="13"/>
        <v>0</v>
      </c>
      <c r="H188" s="32">
        <f t="shared" si="13"/>
        <v>0</v>
      </c>
      <c r="I188" s="32">
        <f t="shared" si="13"/>
        <v>0</v>
      </c>
      <c r="J188" s="32">
        <f t="shared" si="13"/>
        <v>0</v>
      </c>
      <c r="K188" s="32">
        <f t="shared" si="13"/>
        <v>1</v>
      </c>
    </row>
    <row r="189" spans="1:11">
      <c r="A189" s="31" t="str">
        <f t="shared" si="10"/>
        <v>02331</v>
      </c>
      <c r="B189" s="32">
        <f t="shared" si="11"/>
        <v>0</v>
      </c>
      <c r="C189" s="32">
        <f t="shared" si="13"/>
        <v>0</v>
      </c>
      <c r="D189" s="32">
        <f t="shared" si="13"/>
        <v>233</v>
      </c>
      <c r="E189" s="32">
        <f t="shared" si="13"/>
        <v>1</v>
      </c>
      <c r="F189" s="32">
        <f t="shared" si="13"/>
        <v>95</v>
      </c>
      <c r="G189" s="32">
        <f t="shared" si="13"/>
        <v>0</v>
      </c>
      <c r="H189" s="32">
        <f t="shared" si="13"/>
        <v>0</v>
      </c>
      <c r="I189" s="32">
        <f t="shared" si="13"/>
        <v>0</v>
      </c>
      <c r="J189" s="32">
        <f t="shared" si="13"/>
        <v>0</v>
      </c>
      <c r="K189" s="32">
        <f t="shared" si="13"/>
        <v>1</v>
      </c>
    </row>
    <row r="190" spans="1:11">
      <c r="A190" s="31" t="str">
        <f t="shared" si="10"/>
        <v>02361</v>
      </c>
      <c r="B190" s="32">
        <f t="shared" si="11"/>
        <v>0</v>
      </c>
      <c r="C190" s="32">
        <f t="shared" si="13"/>
        <v>0</v>
      </c>
      <c r="D190" s="32">
        <f t="shared" si="13"/>
        <v>236</v>
      </c>
      <c r="E190" s="32">
        <f t="shared" si="13"/>
        <v>1</v>
      </c>
      <c r="F190" s="32">
        <f t="shared" si="13"/>
        <v>95</v>
      </c>
      <c r="G190" s="32">
        <f t="shared" si="13"/>
        <v>0</v>
      </c>
      <c r="H190" s="32">
        <f t="shared" si="13"/>
        <v>0</v>
      </c>
      <c r="I190" s="32">
        <f t="shared" si="13"/>
        <v>0</v>
      </c>
      <c r="J190" s="32">
        <f t="shared" si="13"/>
        <v>0</v>
      </c>
      <c r="K190" s="32">
        <f t="shared" si="13"/>
        <v>1</v>
      </c>
    </row>
    <row r="191" spans="1:11">
      <c r="A191" s="31" t="str">
        <f t="shared" si="10"/>
        <v>01681</v>
      </c>
      <c r="B191" s="32">
        <f t="shared" si="11"/>
        <v>0</v>
      </c>
      <c r="C191" s="32">
        <f t="shared" si="13"/>
        <v>0</v>
      </c>
      <c r="D191" s="32">
        <f t="shared" si="13"/>
        <v>168</v>
      </c>
      <c r="E191" s="32">
        <f t="shared" si="13"/>
        <v>1</v>
      </c>
      <c r="F191" s="32">
        <f t="shared" si="13"/>
        <v>603</v>
      </c>
      <c r="G191" s="32">
        <f t="shared" si="13"/>
        <v>0</v>
      </c>
      <c r="H191" s="32">
        <f t="shared" si="13"/>
        <v>0</v>
      </c>
      <c r="I191" s="32">
        <f t="shared" si="13"/>
        <v>0</v>
      </c>
      <c r="J191" s="32">
        <f t="shared" si="13"/>
        <v>0</v>
      </c>
      <c r="K191" s="32">
        <f t="shared" si="13"/>
        <v>1</v>
      </c>
    </row>
    <row r="192" spans="1:11">
      <c r="A192" s="31" t="str">
        <f t="shared" si="10"/>
        <v>01711</v>
      </c>
      <c r="B192" s="32">
        <f t="shared" si="11"/>
        <v>0</v>
      </c>
      <c r="C192" s="32">
        <f t="shared" si="13"/>
        <v>0</v>
      </c>
      <c r="D192" s="32">
        <f t="shared" si="13"/>
        <v>171</v>
      </c>
      <c r="E192" s="32">
        <f t="shared" si="13"/>
        <v>1</v>
      </c>
      <c r="F192" s="32">
        <f t="shared" si="13"/>
        <v>164</v>
      </c>
      <c r="G192" s="32">
        <f t="shared" si="13"/>
        <v>0</v>
      </c>
      <c r="H192" s="32">
        <f t="shared" si="13"/>
        <v>0</v>
      </c>
      <c r="I192" s="32">
        <f t="shared" si="13"/>
        <v>0</v>
      </c>
      <c r="J192" s="32">
        <f t="shared" si="13"/>
        <v>0</v>
      </c>
      <c r="K192" s="32">
        <f t="shared" si="13"/>
        <v>1</v>
      </c>
    </row>
    <row r="193" spans="1:11">
      <c r="A193" s="31" t="str">
        <f t="shared" si="10"/>
        <v>01741</v>
      </c>
      <c r="B193" s="32">
        <f t="shared" si="11"/>
        <v>0</v>
      </c>
      <c r="C193" s="32">
        <f t="shared" si="13"/>
        <v>0</v>
      </c>
      <c r="D193" s="32">
        <f t="shared" si="13"/>
        <v>174</v>
      </c>
      <c r="E193" s="32">
        <f t="shared" si="13"/>
        <v>1</v>
      </c>
      <c r="F193" s="32">
        <f t="shared" si="13"/>
        <v>164</v>
      </c>
      <c r="G193" s="32">
        <f t="shared" si="13"/>
        <v>0</v>
      </c>
      <c r="H193" s="32">
        <f t="shared" si="13"/>
        <v>0</v>
      </c>
      <c r="I193" s="32">
        <f t="shared" si="13"/>
        <v>0</v>
      </c>
      <c r="J193" s="32">
        <f t="shared" si="13"/>
        <v>0</v>
      </c>
      <c r="K193" s="32">
        <f t="shared" si="13"/>
        <v>1</v>
      </c>
    </row>
    <row r="194" spans="1:11">
      <c r="A194" s="31" t="str">
        <f t="shared" si="10"/>
        <v>01771</v>
      </c>
      <c r="B194" s="32">
        <f t="shared" si="11"/>
        <v>0</v>
      </c>
      <c r="C194" s="32">
        <f t="shared" si="13"/>
        <v>0</v>
      </c>
      <c r="D194" s="32">
        <f t="shared" si="13"/>
        <v>177</v>
      </c>
      <c r="E194" s="32">
        <f t="shared" si="13"/>
        <v>1</v>
      </c>
      <c r="F194" s="32">
        <f t="shared" si="13"/>
        <v>164</v>
      </c>
      <c r="G194" s="32">
        <f t="shared" si="13"/>
        <v>0</v>
      </c>
      <c r="H194" s="32">
        <f t="shared" si="13"/>
        <v>0</v>
      </c>
      <c r="I194" s="32">
        <f t="shared" si="13"/>
        <v>0</v>
      </c>
      <c r="J194" s="32">
        <f t="shared" si="13"/>
        <v>0</v>
      </c>
      <c r="K194" s="32">
        <f t="shared" si="13"/>
        <v>1</v>
      </c>
    </row>
    <row r="195" spans="1:11">
      <c r="A195" s="31" t="str">
        <f t="shared" ref="A195:A256" si="14">INDIRECT(ADDRESS(ROW()+$A$1,COLUMN(),1,TRUE,$C$1))</f>
        <v>01801</v>
      </c>
      <c r="B195" s="32">
        <f t="shared" si="11"/>
        <v>0</v>
      </c>
      <c r="C195" s="32">
        <f t="shared" si="13"/>
        <v>0</v>
      </c>
      <c r="D195" s="32">
        <f t="shared" si="13"/>
        <v>180</v>
      </c>
      <c r="E195" s="32">
        <f t="shared" si="13"/>
        <v>1</v>
      </c>
      <c r="F195" s="32">
        <f t="shared" si="13"/>
        <v>603</v>
      </c>
      <c r="G195" s="32">
        <f t="shared" si="13"/>
        <v>0</v>
      </c>
      <c r="H195" s="32">
        <f t="shared" si="13"/>
        <v>0</v>
      </c>
      <c r="I195" s="32">
        <f t="shared" si="13"/>
        <v>0</v>
      </c>
      <c r="J195" s="32">
        <f t="shared" si="13"/>
        <v>0</v>
      </c>
      <c r="K195" s="32">
        <f t="shared" si="13"/>
        <v>1</v>
      </c>
    </row>
    <row r="196" spans="1:11">
      <c r="A196" s="31" t="str">
        <f t="shared" si="14"/>
        <v>01831</v>
      </c>
      <c r="B196" s="32">
        <f t="shared" ref="B196:B256" si="15">LEFT(RIGHT(CELL("filename"),7),3)</f>
        <v>0</v>
      </c>
      <c r="C196" s="32">
        <f t="shared" si="13"/>
        <v>0</v>
      </c>
      <c r="D196" s="32">
        <f t="shared" si="13"/>
        <v>183</v>
      </c>
      <c r="E196" s="32">
        <f t="shared" si="13"/>
        <v>1</v>
      </c>
      <c r="F196" s="32">
        <f t="shared" si="13"/>
        <v>164</v>
      </c>
      <c r="G196" s="32">
        <f t="shared" si="13"/>
        <v>0</v>
      </c>
      <c r="H196" s="32">
        <f t="shared" si="13"/>
        <v>0</v>
      </c>
      <c r="I196" s="32">
        <f t="shared" si="13"/>
        <v>0</v>
      </c>
      <c r="J196" s="32">
        <f t="shared" si="13"/>
        <v>0</v>
      </c>
      <c r="K196" s="32">
        <f t="shared" si="13"/>
        <v>1</v>
      </c>
    </row>
    <row r="197" spans="1:11">
      <c r="A197" s="31" t="str">
        <f t="shared" si="14"/>
        <v>01861</v>
      </c>
      <c r="B197" s="32">
        <f t="shared" si="15"/>
        <v>0</v>
      </c>
      <c r="C197" s="32">
        <f t="shared" si="13"/>
        <v>0</v>
      </c>
      <c r="D197" s="32">
        <f t="shared" si="13"/>
        <v>186</v>
      </c>
      <c r="E197" s="32">
        <f t="shared" si="13"/>
        <v>1</v>
      </c>
      <c r="F197" s="32">
        <f t="shared" si="13"/>
        <v>164</v>
      </c>
      <c r="G197" s="32">
        <f t="shared" ref="B197:K222" si="16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32">
        <f t="shared" si="16"/>
        <v>0</v>
      </c>
      <c r="I197" s="32">
        <f t="shared" si="16"/>
        <v>0</v>
      </c>
      <c r="J197" s="32">
        <f t="shared" si="16"/>
        <v>0</v>
      </c>
      <c r="K197" s="32">
        <f t="shared" si="16"/>
        <v>1</v>
      </c>
    </row>
    <row r="198" spans="1:11">
      <c r="A198" s="31" t="str">
        <f t="shared" si="14"/>
        <v>01891</v>
      </c>
      <c r="B198" s="32">
        <f t="shared" si="15"/>
        <v>0</v>
      </c>
      <c r="C198" s="32">
        <f t="shared" si="16"/>
        <v>0</v>
      </c>
      <c r="D198" s="32">
        <f t="shared" si="16"/>
        <v>189</v>
      </c>
      <c r="E198" s="32">
        <f t="shared" si="16"/>
        <v>1</v>
      </c>
      <c r="F198" s="32">
        <f t="shared" si="16"/>
        <v>164</v>
      </c>
      <c r="G198" s="32">
        <f t="shared" si="16"/>
        <v>0</v>
      </c>
      <c r="H198" s="32">
        <f t="shared" si="16"/>
        <v>0</v>
      </c>
      <c r="I198" s="32">
        <f t="shared" si="16"/>
        <v>0</v>
      </c>
      <c r="J198" s="32">
        <f t="shared" si="16"/>
        <v>0</v>
      </c>
      <c r="K198" s="32">
        <f t="shared" si="16"/>
        <v>1</v>
      </c>
    </row>
    <row r="199" spans="1:11">
      <c r="A199" s="31" t="str">
        <f t="shared" si="14"/>
        <v>01921</v>
      </c>
      <c r="B199" s="32">
        <f t="shared" si="15"/>
        <v>0</v>
      </c>
      <c r="C199" s="32">
        <f t="shared" si="16"/>
        <v>0</v>
      </c>
      <c r="D199" s="32">
        <f t="shared" si="16"/>
        <v>192</v>
      </c>
      <c r="E199" s="32">
        <f t="shared" si="16"/>
        <v>1</v>
      </c>
      <c r="F199" s="32">
        <f t="shared" si="16"/>
        <v>603</v>
      </c>
      <c r="G199" s="32">
        <f t="shared" si="16"/>
        <v>0</v>
      </c>
      <c r="H199" s="32">
        <f t="shared" si="16"/>
        <v>0</v>
      </c>
      <c r="I199" s="32">
        <f t="shared" si="16"/>
        <v>0</v>
      </c>
      <c r="J199" s="32">
        <f t="shared" si="16"/>
        <v>0</v>
      </c>
      <c r="K199" s="32">
        <f t="shared" si="16"/>
        <v>1</v>
      </c>
    </row>
    <row r="200" spans="1:11">
      <c r="A200" s="31" t="str">
        <f t="shared" si="14"/>
        <v>01951</v>
      </c>
      <c r="B200" s="32">
        <f t="shared" si="15"/>
        <v>0</v>
      </c>
      <c r="C200" s="32">
        <f t="shared" si="16"/>
        <v>0</v>
      </c>
      <c r="D200" s="32">
        <f t="shared" si="16"/>
        <v>195</v>
      </c>
      <c r="E200" s="32">
        <f t="shared" si="16"/>
        <v>1</v>
      </c>
      <c r="F200" s="32">
        <f t="shared" si="16"/>
        <v>164</v>
      </c>
      <c r="G200" s="32">
        <f t="shared" si="16"/>
        <v>0</v>
      </c>
      <c r="H200" s="32">
        <f t="shared" si="16"/>
        <v>0</v>
      </c>
      <c r="I200" s="32">
        <f t="shared" si="16"/>
        <v>0</v>
      </c>
      <c r="J200" s="32">
        <f t="shared" si="16"/>
        <v>0</v>
      </c>
      <c r="K200" s="32">
        <f t="shared" si="16"/>
        <v>1</v>
      </c>
    </row>
    <row r="201" spans="1:11">
      <c r="A201" s="31" t="str">
        <f t="shared" si="14"/>
        <v>01981</v>
      </c>
      <c r="B201" s="32">
        <f t="shared" si="15"/>
        <v>0</v>
      </c>
      <c r="C201" s="32">
        <f t="shared" si="16"/>
        <v>0</v>
      </c>
      <c r="D201" s="32">
        <f t="shared" si="16"/>
        <v>198</v>
      </c>
      <c r="E201" s="32">
        <f t="shared" si="16"/>
        <v>1</v>
      </c>
      <c r="F201" s="32">
        <f t="shared" si="16"/>
        <v>164</v>
      </c>
      <c r="G201" s="32">
        <f t="shared" si="16"/>
        <v>0</v>
      </c>
      <c r="H201" s="32">
        <f t="shared" si="16"/>
        <v>0</v>
      </c>
      <c r="I201" s="32">
        <f t="shared" si="16"/>
        <v>0</v>
      </c>
      <c r="J201" s="32">
        <f t="shared" si="16"/>
        <v>0</v>
      </c>
      <c r="K201" s="32">
        <f t="shared" si="16"/>
        <v>1</v>
      </c>
    </row>
    <row r="202" spans="1:11">
      <c r="A202" s="31" t="str">
        <f t="shared" si="14"/>
        <v>02011</v>
      </c>
      <c r="B202" s="32">
        <f t="shared" si="15"/>
        <v>0</v>
      </c>
      <c r="C202" s="32">
        <f t="shared" si="16"/>
        <v>0</v>
      </c>
      <c r="D202" s="32">
        <f t="shared" si="16"/>
        <v>201</v>
      </c>
      <c r="E202" s="32">
        <f t="shared" si="16"/>
        <v>1</v>
      </c>
      <c r="F202" s="32">
        <f t="shared" si="16"/>
        <v>164</v>
      </c>
      <c r="G202" s="32">
        <f t="shared" si="16"/>
        <v>0</v>
      </c>
      <c r="H202" s="32">
        <f t="shared" si="16"/>
        <v>0</v>
      </c>
      <c r="I202" s="32">
        <f t="shared" si="16"/>
        <v>0</v>
      </c>
      <c r="J202" s="32">
        <f t="shared" si="16"/>
        <v>0</v>
      </c>
      <c r="K202" s="32">
        <f t="shared" si="16"/>
        <v>1</v>
      </c>
    </row>
    <row r="203" spans="1:11">
      <c r="A203" s="31" t="str">
        <f t="shared" si="14"/>
        <v>02041</v>
      </c>
      <c r="B203" s="32">
        <f t="shared" si="15"/>
        <v>0</v>
      </c>
      <c r="C203" s="32">
        <f t="shared" si="16"/>
        <v>0</v>
      </c>
      <c r="D203" s="32">
        <f t="shared" si="16"/>
        <v>204</v>
      </c>
      <c r="E203" s="32">
        <f t="shared" si="16"/>
        <v>1</v>
      </c>
      <c r="F203" s="32">
        <f t="shared" si="16"/>
        <v>603</v>
      </c>
      <c r="G203" s="32">
        <f t="shared" si="16"/>
        <v>0</v>
      </c>
      <c r="H203" s="32">
        <f t="shared" si="16"/>
        <v>0</v>
      </c>
      <c r="I203" s="32">
        <f t="shared" si="16"/>
        <v>0</v>
      </c>
      <c r="J203" s="32">
        <f t="shared" si="16"/>
        <v>0</v>
      </c>
      <c r="K203" s="32">
        <f t="shared" si="16"/>
        <v>1</v>
      </c>
    </row>
    <row r="204" spans="1:11">
      <c r="A204" s="31" t="str">
        <f t="shared" si="14"/>
        <v>02071</v>
      </c>
      <c r="B204" s="32">
        <f t="shared" si="15"/>
        <v>0</v>
      </c>
      <c r="C204" s="32">
        <f t="shared" si="16"/>
        <v>0</v>
      </c>
      <c r="D204" s="32">
        <f t="shared" si="16"/>
        <v>207</v>
      </c>
      <c r="E204" s="32">
        <f t="shared" si="16"/>
        <v>1</v>
      </c>
      <c r="F204" s="32">
        <f t="shared" si="16"/>
        <v>164</v>
      </c>
      <c r="G204" s="32">
        <f t="shared" si="16"/>
        <v>0</v>
      </c>
      <c r="H204" s="32">
        <f t="shared" si="16"/>
        <v>0</v>
      </c>
      <c r="I204" s="32">
        <f t="shared" si="16"/>
        <v>0</v>
      </c>
      <c r="J204" s="32">
        <f t="shared" si="16"/>
        <v>0</v>
      </c>
      <c r="K204" s="32">
        <f t="shared" si="16"/>
        <v>1</v>
      </c>
    </row>
    <row r="205" spans="1:11">
      <c r="A205" s="31" t="str">
        <f t="shared" si="14"/>
        <v>02101</v>
      </c>
      <c r="B205" s="32">
        <f t="shared" si="15"/>
        <v>0</v>
      </c>
      <c r="C205" s="32">
        <f t="shared" si="16"/>
        <v>0</v>
      </c>
      <c r="D205" s="32">
        <f t="shared" si="16"/>
        <v>210</v>
      </c>
      <c r="E205" s="32">
        <f t="shared" si="16"/>
        <v>1</v>
      </c>
      <c r="F205" s="32">
        <f t="shared" si="16"/>
        <v>164</v>
      </c>
      <c r="G205" s="32">
        <f t="shared" si="16"/>
        <v>0</v>
      </c>
      <c r="H205" s="32">
        <f t="shared" si="16"/>
        <v>0</v>
      </c>
      <c r="I205" s="32">
        <f t="shared" si="16"/>
        <v>0</v>
      </c>
      <c r="J205" s="32">
        <f t="shared" si="16"/>
        <v>0</v>
      </c>
      <c r="K205" s="32">
        <f t="shared" si="16"/>
        <v>1</v>
      </c>
    </row>
    <row r="206" spans="1:11">
      <c r="A206" s="31" t="str">
        <f t="shared" si="14"/>
        <v>02131</v>
      </c>
      <c r="B206" s="32">
        <f t="shared" si="15"/>
        <v>0</v>
      </c>
      <c r="C206" s="32">
        <f t="shared" si="16"/>
        <v>0</v>
      </c>
      <c r="D206" s="32">
        <f t="shared" si="16"/>
        <v>213</v>
      </c>
      <c r="E206" s="32">
        <f t="shared" si="16"/>
        <v>1</v>
      </c>
      <c r="F206" s="32">
        <f t="shared" si="16"/>
        <v>164</v>
      </c>
      <c r="G206" s="32">
        <f t="shared" si="16"/>
        <v>0</v>
      </c>
      <c r="H206" s="32">
        <f t="shared" si="16"/>
        <v>0</v>
      </c>
      <c r="I206" s="32">
        <f t="shared" si="16"/>
        <v>0</v>
      </c>
      <c r="J206" s="32">
        <f t="shared" si="16"/>
        <v>0</v>
      </c>
      <c r="K206" s="32">
        <f t="shared" si="16"/>
        <v>1</v>
      </c>
    </row>
    <row r="207" spans="1:11">
      <c r="A207" s="31" t="str">
        <f t="shared" si="14"/>
        <v>02161</v>
      </c>
      <c r="B207" s="32">
        <f t="shared" si="15"/>
        <v>0</v>
      </c>
      <c r="C207" s="32">
        <f t="shared" si="16"/>
        <v>0</v>
      </c>
      <c r="D207" s="32">
        <f t="shared" si="16"/>
        <v>216</v>
      </c>
      <c r="E207" s="32">
        <f t="shared" si="16"/>
        <v>1</v>
      </c>
      <c r="F207" s="32">
        <f t="shared" si="16"/>
        <v>603</v>
      </c>
      <c r="G207" s="32">
        <f t="shared" si="16"/>
        <v>0</v>
      </c>
      <c r="H207" s="32">
        <f t="shared" si="16"/>
        <v>0</v>
      </c>
      <c r="I207" s="32">
        <f t="shared" si="16"/>
        <v>0</v>
      </c>
      <c r="J207" s="32">
        <f t="shared" si="16"/>
        <v>0</v>
      </c>
      <c r="K207" s="32">
        <f t="shared" si="16"/>
        <v>1</v>
      </c>
    </row>
    <row r="208" spans="1:11">
      <c r="A208" s="31" t="str">
        <f t="shared" si="14"/>
        <v>02191</v>
      </c>
      <c r="B208" s="32">
        <f t="shared" si="15"/>
        <v>0</v>
      </c>
      <c r="C208" s="32">
        <f t="shared" si="16"/>
        <v>0</v>
      </c>
      <c r="D208" s="32">
        <f t="shared" si="16"/>
        <v>219</v>
      </c>
      <c r="E208" s="32">
        <f t="shared" si="16"/>
        <v>1</v>
      </c>
      <c r="F208" s="32">
        <f t="shared" si="16"/>
        <v>164</v>
      </c>
      <c r="G208" s="32">
        <f t="shared" si="16"/>
        <v>0</v>
      </c>
      <c r="H208" s="32">
        <f t="shared" si="16"/>
        <v>0</v>
      </c>
      <c r="I208" s="32">
        <f t="shared" si="16"/>
        <v>0</v>
      </c>
      <c r="J208" s="32">
        <f t="shared" si="16"/>
        <v>0</v>
      </c>
      <c r="K208" s="32">
        <f t="shared" si="16"/>
        <v>1</v>
      </c>
    </row>
    <row r="209" spans="1:11">
      <c r="A209" s="31" t="str">
        <f t="shared" si="14"/>
        <v>02221</v>
      </c>
      <c r="B209" s="32">
        <f t="shared" si="15"/>
        <v>0</v>
      </c>
      <c r="C209" s="32">
        <f t="shared" si="16"/>
        <v>0</v>
      </c>
      <c r="D209" s="32">
        <f t="shared" si="16"/>
        <v>222</v>
      </c>
      <c r="E209" s="32">
        <f t="shared" si="16"/>
        <v>1</v>
      </c>
      <c r="F209" s="32">
        <f t="shared" si="16"/>
        <v>164</v>
      </c>
      <c r="G209" s="32">
        <f t="shared" si="16"/>
        <v>0</v>
      </c>
      <c r="H209" s="32">
        <f t="shared" si="16"/>
        <v>0</v>
      </c>
      <c r="I209" s="32">
        <f t="shared" si="16"/>
        <v>0</v>
      </c>
      <c r="J209" s="32">
        <f t="shared" si="16"/>
        <v>0</v>
      </c>
      <c r="K209" s="32">
        <f t="shared" si="16"/>
        <v>1</v>
      </c>
    </row>
    <row r="210" spans="1:11">
      <c r="A210" s="31" t="str">
        <f t="shared" si="14"/>
        <v>02251</v>
      </c>
      <c r="B210" s="32">
        <f t="shared" si="15"/>
        <v>0</v>
      </c>
      <c r="C210" s="32">
        <f t="shared" si="16"/>
        <v>0</v>
      </c>
      <c r="D210" s="32">
        <f t="shared" si="16"/>
        <v>225</v>
      </c>
      <c r="E210" s="32">
        <f t="shared" si="16"/>
        <v>1</v>
      </c>
      <c r="F210" s="32">
        <f t="shared" si="16"/>
        <v>164</v>
      </c>
      <c r="G210" s="32">
        <f t="shared" si="16"/>
        <v>0</v>
      </c>
      <c r="H210" s="32">
        <f t="shared" si="16"/>
        <v>0</v>
      </c>
      <c r="I210" s="32">
        <f t="shared" si="16"/>
        <v>0</v>
      </c>
      <c r="J210" s="32">
        <f t="shared" si="16"/>
        <v>0</v>
      </c>
      <c r="K210" s="32">
        <f t="shared" si="16"/>
        <v>1</v>
      </c>
    </row>
    <row r="211" spans="1:11">
      <c r="A211" s="31" t="str">
        <f t="shared" si="14"/>
        <v>02281</v>
      </c>
      <c r="B211" s="32">
        <f t="shared" si="15"/>
        <v>0</v>
      </c>
      <c r="C211" s="32">
        <f t="shared" si="16"/>
        <v>0</v>
      </c>
      <c r="D211" s="32">
        <f t="shared" si="16"/>
        <v>228</v>
      </c>
      <c r="E211" s="32">
        <f t="shared" si="16"/>
        <v>1</v>
      </c>
      <c r="F211" s="32">
        <f t="shared" si="16"/>
        <v>68</v>
      </c>
      <c r="G211" s="32">
        <f t="shared" si="16"/>
        <v>0</v>
      </c>
      <c r="H211" s="32">
        <f t="shared" si="16"/>
        <v>0</v>
      </c>
      <c r="I211" s="32">
        <f t="shared" si="16"/>
        <v>0</v>
      </c>
      <c r="J211" s="32">
        <f t="shared" si="16"/>
        <v>0</v>
      </c>
      <c r="K211" s="32">
        <f t="shared" si="16"/>
        <v>1</v>
      </c>
    </row>
    <row r="212" spans="1:11">
      <c r="A212" s="31" t="str">
        <f t="shared" si="14"/>
        <v>02311</v>
      </c>
      <c r="B212" s="32">
        <f t="shared" si="15"/>
        <v>0</v>
      </c>
      <c r="C212" s="32">
        <f t="shared" si="16"/>
        <v>0</v>
      </c>
      <c r="D212" s="32">
        <f t="shared" si="16"/>
        <v>231</v>
      </c>
      <c r="E212" s="32">
        <f t="shared" si="16"/>
        <v>1</v>
      </c>
      <c r="F212" s="32">
        <f t="shared" si="16"/>
        <v>15</v>
      </c>
      <c r="G212" s="32">
        <f t="shared" si="16"/>
        <v>0</v>
      </c>
      <c r="H212" s="32">
        <f t="shared" si="16"/>
        <v>0</v>
      </c>
      <c r="I212" s="32">
        <f t="shared" si="16"/>
        <v>0</v>
      </c>
      <c r="J212" s="32">
        <f t="shared" si="16"/>
        <v>0</v>
      </c>
      <c r="K212" s="32">
        <f t="shared" si="16"/>
        <v>1</v>
      </c>
    </row>
    <row r="213" spans="1:11">
      <c r="A213" s="31" t="str">
        <f t="shared" si="14"/>
        <v>02341</v>
      </c>
      <c r="B213" s="32">
        <f t="shared" si="15"/>
        <v>0</v>
      </c>
      <c r="C213" s="32">
        <f t="shared" si="16"/>
        <v>0</v>
      </c>
      <c r="D213" s="32">
        <f t="shared" si="16"/>
        <v>234</v>
      </c>
      <c r="E213" s="32">
        <f t="shared" si="16"/>
        <v>1</v>
      </c>
      <c r="F213" s="32">
        <f t="shared" si="16"/>
        <v>15</v>
      </c>
      <c r="G213" s="32">
        <f t="shared" si="16"/>
        <v>0</v>
      </c>
      <c r="H213" s="32">
        <f t="shared" si="16"/>
        <v>0</v>
      </c>
      <c r="I213" s="32">
        <f t="shared" si="16"/>
        <v>0</v>
      </c>
      <c r="J213" s="32">
        <f t="shared" si="16"/>
        <v>0</v>
      </c>
      <c r="K213" s="32">
        <f t="shared" si="16"/>
        <v>1</v>
      </c>
    </row>
    <row r="214" spans="1:11">
      <c r="A214" s="31" t="str">
        <f t="shared" si="14"/>
        <v>02371</v>
      </c>
      <c r="B214" s="32">
        <f t="shared" si="15"/>
        <v>0</v>
      </c>
      <c r="C214" s="32">
        <f t="shared" si="16"/>
        <v>0</v>
      </c>
      <c r="D214" s="32">
        <f t="shared" si="16"/>
        <v>237</v>
      </c>
      <c r="E214" s="32">
        <f t="shared" si="16"/>
        <v>1</v>
      </c>
      <c r="F214" s="32">
        <f t="shared" si="16"/>
        <v>15</v>
      </c>
      <c r="G214" s="32">
        <f t="shared" si="16"/>
        <v>0</v>
      </c>
      <c r="H214" s="32">
        <f t="shared" si="16"/>
        <v>0</v>
      </c>
      <c r="I214" s="32">
        <f t="shared" si="16"/>
        <v>0</v>
      </c>
      <c r="J214" s="32">
        <f t="shared" si="16"/>
        <v>0</v>
      </c>
      <c r="K214" s="32">
        <f t="shared" si="16"/>
        <v>1</v>
      </c>
    </row>
    <row r="215" spans="1:11">
      <c r="A215" s="31" t="str">
        <f t="shared" si="14"/>
        <v>02381</v>
      </c>
      <c r="B215" s="32">
        <f t="shared" si="15"/>
        <v>0</v>
      </c>
      <c r="C215" s="32">
        <f t="shared" si="16"/>
        <v>0</v>
      </c>
      <c r="D215" s="32">
        <f t="shared" si="16"/>
        <v>238</v>
      </c>
      <c r="E215" s="32">
        <f t="shared" si="16"/>
        <v>1</v>
      </c>
      <c r="F215" s="32">
        <f t="shared" si="16"/>
        <v>1203</v>
      </c>
      <c r="G215" s="32">
        <f t="shared" si="16"/>
        <v>0</v>
      </c>
      <c r="H215" s="32">
        <f t="shared" si="16"/>
        <v>0</v>
      </c>
      <c r="I215" s="32">
        <f t="shared" si="16"/>
        <v>0</v>
      </c>
      <c r="J215" s="32">
        <f t="shared" si="16"/>
        <v>0</v>
      </c>
      <c r="K215" s="32">
        <f t="shared" si="16"/>
        <v>1</v>
      </c>
    </row>
    <row r="216" spans="1:11">
      <c r="A216" s="31" t="str">
        <f t="shared" si="14"/>
        <v>02391</v>
      </c>
      <c r="B216" s="32">
        <f t="shared" si="15"/>
        <v>0</v>
      </c>
      <c r="C216" s="32">
        <f t="shared" si="16"/>
        <v>0</v>
      </c>
      <c r="D216" s="32">
        <f t="shared" si="16"/>
        <v>239</v>
      </c>
      <c r="E216" s="32">
        <f t="shared" si="16"/>
        <v>1</v>
      </c>
      <c r="F216" s="32">
        <f t="shared" si="16"/>
        <v>424</v>
      </c>
      <c r="G216" s="32">
        <f t="shared" si="16"/>
        <v>0</v>
      </c>
      <c r="H216" s="32">
        <f t="shared" si="16"/>
        <v>0</v>
      </c>
      <c r="I216" s="32">
        <f t="shared" si="16"/>
        <v>0</v>
      </c>
      <c r="J216" s="32">
        <f t="shared" si="16"/>
        <v>0</v>
      </c>
      <c r="K216" s="32">
        <f t="shared" si="16"/>
        <v>1</v>
      </c>
    </row>
    <row r="217" spans="1:11">
      <c r="A217" s="31" t="str">
        <f t="shared" si="14"/>
        <v>02401</v>
      </c>
      <c r="B217" s="32">
        <f t="shared" si="15"/>
        <v>0</v>
      </c>
      <c r="C217" s="32">
        <f t="shared" si="16"/>
        <v>0</v>
      </c>
      <c r="D217" s="32">
        <f t="shared" si="16"/>
        <v>240</v>
      </c>
      <c r="E217" s="32">
        <f t="shared" si="16"/>
        <v>1</v>
      </c>
      <c r="F217" s="32">
        <f t="shared" si="16"/>
        <v>68</v>
      </c>
      <c r="G217" s="32">
        <f t="shared" si="16"/>
        <v>0</v>
      </c>
      <c r="H217" s="32">
        <f t="shared" si="16"/>
        <v>0</v>
      </c>
      <c r="I217" s="32">
        <f t="shared" si="16"/>
        <v>0</v>
      </c>
      <c r="J217" s="32">
        <f t="shared" si="16"/>
        <v>0</v>
      </c>
      <c r="K217" s="32">
        <f t="shared" si="16"/>
        <v>1</v>
      </c>
    </row>
    <row r="218" spans="1:11">
      <c r="A218" s="31" t="str">
        <f t="shared" si="14"/>
        <v>02411</v>
      </c>
      <c r="B218" s="32">
        <f t="shared" si="15"/>
        <v>0</v>
      </c>
      <c r="C218" s="32">
        <f t="shared" si="16"/>
        <v>0</v>
      </c>
      <c r="D218" s="32">
        <f t="shared" si="16"/>
        <v>241</v>
      </c>
      <c r="E218" s="32">
        <f t="shared" si="16"/>
        <v>1</v>
      </c>
      <c r="F218" s="32">
        <f t="shared" si="16"/>
        <v>268</v>
      </c>
      <c r="G218" s="32">
        <f t="shared" si="16"/>
        <v>0</v>
      </c>
      <c r="H218" s="32">
        <f t="shared" si="16"/>
        <v>0</v>
      </c>
      <c r="I218" s="32">
        <f t="shared" si="16"/>
        <v>0</v>
      </c>
      <c r="J218" s="32">
        <f t="shared" si="16"/>
        <v>0</v>
      </c>
      <c r="K218" s="32">
        <f t="shared" si="16"/>
        <v>1</v>
      </c>
    </row>
    <row r="219" spans="1:11">
      <c r="A219" s="31" t="str">
        <f t="shared" si="14"/>
        <v>02421</v>
      </c>
      <c r="B219" s="32">
        <f t="shared" si="15"/>
        <v>0</v>
      </c>
      <c r="C219" s="32">
        <f t="shared" si="16"/>
        <v>0</v>
      </c>
      <c r="D219" s="32">
        <f t="shared" si="16"/>
        <v>242</v>
      </c>
      <c r="E219" s="32">
        <f t="shared" si="16"/>
        <v>1</v>
      </c>
      <c r="F219" s="32">
        <f t="shared" si="16"/>
        <v>95</v>
      </c>
      <c r="G219" s="32">
        <f t="shared" si="16"/>
        <v>0</v>
      </c>
      <c r="H219" s="32">
        <f t="shared" si="16"/>
        <v>0</v>
      </c>
      <c r="I219" s="32">
        <f t="shared" si="16"/>
        <v>0</v>
      </c>
      <c r="J219" s="32">
        <f t="shared" si="16"/>
        <v>0</v>
      </c>
      <c r="K219" s="32">
        <f t="shared" si="16"/>
        <v>1</v>
      </c>
    </row>
    <row r="220" spans="1:11">
      <c r="A220" s="31" t="str">
        <f t="shared" si="14"/>
        <v>02431</v>
      </c>
      <c r="B220" s="32">
        <f t="shared" si="15"/>
        <v>0</v>
      </c>
      <c r="C220" s="32">
        <f t="shared" si="16"/>
        <v>0</v>
      </c>
      <c r="D220" s="32">
        <f t="shared" si="16"/>
        <v>243</v>
      </c>
      <c r="E220" s="32">
        <f t="shared" si="16"/>
        <v>1</v>
      </c>
      <c r="F220" s="32">
        <f t="shared" si="16"/>
        <v>15</v>
      </c>
      <c r="G220" s="32">
        <f t="shared" si="16"/>
        <v>0</v>
      </c>
      <c r="H220" s="32">
        <f t="shared" si="16"/>
        <v>0</v>
      </c>
      <c r="I220" s="32">
        <f t="shared" si="16"/>
        <v>0</v>
      </c>
      <c r="J220" s="32">
        <f t="shared" si="16"/>
        <v>0</v>
      </c>
      <c r="K220" s="32">
        <f t="shared" si="16"/>
        <v>1</v>
      </c>
    </row>
    <row r="221" spans="1:11">
      <c r="A221" s="31" t="str">
        <f t="shared" si="14"/>
        <v>02441</v>
      </c>
      <c r="B221" s="32">
        <f t="shared" si="15"/>
        <v>0</v>
      </c>
      <c r="C221" s="32">
        <f t="shared" si="16"/>
        <v>0</v>
      </c>
      <c r="D221" s="32">
        <f t="shared" si="16"/>
        <v>244</v>
      </c>
      <c r="E221" s="32">
        <f t="shared" si="16"/>
        <v>1</v>
      </c>
      <c r="F221" s="32">
        <f t="shared" si="16"/>
        <v>268</v>
      </c>
      <c r="G221" s="32">
        <f t="shared" si="16"/>
        <v>0</v>
      </c>
      <c r="H221" s="32">
        <f t="shared" si="16"/>
        <v>0</v>
      </c>
      <c r="I221" s="32">
        <f t="shared" si="16"/>
        <v>0</v>
      </c>
      <c r="J221" s="32">
        <f t="shared" si="16"/>
        <v>0</v>
      </c>
      <c r="K221" s="32">
        <f t="shared" si="16"/>
        <v>1</v>
      </c>
    </row>
    <row r="222" spans="1:11">
      <c r="A222" s="31" t="str">
        <f t="shared" si="14"/>
        <v>02451</v>
      </c>
      <c r="B222" s="32">
        <f t="shared" si="15"/>
        <v>0</v>
      </c>
      <c r="C222" s="32">
        <f t="shared" si="16"/>
        <v>0</v>
      </c>
      <c r="D222" s="32">
        <f t="shared" si="16"/>
        <v>245</v>
      </c>
      <c r="E222" s="32">
        <f t="shared" si="16"/>
        <v>1</v>
      </c>
      <c r="F222" s="32">
        <f t="shared" si="16"/>
        <v>95</v>
      </c>
      <c r="G222" s="32">
        <f t="shared" si="16"/>
        <v>0</v>
      </c>
      <c r="H222" s="32">
        <f t="shared" si="16"/>
        <v>0</v>
      </c>
      <c r="I222" s="32">
        <f t="shared" si="16"/>
        <v>0</v>
      </c>
      <c r="J222" s="32">
        <f t="shared" si="16"/>
        <v>0</v>
      </c>
      <c r="K222" s="32">
        <f t="shared" si="16"/>
        <v>1</v>
      </c>
    </row>
    <row r="223" spans="1:11">
      <c r="A223" s="31" t="str">
        <f t="shared" si="14"/>
        <v>02461</v>
      </c>
      <c r="B223" s="32">
        <f t="shared" si="15"/>
        <v>0</v>
      </c>
      <c r="C223" s="32">
        <f t="shared" ref="B223:K248" si="17">VLOOKUP($A223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0</v>
      </c>
      <c r="D223" s="32">
        <f t="shared" si="17"/>
        <v>246</v>
      </c>
      <c r="E223" s="32">
        <f t="shared" si="17"/>
        <v>1</v>
      </c>
      <c r="F223" s="32">
        <f t="shared" si="17"/>
        <v>15</v>
      </c>
      <c r="G223" s="32">
        <f t="shared" si="17"/>
        <v>0</v>
      </c>
      <c r="H223" s="32">
        <f t="shared" si="17"/>
        <v>0</v>
      </c>
      <c r="I223" s="32">
        <f t="shared" si="17"/>
        <v>0</v>
      </c>
      <c r="J223" s="32">
        <f t="shared" si="17"/>
        <v>0</v>
      </c>
      <c r="K223" s="32">
        <f t="shared" si="17"/>
        <v>1</v>
      </c>
    </row>
    <row r="224" spans="1:11">
      <c r="A224" s="31" t="str">
        <f t="shared" si="14"/>
        <v>02471</v>
      </c>
      <c r="B224" s="32">
        <f t="shared" si="15"/>
        <v>0</v>
      </c>
      <c r="C224" s="32">
        <f t="shared" si="17"/>
        <v>0</v>
      </c>
      <c r="D224" s="32">
        <f t="shared" si="17"/>
        <v>247</v>
      </c>
      <c r="E224" s="32">
        <f t="shared" si="17"/>
        <v>1</v>
      </c>
      <c r="F224" s="32">
        <f t="shared" si="17"/>
        <v>268</v>
      </c>
      <c r="G224" s="32">
        <f t="shared" si="17"/>
        <v>0</v>
      </c>
      <c r="H224" s="32">
        <f t="shared" si="17"/>
        <v>0</v>
      </c>
      <c r="I224" s="32">
        <f t="shared" si="17"/>
        <v>0</v>
      </c>
      <c r="J224" s="32">
        <f t="shared" si="17"/>
        <v>0</v>
      </c>
      <c r="K224" s="32">
        <f t="shared" si="17"/>
        <v>1</v>
      </c>
    </row>
    <row r="225" spans="1:11">
      <c r="A225" s="31" t="str">
        <f t="shared" si="14"/>
        <v>02481</v>
      </c>
      <c r="B225" s="32">
        <f t="shared" si="15"/>
        <v>0</v>
      </c>
      <c r="C225" s="32">
        <f t="shared" si="17"/>
        <v>0</v>
      </c>
      <c r="D225" s="32">
        <f t="shared" si="17"/>
        <v>248</v>
      </c>
      <c r="E225" s="32">
        <f t="shared" si="17"/>
        <v>1</v>
      </c>
      <c r="F225" s="32">
        <f t="shared" si="17"/>
        <v>95</v>
      </c>
      <c r="G225" s="32">
        <f t="shared" si="17"/>
        <v>0</v>
      </c>
      <c r="H225" s="32">
        <f t="shared" si="17"/>
        <v>0</v>
      </c>
      <c r="I225" s="32">
        <f t="shared" si="17"/>
        <v>0</v>
      </c>
      <c r="J225" s="32">
        <f t="shared" si="17"/>
        <v>0</v>
      </c>
      <c r="K225" s="32">
        <f t="shared" si="17"/>
        <v>1</v>
      </c>
    </row>
    <row r="226" spans="1:11">
      <c r="A226" s="31" t="str">
        <f t="shared" si="14"/>
        <v>02491</v>
      </c>
      <c r="B226" s="32">
        <f t="shared" si="15"/>
        <v>0</v>
      </c>
      <c r="C226" s="32">
        <f t="shared" si="17"/>
        <v>0</v>
      </c>
      <c r="D226" s="32">
        <f t="shared" si="17"/>
        <v>249</v>
      </c>
      <c r="E226" s="32">
        <f t="shared" si="17"/>
        <v>1</v>
      </c>
      <c r="F226" s="32">
        <f t="shared" si="17"/>
        <v>15</v>
      </c>
      <c r="G226" s="32">
        <f t="shared" si="17"/>
        <v>0</v>
      </c>
      <c r="H226" s="32">
        <f t="shared" si="17"/>
        <v>0</v>
      </c>
      <c r="I226" s="32">
        <f t="shared" si="17"/>
        <v>0</v>
      </c>
      <c r="J226" s="32">
        <f t="shared" si="17"/>
        <v>0</v>
      </c>
      <c r="K226" s="32">
        <f t="shared" si="17"/>
        <v>1</v>
      </c>
    </row>
    <row r="227" spans="1:11">
      <c r="A227" s="31" t="str">
        <f t="shared" si="14"/>
        <v>02501</v>
      </c>
      <c r="B227" s="32">
        <f t="shared" si="15"/>
        <v>0</v>
      </c>
      <c r="C227" s="32">
        <f t="shared" si="17"/>
        <v>0</v>
      </c>
      <c r="D227" s="32">
        <f t="shared" si="17"/>
        <v>250</v>
      </c>
      <c r="E227" s="32">
        <f t="shared" si="17"/>
        <v>1</v>
      </c>
      <c r="F227" s="32">
        <f t="shared" si="17"/>
        <v>1203</v>
      </c>
      <c r="G227" s="32">
        <f t="shared" si="17"/>
        <v>0</v>
      </c>
      <c r="H227" s="32">
        <f t="shared" si="17"/>
        <v>0</v>
      </c>
      <c r="I227" s="32">
        <f t="shared" si="17"/>
        <v>0</v>
      </c>
      <c r="J227" s="32">
        <f t="shared" si="17"/>
        <v>0</v>
      </c>
      <c r="K227" s="32">
        <f t="shared" si="17"/>
        <v>1</v>
      </c>
    </row>
    <row r="228" spans="1:11">
      <c r="A228" s="31" t="str">
        <f t="shared" si="14"/>
        <v>02511</v>
      </c>
      <c r="B228" s="32">
        <f t="shared" si="15"/>
        <v>0</v>
      </c>
      <c r="C228" s="32">
        <f t="shared" si="17"/>
        <v>0</v>
      </c>
      <c r="D228" s="32">
        <f t="shared" si="17"/>
        <v>251</v>
      </c>
      <c r="E228" s="32">
        <f t="shared" si="17"/>
        <v>1</v>
      </c>
      <c r="F228" s="32">
        <f t="shared" si="17"/>
        <v>424</v>
      </c>
      <c r="G228" s="32">
        <f t="shared" si="17"/>
        <v>0</v>
      </c>
      <c r="H228" s="32">
        <f t="shared" si="17"/>
        <v>0</v>
      </c>
      <c r="I228" s="32">
        <f t="shared" si="17"/>
        <v>0</v>
      </c>
      <c r="J228" s="32">
        <f t="shared" si="17"/>
        <v>0</v>
      </c>
      <c r="K228" s="32">
        <f t="shared" si="17"/>
        <v>1</v>
      </c>
    </row>
    <row r="229" spans="1:11">
      <c r="A229" s="31" t="str">
        <f t="shared" si="14"/>
        <v>02521</v>
      </c>
      <c r="B229" s="32">
        <f t="shared" si="15"/>
        <v>0</v>
      </c>
      <c r="C229" s="32">
        <f t="shared" si="17"/>
        <v>0</v>
      </c>
      <c r="D229" s="32">
        <f t="shared" si="17"/>
        <v>252</v>
      </c>
      <c r="E229" s="32">
        <f t="shared" si="17"/>
        <v>1</v>
      </c>
      <c r="F229" s="32">
        <f t="shared" si="17"/>
        <v>68</v>
      </c>
      <c r="G229" s="32">
        <f t="shared" si="17"/>
        <v>0</v>
      </c>
      <c r="H229" s="32">
        <f t="shared" si="17"/>
        <v>0</v>
      </c>
      <c r="I229" s="32">
        <f t="shared" si="17"/>
        <v>0</v>
      </c>
      <c r="J229" s="32">
        <f t="shared" si="17"/>
        <v>0</v>
      </c>
      <c r="K229" s="32">
        <f t="shared" si="17"/>
        <v>1</v>
      </c>
    </row>
    <row r="230" spans="1:11">
      <c r="A230" s="31" t="str">
        <f t="shared" si="14"/>
        <v>02531</v>
      </c>
      <c r="B230" s="32">
        <f t="shared" si="15"/>
        <v>0</v>
      </c>
      <c r="C230" s="32">
        <f t="shared" si="17"/>
        <v>0</v>
      </c>
      <c r="D230" s="32">
        <f t="shared" si="17"/>
        <v>253</v>
      </c>
      <c r="E230" s="32">
        <f t="shared" si="17"/>
        <v>1</v>
      </c>
      <c r="F230" s="32">
        <f t="shared" si="17"/>
        <v>268</v>
      </c>
      <c r="G230" s="32">
        <f t="shared" si="17"/>
        <v>0</v>
      </c>
      <c r="H230" s="32">
        <f t="shared" si="17"/>
        <v>0</v>
      </c>
      <c r="I230" s="32">
        <f t="shared" si="17"/>
        <v>0</v>
      </c>
      <c r="J230" s="32">
        <f t="shared" si="17"/>
        <v>0</v>
      </c>
      <c r="K230" s="32">
        <f t="shared" si="17"/>
        <v>1</v>
      </c>
    </row>
    <row r="231" spans="1:11">
      <c r="A231" s="31" t="str">
        <f t="shared" si="14"/>
        <v>02541</v>
      </c>
      <c r="B231" s="32">
        <f t="shared" si="15"/>
        <v>0</v>
      </c>
      <c r="C231" s="32">
        <f t="shared" si="17"/>
        <v>0</v>
      </c>
      <c r="D231" s="32">
        <f t="shared" si="17"/>
        <v>254</v>
      </c>
      <c r="E231" s="32">
        <f t="shared" si="17"/>
        <v>1</v>
      </c>
      <c r="F231" s="32">
        <f t="shared" si="17"/>
        <v>95</v>
      </c>
      <c r="G231" s="32">
        <f t="shared" si="17"/>
        <v>0</v>
      </c>
      <c r="H231" s="32">
        <f t="shared" si="17"/>
        <v>0</v>
      </c>
      <c r="I231" s="32">
        <f t="shared" si="17"/>
        <v>0</v>
      </c>
      <c r="J231" s="32">
        <f t="shared" si="17"/>
        <v>0</v>
      </c>
      <c r="K231" s="32">
        <f t="shared" si="17"/>
        <v>1</v>
      </c>
    </row>
    <row r="232" spans="1:11">
      <c r="A232" s="31" t="str">
        <f t="shared" si="14"/>
        <v>02551</v>
      </c>
      <c r="B232" s="32">
        <f t="shared" si="15"/>
        <v>0</v>
      </c>
      <c r="C232" s="32">
        <f t="shared" si="17"/>
        <v>0</v>
      </c>
      <c r="D232" s="32">
        <f t="shared" si="17"/>
        <v>255</v>
      </c>
      <c r="E232" s="32">
        <f t="shared" si="17"/>
        <v>1</v>
      </c>
      <c r="F232" s="32">
        <f t="shared" si="17"/>
        <v>15</v>
      </c>
      <c r="G232" s="32">
        <f t="shared" si="17"/>
        <v>0</v>
      </c>
      <c r="H232" s="32">
        <f t="shared" si="17"/>
        <v>0</v>
      </c>
      <c r="I232" s="32">
        <f t="shared" si="17"/>
        <v>0</v>
      </c>
      <c r="J232" s="32">
        <f t="shared" si="17"/>
        <v>0</v>
      </c>
      <c r="K232" s="32">
        <f t="shared" si="17"/>
        <v>1</v>
      </c>
    </row>
    <row r="233" spans="1:11">
      <c r="A233" s="31" t="str">
        <f t="shared" si="14"/>
        <v>02561</v>
      </c>
      <c r="B233" s="32">
        <f t="shared" si="15"/>
        <v>0</v>
      </c>
      <c r="C233" s="32">
        <f t="shared" si="17"/>
        <v>0</v>
      </c>
      <c r="D233" s="32">
        <f t="shared" si="17"/>
        <v>256</v>
      </c>
      <c r="E233" s="32">
        <f t="shared" si="17"/>
        <v>1</v>
      </c>
      <c r="F233" s="32">
        <f t="shared" si="17"/>
        <v>268</v>
      </c>
      <c r="G233" s="32">
        <f t="shared" si="17"/>
        <v>0</v>
      </c>
      <c r="H233" s="32">
        <f t="shared" si="17"/>
        <v>0</v>
      </c>
      <c r="I233" s="32">
        <f t="shared" si="17"/>
        <v>0</v>
      </c>
      <c r="J233" s="32">
        <f t="shared" si="17"/>
        <v>0</v>
      </c>
      <c r="K233" s="32">
        <f t="shared" si="17"/>
        <v>1</v>
      </c>
    </row>
    <row r="234" spans="1:11">
      <c r="A234" s="31" t="str">
        <f t="shared" si="14"/>
        <v>02571</v>
      </c>
      <c r="B234" s="32">
        <f t="shared" si="15"/>
        <v>0</v>
      </c>
      <c r="C234" s="32">
        <f t="shared" si="17"/>
        <v>0</v>
      </c>
      <c r="D234" s="32">
        <f t="shared" si="17"/>
        <v>257</v>
      </c>
      <c r="E234" s="32">
        <f t="shared" si="17"/>
        <v>1</v>
      </c>
      <c r="F234" s="32">
        <f t="shared" si="17"/>
        <v>95</v>
      </c>
      <c r="G234" s="32">
        <f t="shared" si="17"/>
        <v>0</v>
      </c>
      <c r="H234" s="32">
        <f t="shared" si="17"/>
        <v>0</v>
      </c>
      <c r="I234" s="32">
        <f t="shared" si="17"/>
        <v>0</v>
      </c>
      <c r="J234" s="32">
        <f t="shared" si="17"/>
        <v>0</v>
      </c>
      <c r="K234" s="32">
        <f t="shared" si="17"/>
        <v>1</v>
      </c>
    </row>
    <row r="235" spans="1:11">
      <c r="A235" s="31" t="str">
        <f t="shared" si="14"/>
        <v>02581</v>
      </c>
      <c r="B235" s="32">
        <f t="shared" si="15"/>
        <v>0</v>
      </c>
      <c r="C235" s="32">
        <f t="shared" si="17"/>
        <v>0</v>
      </c>
      <c r="D235" s="32">
        <f t="shared" si="17"/>
        <v>258</v>
      </c>
      <c r="E235" s="32">
        <f t="shared" si="17"/>
        <v>1</v>
      </c>
      <c r="F235" s="32">
        <f t="shared" si="17"/>
        <v>15</v>
      </c>
      <c r="G235" s="32">
        <f t="shared" si="17"/>
        <v>0</v>
      </c>
      <c r="H235" s="32">
        <f t="shared" si="17"/>
        <v>0</v>
      </c>
      <c r="I235" s="32">
        <f t="shared" si="17"/>
        <v>0</v>
      </c>
      <c r="J235" s="32">
        <f t="shared" si="17"/>
        <v>0</v>
      </c>
      <c r="K235" s="32">
        <f t="shared" si="17"/>
        <v>1</v>
      </c>
    </row>
    <row r="236" spans="1:11">
      <c r="A236" s="31" t="str">
        <f t="shared" si="14"/>
        <v>02591</v>
      </c>
      <c r="B236" s="32">
        <f t="shared" si="15"/>
        <v>0</v>
      </c>
      <c r="C236" s="32">
        <f t="shared" si="17"/>
        <v>0</v>
      </c>
      <c r="D236" s="32">
        <f t="shared" si="17"/>
        <v>259</v>
      </c>
      <c r="E236" s="32">
        <f t="shared" si="17"/>
        <v>1</v>
      </c>
      <c r="F236" s="32">
        <f t="shared" si="17"/>
        <v>268</v>
      </c>
      <c r="G236" s="32">
        <f t="shared" si="17"/>
        <v>0</v>
      </c>
      <c r="H236" s="32">
        <f t="shared" si="17"/>
        <v>0</v>
      </c>
      <c r="I236" s="32">
        <f t="shared" si="17"/>
        <v>0</v>
      </c>
      <c r="J236" s="32">
        <f t="shared" si="17"/>
        <v>0</v>
      </c>
      <c r="K236" s="32">
        <f t="shared" si="17"/>
        <v>1</v>
      </c>
    </row>
    <row r="237" spans="1:11">
      <c r="A237" s="31" t="str">
        <f t="shared" si="14"/>
        <v>02601</v>
      </c>
      <c r="B237" s="32">
        <f t="shared" si="15"/>
        <v>0</v>
      </c>
      <c r="C237" s="32">
        <f t="shared" si="17"/>
        <v>0</v>
      </c>
      <c r="D237" s="32">
        <f t="shared" si="17"/>
        <v>260</v>
      </c>
      <c r="E237" s="32">
        <f t="shared" si="17"/>
        <v>1</v>
      </c>
      <c r="F237" s="32">
        <f t="shared" si="17"/>
        <v>95</v>
      </c>
      <c r="G237" s="32">
        <f t="shared" si="17"/>
        <v>0</v>
      </c>
      <c r="H237" s="32">
        <f t="shared" si="17"/>
        <v>0</v>
      </c>
      <c r="I237" s="32">
        <f t="shared" si="17"/>
        <v>0</v>
      </c>
      <c r="J237" s="32">
        <f t="shared" si="17"/>
        <v>0</v>
      </c>
      <c r="K237" s="32">
        <f t="shared" si="17"/>
        <v>1</v>
      </c>
    </row>
    <row r="238" spans="1:11">
      <c r="A238" s="31" t="str">
        <f t="shared" si="14"/>
        <v>02611</v>
      </c>
      <c r="B238" s="32">
        <f t="shared" si="15"/>
        <v>0</v>
      </c>
      <c r="C238" s="32">
        <f t="shared" si="17"/>
        <v>0</v>
      </c>
      <c r="D238" s="32">
        <f t="shared" si="17"/>
        <v>261</v>
      </c>
      <c r="E238" s="32">
        <f t="shared" si="17"/>
        <v>1</v>
      </c>
      <c r="F238" s="32">
        <f t="shared" si="17"/>
        <v>15</v>
      </c>
      <c r="G238" s="32">
        <f t="shared" si="17"/>
        <v>0</v>
      </c>
      <c r="H238" s="32">
        <f t="shared" si="17"/>
        <v>0</v>
      </c>
      <c r="I238" s="32">
        <f t="shared" si="17"/>
        <v>0</v>
      </c>
      <c r="J238" s="32">
        <f t="shared" si="17"/>
        <v>0</v>
      </c>
      <c r="K238" s="32">
        <f t="shared" si="17"/>
        <v>1</v>
      </c>
    </row>
    <row r="239" spans="1:11">
      <c r="A239" s="31" t="str">
        <f t="shared" si="14"/>
        <v>03201</v>
      </c>
      <c r="B239" s="32">
        <f t="shared" si="15"/>
        <v>0</v>
      </c>
      <c r="C239" s="32">
        <f t="shared" si="17"/>
        <v>0</v>
      </c>
      <c r="D239" s="32">
        <f t="shared" si="17"/>
        <v>320</v>
      </c>
      <c r="E239" s="32">
        <f t="shared" si="17"/>
        <v>1</v>
      </c>
      <c r="F239" s="32">
        <f t="shared" si="17"/>
        <v>741</v>
      </c>
      <c r="G239" s="32">
        <f t="shared" si="17"/>
        <v>0</v>
      </c>
      <c r="H239" s="32">
        <f t="shared" si="17"/>
        <v>0</v>
      </c>
      <c r="I239" s="32">
        <f t="shared" si="17"/>
        <v>0</v>
      </c>
      <c r="J239" s="32">
        <f t="shared" si="17"/>
        <v>0</v>
      </c>
      <c r="K239" s="32">
        <f t="shared" si="17"/>
        <v>1</v>
      </c>
    </row>
    <row r="240" spans="1:11">
      <c r="A240" s="31" t="str">
        <f t="shared" si="14"/>
        <v>03211</v>
      </c>
      <c r="B240" s="32">
        <f t="shared" si="15"/>
        <v>0</v>
      </c>
      <c r="C240" s="32">
        <f t="shared" si="17"/>
        <v>0</v>
      </c>
      <c r="D240" s="32">
        <f t="shared" si="17"/>
        <v>321</v>
      </c>
      <c r="E240" s="32">
        <f t="shared" si="17"/>
        <v>1</v>
      </c>
      <c r="F240" s="32">
        <f t="shared" si="17"/>
        <v>85</v>
      </c>
      <c r="G240" s="32">
        <f t="shared" si="17"/>
        <v>0</v>
      </c>
      <c r="H240" s="32">
        <f t="shared" si="17"/>
        <v>0</v>
      </c>
      <c r="I240" s="32">
        <f t="shared" si="17"/>
        <v>0</v>
      </c>
      <c r="J240" s="32">
        <f t="shared" si="17"/>
        <v>0</v>
      </c>
      <c r="K240" s="32">
        <f t="shared" si="17"/>
        <v>1</v>
      </c>
    </row>
    <row r="241" spans="1:11">
      <c r="A241" s="31" t="str">
        <f t="shared" si="14"/>
        <v>03221</v>
      </c>
      <c r="B241" s="32">
        <f t="shared" si="15"/>
        <v>0</v>
      </c>
      <c r="C241" s="32">
        <f t="shared" si="17"/>
        <v>0</v>
      </c>
      <c r="D241" s="32">
        <f t="shared" si="17"/>
        <v>322</v>
      </c>
      <c r="E241" s="32">
        <f t="shared" si="17"/>
        <v>1</v>
      </c>
      <c r="F241" s="32">
        <f t="shared" si="17"/>
        <v>303</v>
      </c>
      <c r="G241" s="32">
        <f t="shared" si="17"/>
        <v>0</v>
      </c>
      <c r="H241" s="32">
        <f t="shared" si="17"/>
        <v>0</v>
      </c>
      <c r="I241" s="32">
        <f t="shared" si="17"/>
        <v>0</v>
      </c>
      <c r="J241" s="32">
        <f t="shared" si="17"/>
        <v>0</v>
      </c>
      <c r="K241" s="32">
        <f t="shared" si="17"/>
        <v>1</v>
      </c>
    </row>
    <row r="242" spans="1:11">
      <c r="A242" s="31" t="str">
        <f t="shared" si="14"/>
        <v>03231</v>
      </c>
      <c r="B242" s="32">
        <f t="shared" si="15"/>
        <v>0</v>
      </c>
      <c r="C242" s="32">
        <f t="shared" si="17"/>
        <v>0</v>
      </c>
      <c r="D242" s="32">
        <f t="shared" si="17"/>
        <v>323</v>
      </c>
      <c r="E242" s="32">
        <f t="shared" si="17"/>
        <v>1</v>
      </c>
      <c r="F242" s="32">
        <f t="shared" si="17"/>
        <v>35</v>
      </c>
      <c r="G242" s="32">
        <f t="shared" si="17"/>
        <v>0</v>
      </c>
      <c r="H242" s="32">
        <f t="shared" si="17"/>
        <v>0</v>
      </c>
      <c r="I242" s="32">
        <f t="shared" si="17"/>
        <v>0</v>
      </c>
      <c r="J242" s="32">
        <f t="shared" si="17"/>
        <v>0</v>
      </c>
      <c r="K242" s="32">
        <f t="shared" si="17"/>
        <v>1</v>
      </c>
    </row>
    <row r="243" spans="1:11">
      <c r="A243" s="31" t="str">
        <f t="shared" si="14"/>
        <v>03241</v>
      </c>
      <c r="B243" s="32">
        <f t="shared" si="15"/>
        <v>0</v>
      </c>
      <c r="C243" s="32">
        <f t="shared" si="17"/>
        <v>0</v>
      </c>
      <c r="D243" s="32">
        <f t="shared" si="17"/>
        <v>324</v>
      </c>
      <c r="E243" s="32">
        <f t="shared" si="17"/>
        <v>1</v>
      </c>
      <c r="F243" s="32">
        <f t="shared" si="17"/>
        <v>303</v>
      </c>
      <c r="G243" s="32">
        <f t="shared" si="17"/>
        <v>0</v>
      </c>
      <c r="H243" s="32">
        <f t="shared" si="17"/>
        <v>0</v>
      </c>
      <c r="I243" s="32">
        <f t="shared" si="17"/>
        <v>0</v>
      </c>
      <c r="J243" s="32">
        <f t="shared" si="17"/>
        <v>0</v>
      </c>
      <c r="K243" s="32">
        <f t="shared" si="17"/>
        <v>1</v>
      </c>
    </row>
    <row r="244" spans="1:11">
      <c r="A244" s="31" t="str">
        <f t="shared" si="14"/>
        <v>03251</v>
      </c>
      <c r="B244" s="32">
        <f t="shared" si="15"/>
        <v>0</v>
      </c>
      <c r="C244" s="32">
        <f t="shared" si="17"/>
        <v>0</v>
      </c>
      <c r="D244" s="32">
        <f t="shared" si="17"/>
        <v>325</v>
      </c>
      <c r="E244" s="32">
        <f t="shared" si="17"/>
        <v>1</v>
      </c>
      <c r="F244" s="32">
        <f t="shared" si="17"/>
        <v>35</v>
      </c>
      <c r="G244" s="32">
        <f t="shared" si="17"/>
        <v>0</v>
      </c>
      <c r="H244" s="32">
        <f t="shared" si="17"/>
        <v>0</v>
      </c>
      <c r="I244" s="32">
        <f t="shared" si="17"/>
        <v>0</v>
      </c>
      <c r="J244" s="32">
        <f t="shared" si="17"/>
        <v>0</v>
      </c>
      <c r="K244" s="32">
        <f t="shared" si="17"/>
        <v>1</v>
      </c>
    </row>
    <row r="245" spans="1:11">
      <c r="A245" s="31" t="str">
        <f t="shared" si="14"/>
        <v>03261</v>
      </c>
      <c r="B245" s="32">
        <f t="shared" si="15"/>
        <v>0</v>
      </c>
      <c r="C245" s="32">
        <f t="shared" si="17"/>
        <v>0</v>
      </c>
      <c r="D245" s="32">
        <f t="shared" si="17"/>
        <v>326</v>
      </c>
      <c r="E245" s="32">
        <f t="shared" si="17"/>
        <v>1</v>
      </c>
      <c r="F245" s="32">
        <f t="shared" si="17"/>
        <v>303</v>
      </c>
      <c r="G245" s="32">
        <f t="shared" si="17"/>
        <v>0</v>
      </c>
      <c r="H245" s="32">
        <f t="shared" si="17"/>
        <v>0</v>
      </c>
      <c r="I245" s="32">
        <f t="shared" si="17"/>
        <v>0</v>
      </c>
      <c r="J245" s="32">
        <f t="shared" si="17"/>
        <v>0</v>
      </c>
      <c r="K245" s="32">
        <f t="shared" si="17"/>
        <v>1</v>
      </c>
    </row>
    <row r="246" spans="1:11">
      <c r="A246" s="31" t="str">
        <f t="shared" si="14"/>
        <v>03271</v>
      </c>
      <c r="B246" s="32">
        <f t="shared" si="15"/>
        <v>0</v>
      </c>
      <c r="C246" s="32">
        <f t="shared" si="17"/>
        <v>0</v>
      </c>
      <c r="D246" s="32">
        <f t="shared" si="17"/>
        <v>327</v>
      </c>
      <c r="E246" s="32">
        <f t="shared" si="17"/>
        <v>1</v>
      </c>
      <c r="F246" s="32">
        <f t="shared" si="17"/>
        <v>35</v>
      </c>
      <c r="G246" s="32">
        <f t="shared" si="17"/>
        <v>0</v>
      </c>
      <c r="H246" s="32">
        <f t="shared" si="17"/>
        <v>0</v>
      </c>
      <c r="I246" s="32">
        <f t="shared" si="17"/>
        <v>0</v>
      </c>
      <c r="J246" s="32">
        <f t="shared" si="17"/>
        <v>0</v>
      </c>
      <c r="K246" s="32">
        <f t="shared" si="17"/>
        <v>1</v>
      </c>
    </row>
    <row r="247" spans="1:11">
      <c r="A247" s="31" t="str">
        <f t="shared" si="14"/>
        <v>03801</v>
      </c>
      <c r="B247" s="32">
        <f t="shared" si="15"/>
        <v>0</v>
      </c>
      <c r="C247" s="32">
        <f t="shared" si="17"/>
        <v>0</v>
      </c>
      <c r="D247" s="32">
        <f t="shared" si="17"/>
        <v>380</v>
      </c>
      <c r="E247" s="32">
        <f t="shared" si="17"/>
        <v>1</v>
      </c>
      <c r="F247" s="32">
        <f t="shared" si="17"/>
        <v>1203</v>
      </c>
      <c r="G247" s="32">
        <f t="shared" si="17"/>
        <v>0</v>
      </c>
      <c r="H247" s="32">
        <f t="shared" si="17"/>
        <v>0</v>
      </c>
      <c r="I247" s="32">
        <f t="shared" si="17"/>
        <v>0</v>
      </c>
      <c r="J247" s="32">
        <f t="shared" si="17"/>
        <v>0</v>
      </c>
      <c r="K247" s="32">
        <f t="shared" si="17"/>
        <v>1</v>
      </c>
    </row>
    <row r="248" spans="1:11">
      <c r="A248" s="31" t="str">
        <f t="shared" si="14"/>
        <v>03811</v>
      </c>
      <c r="B248" s="32">
        <f t="shared" si="15"/>
        <v>0</v>
      </c>
      <c r="C248" s="32">
        <f t="shared" si="17"/>
        <v>0</v>
      </c>
      <c r="D248" s="32">
        <f t="shared" si="17"/>
        <v>381</v>
      </c>
      <c r="E248" s="32">
        <f t="shared" si="17"/>
        <v>1</v>
      </c>
      <c r="F248" s="32">
        <f t="shared" si="17"/>
        <v>424</v>
      </c>
      <c r="G248" s="32">
        <f t="shared" ref="B248:K256" si="18">VLOOKUP($A248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248" s="32">
        <f t="shared" si="18"/>
        <v>0</v>
      </c>
      <c r="I248" s="32">
        <f t="shared" si="18"/>
        <v>0</v>
      </c>
      <c r="J248" s="32">
        <f t="shared" si="18"/>
        <v>0</v>
      </c>
      <c r="K248" s="32">
        <f t="shared" si="18"/>
        <v>1</v>
      </c>
    </row>
    <row r="249" spans="1:11">
      <c r="A249" s="31" t="str">
        <f t="shared" si="14"/>
        <v>03821</v>
      </c>
      <c r="B249" s="32">
        <f t="shared" si="15"/>
        <v>0</v>
      </c>
      <c r="C249" s="32">
        <f t="shared" si="18"/>
        <v>0</v>
      </c>
      <c r="D249" s="32">
        <f t="shared" si="18"/>
        <v>382</v>
      </c>
      <c r="E249" s="32">
        <f t="shared" si="18"/>
        <v>1</v>
      </c>
      <c r="F249" s="32">
        <f t="shared" si="18"/>
        <v>68</v>
      </c>
      <c r="G249" s="32">
        <f t="shared" si="18"/>
        <v>0</v>
      </c>
      <c r="H249" s="32">
        <f t="shared" si="18"/>
        <v>0</v>
      </c>
      <c r="I249" s="32">
        <f t="shared" si="18"/>
        <v>0</v>
      </c>
      <c r="J249" s="32">
        <f t="shared" si="18"/>
        <v>0</v>
      </c>
      <c r="K249" s="32">
        <f t="shared" si="18"/>
        <v>1</v>
      </c>
    </row>
    <row r="250" spans="1:11">
      <c r="A250" s="31" t="str">
        <f t="shared" si="14"/>
        <v>03831</v>
      </c>
      <c r="B250" s="32">
        <f t="shared" si="15"/>
        <v>0</v>
      </c>
      <c r="C250" s="32">
        <f t="shared" si="18"/>
        <v>0</v>
      </c>
      <c r="D250" s="32">
        <f t="shared" si="18"/>
        <v>383</v>
      </c>
      <c r="E250" s="32">
        <f t="shared" si="18"/>
        <v>1</v>
      </c>
      <c r="F250" s="32">
        <f t="shared" si="18"/>
        <v>303</v>
      </c>
      <c r="G250" s="32">
        <f t="shared" si="18"/>
        <v>0</v>
      </c>
      <c r="H250" s="32">
        <f t="shared" si="18"/>
        <v>0</v>
      </c>
      <c r="I250" s="32">
        <f t="shared" si="18"/>
        <v>0</v>
      </c>
      <c r="J250" s="32">
        <f t="shared" si="18"/>
        <v>0</v>
      </c>
      <c r="K250" s="32">
        <f t="shared" si="18"/>
        <v>1</v>
      </c>
    </row>
    <row r="251" spans="1:11">
      <c r="A251" s="31" t="str">
        <f t="shared" si="14"/>
        <v>03841</v>
      </c>
      <c r="B251" s="32">
        <f t="shared" si="15"/>
        <v>0</v>
      </c>
      <c r="C251" s="32">
        <f t="shared" si="18"/>
        <v>0</v>
      </c>
      <c r="D251" s="32">
        <f t="shared" si="18"/>
        <v>384</v>
      </c>
      <c r="E251" s="32">
        <f t="shared" si="18"/>
        <v>1</v>
      </c>
      <c r="F251" s="32">
        <f t="shared" si="18"/>
        <v>35</v>
      </c>
      <c r="G251" s="32">
        <f t="shared" si="18"/>
        <v>0</v>
      </c>
      <c r="H251" s="32">
        <f t="shared" si="18"/>
        <v>0</v>
      </c>
      <c r="I251" s="32">
        <f t="shared" si="18"/>
        <v>0</v>
      </c>
      <c r="J251" s="32">
        <f t="shared" si="18"/>
        <v>0</v>
      </c>
      <c r="K251" s="32">
        <f t="shared" si="18"/>
        <v>1</v>
      </c>
    </row>
    <row r="252" spans="1:11">
      <c r="A252" s="31" t="str">
        <f t="shared" si="14"/>
        <v>03851</v>
      </c>
      <c r="B252" s="32">
        <f t="shared" si="15"/>
        <v>0</v>
      </c>
      <c r="C252" s="32">
        <f t="shared" si="18"/>
        <v>0</v>
      </c>
      <c r="D252" s="32">
        <f t="shared" si="18"/>
        <v>385</v>
      </c>
      <c r="E252" s="32">
        <f t="shared" si="18"/>
        <v>1</v>
      </c>
      <c r="F252" s="32">
        <f t="shared" si="18"/>
        <v>303</v>
      </c>
      <c r="G252" s="32">
        <f t="shared" si="18"/>
        <v>0</v>
      </c>
      <c r="H252" s="32">
        <f t="shared" si="18"/>
        <v>0</v>
      </c>
      <c r="I252" s="32">
        <f t="shared" si="18"/>
        <v>0</v>
      </c>
      <c r="J252" s="32">
        <f t="shared" si="18"/>
        <v>0</v>
      </c>
      <c r="K252" s="32">
        <f t="shared" si="18"/>
        <v>1</v>
      </c>
    </row>
    <row r="253" spans="1:11">
      <c r="A253" s="31" t="str">
        <f t="shared" si="14"/>
        <v>03861</v>
      </c>
      <c r="B253" s="32">
        <f t="shared" si="15"/>
        <v>0</v>
      </c>
      <c r="C253" s="32">
        <f t="shared" si="18"/>
        <v>0</v>
      </c>
      <c r="D253" s="32">
        <f t="shared" si="18"/>
        <v>386</v>
      </c>
      <c r="E253" s="32">
        <f t="shared" si="18"/>
        <v>1</v>
      </c>
      <c r="F253" s="32">
        <f t="shared" si="18"/>
        <v>35</v>
      </c>
      <c r="G253" s="32">
        <f t="shared" si="18"/>
        <v>0</v>
      </c>
      <c r="H253" s="32">
        <f t="shared" si="18"/>
        <v>0</v>
      </c>
      <c r="I253" s="32">
        <f t="shared" si="18"/>
        <v>0</v>
      </c>
      <c r="J253" s="32">
        <f t="shared" si="18"/>
        <v>0</v>
      </c>
      <c r="K253" s="32">
        <f t="shared" si="18"/>
        <v>1</v>
      </c>
    </row>
    <row r="254" spans="1:11">
      <c r="A254" s="31" t="str">
        <f t="shared" si="14"/>
        <v>03871</v>
      </c>
      <c r="B254" s="32">
        <f t="shared" si="15"/>
        <v>0</v>
      </c>
      <c r="C254" s="32">
        <f t="shared" si="18"/>
        <v>0</v>
      </c>
      <c r="D254" s="32">
        <f t="shared" si="18"/>
        <v>387</v>
      </c>
      <c r="E254" s="32">
        <f t="shared" si="18"/>
        <v>1</v>
      </c>
      <c r="F254" s="32">
        <f t="shared" si="18"/>
        <v>268</v>
      </c>
      <c r="G254" s="32">
        <f t="shared" si="18"/>
        <v>0</v>
      </c>
      <c r="H254" s="32">
        <f t="shared" si="18"/>
        <v>0</v>
      </c>
      <c r="I254" s="32">
        <f t="shared" si="18"/>
        <v>0</v>
      </c>
      <c r="J254" s="32">
        <f t="shared" si="18"/>
        <v>0</v>
      </c>
      <c r="K254" s="32">
        <f t="shared" si="18"/>
        <v>1</v>
      </c>
    </row>
    <row r="255" spans="1:11">
      <c r="A255" s="31" t="str">
        <f t="shared" si="14"/>
        <v>03881</v>
      </c>
      <c r="B255" s="32">
        <f t="shared" si="15"/>
        <v>0</v>
      </c>
      <c r="C255" s="32">
        <f t="shared" si="18"/>
        <v>0</v>
      </c>
      <c r="D255" s="32">
        <f t="shared" si="18"/>
        <v>388</v>
      </c>
      <c r="E255" s="32">
        <f t="shared" si="18"/>
        <v>1</v>
      </c>
      <c r="F255" s="32">
        <f t="shared" si="18"/>
        <v>95</v>
      </c>
      <c r="G255" s="32">
        <f t="shared" si="18"/>
        <v>0</v>
      </c>
      <c r="H255" s="32">
        <f t="shared" si="18"/>
        <v>0</v>
      </c>
      <c r="I255" s="32">
        <f t="shared" si="18"/>
        <v>0</v>
      </c>
      <c r="J255" s="32">
        <f t="shared" si="18"/>
        <v>0</v>
      </c>
      <c r="K255" s="32">
        <f t="shared" si="18"/>
        <v>1</v>
      </c>
    </row>
    <row r="256" spans="1:11">
      <c r="A256" s="31" t="str">
        <f t="shared" si="14"/>
        <v>03891</v>
      </c>
      <c r="B256" s="32">
        <f t="shared" si="15"/>
        <v>0</v>
      </c>
      <c r="C256" s="32">
        <f t="shared" si="18"/>
        <v>0</v>
      </c>
      <c r="D256" s="32">
        <f t="shared" si="18"/>
        <v>389</v>
      </c>
      <c r="E256" s="32">
        <f t="shared" si="18"/>
        <v>1</v>
      </c>
      <c r="F256" s="32">
        <f t="shared" si="18"/>
        <v>15</v>
      </c>
      <c r="G256" s="32">
        <f t="shared" si="18"/>
        <v>0</v>
      </c>
      <c r="H256" s="32">
        <f t="shared" si="18"/>
        <v>0</v>
      </c>
      <c r="I256" s="32">
        <f t="shared" si="18"/>
        <v>0</v>
      </c>
      <c r="J256" s="32">
        <f t="shared" si="18"/>
        <v>0</v>
      </c>
      <c r="K256" s="32">
        <f t="shared" si="18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K4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gacha_unit_tables_200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011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3" s="32">
        <f t="shared" si="1"/>
        <v>0</v>
      </c>
      <c r="D3" s="32">
        <f t="shared" si="1"/>
        <v>1</v>
      </c>
      <c r="E3" s="32">
        <f t="shared" si="1"/>
        <v>1</v>
      </c>
      <c r="F3" s="32">
        <f t="shared" si="1"/>
        <v>1621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031</v>
      </c>
      <c r="B4" s="32">
        <f t="shared" si="1"/>
        <v>200</v>
      </c>
      <c r="C4" s="32">
        <f t="shared" si="1"/>
        <v>0</v>
      </c>
      <c r="D4" s="32">
        <f t="shared" si="1"/>
        <v>3</v>
      </c>
      <c r="E4" s="32">
        <f t="shared" si="1"/>
        <v>1</v>
      </c>
      <c r="F4" s="32">
        <f t="shared" si="1"/>
        <v>1621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051</v>
      </c>
      <c r="B5" s="32">
        <f t="shared" si="1"/>
        <v>200</v>
      </c>
      <c r="C5" s="32">
        <f t="shared" si="1"/>
        <v>0</v>
      </c>
      <c r="D5" s="32">
        <f t="shared" si="1"/>
        <v>5</v>
      </c>
      <c r="E5" s="32">
        <f t="shared" si="1"/>
        <v>1</v>
      </c>
      <c r="F5" s="32">
        <f t="shared" si="1"/>
        <v>1621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071</v>
      </c>
      <c r="B6" s="32">
        <f t="shared" si="1"/>
        <v>200</v>
      </c>
      <c r="C6" s="32">
        <f t="shared" si="1"/>
        <v>0</v>
      </c>
      <c r="D6" s="32">
        <f t="shared" si="1"/>
        <v>7</v>
      </c>
      <c r="E6" s="32">
        <f t="shared" si="1"/>
        <v>1</v>
      </c>
      <c r="F6" s="32">
        <f t="shared" si="1"/>
        <v>1621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091</v>
      </c>
      <c r="B7" s="32">
        <f t="shared" si="1"/>
        <v>200</v>
      </c>
      <c r="C7" s="32">
        <f t="shared" si="1"/>
        <v>0</v>
      </c>
      <c r="D7" s="32">
        <f t="shared" si="1"/>
        <v>9</v>
      </c>
      <c r="E7" s="32">
        <f t="shared" si="1"/>
        <v>1</v>
      </c>
      <c r="F7" s="32">
        <f t="shared" si="1"/>
        <v>1621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0111</v>
      </c>
      <c r="B8" s="32">
        <f t="shared" si="1"/>
        <v>200</v>
      </c>
      <c r="C8" s="32">
        <f t="shared" si="1"/>
        <v>0</v>
      </c>
      <c r="D8" s="32">
        <f t="shared" si="1"/>
        <v>11</v>
      </c>
      <c r="E8" s="32">
        <f t="shared" si="1"/>
        <v>1</v>
      </c>
      <c r="F8" s="32">
        <f t="shared" si="1"/>
        <v>1621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0131</v>
      </c>
      <c r="B9" s="32">
        <f t="shared" si="1"/>
        <v>200</v>
      </c>
      <c r="C9" s="32">
        <f t="shared" si="1"/>
        <v>0</v>
      </c>
      <c r="D9" s="32">
        <f t="shared" si="1"/>
        <v>13</v>
      </c>
      <c r="E9" s="32">
        <f t="shared" si="1"/>
        <v>1</v>
      </c>
      <c r="F9" s="32">
        <f t="shared" si="1"/>
        <v>1621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0151</v>
      </c>
      <c r="B10" s="32">
        <f t="shared" si="1"/>
        <v>200</v>
      </c>
      <c r="C10" s="32">
        <f t="shared" si="1"/>
        <v>0</v>
      </c>
      <c r="D10" s="32">
        <f t="shared" si="1"/>
        <v>15</v>
      </c>
      <c r="E10" s="32">
        <f t="shared" si="1"/>
        <v>1</v>
      </c>
      <c r="F10" s="32">
        <f t="shared" si="1"/>
        <v>1621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0171</v>
      </c>
      <c r="B11" s="32">
        <f t="shared" si="1"/>
        <v>200</v>
      </c>
      <c r="C11" s="32">
        <f t="shared" si="1"/>
        <v>0</v>
      </c>
      <c r="D11" s="32">
        <f t="shared" si="1"/>
        <v>17</v>
      </c>
      <c r="E11" s="32">
        <f t="shared" si="1"/>
        <v>1</v>
      </c>
      <c r="F11" s="32">
        <f t="shared" si="1"/>
        <v>1621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0191</v>
      </c>
      <c r="B12" s="32">
        <f t="shared" si="1"/>
        <v>200</v>
      </c>
      <c r="C12" s="32">
        <f t="shared" si="1"/>
        <v>0</v>
      </c>
      <c r="D12" s="32">
        <f t="shared" si="1"/>
        <v>19</v>
      </c>
      <c r="E12" s="32">
        <f t="shared" si="1"/>
        <v>1</v>
      </c>
      <c r="F12" s="32">
        <f t="shared" si="1"/>
        <v>1621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0211</v>
      </c>
      <c r="B13" s="32">
        <f t="shared" si="1"/>
        <v>200</v>
      </c>
      <c r="C13" s="32">
        <f t="shared" si="1"/>
        <v>0</v>
      </c>
      <c r="D13" s="32">
        <f t="shared" si="1"/>
        <v>21</v>
      </c>
      <c r="E13" s="32">
        <f t="shared" si="1"/>
        <v>1</v>
      </c>
      <c r="F13" s="32">
        <f t="shared" si="1"/>
        <v>1621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0231</v>
      </c>
      <c r="B14" s="32">
        <f t="shared" si="1"/>
        <v>200</v>
      </c>
      <c r="C14" s="32">
        <f t="shared" si="1"/>
        <v>0</v>
      </c>
      <c r="D14" s="32">
        <f t="shared" si="1"/>
        <v>23</v>
      </c>
      <c r="E14" s="32">
        <f t="shared" si="1"/>
        <v>1</v>
      </c>
      <c r="F14" s="32">
        <f t="shared" si="1"/>
        <v>1621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0251</v>
      </c>
      <c r="B15" s="32">
        <f t="shared" si="1"/>
        <v>200</v>
      </c>
      <c r="C15" s="32">
        <f t="shared" si="1"/>
        <v>0</v>
      </c>
      <c r="D15" s="32">
        <f t="shared" si="1"/>
        <v>25</v>
      </c>
      <c r="E15" s="32">
        <f t="shared" si="1"/>
        <v>1</v>
      </c>
      <c r="F15" s="32">
        <f t="shared" si="1"/>
        <v>1621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0271</v>
      </c>
      <c r="B16" s="32">
        <f t="shared" si="1"/>
        <v>200</v>
      </c>
      <c r="C16" s="32">
        <f t="shared" si="1"/>
        <v>0</v>
      </c>
      <c r="D16" s="32">
        <f t="shared" si="1"/>
        <v>27</v>
      </c>
      <c r="E16" s="32">
        <f t="shared" si="1"/>
        <v>1</v>
      </c>
      <c r="F16" s="32">
        <f t="shared" si="1"/>
        <v>1621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0291</v>
      </c>
      <c r="B17" s="32">
        <f t="shared" si="1"/>
        <v>200</v>
      </c>
      <c r="C17" s="32">
        <f t="shared" si="1"/>
        <v>0</v>
      </c>
      <c r="D17" s="32">
        <f t="shared" si="1"/>
        <v>29</v>
      </c>
      <c r="E17" s="32">
        <f t="shared" si="1"/>
        <v>1</v>
      </c>
      <c r="F17" s="32">
        <f t="shared" si="1"/>
        <v>1621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0311</v>
      </c>
      <c r="B18" s="32">
        <f t="shared" si="1"/>
        <v>200</v>
      </c>
      <c r="C18" s="32">
        <f t="shared" si="1"/>
        <v>0</v>
      </c>
      <c r="D18" s="32">
        <f t="shared" si="1"/>
        <v>31</v>
      </c>
      <c r="E18" s="32">
        <f t="shared" si="1"/>
        <v>1</v>
      </c>
      <c r="F18" s="32">
        <f t="shared" si="1"/>
        <v>1621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0331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19" s="32">
        <f t="shared" si="2"/>
        <v>0</v>
      </c>
      <c r="D19" s="32">
        <f t="shared" si="2"/>
        <v>33</v>
      </c>
      <c r="E19" s="32">
        <f t="shared" si="2"/>
        <v>1</v>
      </c>
      <c r="F19" s="32">
        <f t="shared" si="2"/>
        <v>593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0351</v>
      </c>
      <c r="B20" s="32">
        <f t="shared" si="2"/>
        <v>200</v>
      </c>
      <c r="C20" s="32">
        <f t="shared" si="2"/>
        <v>0</v>
      </c>
      <c r="D20" s="32">
        <f t="shared" si="2"/>
        <v>35</v>
      </c>
      <c r="E20" s="32">
        <f t="shared" si="2"/>
        <v>1</v>
      </c>
      <c r="F20" s="32">
        <f t="shared" si="2"/>
        <v>593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0371</v>
      </c>
      <c r="B21" s="32">
        <f t="shared" si="2"/>
        <v>200</v>
      </c>
      <c r="C21" s="32">
        <f t="shared" si="2"/>
        <v>0</v>
      </c>
      <c r="D21" s="32">
        <f t="shared" si="2"/>
        <v>37</v>
      </c>
      <c r="E21" s="32">
        <f t="shared" si="2"/>
        <v>1</v>
      </c>
      <c r="F21" s="32">
        <f t="shared" si="2"/>
        <v>593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0391</v>
      </c>
      <c r="B22" s="32">
        <f t="shared" si="2"/>
        <v>200</v>
      </c>
      <c r="C22" s="32">
        <f t="shared" si="2"/>
        <v>0</v>
      </c>
      <c r="D22" s="32">
        <f t="shared" si="2"/>
        <v>39</v>
      </c>
      <c r="E22" s="32">
        <f t="shared" si="2"/>
        <v>1</v>
      </c>
      <c r="F22" s="32">
        <f t="shared" si="2"/>
        <v>593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0411</v>
      </c>
      <c r="B23" s="32">
        <f t="shared" si="2"/>
        <v>200</v>
      </c>
      <c r="C23" s="32">
        <f t="shared" si="2"/>
        <v>0</v>
      </c>
      <c r="D23" s="32">
        <f t="shared" si="2"/>
        <v>41</v>
      </c>
      <c r="E23" s="32">
        <f t="shared" si="2"/>
        <v>1</v>
      </c>
      <c r="F23" s="32">
        <f t="shared" si="2"/>
        <v>593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0431</v>
      </c>
      <c r="B24" s="32">
        <f t="shared" si="2"/>
        <v>200</v>
      </c>
      <c r="C24" s="32">
        <f t="shared" si="2"/>
        <v>0</v>
      </c>
      <c r="D24" s="32">
        <f t="shared" si="2"/>
        <v>43</v>
      </c>
      <c r="E24" s="32">
        <f t="shared" si="2"/>
        <v>1</v>
      </c>
      <c r="F24" s="32">
        <f t="shared" si="2"/>
        <v>593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0451</v>
      </c>
      <c r="B25" s="32">
        <f t="shared" si="2"/>
        <v>200</v>
      </c>
      <c r="C25" s="32">
        <f t="shared" si="2"/>
        <v>0</v>
      </c>
      <c r="D25" s="32">
        <f t="shared" si="2"/>
        <v>45</v>
      </c>
      <c r="E25" s="32">
        <f t="shared" si="2"/>
        <v>1</v>
      </c>
      <c r="F25" s="32">
        <f t="shared" si="2"/>
        <v>593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0471</v>
      </c>
      <c r="B26" s="32">
        <f t="shared" si="2"/>
        <v>200</v>
      </c>
      <c r="C26" s="32">
        <f t="shared" si="2"/>
        <v>0</v>
      </c>
      <c r="D26" s="32">
        <f t="shared" si="2"/>
        <v>47</v>
      </c>
      <c r="E26" s="32">
        <f t="shared" si="2"/>
        <v>1</v>
      </c>
      <c r="F26" s="32">
        <f t="shared" si="2"/>
        <v>593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0491</v>
      </c>
      <c r="B27" s="32">
        <f t="shared" si="2"/>
        <v>200</v>
      </c>
      <c r="C27" s="32">
        <f t="shared" si="2"/>
        <v>0</v>
      </c>
      <c r="D27" s="32">
        <f t="shared" si="2"/>
        <v>49</v>
      </c>
      <c r="E27" s="32">
        <f t="shared" si="2"/>
        <v>1</v>
      </c>
      <c r="F27" s="32">
        <f t="shared" si="2"/>
        <v>593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0511</v>
      </c>
      <c r="B28" s="32">
        <f t="shared" si="2"/>
        <v>200</v>
      </c>
      <c r="C28" s="32">
        <f t="shared" si="2"/>
        <v>0</v>
      </c>
      <c r="D28" s="32">
        <f t="shared" si="2"/>
        <v>51</v>
      </c>
      <c r="E28" s="32">
        <f t="shared" si="2"/>
        <v>1</v>
      </c>
      <c r="F28" s="32">
        <f t="shared" si="2"/>
        <v>593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0531</v>
      </c>
      <c r="B29" s="32">
        <f t="shared" si="2"/>
        <v>200</v>
      </c>
      <c r="C29" s="32">
        <f t="shared" si="2"/>
        <v>0</v>
      </c>
      <c r="D29" s="32">
        <f t="shared" si="2"/>
        <v>53</v>
      </c>
      <c r="E29" s="32">
        <f t="shared" si="2"/>
        <v>1</v>
      </c>
      <c r="F29" s="32">
        <f t="shared" si="2"/>
        <v>593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0551</v>
      </c>
      <c r="B30" s="32">
        <f t="shared" si="2"/>
        <v>200</v>
      </c>
      <c r="C30" s="32">
        <f t="shared" si="2"/>
        <v>0</v>
      </c>
      <c r="D30" s="32">
        <f t="shared" si="2"/>
        <v>55</v>
      </c>
      <c r="E30" s="32">
        <f t="shared" si="2"/>
        <v>1</v>
      </c>
      <c r="F30" s="32">
        <f t="shared" si="2"/>
        <v>593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0571</v>
      </c>
      <c r="B31" s="32">
        <f t="shared" si="2"/>
        <v>200</v>
      </c>
      <c r="C31" s="32">
        <f t="shared" si="2"/>
        <v>0</v>
      </c>
      <c r="D31" s="32">
        <f t="shared" si="2"/>
        <v>57</v>
      </c>
      <c r="E31" s="32">
        <f t="shared" si="2"/>
        <v>1</v>
      </c>
      <c r="F31" s="32">
        <f t="shared" si="2"/>
        <v>593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0591</v>
      </c>
      <c r="B32" s="32">
        <f t="shared" si="2"/>
        <v>200</v>
      </c>
      <c r="C32" s="32">
        <f t="shared" si="2"/>
        <v>0</v>
      </c>
      <c r="D32" s="32">
        <f t="shared" si="2"/>
        <v>59</v>
      </c>
      <c r="E32" s="32">
        <f t="shared" si="2"/>
        <v>1</v>
      </c>
      <c r="F32" s="32">
        <f t="shared" si="2"/>
        <v>593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0611</v>
      </c>
      <c r="B33" s="32">
        <f t="shared" si="2"/>
        <v>200</v>
      </c>
      <c r="C33" s="32">
        <f t="shared" si="2"/>
        <v>0</v>
      </c>
      <c r="D33" s="32">
        <f t="shared" si="2"/>
        <v>61</v>
      </c>
      <c r="E33" s="32">
        <f t="shared" si="2"/>
        <v>1</v>
      </c>
      <c r="F33" s="32">
        <f t="shared" si="2"/>
        <v>593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0631</v>
      </c>
      <c r="B34" s="32">
        <f t="shared" si="2"/>
        <v>200</v>
      </c>
      <c r="C34" s="32">
        <f t="shared" si="2"/>
        <v>0</v>
      </c>
      <c r="D34" s="32">
        <f t="shared" si="2"/>
        <v>63</v>
      </c>
      <c r="E34" s="32">
        <f t="shared" si="2"/>
        <v>1</v>
      </c>
      <c r="F34" s="32">
        <f t="shared" si="2"/>
        <v>593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0651</v>
      </c>
      <c r="B35" s="32">
        <f t="shared" si="2"/>
        <v>200</v>
      </c>
      <c r="C35" s="32">
        <f t="shared" si="2"/>
        <v>0</v>
      </c>
      <c r="D35" s="32">
        <f t="shared" si="2"/>
        <v>65</v>
      </c>
      <c r="E35" s="32">
        <f t="shared" si="2"/>
        <v>1</v>
      </c>
      <c r="F35" s="32">
        <f t="shared" si="2"/>
        <v>593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0681</v>
      </c>
      <c r="B36" s="32">
        <f t="shared" si="2"/>
        <v>200</v>
      </c>
      <c r="C36" s="32">
        <f t="shared" si="2"/>
        <v>0</v>
      </c>
      <c r="D36" s="32">
        <f t="shared" si="2"/>
        <v>68</v>
      </c>
      <c r="E36" s="32">
        <f t="shared" si="2"/>
        <v>1</v>
      </c>
      <c r="F36" s="32">
        <f t="shared" si="2"/>
        <v>593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0711</v>
      </c>
      <c r="B37" s="32">
        <f t="shared" si="2"/>
        <v>200</v>
      </c>
      <c r="C37" s="32">
        <f t="shared" si="2"/>
        <v>0</v>
      </c>
      <c r="D37" s="32">
        <f t="shared" si="2"/>
        <v>71</v>
      </c>
      <c r="E37" s="32">
        <f t="shared" si="2"/>
        <v>1</v>
      </c>
      <c r="F37" s="32">
        <f t="shared" si="2"/>
        <v>593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0741</v>
      </c>
      <c r="B38" s="32">
        <f t="shared" si="2"/>
        <v>200</v>
      </c>
      <c r="C38" s="32">
        <f t="shared" si="2"/>
        <v>0</v>
      </c>
      <c r="D38" s="32">
        <f t="shared" si="2"/>
        <v>74</v>
      </c>
      <c r="E38" s="32">
        <f t="shared" si="2"/>
        <v>1</v>
      </c>
      <c r="F38" s="32">
        <f t="shared" si="2"/>
        <v>593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021</v>
      </c>
      <c r="B39" s="32">
        <f t="shared" si="2"/>
        <v>200</v>
      </c>
      <c r="C39" s="32">
        <f t="shared" si="2"/>
        <v>0</v>
      </c>
      <c r="D39" s="32">
        <f t="shared" si="2"/>
        <v>2</v>
      </c>
      <c r="E39" s="32">
        <f t="shared" si="2"/>
        <v>1</v>
      </c>
      <c r="F39" s="32">
        <f t="shared" si="2"/>
        <v>0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041</v>
      </c>
      <c r="B40" s="32">
        <f t="shared" si="2"/>
        <v>200</v>
      </c>
      <c r="C40" s="32">
        <f t="shared" si="2"/>
        <v>0</v>
      </c>
      <c r="D40" s="32">
        <f t="shared" si="2"/>
        <v>4</v>
      </c>
      <c r="E40" s="32">
        <f t="shared" si="2"/>
        <v>1</v>
      </c>
      <c r="F40" s="32">
        <f t="shared" si="2"/>
        <v>0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061</v>
      </c>
      <c r="B41" s="32">
        <f t="shared" si="2"/>
        <v>200</v>
      </c>
      <c r="C41" s="32">
        <f t="shared" si="2"/>
        <v>0</v>
      </c>
      <c r="D41" s="32">
        <f t="shared" si="2"/>
        <v>6</v>
      </c>
      <c r="E41" s="32">
        <f t="shared" si="2"/>
        <v>1</v>
      </c>
      <c r="F41" s="32">
        <f t="shared" si="2"/>
        <v>0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081</v>
      </c>
      <c r="B42" s="32">
        <f t="shared" si="2"/>
        <v>200</v>
      </c>
      <c r="C42" s="32">
        <f t="shared" si="2"/>
        <v>0</v>
      </c>
      <c r="D42" s="32">
        <f t="shared" si="2"/>
        <v>8</v>
      </c>
      <c r="E42" s="32">
        <f t="shared" si="2"/>
        <v>1</v>
      </c>
      <c r="F42" s="32">
        <f t="shared" si="2"/>
        <v>0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0101</v>
      </c>
      <c r="B43" s="32">
        <f t="shared" si="2"/>
        <v>200</v>
      </c>
      <c r="C43" s="32">
        <f t="shared" si="2"/>
        <v>0</v>
      </c>
      <c r="D43" s="32">
        <f t="shared" si="2"/>
        <v>10</v>
      </c>
      <c r="E43" s="32">
        <f t="shared" si="2"/>
        <v>1</v>
      </c>
      <c r="F43" s="32">
        <f t="shared" si="2"/>
        <v>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0121</v>
      </c>
      <c r="B44" s="32">
        <f t="shared" si="2"/>
        <v>200</v>
      </c>
      <c r="C44" s="32">
        <f t="shared" si="2"/>
        <v>0</v>
      </c>
      <c r="D44" s="32">
        <f t="shared" si="2"/>
        <v>12</v>
      </c>
      <c r="E44" s="32">
        <f t="shared" si="2"/>
        <v>1</v>
      </c>
      <c r="F44" s="32">
        <f t="shared" si="2"/>
        <v>0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0141</v>
      </c>
      <c r="B45" s="32">
        <f t="shared" si="3"/>
        <v>200</v>
      </c>
      <c r="C45" s="32">
        <f t="shared" si="3"/>
        <v>0</v>
      </c>
      <c r="D45" s="32">
        <f t="shared" si="3"/>
        <v>14</v>
      </c>
      <c r="E45" s="32">
        <f t="shared" si="3"/>
        <v>1</v>
      </c>
      <c r="F45" s="32">
        <f t="shared" si="3"/>
        <v>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0161</v>
      </c>
      <c r="B46" s="32">
        <f t="shared" si="3"/>
        <v>200</v>
      </c>
      <c r="C46" s="32">
        <f t="shared" si="3"/>
        <v>0</v>
      </c>
      <c r="D46" s="32">
        <f t="shared" si="3"/>
        <v>16</v>
      </c>
      <c r="E46" s="32">
        <f t="shared" si="3"/>
        <v>1</v>
      </c>
      <c r="F46" s="32">
        <f t="shared" si="3"/>
        <v>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0181</v>
      </c>
      <c r="B47" s="32">
        <f t="shared" si="3"/>
        <v>200</v>
      </c>
      <c r="C47" s="32">
        <f t="shared" si="3"/>
        <v>0</v>
      </c>
      <c r="D47" s="32">
        <f t="shared" si="3"/>
        <v>18</v>
      </c>
      <c r="E47" s="32">
        <f t="shared" si="3"/>
        <v>1</v>
      </c>
      <c r="F47" s="32">
        <f t="shared" si="3"/>
        <v>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0201</v>
      </c>
      <c r="B48" s="32">
        <f t="shared" si="3"/>
        <v>200</v>
      </c>
      <c r="C48" s="32">
        <f t="shared" si="3"/>
        <v>0</v>
      </c>
      <c r="D48" s="32">
        <f t="shared" si="3"/>
        <v>20</v>
      </c>
      <c r="E48" s="32">
        <f t="shared" si="3"/>
        <v>1</v>
      </c>
      <c r="F48" s="32">
        <f t="shared" si="3"/>
        <v>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0221</v>
      </c>
      <c r="B49" s="32">
        <f t="shared" si="3"/>
        <v>200</v>
      </c>
      <c r="C49" s="32">
        <f t="shared" si="3"/>
        <v>0</v>
      </c>
      <c r="D49" s="32">
        <f t="shared" si="3"/>
        <v>22</v>
      </c>
      <c r="E49" s="32">
        <f t="shared" si="3"/>
        <v>1</v>
      </c>
      <c r="F49" s="32">
        <f t="shared" si="3"/>
        <v>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0241</v>
      </c>
      <c r="B50" s="32">
        <f t="shared" si="3"/>
        <v>200</v>
      </c>
      <c r="C50" s="32">
        <f t="shared" si="3"/>
        <v>0</v>
      </c>
      <c r="D50" s="32">
        <f t="shared" si="3"/>
        <v>24</v>
      </c>
      <c r="E50" s="32">
        <f t="shared" si="3"/>
        <v>1</v>
      </c>
      <c r="F50" s="32">
        <f t="shared" si="3"/>
        <v>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0261</v>
      </c>
      <c r="B51" s="32">
        <f t="shared" si="3"/>
        <v>200</v>
      </c>
      <c r="C51" s="32">
        <f t="shared" si="3"/>
        <v>0</v>
      </c>
      <c r="D51" s="32">
        <f t="shared" si="3"/>
        <v>26</v>
      </c>
      <c r="E51" s="32">
        <f t="shared" si="3"/>
        <v>1</v>
      </c>
      <c r="F51" s="32">
        <f t="shared" si="3"/>
        <v>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0281</v>
      </c>
      <c r="B52" s="32">
        <f t="shared" si="3"/>
        <v>200</v>
      </c>
      <c r="C52" s="32">
        <f t="shared" si="3"/>
        <v>0</v>
      </c>
      <c r="D52" s="32">
        <f t="shared" si="3"/>
        <v>28</v>
      </c>
      <c r="E52" s="32">
        <f t="shared" si="3"/>
        <v>1</v>
      </c>
      <c r="F52" s="32">
        <f t="shared" si="3"/>
        <v>0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0301</v>
      </c>
      <c r="B53" s="32">
        <f t="shared" si="3"/>
        <v>200</v>
      </c>
      <c r="C53" s="32">
        <f t="shared" si="3"/>
        <v>0</v>
      </c>
      <c r="D53" s="32">
        <f t="shared" si="3"/>
        <v>30</v>
      </c>
      <c r="E53" s="32">
        <f t="shared" si="3"/>
        <v>1</v>
      </c>
      <c r="F53" s="32">
        <f t="shared" si="3"/>
        <v>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0321</v>
      </c>
      <c r="B54" s="32">
        <f t="shared" si="3"/>
        <v>200</v>
      </c>
      <c r="C54" s="32">
        <f t="shared" si="3"/>
        <v>0</v>
      </c>
      <c r="D54" s="32">
        <f t="shared" si="3"/>
        <v>32</v>
      </c>
      <c r="E54" s="32">
        <f t="shared" si="3"/>
        <v>1</v>
      </c>
      <c r="F54" s="32">
        <f t="shared" si="3"/>
        <v>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0771</v>
      </c>
      <c r="B55" s="32">
        <f t="shared" si="3"/>
        <v>200</v>
      </c>
      <c r="C55" s="32">
        <f t="shared" si="3"/>
        <v>0</v>
      </c>
      <c r="D55" s="32">
        <f t="shared" si="3"/>
        <v>77</v>
      </c>
      <c r="E55" s="32">
        <f t="shared" si="3"/>
        <v>1</v>
      </c>
      <c r="F55" s="32">
        <f t="shared" si="3"/>
        <v>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0791</v>
      </c>
      <c r="B56" s="32">
        <f t="shared" si="3"/>
        <v>200</v>
      </c>
      <c r="C56" s="32">
        <f t="shared" si="3"/>
        <v>0</v>
      </c>
      <c r="D56" s="32">
        <f t="shared" si="3"/>
        <v>79</v>
      </c>
      <c r="E56" s="32">
        <f t="shared" si="3"/>
        <v>1</v>
      </c>
      <c r="F56" s="32">
        <f t="shared" si="3"/>
        <v>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0811</v>
      </c>
      <c r="B57" s="32">
        <f t="shared" si="3"/>
        <v>200</v>
      </c>
      <c r="C57" s="32">
        <f t="shared" si="3"/>
        <v>0</v>
      </c>
      <c r="D57" s="32">
        <f t="shared" si="3"/>
        <v>81</v>
      </c>
      <c r="E57" s="32">
        <f t="shared" si="3"/>
        <v>1</v>
      </c>
      <c r="F57" s="32">
        <f t="shared" si="3"/>
        <v>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0831</v>
      </c>
      <c r="B58" s="32">
        <f t="shared" si="3"/>
        <v>200</v>
      </c>
      <c r="C58" s="32">
        <f t="shared" si="3"/>
        <v>0</v>
      </c>
      <c r="D58" s="32">
        <f t="shared" si="3"/>
        <v>83</v>
      </c>
      <c r="E58" s="32">
        <f t="shared" si="3"/>
        <v>1</v>
      </c>
      <c r="F58" s="32">
        <f t="shared" si="3"/>
        <v>0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0851</v>
      </c>
      <c r="B59" s="32">
        <f t="shared" si="3"/>
        <v>200</v>
      </c>
      <c r="C59" s="32">
        <f t="shared" si="3"/>
        <v>0</v>
      </c>
      <c r="D59" s="32">
        <f t="shared" si="3"/>
        <v>85</v>
      </c>
      <c r="E59" s="32">
        <f t="shared" si="3"/>
        <v>1</v>
      </c>
      <c r="F59" s="32">
        <f t="shared" si="3"/>
        <v>878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0881</v>
      </c>
      <c r="B60" s="32">
        <f t="shared" si="3"/>
        <v>200</v>
      </c>
      <c r="C60" s="32">
        <f t="shared" si="3"/>
        <v>0</v>
      </c>
      <c r="D60" s="32">
        <f t="shared" si="3"/>
        <v>88</v>
      </c>
      <c r="E60" s="32">
        <f t="shared" si="3"/>
        <v>1</v>
      </c>
      <c r="F60" s="32">
        <f t="shared" si="3"/>
        <v>878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0911</v>
      </c>
      <c r="B61" s="32">
        <f t="shared" si="3"/>
        <v>200</v>
      </c>
      <c r="C61" s="32">
        <f t="shared" si="3"/>
        <v>0</v>
      </c>
      <c r="D61" s="32">
        <f t="shared" si="3"/>
        <v>91</v>
      </c>
      <c r="E61" s="32">
        <f t="shared" si="3"/>
        <v>1</v>
      </c>
      <c r="F61" s="32">
        <f t="shared" si="3"/>
        <v>878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0941</v>
      </c>
      <c r="B62" s="32">
        <f t="shared" si="3"/>
        <v>200</v>
      </c>
      <c r="C62" s="32">
        <f t="shared" si="3"/>
        <v>0</v>
      </c>
      <c r="D62" s="32">
        <f t="shared" si="3"/>
        <v>94</v>
      </c>
      <c r="E62" s="32">
        <f t="shared" si="3"/>
        <v>1</v>
      </c>
      <c r="F62" s="32">
        <f t="shared" si="3"/>
        <v>878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03321</v>
      </c>
      <c r="B63" s="32">
        <f t="shared" si="3"/>
        <v>200</v>
      </c>
      <c r="C63" s="32">
        <f t="shared" si="3"/>
        <v>0</v>
      </c>
      <c r="D63" s="32">
        <f t="shared" si="3"/>
        <v>332</v>
      </c>
      <c r="E63" s="32">
        <f t="shared" si="3"/>
        <v>1</v>
      </c>
      <c r="F63" s="32">
        <f t="shared" si="3"/>
        <v>2194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03361</v>
      </c>
      <c r="B64" s="32">
        <f t="shared" si="3"/>
        <v>200</v>
      </c>
      <c r="C64" s="32">
        <f t="shared" si="3"/>
        <v>0</v>
      </c>
      <c r="D64" s="32">
        <f t="shared" si="3"/>
        <v>336</v>
      </c>
      <c r="E64" s="32">
        <f t="shared" si="3"/>
        <v>1</v>
      </c>
      <c r="F64" s="32">
        <f t="shared" si="3"/>
        <v>2194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03401</v>
      </c>
      <c r="B65" s="32">
        <f t="shared" si="3"/>
        <v>200</v>
      </c>
      <c r="C65" s="32">
        <f t="shared" si="3"/>
        <v>0</v>
      </c>
      <c r="D65" s="32">
        <f t="shared" si="3"/>
        <v>340</v>
      </c>
      <c r="E65" s="32">
        <f t="shared" si="3"/>
        <v>1</v>
      </c>
      <c r="F65" s="32">
        <f t="shared" si="3"/>
        <v>2194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03441</v>
      </c>
      <c r="B66" s="32">
        <f t="shared" si="3"/>
        <v>200</v>
      </c>
      <c r="C66" s="32">
        <f t="shared" si="3"/>
        <v>0</v>
      </c>
      <c r="D66" s="32">
        <f t="shared" si="3"/>
        <v>344</v>
      </c>
      <c r="E66" s="32">
        <f t="shared" si="3"/>
        <v>1</v>
      </c>
      <c r="F66" s="32">
        <f t="shared" si="3"/>
        <v>2194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81" si="4">INDIRECT(ADDRESS(ROW()+$A$1,COLUMN(),1,TRUE,$C$1))</f>
        <v>03331</v>
      </c>
      <c r="B67" s="32">
        <f t="shared" si="3"/>
        <v>200</v>
      </c>
      <c r="C67" s="32">
        <f t="shared" si="3"/>
        <v>0</v>
      </c>
      <c r="D67" s="32">
        <f t="shared" si="3"/>
        <v>333</v>
      </c>
      <c r="E67" s="32">
        <f t="shared" si="3"/>
        <v>1</v>
      </c>
      <c r="F67" s="32">
        <f t="shared" si="3"/>
        <v>1097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03371</v>
      </c>
      <c r="B68" s="32">
        <f t="shared" si="3"/>
        <v>200</v>
      </c>
      <c r="C68" s="32">
        <f t="shared" si="3"/>
        <v>0</v>
      </c>
      <c r="D68" s="32">
        <f t="shared" si="3"/>
        <v>337</v>
      </c>
      <c r="E68" s="32">
        <f t="shared" si="3"/>
        <v>1</v>
      </c>
      <c r="F68" s="32">
        <f t="shared" si="3"/>
        <v>1097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03411</v>
      </c>
      <c r="B69" s="32">
        <f t="shared" si="3"/>
        <v>200</v>
      </c>
      <c r="C69" s="32">
        <f t="shared" si="3"/>
        <v>0</v>
      </c>
      <c r="D69" s="32">
        <f t="shared" si="3"/>
        <v>341</v>
      </c>
      <c r="E69" s="32">
        <f t="shared" si="3"/>
        <v>1</v>
      </c>
      <c r="F69" s="32">
        <f t="shared" si="3"/>
        <v>1097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03451</v>
      </c>
      <c r="B70" s="32">
        <f t="shared" ref="B70:K8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70" s="32">
        <f t="shared" si="5"/>
        <v>0</v>
      </c>
      <c r="D70" s="32">
        <f t="shared" si="5"/>
        <v>345</v>
      </c>
      <c r="E70" s="32">
        <f t="shared" si="5"/>
        <v>1</v>
      </c>
      <c r="F70" s="32">
        <f t="shared" si="5"/>
        <v>1097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03341</v>
      </c>
      <c r="B71" s="32">
        <f t="shared" si="5"/>
        <v>200</v>
      </c>
      <c r="C71" s="32">
        <f t="shared" si="5"/>
        <v>0</v>
      </c>
      <c r="D71" s="32">
        <f t="shared" si="5"/>
        <v>334</v>
      </c>
      <c r="E71" s="32">
        <f t="shared" si="5"/>
        <v>1</v>
      </c>
      <c r="F71" s="32">
        <f t="shared" si="5"/>
        <v>313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03381</v>
      </c>
      <c r="B72" s="32">
        <f t="shared" si="5"/>
        <v>200</v>
      </c>
      <c r="C72" s="32">
        <f t="shared" si="5"/>
        <v>0</v>
      </c>
      <c r="D72" s="32">
        <f t="shared" si="5"/>
        <v>338</v>
      </c>
      <c r="E72" s="32">
        <f t="shared" si="5"/>
        <v>1</v>
      </c>
      <c r="F72" s="32">
        <f t="shared" si="5"/>
        <v>313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03421</v>
      </c>
      <c r="B73" s="32">
        <f t="shared" si="5"/>
        <v>200</v>
      </c>
      <c r="C73" s="32">
        <f t="shared" si="5"/>
        <v>0</v>
      </c>
      <c r="D73" s="32">
        <f t="shared" si="5"/>
        <v>342</v>
      </c>
      <c r="E73" s="32">
        <f t="shared" si="5"/>
        <v>1</v>
      </c>
      <c r="F73" s="32">
        <f t="shared" si="5"/>
        <v>313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03461</v>
      </c>
      <c r="B74" s="32">
        <f t="shared" si="5"/>
        <v>200</v>
      </c>
      <c r="C74" s="32">
        <f t="shared" si="5"/>
        <v>0</v>
      </c>
      <c r="D74" s="32">
        <f t="shared" si="5"/>
        <v>346</v>
      </c>
      <c r="E74" s="32">
        <f t="shared" si="5"/>
        <v>1</v>
      </c>
      <c r="F74" s="32">
        <f t="shared" si="5"/>
        <v>313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01171</v>
      </c>
      <c r="B75" s="32">
        <f t="shared" si="5"/>
        <v>200</v>
      </c>
      <c r="C75" s="32">
        <f t="shared" si="5"/>
        <v>0</v>
      </c>
      <c r="D75" s="32">
        <f t="shared" si="5"/>
        <v>117</v>
      </c>
      <c r="E75" s="32">
        <f t="shared" si="5"/>
        <v>1</v>
      </c>
      <c r="F75" s="32">
        <f t="shared" si="5"/>
        <v>8778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01181</v>
      </c>
      <c r="B76" s="32">
        <f t="shared" si="5"/>
        <v>200</v>
      </c>
      <c r="C76" s="32">
        <f t="shared" si="5"/>
        <v>0</v>
      </c>
      <c r="D76" s="32">
        <f t="shared" si="5"/>
        <v>118</v>
      </c>
      <c r="E76" s="32">
        <f t="shared" si="5"/>
        <v>1</v>
      </c>
      <c r="F76" s="32">
        <f t="shared" si="5"/>
        <v>5852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01191</v>
      </c>
      <c r="B77" s="32">
        <f t="shared" si="5"/>
        <v>200</v>
      </c>
      <c r="C77" s="32">
        <f t="shared" si="5"/>
        <v>0</v>
      </c>
      <c r="D77" s="32">
        <f t="shared" si="5"/>
        <v>119</v>
      </c>
      <c r="E77" s="32">
        <f t="shared" si="5"/>
        <v>1</v>
      </c>
      <c r="F77" s="32">
        <f t="shared" si="5"/>
        <v>2726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01211</v>
      </c>
      <c r="B78" s="32">
        <f t="shared" si="5"/>
        <v>200</v>
      </c>
      <c r="C78" s="32">
        <f t="shared" si="5"/>
        <v>0</v>
      </c>
      <c r="D78" s="32">
        <f t="shared" si="5"/>
        <v>121</v>
      </c>
      <c r="E78" s="32">
        <f t="shared" si="5"/>
        <v>1</v>
      </c>
      <c r="F78" s="32">
        <f t="shared" si="5"/>
        <v>1951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01221</v>
      </c>
      <c r="B79" s="32">
        <f t="shared" si="5"/>
        <v>200</v>
      </c>
      <c r="C79" s="32">
        <f t="shared" si="5"/>
        <v>0</v>
      </c>
      <c r="D79" s="32">
        <f t="shared" si="5"/>
        <v>122</v>
      </c>
      <c r="E79" s="32">
        <f t="shared" si="5"/>
        <v>1</v>
      </c>
      <c r="F79" s="32">
        <f t="shared" si="5"/>
        <v>1951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01231</v>
      </c>
      <c r="B80" s="32">
        <f t="shared" si="5"/>
        <v>200</v>
      </c>
      <c r="C80" s="32">
        <f t="shared" si="5"/>
        <v>0</v>
      </c>
      <c r="D80" s="32">
        <f t="shared" si="5"/>
        <v>123</v>
      </c>
      <c r="E80" s="32">
        <f t="shared" si="5"/>
        <v>1</v>
      </c>
      <c r="F80" s="32">
        <f t="shared" si="5"/>
        <v>1951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01251</v>
      </c>
      <c r="B81" s="32">
        <f t="shared" si="5"/>
        <v>200</v>
      </c>
      <c r="C81" s="32">
        <f t="shared" si="5"/>
        <v>0</v>
      </c>
      <c r="D81" s="32">
        <f t="shared" si="5"/>
        <v>125</v>
      </c>
      <c r="E81" s="32">
        <f t="shared" si="5"/>
        <v>1</v>
      </c>
      <c r="F81" s="32">
        <f t="shared" si="5"/>
        <v>88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/>
      <c r="B82"/>
      <c r="C82"/>
      <c r="D82"/>
      <c r="E82"/>
      <c r="F82"/>
      <c r="G82"/>
      <c r="H82"/>
      <c r="I82"/>
      <c r="J82"/>
      <c r="K82"/>
    </row>
    <row r="83" spans="1:11">
      <c r="A83"/>
      <c r="B83"/>
      <c r="C83"/>
      <c r="D83"/>
      <c r="E83"/>
      <c r="F83"/>
      <c r="G83"/>
      <c r="H83"/>
      <c r="I83"/>
      <c r="J83"/>
      <c r="K83"/>
    </row>
    <row r="84" spans="1:11">
      <c r="A84"/>
      <c r="B84"/>
      <c r="C84"/>
      <c r="D84"/>
      <c r="E84"/>
      <c r="F84"/>
      <c r="G84"/>
      <c r="H84"/>
      <c r="I84"/>
      <c r="J84"/>
      <c r="K84"/>
    </row>
    <row r="85" spans="1:11">
      <c r="A85"/>
      <c r="B85"/>
      <c r="C85"/>
      <c r="D85"/>
      <c r="E85"/>
      <c r="F85"/>
      <c r="G85"/>
      <c r="H85"/>
      <c r="I85"/>
      <c r="J85"/>
      <c r="K85"/>
    </row>
    <row r="86" spans="1:11">
      <c r="A86"/>
      <c r="B86"/>
      <c r="C86"/>
      <c r="D86"/>
      <c r="E86"/>
      <c r="F86"/>
      <c r="G86"/>
      <c r="H86"/>
      <c r="I86"/>
      <c r="J86"/>
      <c r="K86"/>
    </row>
    <row r="87" spans="1:11">
      <c r="A87"/>
      <c r="B87"/>
      <c r="C87"/>
      <c r="D87"/>
      <c r="E87"/>
      <c r="F87"/>
      <c r="G87"/>
      <c r="H87"/>
      <c r="I87"/>
      <c r="J87"/>
      <c r="K87"/>
    </row>
    <row r="88" spans="1:11">
      <c r="A88"/>
      <c r="B88"/>
      <c r="C88"/>
      <c r="D88"/>
      <c r="E88"/>
      <c r="F88"/>
      <c r="G88"/>
      <c r="H88"/>
      <c r="I88"/>
      <c r="J88"/>
      <c r="K88"/>
    </row>
    <row r="89" spans="1:11">
      <c r="A89"/>
      <c r="B89"/>
      <c r="C89"/>
      <c r="D89"/>
      <c r="E89"/>
      <c r="F89"/>
      <c r="G89"/>
      <c r="H89"/>
      <c r="I89"/>
      <c r="J89"/>
      <c r="K89"/>
    </row>
    <row r="90" spans="1:11">
      <c r="A90"/>
      <c r="B90"/>
      <c r="C90"/>
      <c r="D90"/>
      <c r="E90"/>
      <c r="F90"/>
      <c r="G90"/>
      <c r="H90"/>
      <c r="I90"/>
      <c r="J90"/>
      <c r="K90"/>
    </row>
    <row r="91" spans="1:11">
      <c r="A91"/>
      <c r="B91"/>
      <c r="C91"/>
      <c r="D91"/>
      <c r="E91"/>
      <c r="F91"/>
      <c r="G91"/>
      <c r="H91"/>
      <c r="I91"/>
      <c r="J91"/>
      <c r="K91"/>
    </row>
    <row r="92" spans="1:11">
      <c r="A92"/>
      <c r="B92"/>
      <c r="C92"/>
      <c r="D92"/>
      <c r="E92"/>
      <c r="F92"/>
      <c r="G92"/>
      <c r="H92"/>
      <c r="I92"/>
      <c r="J92"/>
      <c r="K92"/>
    </row>
    <row r="93" spans="1:11">
      <c r="A93"/>
      <c r="B93"/>
      <c r="C93"/>
      <c r="D93"/>
      <c r="E93"/>
      <c r="F93"/>
      <c r="G93"/>
      <c r="H93"/>
      <c r="I93"/>
      <c r="J93"/>
      <c r="K93"/>
    </row>
    <row r="94" spans="1:11">
      <c r="A94"/>
      <c r="B94"/>
      <c r="C94"/>
      <c r="D94"/>
      <c r="E94"/>
      <c r="F94"/>
      <c r="G94"/>
      <c r="H94"/>
      <c r="I94"/>
      <c r="J94"/>
      <c r="K94"/>
    </row>
    <row r="95" spans="1:11">
      <c r="A95"/>
      <c r="B95"/>
      <c r="C95"/>
      <c r="D95"/>
      <c r="E95"/>
      <c r="F95"/>
      <c r="G95"/>
      <c r="H95"/>
      <c r="I95"/>
      <c r="J95"/>
      <c r="K95"/>
    </row>
    <row r="96" spans="1:11">
      <c r="A96"/>
      <c r="B96"/>
      <c r="C96"/>
      <c r="D96"/>
      <c r="E96"/>
      <c r="F96"/>
      <c r="G96"/>
      <c r="H96"/>
      <c r="I96"/>
      <c r="J96"/>
      <c r="K96"/>
    </row>
    <row r="97" spans="1:11">
      <c r="A97"/>
      <c r="B97"/>
      <c r="C97"/>
      <c r="D97"/>
      <c r="E97"/>
      <c r="F97"/>
      <c r="G97"/>
      <c r="H97"/>
      <c r="I97"/>
      <c r="J97"/>
      <c r="K97"/>
    </row>
    <row r="98" spans="1:11">
      <c r="A98"/>
      <c r="B98"/>
      <c r="C98"/>
      <c r="D98"/>
      <c r="E98"/>
      <c r="F98"/>
      <c r="G98"/>
      <c r="H98"/>
      <c r="I98"/>
      <c r="J98"/>
      <c r="K98"/>
    </row>
    <row r="99" spans="1:11">
      <c r="A99"/>
      <c r="B99"/>
      <c r="C99"/>
      <c r="D99"/>
      <c r="E99"/>
      <c r="F99"/>
      <c r="G99"/>
      <c r="H99"/>
      <c r="I99"/>
      <c r="J99"/>
      <c r="K99"/>
    </row>
    <row r="100" spans="1:11">
      <c r="A100"/>
      <c r="B100"/>
      <c r="C100"/>
      <c r="D100"/>
      <c r="E100"/>
      <c r="F100"/>
      <c r="G100"/>
      <c r="H100"/>
      <c r="I100"/>
      <c r="J100"/>
      <c r="K100"/>
    </row>
    <row r="101" spans="1:11">
      <c r="A101"/>
      <c r="B101"/>
      <c r="C101"/>
      <c r="D101"/>
      <c r="E101"/>
      <c r="F101"/>
      <c r="G101"/>
      <c r="H101"/>
      <c r="I101"/>
      <c r="J101"/>
      <c r="K101"/>
    </row>
    <row r="102" spans="1:11">
      <c r="A102"/>
      <c r="B102"/>
      <c r="C102"/>
      <c r="D102"/>
      <c r="E102"/>
      <c r="F102"/>
      <c r="G102"/>
      <c r="H102"/>
      <c r="I102"/>
      <c r="J102"/>
      <c r="K102"/>
    </row>
    <row r="103" spans="1:11">
      <c r="A103"/>
      <c r="B103"/>
      <c r="C103"/>
      <c r="D103"/>
      <c r="E103"/>
      <c r="F103"/>
      <c r="G103"/>
      <c r="H103"/>
      <c r="I103"/>
      <c r="J103"/>
      <c r="K103"/>
    </row>
    <row r="104" spans="1:11">
      <c r="A104"/>
      <c r="B104"/>
      <c r="C104"/>
      <c r="D104"/>
      <c r="E104"/>
      <c r="F104"/>
      <c r="G104"/>
      <c r="H104"/>
      <c r="I104"/>
      <c r="J104"/>
      <c r="K104"/>
    </row>
    <row r="105" spans="1:11">
      <c r="A105"/>
      <c r="B105"/>
      <c r="C105"/>
      <c r="D105"/>
      <c r="E105"/>
      <c r="F105"/>
      <c r="G105"/>
      <c r="H105"/>
      <c r="I105"/>
      <c r="J105"/>
      <c r="K105"/>
    </row>
    <row r="106" spans="1:11">
      <c r="A106"/>
      <c r="B106"/>
      <c r="C106"/>
      <c r="D106"/>
      <c r="E106"/>
      <c r="F106"/>
      <c r="G106"/>
      <c r="H106"/>
      <c r="I106"/>
      <c r="J106"/>
      <c r="K106"/>
    </row>
    <row r="107" spans="1:11">
      <c r="A107"/>
      <c r="B107"/>
      <c r="C107"/>
      <c r="D107"/>
      <c r="E107"/>
      <c r="F107"/>
      <c r="G107"/>
      <c r="H107"/>
      <c r="I107"/>
      <c r="J107"/>
      <c r="K107"/>
    </row>
    <row r="108" spans="1:11">
      <c r="A108"/>
      <c r="B108"/>
      <c r="C108"/>
      <c r="D108"/>
      <c r="E108"/>
      <c r="F108"/>
      <c r="G108"/>
      <c r="H108"/>
      <c r="I108"/>
      <c r="J108"/>
      <c r="K108"/>
    </row>
    <row r="109" spans="1:11">
      <c r="A109"/>
      <c r="B109"/>
      <c r="C109"/>
      <c r="D109"/>
      <c r="E109"/>
      <c r="F109"/>
      <c r="G109"/>
      <c r="H109"/>
      <c r="I109"/>
      <c r="J109"/>
      <c r="K109"/>
    </row>
    <row r="110" spans="1:11">
      <c r="A110"/>
      <c r="B110"/>
      <c r="C110"/>
      <c r="D110"/>
      <c r="E110"/>
      <c r="F110"/>
      <c r="G110"/>
      <c r="H110"/>
      <c r="I110"/>
      <c r="J110"/>
      <c r="K110"/>
    </row>
    <row r="111" spans="1:11">
      <c r="A111"/>
      <c r="B111"/>
      <c r="C111"/>
      <c r="D111"/>
      <c r="E111"/>
      <c r="F111"/>
      <c r="G111"/>
      <c r="H111"/>
      <c r="I111"/>
      <c r="J111"/>
      <c r="K111"/>
    </row>
    <row r="112" spans="1:11">
      <c r="A112"/>
      <c r="B112"/>
      <c r="C112"/>
      <c r="D112"/>
      <c r="E112"/>
      <c r="F112"/>
      <c r="G112"/>
      <c r="H112"/>
      <c r="I112"/>
      <c r="J112"/>
      <c r="K112"/>
    </row>
    <row r="113" spans="1:11">
      <c r="A113"/>
      <c r="B113"/>
      <c r="C113"/>
      <c r="D113"/>
      <c r="E113"/>
      <c r="F113"/>
      <c r="G113"/>
      <c r="H113"/>
      <c r="I113"/>
      <c r="J113"/>
      <c r="K113"/>
    </row>
    <row r="114" spans="1:11">
      <c r="A114"/>
      <c r="B114"/>
      <c r="C114"/>
      <c r="D114"/>
      <c r="E114"/>
      <c r="F114"/>
      <c r="G114"/>
      <c r="H114"/>
      <c r="I114"/>
      <c r="J114"/>
      <c r="K114"/>
    </row>
    <row r="115" spans="1:11">
      <c r="A115"/>
      <c r="B115"/>
      <c r="C115"/>
      <c r="D115"/>
      <c r="E115"/>
      <c r="F115"/>
      <c r="G115"/>
      <c r="H115"/>
      <c r="I115"/>
      <c r="J115"/>
      <c r="K115"/>
    </row>
    <row r="116" spans="1:11">
      <c r="A116"/>
      <c r="B116"/>
      <c r="C116"/>
      <c r="D116"/>
      <c r="E116"/>
      <c r="F116"/>
      <c r="G116"/>
      <c r="H116"/>
      <c r="I116"/>
      <c r="J116"/>
      <c r="K116"/>
    </row>
    <row r="117" spans="1:11">
      <c r="A117"/>
      <c r="B117"/>
      <c r="C117"/>
      <c r="D117"/>
      <c r="E117"/>
      <c r="F117"/>
      <c r="G117"/>
      <c r="H117"/>
      <c r="I117"/>
      <c r="J117"/>
      <c r="K117"/>
    </row>
    <row r="118" spans="1:11">
      <c r="A118"/>
      <c r="B118"/>
      <c r="C118"/>
      <c r="D118"/>
      <c r="E118"/>
      <c r="F118"/>
      <c r="G118"/>
      <c r="H118"/>
      <c r="I118"/>
      <c r="J118"/>
      <c r="K118"/>
    </row>
    <row r="119" spans="1:11">
      <c r="A119"/>
      <c r="B119"/>
      <c r="C119"/>
      <c r="D119"/>
      <c r="E119"/>
      <c r="F119"/>
      <c r="G119"/>
      <c r="H119"/>
      <c r="I119"/>
      <c r="J119"/>
      <c r="K119"/>
    </row>
    <row r="120" spans="1:11">
      <c r="A120"/>
      <c r="B120"/>
      <c r="C120"/>
      <c r="D120"/>
      <c r="E120"/>
      <c r="F120"/>
      <c r="G120"/>
      <c r="H120"/>
      <c r="I120"/>
      <c r="J120"/>
      <c r="K120"/>
    </row>
    <row r="121" spans="1:11">
      <c r="A121"/>
      <c r="B121"/>
      <c r="C121"/>
      <c r="D121"/>
      <c r="E121"/>
      <c r="F121"/>
      <c r="G121"/>
      <c r="H121"/>
      <c r="I121"/>
      <c r="J121"/>
      <c r="K121"/>
    </row>
    <row r="122" spans="1:11">
      <c r="A122"/>
      <c r="B122"/>
      <c r="C122"/>
      <c r="D122"/>
      <c r="E122"/>
      <c r="F122"/>
      <c r="G122"/>
      <c r="H122"/>
      <c r="I122"/>
      <c r="J122"/>
      <c r="K122"/>
    </row>
    <row r="123" spans="1:11">
      <c r="A123"/>
      <c r="B123"/>
      <c r="C123"/>
      <c r="D123"/>
      <c r="E123"/>
      <c r="F123"/>
      <c r="G123"/>
      <c r="H123"/>
      <c r="I123"/>
      <c r="J123"/>
      <c r="K123"/>
    </row>
    <row r="124" spans="1:11">
      <c r="A124"/>
      <c r="B124"/>
      <c r="C124"/>
      <c r="D124"/>
      <c r="E124"/>
      <c r="F124"/>
      <c r="G124"/>
      <c r="H124"/>
      <c r="I124"/>
      <c r="J124"/>
      <c r="K124"/>
    </row>
    <row r="125" spans="1:11">
      <c r="A125"/>
      <c r="B125"/>
      <c r="C125"/>
      <c r="D125"/>
      <c r="E125"/>
      <c r="F125"/>
      <c r="G125"/>
      <c r="H125"/>
      <c r="I125"/>
      <c r="J125"/>
      <c r="K125"/>
    </row>
    <row r="126" spans="1:11">
      <c r="A126"/>
      <c r="B126"/>
      <c r="C126"/>
      <c r="D126"/>
      <c r="E126"/>
      <c r="F126"/>
      <c r="G126"/>
      <c r="H126"/>
      <c r="I126"/>
      <c r="J126"/>
      <c r="K126"/>
    </row>
    <row r="127" spans="1:11">
      <c r="A127"/>
      <c r="B127"/>
      <c r="C127"/>
      <c r="D127"/>
      <c r="E127"/>
      <c r="F127"/>
      <c r="G127"/>
      <c r="H127"/>
      <c r="I127"/>
      <c r="J127"/>
      <c r="K127"/>
    </row>
    <row r="128" spans="1:11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K4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21" sqref="L21"/>
    </sheetView>
  </sheetViews>
  <sheetFormatPr baseColWidth="12" defaultRowHeight="18" x14ac:dyDescent="0"/>
  <cols>
    <col min="1" max="1" width="11.1640625" style="29" bestFit="1" customWidth="1"/>
    <col min="2" max="2" width="9" style="20" bestFit="1" customWidth="1"/>
    <col min="3" max="3" width="19.33203125" style="20" bestFit="1" customWidth="1"/>
    <col min="4" max="4" width="11.6640625" style="20" bestFit="1" customWidth="1"/>
    <col min="5" max="5" width="9.1640625" style="20" bestFit="1" customWidth="1"/>
    <col min="6" max="6" width="7" style="20" bestFit="1" customWidth="1"/>
    <col min="7" max="16384" width="12.83203125" style="20"/>
  </cols>
  <sheetData>
    <row r="1" spans="1:11" s="27" customFormat="1">
      <c r="A1" s="27">
        <f>MATCH(A2,INDIRECT(C1&amp;"!A:A"),0)-2</f>
        <v>-1</v>
      </c>
      <c r="B1" s="28" t="str">
        <f>"$"&amp;2+$A$1&amp;":$"&amp;2+$A$1</f>
        <v>$1:$1</v>
      </c>
      <c r="C1" s="27" t="str">
        <f>SUBSTITUTE(RIGHT(CELL("filename",$C$1),LEN(CELL("filename",$C$1))-FIND("]",CELL("filename",$C$1))),".tmp","")</f>
        <v>gacha_unit_tables_201</v>
      </c>
    </row>
    <row r="2" spans="1:11" s="30" customFormat="1">
      <c r="A2" s="29" t="s">
        <v>50</v>
      </c>
      <c r="B2" s="30" t="s">
        <v>23</v>
      </c>
      <c r="C2" s="30" t="s">
        <v>52</v>
      </c>
      <c r="D2" s="30" t="s">
        <v>1</v>
      </c>
      <c r="E2" s="30" t="s">
        <v>53</v>
      </c>
      <c r="F2" s="30" t="s">
        <v>54</v>
      </c>
      <c r="G2" s="30" t="s">
        <v>62</v>
      </c>
      <c r="H2" s="30" t="s">
        <v>63</v>
      </c>
      <c r="I2" s="30" t="s">
        <v>64</v>
      </c>
      <c r="J2" s="30" t="s">
        <v>65</v>
      </c>
      <c r="K2" s="30" t="s">
        <v>66</v>
      </c>
    </row>
    <row r="3" spans="1:11">
      <c r="A3" s="31" t="str">
        <f t="shared" ref="A3:A66" si="0">INDIRECT(ADDRESS(ROW()+$A$1,COLUMN(),1,TRUE,$C$1))</f>
        <v>011</v>
      </c>
      <c r="B3" s="32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3" s="32">
        <f t="shared" si="1"/>
        <v>0</v>
      </c>
      <c r="D3" s="32">
        <f t="shared" si="1"/>
        <v>1</v>
      </c>
      <c r="E3" s="32">
        <f t="shared" si="1"/>
        <v>1</v>
      </c>
      <c r="F3" s="32">
        <f t="shared" si="1"/>
        <v>439</v>
      </c>
      <c r="G3" s="32">
        <f t="shared" si="1"/>
        <v>0</v>
      </c>
      <c r="H3" s="32">
        <f t="shared" si="1"/>
        <v>0</v>
      </c>
      <c r="I3" s="32">
        <f t="shared" si="1"/>
        <v>0</v>
      </c>
      <c r="J3" s="32">
        <f t="shared" si="1"/>
        <v>0</v>
      </c>
      <c r="K3" s="32">
        <f t="shared" si="1"/>
        <v>1</v>
      </c>
    </row>
    <row r="4" spans="1:11">
      <c r="A4" s="31" t="str">
        <f t="shared" si="0"/>
        <v>031</v>
      </c>
      <c r="B4" s="32">
        <f t="shared" si="1"/>
        <v>201</v>
      </c>
      <c r="C4" s="32">
        <f t="shared" si="1"/>
        <v>0</v>
      </c>
      <c r="D4" s="32">
        <f t="shared" si="1"/>
        <v>3</v>
      </c>
      <c r="E4" s="32">
        <f t="shared" si="1"/>
        <v>1</v>
      </c>
      <c r="F4" s="32">
        <f t="shared" si="1"/>
        <v>439</v>
      </c>
      <c r="G4" s="32">
        <f t="shared" si="1"/>
        <v>0</v>
      </c>
      <c r="H4" s="32">
        <f t="shared" si="1"/>
        <v>0</v>
      </c>
      <c r="I4" s="32">
        <f t="shared" si="1"/>
        <v>0</v>
      </c>
      <c r="J4" s="32">
        <f t="shared" si="1"/>
        <v>0</v>
      </c>
      <c r="K4" s="32">
        <f t="shared" si="1"/>
        <v>1</v>
      </c>
    </row>
    <row r="5" spans="1:11">
      <c r="A5" s="31" t="str">
        <f t="shared" si="0"/>
        <v>051</v>
      </c>
      <c r="B5" s="32">
        <f t="shared" si="1"/>
        <v>201</v>
      </c>
      <c r="C5" s="32">
        <f t="shared" si="1"/>
        <v>0</v>
      </c>
      <c r="D5" s="32">
        <f t="shared" si="1"/>
        <v>5</v>
      </c>
      <c r="E5" s="32">
        <f t="shared" si="1"/>
        <v>1</v>
      </c>
      <c r="F5" s="32">
        <f t="shared" si="1"/>
        <v>439</v>
      </c>
      <c r="G5" s="32">
        <f t="shared" si="1"/>
        <v>0</v>
      </c>
      <c r="H5" s="32">
        <f t="shared" si="1"/>
        <v>0</v>
      </c>
      <c r="I5" s="32">
        <f t="shared" si="1"/>
        <v>0</v>
      </c>
      <c r="J5" s="32">
        <f t="shared" si="1"/>
        <v>0</v>
      </c>
      <c r="K5" s="32">
        <f t="shared" si="1"/>
        <v>1</v>
      </c>
    </row>
    <row r="6" spans="1:11">
      <c r="A6" s="31" t="str">
        <f t="shared" si="0"/>
        <v>071</v>
      </c>
      <c r="B6" s="32">
        <f t="shared" si="1"/>
        <v>201</v>
      </c>
      <c r="C6" s="32">
        <f t="shared" si="1"/>
        <v>0</v>
      </c>
      <c r="D6" s="32">
        <f t="shared" si="1"/>
        <v>7</v>
      </c>
      <c r="E6" s="32">
        <f t="shared" si="1"/>
        <v>1</v>
      </c>
      <c r="F6" s="32">
        <f t="shared" si="1"/>
        <v>439</v>
      </c>
      <c r="G6" s="32">
        <f t="shared" si="1"/>
        <v>0</v>
      </c>
      <c r="H6" s="32">
        <f t="shared" si="1"/>
        <v>0</v>
      </c>
      <c r="I6" s="32">
        <f t="shared" si="1"/>
        <v>0</v>
      </c>
      <c r="J6" s="32">
        <f t="shared" si="1"/>
        <v>0</v>
      </c>
      <c r="K6" s="32">
        <f t="shared" si="1"/>
        <v>1</v>
      </c>
    </row>
    <row r="7" spans="1:11">
      <c r="A7" s="31" t="str">
        <f t="shared" si="0"/>
        <v>091</v>
      </c>
      <c r="B7" s="32">
        <f t="shared" si="1"/>
        <v>201</v>
      </c>
      <c r="C7" s="32">
        <f t="shared" si="1"/>
        <v>0</v>
      </c>
      <c r="D7" s="32">
        <f t="shared" si="1"/>
        <v>9</v>
      </c>
      <c r="E7" s="32">
        <f t="shared" si="1"/>
        <v>1</v>
      </c>
      <c r="F7" s="32">
        <f t="shared" si="1"/>
        <v>439</v>
      </c>
      <c r="G7" s="32">
        <f t="shared" si="1"/>
        <v>0</v>
      </c>
      <c r="H7" s="32">
        <f t="shared" si="1"/>
        <v>0</v>
      </c>
      <c r="I7" s="32">
        <f t="shared" si="1"/>
        <v>0</v>
      </c>
      <c r="J7" s="32">
        <f t="shared" si="1"/>
        <v>0</v>
      </c>
      <c r="K7" s="32">
        <f t="shared" si="1"/>
        <v>1</v>
      </c>
    </row>
    <row r="8" spans="1:11">
      <c r="A8" s="31" t="str">
        <f t="shared" si="0"/>
        <v>0111</v>
      </c>
      <c r="B8" s="32">
        <f t="shared" si="1"/>
        <v>201</v>
      </c>
      <c r="C8" s="32">
        <f t="shared" si="1"/>
        <v>0</v>
      </c>
      <c r="D8" s="32">
        <f t="shared" si="1"/>
        <v>11</v>
      </c>
      <c r="E8" s="32">
        <f t="shared" si="1"/>
        <v>1</v>
      </c>
      <c r="F8" s="32">
        <f t="shared" si="1"/>
        <v>439</v>
      </c>
      <c r="G8" s="32">
        <f t="shared" si="1"/>
        <v>0</v>
      </c>
      <c r="H8" s="32">
        <f t="shared" si="1"/>
        <v>0</v>
      </c>
      <c r="I8" s="32">
        <f t="shared" si="1"/>
        <v>0</v>
      </c>
      <c r="J8" s="32">
        <f t="shared" si="1"/>
        <v>0</v>
      </c>
      <c r="K8" s="32">
        <f t="shared" si="1"/>
        <v>1</v>
      </c>
    </row>
    <row r="9" spans="1:11">
      <c r="A9" s="31" t="str">
        <f t="shared" si="0"/>
        <v>0131</v>
      </c>
      <c r="B9" s="32">
        <f t="shared" si="1"/>
        <v>201</v>
      </c>
      <c r="C9" s="32">
        <f t="shared" si="1"/>
        <v>0</v>
      </c>
      <c r="D9" s="32">
        <f t="shared" si="1"/>
        <v>13</v>
      </c>
      <c r="E9" s="32">
        <f t="shared" si="1"/>
        <v>1</v>
      </c>
      <c r="F9" s="32">
        <f t="shared" si="1"/>
        <v>439</v>
      </c>
      <c r="G9" s="32">
        <f t="shared" si="1"/>
        <v>0</v>
      </c>
      <c r="H9" s="32">
        <f t="shared" si="1"/>
        <v>0</v>
      </c>
      <c r="I9" s="32">
        <f t="shared" si="1"/>
        <v>0</v>
      </c>
      <c r="J9" s="32">
        <f t="shared" si="1"/>
        <v>0</v>
      </c>
      <c r="K9" s="32">
        <f t="shared" si="1"/>
        <v>1</v>
      </c>
    </row>
    <row r="10" spans="1:11">
      <c r="A10" s="31" t="str">
        <f t="shared" si="0"/>
        <v>0151</v>
      </c>
      <c r="B10" s="32">
        <f t="shared" si="1"/>
        <v>201</v>
      </c>
      <c r="C10" s="32">
        <f t="shared" si="1"/>
        <v>0</v>
      </c>
      <c r="D10" s="32">
        <f t="shared" si="1"/>
        <v>15</v>
      </c>
      <c r="E10" s="32">
        <f t="shared" si="1"/>
        <v>1</v>
      </c>
      <c r="F10" s="32">
        <f t="shared" si="1"/>
        <v>439</v>
      </c>
      <c r="G10" s="32">
        <f t="shared" si="1"/>
        <v>0</v>
      </c>
      <c r="H10" s="32">
        <f t="shared" si="1"/>
        <v>0</v>
      </c>
      <c r="I10" s="32">
        <f t="shared" si="1"/>
        <v>0</v>
      </c>
      <c r="J10" s="32">
        <f t="shared" si="1"/>
        <v>0</v>
      </c>
      <c r="K10" s="32">
        <f t="shared" si="1"/>
        <v>1</v>
      </c>
    </row>
    <row r="11" spans="1:11">
      <c r="A11" s="31" t="str">
        <f t="shared" si="0"/>
        <v>0171</v>
      </c>
      <c r="B11" s="32">
        <f t="shared" si="1"/>
        <v>201</v>
      </c>
      <c r="C11" s="32">
        <f t="shared" si="1"/>
        <v>0</v>
      </c>
      <c r="D11" s="32">
        <f t="shared" si="1"/>
        <v>17</v>
      </c>
      <c r="E11" s="32">
        <f t="shared" si="1"/>
        <v>1</v>
      </c>
      <c r="F11" s="32">
        <f t="shared" si="1"/>
        <v>439</v>
      </c>
      <c r="G11" s="32">
        <f t="shared" si="1"/>
        <v>0</v>
      </c>
      <c r="H11" s="32">
        <f t="shared" si="1"/>
        <v>0</v>
      </c>
      <c r="I11" s="32">
        <f t="shared" si="1"/>
        <v>0</v>
      </c>
      <c r="J11" s="32">
        <f t="shared" si="1"/>
        <v>0</v>
      </c>
      <c r="K11" s="32">
        <f t="shared" si="1"/>
        <v>1</v>
      </c>
    </row>
    <row r="12" spans="1:11">
      <c r="A12" s="31" t="str">
        <f t="shared" si="0"/>
        <v>0191</v>
      </c>
      <c r="B12" s="32">
        <f t="shared" si="1"/>
        <v>201</v>
      </c>
      <c r="C12" s="32">
        <f t="shared" si="1"/>
        <v>0</v>
      </c>
      <c r="D12" s="32">
        <f t="shared" si="1"/>
        <v>19</v>
      </c>
      <c r="E12" s="32">
        <f t="shared" si="1"/>
        <v>1</v>
      </c>
      <c r="F12" s="32">
        <f t="shared" si="1"/>
        <v>439</v>
      </c>
      <c r="G12" s="32">
        <f t="shared" si="1"/>
        <v>0</v>
      </c>
      <c r="H12" s="32">
        <f t="shared" si="1"/>
        <v>0</v>
      </c>
      <c r="I12" s="32">
        <f t="shared" si="1"/>
        <v>0</v>
      </c>
      <c r="J12" s="32">
        <f t="shared" si="1"/>
        <v>0</v>
      </c>
      <c r="K12" s="32">
        <f t="shared" si="1"/>
        <v>1</v>
      </c>
    </row>
    <row r="13" spans="1:11">
      <c r="A13" s="31" t="str">
        <f t="shared" si="0"/>
        <v>0211</v>
      </c>
      <c r="B13" s="32">
        <f t="shared" si="1"/>
        <v>201</v>
      </c>
      <c r="C13" s="32">
        <f t="shared" si="1"/>
        <v>0</v>
      </c>
      <c r="D13" s="32">
        <f t="shared" si="1"/>
        <v>21</v>
      </c>
      <c r="E13" s="32">
        <f t="shared" si="1"/>
        <v>1</v>
      </c>
      <c r="F13" s="32">
        <f t="shared" si="1"/>
        <v>439</v>
      </c>
      <c r="G13" s="32">
        <f t="shared" si="1"/>
        <v>0</v>
      </c>
      <c r="H13" s="32">
        <f t="shared" si="1"/>
        <v>0</v>
      </c>
      <c r="I13" s="32">
        <f t="shared" si="1"/>
        <v>0</v>
      </c>
      <c r="J13" s="32">
        <f t="shared" si="1"/>
        <v>0</v>
      </c>
      <c r="K13" s="32">
        <f t="shared" si="1"/>
        <v>1</v>
      </c>
    </row>
    <row r="14" spans="1:11">
      <c r="A14" s="31" t="str">
        <f t="shared" si="0"/>
        <v>0231</v>
      </c>
      <c r="B14" s="32">
        <f t="shared" si="1"/>
        <v>201</v>
      </c>
      <c r="C14" s="32">
        <f t="shared" si="1"/>
        <v>0</v>
      </c>
      <c r="D14" s="32">
        <f t="shared" si="1"/>
        <v>23</v>
      </c>
      <c r="E14" s="32">
        <f t="shared" si="1"/>
        <v>1</v>
      </c>
      <c r="F14" s="32">
        <f t="shared" si="1"/>
        <v>439</v>
      </c>
      <c r="G14" s="32">
        <f t="shared" si="1"/>
        <v>0</v>
      </c>
      <c r="H14" s="32">
        <f t="shared" si="1"/>
        <v>0</v>
      </c>
      <c r="I14" s="32">
        <f t="shared" si="1"/>
        <v>0</v>
      </c>
      <c r="J14" s="32">
        <f t="shared" si="1"/>
        <v>0</v>
      </c>
      <c r="K14" s="32">
        <f t="shared" si="1"/>
        <v>1</v>
      </c>
    </row>
    <row r="15" spans="1:11">
      <c r="A15" s="31" t="str">
        <f t="shared" si="0"/>
        <v>0251</v>
      </c>
      <c r="B15" s="32">
        <f t="shared" si="1"/>
        <v>201</v>
      </c>
      <c r="C15" s="32">
        <f t="shared" si="1"/>
        <v>0</v>
      </c>
      <c r="D15" s="32">
        <f t="shared" si="1"/>
        <v>25</v>
      </c>
      <c r="E15" s="32">
        <f t="shared" si="1"/>
        <v>1</v>
      </c>
      <c r="F15" s="32">
        <f t="shared" si="1"/>
        <v>439</v>
      </c>
      <c r="G15" s="32">
        <f t="shared" si="1"/>
        <v>0</v>
      </c>
      <c r="H15" s="32">
        <f t="shared" si="1"/>
        <v>0</v>
      </c>
      <c r="I15" s="32">
        <f t="shared" si="1"/>
        <v>0</v>
      </c>
      <c r="J15" s="32">
        <f t="shared" si="1"/>
        <v>0</v>
      </c>
      <c r="K15" s="32">
        <f t="shared" si="1"/>
        <v>1</v>
      </c>
    </row>
    <row r="16" spans="1:11">
      <c r="A16" s="31" t="str">
        <f t="shared" si="0"/>
        <v>0271</v>
      </c>
      <c r="B16" s="32">
        <f t="shared" si="1"/>
        <v>201</v>
      </c>
      <c r="C16" s="32">
        <f t="shared" si="1"/>
        <v>0</v>
      </c>
      <c r="D16" s="32">
        <f t="shared" si="1"/>
        <v>27</v>
      </c>
      <c r="E16" s="32">
        <f t="shared" si="1"/>
        <v>1</v>
      </c>
      <c r="F16" s="32">
        <f t="shared" si="1"/>
        <v>439</v>
      </c>
      <c r="G16" s="32">
        <f t="shared" si="1"/>
        <v>0</v>
      </c>
      <c r="H16" s="32">
        <f t="shared" si="1"/>
        <v>0</v>
      </c>
      <c r="I16" s="32">
        <f t="shared" si="1"/>
        <v>0</v>
      </c>
      <c r="J16" s="32">
        <f t="shared" si="1"/>
        <v>0</v>
      </c>
      <c r="K16" s="32">
        <f t="shared" si="1"/>
        <v>1</v>
      </c>
    </row>
    <row r="17" spans="1:11">
      <c r="A17" s="31" t="str">
        <f t="shared" si="0"/>
        <v>0291</v>
      </c>
      <c r="B17" s="32">
        <f t="shared" si="1"/>
        <v>201</v>
      </c>
      <c r="C17" s="32">
        <f t="shared" si="1"/>
        <v>0</v>
      </c>
      <c r="D17" s="32">
        <f t="shared" si="1"/>
        <v>29</v>
      </c>
      <c r="E17" s="32">
        <f t="shared" si="1"/>
        <v>1</v>
      </c>
      <c r="F17" s="32">
        <f t="shared" si="1"/>
        <v>439</v>
      </c>
      <c r="G17" s="32">
        <f t="shared" si="1"/>
        <v>0</v>
      </c>
      <c r="H17" s="32">
        <f t="shared" si="1"/>
        <v>0</v>
      </c>
      <c r="I17" s="32">
        <f t="shared" si="1"/>
        <v>0</v>
      </c>
      <c r="J17" s="32">
        <f t="shared" si="1"/>
        <v>0</v>
      </c>
      <c r="K17" s="32">
        <f t="shared" si="1"/>
        <v>1</v>
      </c>
    </row>
    <row r="18" spans="1:11">
      <c r="A18" s="31" t="str">
        <f t="shared" si="0"/>
        <v>0311</v>
      </c>
      <c r="B18" s="32">
        <f t="shared" si="1"/>
        <v>201</v>
      </c>
      <c r="C18" s="32">
        <f t="shared" si="1"/>
        <v>0</v>
      </c>
      <c r="D18" s="32">
        <f t="shared" si="1"/>
        <v>31</v>
      </c>
      <c r="E18" s="32">
        <f t="shared" si="1"/>
        <v>1</v>
      </c>
      <c r="F18" s="32">
        <f t="shared" si="1"/>
        <v>439</v>
      </c>
      <c r="G18" s="32">
        <f t="shared" si="1"/>
        <v>0</v>
      </c>
      <c r="H18" s="32">
        <f t="shared" si="1"/>
        <v>0</v>
      </c>
      <c r="I18" s="32">
        <f t="shared" si="1"/>
        <v>0</v>
      </c>
      <c r="J18" s="32">
        <f t="shared" si="1"/>
        <v>0</v>
      </c>
      <c r="K18" s="32">
        <f t="shared" si="1"/>
        <v>1</v>
      </c>
    </row>
    <row r="19" spans="1:11">
      <c r="A19" s="31" t="str">
        <f t="shared" si="0"/>
        <v>0331</v>
      </c>
      <c r="B19" s="32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19" s="32">
        <f t="shared" si="2"/>
        <v>0</v>
      </c>
      <c r="D19" s="32">
        <f t="shared" si="2"/>
        <v>33</v>
      </c>
      <c r="E19" s="32">
        <f t="shared" si="2"/>
        <v>1</v>
      </c>
      <c r="F19" s="32">
        <f t="shared" si="2"/>
        <v>316</v>
      </c>
      <c r="G19" s="32">
        <f t="shared" si="2"/>
        <v>0</v>
      </c>
      <c r="H19" s="32">
        <f t="shared" si="2"/>
        <v>0</v>
      </c>
      <c r="I19" s="32">
        <f t="shared" si="2"/>
        <v>0</v>
      </c>
      <c r="J19" s="32">
        <f t="shared" si="2"/>
        <v>0</v>
      </c>
      <c r="K19" s="32">
        <f t="shared" si="2"/>
        <v>1</v>
      </c>
    </row>
    <row r="20" spans="1:11">
      <c r="A20" s="31" t="str">
        <f t="shared" si="0"/>
        <v>0351</v>
      </c>
      <c r="B20" s="32">
        <f t="shared" si="2"/>
        <v>201</v>
      </c>
      <c r="C20" s="32">
        <f t="shared" si="2"/>
        <v>0</v>
      </c>
      <c r="D20" s="32">
        <f t="shared" si="2"/>
        <v>35</v>
      </c>
      <c r="E20" s="32">
        <f t="shared" si="2"/>
        <v>1</v>
      </c>
      <c r="F20" s="32">
        <f t="shared" si="2"/>
        <v>316</v>
      </c>
      <c r="G20" s="32">
        <f t="shared" si="2"/>
        <v>0</v>
      </c>
      <c r="H20" s="32">
        <f t="shared" si="2"/>
        <v>0</v>
      </c>
      <c r="I20" s="32">
        <f t="shared" si="2"/>
        <v>0</v>
      </c>
      <c r="J20" s="32">
        <f t="shared" si="2"/>
        <v>0</v>
      </c>
      <c r="K20" s="32">
        <f t="shared" si="2"/>
        <v>1</v>
      </c>
    </row>
    <row r="21" spans="1:11">
      <c r="A21" s="31" t="str">
        <f t="shared" si="0"/>
        <v>0371</v>
      </c>
      <c r="B21" s="32">
        <f t="shared" si="2"/>
        <v>201</v>
      </c>
      <c r="C21" s="32">
        <f t="shared" si="2"/>
        <v>0</v>
      </c>
      <c r="D21" s="32">
        <f t="shared" si="2"/>
        <v>37</v>
      </c>
      <c r="E21" s="32">
        <f t="shared" si="2"/>
        <v>1</v>
      </c>
      <c r="F21" s="32">
        <f t="shared" si="2"/>
        <v>316</v>
      </c>
      <c r="G21" s="32">
        <f t="shared" si="2"/>
        <v>0</v>
      </c>
      <c r="H21" s="32">
        <f t="shared" si="2"/>
        <v>0</v>
      </c>
      <c r="I21" s="32">
        <f t="shared" si="2"/>
        <v>0</v>
      </c>
      <c r="J21" s="32">
        <f t="shared" si="2"/>
        <v>0</v>
      </c>
      <c r="K21" s="32">
        <f t="shared" si="2"/>
        <v>1</v>
      </c>
    </row>
    <row r="22" spans="1:11">
      <c r="A22" s="31" t="str">
        <f t="shared" si="0"/>
        <v>0391</v>
      </c>
      <c r="B22" s="32">
        <f t="shared" si="2"/>
        <v>201</v>
      </c>
      <c r="C22" s="32">
        <f t="shared" si="2"/>
        <v>0</v>
      </c>
      <c r="D22" s="32">
        <f t="shared" si="2"/>
        <v>39</v>
      </c>
      <c r="E22" s="32">
        <f t="shared" si="2"/>
        <v>1</v>
      </c>
      <c r="F22" s="32">
        <f t="shared" si="2"/>
        <v>316</v>
      </c>
      <c r="G22" s="32">
        <f t="shared" si="2"/>
        <v>0</v>
      </c>
      <c r="H22" s="32">
        <f t="shared" si="2"/>
        <v>0</v>
      </c>
      <c r="I22" s="32">
        <f t="shared" si="2"/>
        <v>0</v>
      </c>
      <c r="J22" s="32">
        <f t="shared" si="2"/>
        <v>0</v>
      </c>
      <c r="K22" s="32">
        <f t="shared" si="2"/>
        <v>1</v>
      </c>
    </row>
    <row r="23" spans="1:11">
      <c r="A23" s="31" t="str">
        <f t="shared" si="0"/>
        <v>0411</v>
      </c>
      <c r="B23" s="32">
        <f t="shared" si="2"/>
        <v>201</v>
      </c>
      <c r="C23" s="32">
        <f t="shared" si="2"/>
        <v>0</v>
      </c>
      <c r="D23" s="32">
        <f t="shared" si="2"/>
        <v>41</v>
      </c>
      <c r="E23" s="32">
        <f t="shared" si="2"/>
        <v>1</v>
      </c>
      <c r="F23" s="32">
        <f t="shared" si="2"/>
        <v>316</v>
      </c>
      <c r="G23" s="32">
        <f t="shared" si="2"/>
        <v>0</v>
      </c>
      <c r="H23" s="32">
        <f t="shared" si="2"/>
        <v>0</v>
      </c>
      <c r="I23" s="32">
        <f t="shared" si="2"/>
        <v>0</v>
      </c>
      <c r="J23" s="32">
        <f t="shared" si="2"/>
        <v>0</v>
      </c>
      <c r="K23" s="32">
        <f t="shared" si="2"/>
        <v>1</v>
      </c>
    </row>
    <row r="24" spans="1:11">
      <c r="A24" s="31" t="str">
        <f t="shared" si="0"/>
        <v>0431</v>
      </c>
      <c r="B24" s="32">
        <f t="shared" si="2"/>
        <v>201</v>
      </c>
      <c r="C24" s="32">
        <f t="shared" si="2"/>
        <v>0</v>
      </c>
      <c r="D24" s="32">
        <f t="shared" si="2"/>
        <v>43</v>
      </c>
      <c r="E24" s="32">
        <f t="shared" si="2"/>
        <v>1</v>
      </c>
      <c r="F24" s="32">
        <f t="shared" si="2"/>
        <v>316</v>
      </c>
      <c r="G24" s="32">
        <f t="shared" si="2"/>
        <v>0</v>
      </c>
      <c r="H24" s="32">
        <f t="shared" si="2"/>
        <v>0</v>
      </c>
      <c r="I24" s="32">
        <f t="shared" si="2"/>
        <v>0</v>
      </c>
      <c r="J24" s="32">
        <f t="shared" si="2"/>
        <v>0</v>
      </c>
      <c r="K24" s="32">
        <f t="shared" si="2"/>
        <v>1</v>
      </c>
    </row>
    <row r="25" spans="1:11">
      <c r="A25" s="31" t="str">
        <f t="shared" si="0"/>
        <v>0451</v>
      </c>
      <c r="B25" s="32">
        <f t="shared" si="2"/>
        <v>201</v>
      </c>
      <c r="C25" s="32">
        <f t="shared" si="2"/>
        <v>0</v>
      </c>
      <c r="D25" s="32">
        <f t="shared" si="2"/>
        <v>45</v>
      </c>
      <c r="E25" s="32">
        <f t="shared" si="2"/>
        <v>1</v>
      </c>
      <c r="F25" s="32">
        <f t="shared" si="2"/>
        <v>316</v>
      </c>
      <c r="G25" s="32">
        <f t="shared" si="2"/>
        <v>0</v>
      </c>
      <c r="H25" s="32">
        <f t="shared" si="2"/>
        <v>0</v>
      </c>
      <c r="I25" s="32">
        <f t="shared" si="2"/>
        <v>0</v>
      </c>
      <c r="J25" s="32">
        <f t="shared" si="2"/>
        <v>0</v>
      </c>
      <c r="K25" s="32">
        <f t="shared" si="2"/>
        <v>1</v>
      </c>
    </row>
    <row r="26" spans="1:11">
      <c r="A26" s="31" t="str">
        <f t="shared" si="0"/>
        <v>0471</v>
      </c>
      <c r="B26" s="32">
        <f t="shared" si="2"/>
        <v>201</v>
      </c>
      <c r="C26" s="32">
        <f t="shared" si="2"/>
        <v>0</v>
      </c>
      <c r="D26" s="32">
        <f t="shared" si="2"/>
        <v>47</v>
      </c>
      <c r="E26" s="32">
        <f t="shared" si="2"/>
        <v>1</v>
      </c>
      <c r="F26" s="32">
        <f t="shared" si="2"/>
        <v>316</v>
      </c>
      <c r="G26" s="32">
        <f t="shared" si="2"/>
        <v>0</v>
      </c>
      <c r="H26" s="32">
        <f t="shared" si="2"/>
        <v>0</v>
      </c>
      <c r="I26" s="32">
        <f t="shared" si="2"/>
        <v>0</v>
      </c>
      <c r="J26" s="32">
        <f t="shared" si="2"/>
        <v>0</v>
      </c>
      <c r="K26" s="32">
        <f t="shared" si="2"/>
        <v>1</v>
      </c>
    </row>
    <row r="27" spans="1:11">
      <c r="A27" s="31" t="str">
        <f t="shared" si="0"/>
        <v>0491</v>
      </c>
      <c r="B27" s="32">
        <f t="shared" si="2"/>
        <v>201</v>
      </c>
      <c r="C27" s="32">
        <f t="shared" si="2"/>
        <v>0</v>
      </c>
      <c r="D27" s="32">
        <f t="shared" si="2"/>
        <v>49</v>
      </c>
      <c r="E27" s="32">
        <f t="shared" si="2"/>
        <v>1</v>
      </c>
      <c r="F27" s="32">
        <f t="shared" si="2"/>
        <v>316</v>
      </c>
      <c r="G27" s="32">
        <f t="shared" si="2"/>
        <v>0</v>
      </c>
      <c r="H27" s="32">
        <f t="shared" si="2"/>
        <v>0</v>
      </c>
      <c r="I27" s="32">
        <f t="shared" si="2"/>
        <v>0</v>
      </c>
      <c r="J27" s="32">
        <f t="shared" si="2"/>
        <v>0</v>
      </c>
      <c r="K27" s="32">
        <f t="shared" si="2"/>
        <v>1</v>
      </c>
    </row>
    <row r="28" spans="1:11">
      <c r="A28" s="31" t="str">
        <f t="shared" si="0"/>
        <v>0511</v>
      </c>
      <c r="B28" s="32">
        <f t="shared" si="2"/>
        <v>201</v>
      </c>
      <c r="C28" s="32">
        <f t="shared" si="2"/>
        <v>0</v>
      </c>
      <c r="D28" s="32">
        <f t="shared" si="2"/>
        <v>51</v>
      </c>
      <c r="E28" s="32">
        <f t="shared" si="2"/>
        <v>1</v>
      </c>
      <c r="F28" s="32">
        <f t="shared" si="2"/>
        <v>316</v>
      </c>
      <c r="G28" s="32">
        <f t="shared" si="2"/>
        <v>0</v>
      </c>
      <c r="H28" s="32">
        <f t="shared" si="2"/>
        <v>0</v>
      </c>
      <c r="I28" s="32">
        <f t="shared" si="2"/>
        <v>0</v>
      </c>
      <c r="J28" s="32">
        <f t="shared" si="2"/>
        <v>0</v>
      </c>
      <c r="K28" s="32">
        <f t="shared" si="2"/>
        <v>1</v>
      </c>
    </row>
    <row r="29" spans="1:11">
      <c r="A29" s="31" t="str">
        <f t="shared" si="0"/>
        <v>0531</v>
      </c>
      <c r="B29" s="32">
        <f t="shared" si="2"/>
        <v>201</v>
      </c>
      <c r="C29" s="32">
        <f t="shared" si="2"/>
        <v>0</v>
      </c>
      <c r="D29" s="32">
        <f t="shared" si="2"/>
        <v>53</v>
      </c>
      <c r="E29" s="32">
        <f t="shared" si="2"/>
        <v>1</v>
      </c>
      <c r="F29" s="32">
        <f t="shared" si="2"/>
        <v>316</v>
      </c>
      <c r="G29" s="32">
        <f t="shared" si="2"/>
        <v>0</v>
      </c>
      <c r="H29" s="32">
        <f t="shared" si="2"/>
        <v>0</v>
      </c>
      <c r="I29" s="32">
        <f t="shared" si="2"/>
        <v>0</v>
      </c>
      <c r="J29" s="32">
        <f t="shared" si="2"/>
        <v>0</v>
      </c>
      <c r="K29" s="32">
        <f t="shared" si="2"/>
        <v>1</v>
      </c>
    </row>
    <row r="30" spans="1:11">
      <c r="A30" s="31" t="str">
        <f t="shared" si="0"/>
        <v>0551</v>
      </c>
      <c r="B30" s="32">
        <f t="shared" si="2"/>
        <v>201</v>
      </c>
      <c r="C30" s="32">
        <f t="shared" si="2"/>
        <v>0</v>
      </c>
      <c r="D30" s="32">
        <f t="shared" si="2"/>
        <v>55</v>
      </c>
      <c r="E30" s="32">
        <f t="shared" si="2"/>
        <v>1</v>
      </c>
      <c r="F30" s="32">
        <f t="shared" si="2"/>
        <v>316</v>
      </c>
      <c r="G30" s="32">
        <f t="shared" si="2"/>
        <v>0</v>
      </c>
      <c r="H30" s="32">
        <f t="shared" si="2"/>
        <v>0</v>
      </c>
      <c r="I30" s="32">
        <f t="shared" si="2"/>
        <v>0</v>
      </c>
      <c r="J30" s="32">
        <f t="shared" si="2"/>
        <v>0</v>
      </c>
      <c r="K30" s="32">
        <f t="shared" si="2"/>
        <v>1</v>
      </c>
    </row>
    <row r="31" spans="1:11">
      <c r="A31" s="31" t="str">
        <f t="shared" si="0"/>
        <v>0571</v>
      </c>
      <c r="B31" s="32">
        <f t="shared" si="2"/>
        <v>201</v>
      </c>
      <c r="C31" s="32">
        <f t="shared" si="2"/>
        <v>0</v>
      </c>
      <c r="D31" s="32">
        <f t="shared" si="2"/>
        <v>57</v>
      </c>
      <c r="E31" s="32">
        <f t="shared" si="2"/>
        <v>1</v>
      </c>
      <c r="F31" s="32">
        <f t="shared" si="2"/>
        <v>316</v>
      </c>
      <c r="G31" s="32">
        <f t="shared" si="2"/>
        <v>0</v>
      </c>
      <c r="H31" s="32">
        <f t="shared" si="2"/>
        <v>0</v>
      </c>
      <c r="I31" s="32">
        <f t="shared" si="2"/>
        <v>0</v>
      </c>
      <c r="J31" s="32">
        <f t="shared" si="2"/>
        <v>0</v>
      </c>
      <c r="K31" s="32">
        <f t="shared" si="2"/>
        <v>1</v>
      </c>
    </row>
    <row r="32" spans="1:11">
      <c r="A32" s="31" t="str">
        <f t="shared" si="0"/>
        <v>0591</v>
      </c>
      <c r="B32" s="32">
        <f t="shared" si="2"/>
        <v>201</v>
      </c>
      <c r="C32" s="32">
        <f t="shared" si="2"/>
        <v>0</v>
      </c>
      <c r="D32" s="32">
        <f t="shared" si="2"/>
        <v>59</v>
      </c>
      <c r="E32" s="32">
        <f t="shared" si="2"/>
        <v>1</v>
      </c>
      <c r="F32" s="32">
        <f t="shared" si="2"/>
        <v>316</v>
      </c>
      <c r="G32" s="32">
        <f t="shared" si="2"/>
        <v>0</v>
      </c>
      <c r="H32" s="32">
        <f t="shared" si="2"/>
        <v>0</v>
      </c>
      <c r="I32" s="32">
        <f t="shared" si="2"/>
        <v>0</v>
      </c>
      <c r="J32" s="32">
        <f t="shared" si="2"/>
        <v>0</v>
      </c>
      <c r="K32" s="32">
        <f t="shared" si="2"/>
        <v>1</v>
      </c>
    </row>
    <row r="33" spans="1:11">
      <c r="A33" s="31" t="str">
        <f t="shared" si="0"/>
        <v>0611</v>
      </c>
      <c r="B33" s="32">
        <f t="shared" si="2"/>
        <v>201</v>
      </c>
      <c r="C33" s="32">
        <f t="shared" si="2"/>
        <v>0</v>
      </c>
      <c r="D33" s="32">
        <f t="shared" si="2"/>
        <v>61</v>
      </c>
      <c r="E33" s="32">
        <f t="shared" si="2"/>
        <v>1</v>
      </c>
      <c r="F33" s="32">
        <f t="shared" si="2"/>
        <v>316</v>
      </c>
      <c r="G33" s="32">
        <f t="shared" si="2"/>
        <v>0</v>
      </c>
      <c r="H33" s="32">
        <f t="shared" si="2"/>
        <v>0</v>
      </c>
      <c r="I33" s="32">
        <f t="shared" si="2"/>
        <v>0</v>
      </c>
      <c r="J33" s="32">
        <f t="shared" si="2"/>
        <v>0</v>
      </c>
      <c r="K33" s="32">
        <f t="shared" si="2"/>
        <v>1</v>
      </c>
    </row>
    <row r="34" spans="1:11">
      <c r="A34" s="31" t="str">
        <f t="shared" si="0"/>
        <v>0631</v>
      </c>
      <c r="B34" s="32">
        <f t="shared" si="2"/>
        <v>201</v>
      </c>
      <c r="C34" s="32">
        <f t="shared" si="2"/>
        <v>0</v>
      </c>
      <c r="D34" s="32">
        <f t="shared" si="2"/>
        <v>63</v>
      </c>
      <c r="E34" s="32">
        <f t="shared" si="2"/>
        <v>1</v>
      </c>
      <c r="F34" s="32">
        <f t="shared" si="2"/>
        <v>316</v>
      </c>
      <c r="G34" s="32">
        <f t="shared" si="2"/>
        <v>0</v>
      </c>
      <c r="H34" s="32">
        <f t="shared" si="2"/>
        <v>0</v>
      </c>
      <c r="I34" s="32">
        <f t="shared" si="2"/>
        <v>0</v>
      </c>
      <c r="J34" s="32">
        <f t="shared" si="2"/>
        <v>0</v>
      </c>
      <c r="K34" s="32">
        <f t="shared" si="2"/>
        <v>1</v>
      </c>
    </row>
    <row r="35" spans="1:11">
      <c r="A35" s="31" t="str">
        <f t="shared" si="0"/>
        <v>0651</v>
      </c>
      <c r="B35" s="32">
        <f t="shared" si="2"/>
        <v>201</v>
      </c>
      <c r="C35" s="32">
        <f t="shared" si="2"/>
        <v>0</v>
      </c>
      <c r="D35" s="32">
        <f t="shared" si="2"/>
        <v>65</v>
      </c>
      <c r="E35" s="32">
        <f t="shared" si="2"/>
        <v>1</v>
      </c>
      <c r="F35" s="32">
        <f t="shared" si="2"/>
        <v>316</v>
      </c>
      <c r="G35" s="32">
        <f t="shared" si="2"/>
        <v>0</v>
      </c>
      <c r="H35" s="32">
        <f t="shared" si="2"/>
        <v>0</v>
      </c>
      <c r="I35" s="32">
        <f t="shared" si="2"/>
        <v>0</v>
      </c>
      <c r="J35" s="32">
        <f t="shared" si="2"/>
        <v>0</v>
      </c>
      <c r="K35" s="32">
        <f t="shared" si="2"/>
        <v>1</v>
      </c>
    </row>
    <row r="36" spans="1:11">
      <c r="A36" s="31" t="str">
        <f t="shared" si="0"/>
        <v>0681</v>
      </c>
      <c r="B36" s="32">
        <f t="shared" si="2"/>
        <v>201</v>
      </c>
      <c r="C36" s="32">
        <f t="shared" si="2"/>
        <v>0</v>
      </c>
      <c r="D36" s="32">
        <f t="shared" si="2"/>
        <v>68</v>
      </c>
      <c r="E36" s="32">
        <f t="shared" si="2"/>
        <v>1</v>
      </c>
      <c r="F36" s="32">
        <f t="shared" si="2"/>
        <v>316</v>
      </c>
      <c r="G36" s="32">
        <f t="shared" si="2"/>
        <v>0</v>
      </c>
      <c r="H36" s="32">
        <f t="shared" si="2"/>
        <v>0</v>
      </c>
      <c r="I36" s="32">
        <f t="shared" si="2"/>
        <v>0</v>
      </c>
      <c r="J36" s="32">
        <f t="shared" si="2"/>
        <v>0</v>
      </c>
      <c r="K36" s="32">
        <f t="shared" si="2"/>
        <v>1</v>
      </c>
    </row>
    <row r="37" spans="1:11">
      <c r="A37" s="31" t="str">
        <f t="shared" si="0"/>
        <v>0711</v>
      </c>
      <c r="B37" s="32">
        <f t="shared" si="2"/>
        <v>201</v>
      </c>
      <c r="C37" s="32">
        <f t="shared" si="2"/>
        <v>0</v>
      </c>
      <c r="D37" s="32">
        <f t="shared" si="2"/>
        <v>71</v>
      </c>
      <c r="E37" s="32">
        <f t="shared" si="2"/>
        <v>1</v>
      </c>
      <c r="F37" s="32">
        <f t="shared" si="2"/>
        <v>316</v>
      </c>
      <c r="G37" s="32">
        <f t="shared" si="2"/>
        <v>0</v>
      </c>
      <c r="H37" s="32">
        <f t="shared" si="2"/>
        <v>0</v>
      </c>
      <c r="I37" s="32">
        <f t="shared" si="2"/>
        <v>0</v>
      </c>
      <c r="J37" s="32">
        <f t="shared" si="2"/>
        <v>0</v>
      </c>
      <c r="K37" s="32">
        <f t="shared" si="2"/>
        <v>1</v>
      </c>
    </row>
    <row r="38" spans="1:11">
      <c r="A38" s="31" t="str">
        <f t="shared" si="0"/>
        <v>0741</v>
      </c>
      <c r="B38" s="32">
        <f t="shared" si="2"/>
        <v>201</v>
      </c>
      <c r="C38" s="32">
        <f t="shared" si="2"/>
        <v>0</v>
      </c>
      <c r="D38" s="32">
        <f t="shared" si="2"/>
        <v>74</v>
      </c>
      <c r="E38" s="32">
        <f t="shared" si="2"/>
        <v>1</v>
      </c>
      <c r="F38" s="32">
        <f t="shared" si="2"/>
        <v>0</v>
      </c>
      <c r="G38" s="32">
        <f t="shared" si="2"/>
        <v>0</v>
      </c>
      <c r="H38" s="32">
        <f t="shared" si="2"/>
        <v>0</v>
      </c>
      <c r="I38" s="32">
        <f t="shared" si="2"/>
        <v>0</v>
      </c>
      <c r="J38" s="32">
        <f t="shared" si="2"/>
        <v>0</v>
      </c>
      <c r="K38" s="32">
        <f t="shared" si="2"/>
        <v>1</v>
      </c>
    </row>
    <row r="39" spans="1:11">
      <c r="A39" s="31" t="str">
        <f t="shared" si="0"/>
        <v>021</v>
      </c>
      <c r="B39" s="32">
        <f t="shared" si="2"/>
        <v>201</v>
      </c>
      <c r="C39" s="32">
        <f t="shared" si="2"/>
        <v>0</v>
      </c>
      <c r="D39" s="32">
        <f t="shared" si="2"/>
        <v>2</v>
      </c>
      <c r="E39" s="32">
        <f t="shared" si="2"/>
        <v>1</v>
      </c>
      <c r="F39" s="32">
        <f t="shared" si="2"/>
        <v>0</v>
      </c>
      <c r="G39" s="32">
        <f t="shared" si="2"/>
        <v>0</v>
      </c>
      <c r="H39" s="32">
        <f t="shared" si="2"/>
        <v>0</v>
      </c>
      <c r="I39" s="32">
        <f t="shared" si="2"/>
        <v>0</v>
      </c>
      <c r="J39" s="32">
        <f t="shared" si="2"/>
        <v>0</v>
      </c>
      <c r="K39" s="32">
        <f t="shared" si="2"/>
        <v>1</v>
      </c>
    </row>
    <row r="40" spans="1:11">
      <c r="A40" s="31" t="str">
        <f t="shared" si="0"/>
        <v>041</v>
      </c>
      <c r="B40" s="32">
        <f t="shared" si="2"/>
        <v>201</v>
      </c>
      <c r="C40" s="32">
        <f t="shared" si="2"/>
        <v>0</v>
      </c>
      <c r="D40" s="32">
        <f t="shared" si="2"/>
        <v>4</v>
      </c>
      <c r="E40" s="32">
        <f t="shared" si="2"/>
        <v>1</v>
      </c>
      <c r="F40" s="32">
        <f t="shared" si="2"/>
        <v>0</v>
      </c>
      <c r="G40" s="32">
        <f t="shared" si="2"/>
        <v>0</v>
      </c>
      <c r="H40" s="32">
        <f t="shared" si="2"/>
        <v>0</v>
      </c>
      <c r="I40" s="32">
        <f t="shared" si="2"/>
        <v>0</v>
      </c>
      <c r="J40" s="32">
        <f t="shared" si="2"/>
        <v>0</v>
      </c>
      <c r="K40" s="32">
        <f t="shared" si="2"/>
        <v>1</v>
      </c>
    </row>
    <row r="41" spans="1:11">
      <c r="A41" s="31" t="str">
        <f t="shared" si="0"/>
        <v>061</v>
      </c>
      <c r="B41" s="32">
        <f t="shared" si="2"/>
        <v>201</v>
      </c>
      <c r="C41" s="32">
        <f t="shared" si="2"/>
        <v>0</v>
      </c>
      <c r="D41" s="32">
        <f t="shared" si="2"/>
        <v>6</v>
      </c>
      <c r="E41" s="32">
        <f t="shared" si="2"/>
        <v>1</v>
      </c>
      <c r="F41" s="32">
        <f t="shared" si="2"/>
        <v>0</v>
      </c>
      <c r="G41" s="32">
        <f t="shared" si="2"/>
        <v>0</v>
      </c>
      <c r="H41" s="32">
        <f t="shared" si="2"/>
        <v>0</v>
      </c>
      <c r="I41" s="32">
        <f t="shared" si="2"/>
        <v>0</v>
      </c>
      <c r="J41" s="32">
        <f t="shared" si="2"/>
        <v>0</v>
      </c>
      <c r="K41" s="32">
        <f t="shared" si="2"/>
        <v>1</v>
      </c>
    </row>
    <row r="42" spans="1:11">
      <c r="A42" s="31" t="str">
        <f t="shared" si="0"/>
        <v>081</v>
      </c>
      <c r="B42" s="32">
        <f t="shared" si="2"/>
        <v>201</v>
      </c>
      <c r="C42" s="32">
        <f t="shared" si="2"/>
        <v>0</v>
      </c>
      <c r="D42" s="32">
        <f t="shared" si="2"/>
        <v>8</v>
      </c>
      <c r="E42" s="32">
        <f t="shared" si="2"/>
        <v>1</v>
      </c>
      <c r="F42" s="32">
        <f t="shared" si="2"/>
        <v>0</v>
      </c>
      <c r="G42" s="32">
        <f t="shared" si="2"/>
        <v>0</v>
      </c>
      <c r="H42" s="32">
        <f t="shared" si="2"/>
        <v>0</v>
      </c>
      <c r="I42" s="32">
        <f t="shared" si="2"/>
        <v>0</v>
      </c>
      <c r="J42" s="32">
        <f t="shared" si="2"/>
        <v>0</v>
      </c>
      <c r="K42" s="32">
        <f t="shared" si="2"/>
        <v>1</v>
      </c>
    </row>
    <row r="43" spans="1:11">
      <c r="A43" s="31" t="str">
        <f t="shared" si="0"/>
        <v>0101</v>
      </c>
      <c r="B43" s="32">
        <f t="shared" si="2"/>
        <v>201</v>
      </c>
      <c r="C43" s="32">
        <f t="shared" si="2"/>
        <v>0</v>
      </c>
      <c r="D43" s="32">
        <f t="shared" si="2"/>
        <v>10</v>
      </c>
      <c r="E43" s="32">
        <f t="shared" si="2"/>
        <v>1</v>
      </c>
      <c r="F43" s="32">
        <f t="shared" si="2"/>
        <v>0</v>
      </c>
      <c r="G43" s="32">
        <f t="shared" si="2"/>
        <v>0</v>
      </c>
      <c r="H43" s="32">
        <f t="shared" si="2"/>
        <v>0</v>
      </c>
      <c r="I43" s="32">
        <f t="shared" si="2"/>
        <v>0</v>
      </c>
      <c r="J43" s="32">
        <f t="shared" si="2"/>
        <v>0</v>
      </c>
      <c r="K43" s="32">
        <f t="shared" si="2"/>
        <v>1</v>
      </c>
    </row>
    <row r="44" spans="1:11">
      <c r="A44" s="31" t="str">
        <f t="shared" si="0"/>
        <v>0121</v>
      </c>
      <c r="B44" s="32">
        <f t="shared" si="2"/>
        <v>201</v>
      </c>
      <c r="C44" s="32">
        <f t="shared" si="2"/>
        <v>0</v>
      </c>
      <c r="D44" s="32">
        <f t="shared" si="2"/>
        <v>12</v>
      </c>
      <c r="E44" s="32">
        <f t="shared" si="2"/>
        <v>1</v>
      </c>
      <c r="F44" s="32">
        <f t="shared" si="2"/>
        <v>0</v>
      </c>
      <c r="G44" s="32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32">
        <f t="shared" si="3"/>
        <v>0</v>
      </c>
      <c r="I44" s="32">
        <f t="shared" si="3"/>
        <v>0</v>
      </c>
      <c r="J44" s="32">
        <f t="shared" si="3"/>
        <v>0</v>
      </c>
      <c r="K44" s="32">
        <f t="shared" si="3"/>
        <v>1</v>
      </c>
    </row>
    <row r="45" spans="1:11">
      <c r="A45" s="31" t="str">
        <f t="shared" si="0"/>
        <v>0141</v>
      </c>
      <c r="B45" s="32">
        <f t="shared" si="3"/>
        <v>201</v>
      </c>
      <c r="C45" s="32">
        <f t="shared" si="3"/>
        <v>0</v>
      </c>
      <c r="D45" s="32">
        <f t="shared" si="3"/>
        <v>14</v>
      </c>
      <c r="E45" s="32">
        <f t="shared" si="3"/>
        <v>1</v>
      </c>
      <c r="F45" s="32">
        <f t="shared" si="3"/>
        <v>0</v>
      </c>
      <c r="G45" s="32">
        <f t="shared" si="3"/>
        <v>0</v>
      </c>
      <c r="H45" s="32">
        <f t="shared" si="3"/>
        <v>0</v>
      </c>
      <c r="I45" s="32">
        <f t="shared" si="3"/>
        <v>0</v>
      </c>
      <c r="J45" s="32">
        <f t="shared" si="3"/>
        <v>0</v>
      </c>
      <c r="K45" s="32">
        <f t="shared" si="3"/>
        <v>1</v>
      </c>
    </row>
    <row r="46" spans="1:11">
      <c r="A46" s="31" t="str">
        <f t="shared" si="0"/>
        <v>0161</v>
      </c>
      <c r="B46" s="32">
        <f t="shared" si="3"/>
        <v>201</v>
      </c>
      <c r="C46" s="32">
        <f t="shared" si="3"/>
        <v>0</v>
      </c>
      <c r="D46" s="32">
        <f t="shared" si="3"/>
        <v>16</v>
      </c>
      <c r="E46" s="32">
        <f t="shared" si="3"/>
        <v>1</v>
      </c>
      <c r="F46" s="32">
        <f t="shared" si="3"/>
        <v>0</v>
      </c>
      <c r="G46" s="32">
        <f t="shared" si="3"/>
        <v>0</v>
      </c>
      <c r="H46" s="32">
        <f t="shared" si="3"/>
        <v>0</v>
      </c>
      <c r="I46" s="32">
        <f t="shared" si="3"/>
        <v>0</v>
      </c>
      <c r="J46" s="32">
        <f t="shared" si="3"/>
        <v>0</v>
      </c>
      <c r="K46" s="32">
        <f t="shared" si="3"/>
        <v>1</v>
      </c>
    </row>
    <row r="47" spans="1:11">
      <c r="A47" s="31" t="str">
        <f t="shared" si="0"/>
        <v>0181</v>
      </c>
      <c r="B47" s="32">
        <f t="shared" si="3"/>
        <v>201</v>
      </c>
      <c r="C47" s="32">
        <f t="shared" si="3"/>
        <v>0</v>
      </c>
      <c r="D47" s="32">
        <f t="shared" si="3"/>
        <v>18</v>
      </c>
      <c r="E47" s="32">
        <f t="shared" si="3"/>
        <v>1</v>
      </c>
      <c r="F47" s="32">
        <f t="shared" si="3"/>
        <v>0</v>
      </c>
      <c r="G47" s="32">
        <f t="shared" si="3"/>
        <v>0</v>
      </c>
      <c r="H47" s="32">
        <f t="shared" si="3"/>
        <v>0</v>
      </c>
      <c r="I47" s="32">
        <f t="shared" si="3"/>
        <v>0</v>
      </c>
      <c r="J47" s="32">
        <f t="shared" si="3"/>
        <v>0</v>
      </c>
      <c r="K47" s="32">
        <f t="shared" si="3"/>
        <v>1</v>
      </c>
    </row>
    <row r="48" spans="1:11">
      <c r="A48" s="31" t="str">
        <f t="shared" si="0"/>
        <v>0201</v>
      </c>
      <c r="B48" s="32">
        <f t="shared" si="3"/>
        <v>201</v>
      </c>
      <c r="C48" s="32">
        <f t="shared" si="3"/>
        <v>0</v>
      </c>
      <c r="D48" s="32">
        <f t="shared" si="3"/>
        <v>20</v>
      </c>
      <c r="E48" s="32">
        <f t="shared" si="3"/>
        <v>1</v>
      </c>
      <c r="F48" s="32">
        <f t="shared" si="3"/>
        <v>0</v>
      </c>
      <c r="G48" s="32">
        <f t="shared" si="3"/>
        <v>0</v>
      </c>
      <c r="H48" s="32">
        <f t="shared" si="3"/>
        <v>0</v>
      </c>
      <c r="I48" s="32">
        <f t="shared" si="3"/>
        <v>0</v>
      </c>
      <c r="J48" s="32">
        <f t="shared" si="3"/>
        <v>0</v>
      </c>
      <c r="K48" s="32">
        <f t="shared" si="3"/>
        <v>1</v>
      </c>
    </row>
    <row r="49" spans="1:11">
      <c r="A49" s="31" t="str">
        <f t="shared" si="0"/>
        <v>0221</v>
      </c>
      <c r="B49" s="32">
        <f t="shared" si="3"/>
        <v>201</v>
      </c>
      <c r="C49" s="32">
        <f t="shared" si="3"/>
        <v>0</v>
      </c>
      <c r="D49" s="32">
        <f t="shared" si="3"/>
        <v>22</v>
      </c>
      <c r="E49" s="32">
        <f t="shared" si="3"/>
        <v>1</v>
      </c>
      <c r="F49" s="32">
        <f t="shared" si="3"/>
        <v>0</v>
      </c>
      <c r="G49" s="32">
        <f t="shared" si="3"/>
        <v>0</v>
      </c>
      <c r="H49" s="32">
        <f t="shared" si="3"/>
        <v>0</v>
      </c>
      <c r="I49" s="32">
        <f t="shared" si="3"/>
        <v>0</v>
      </c>
      <c r="J49" s="32">
        <f t="shared" si="3"/>
        <v>0</v>
      </c>
      <c r="K49" s="32">
        <f t="shared" si="3"/>
        <v>1</v>
      </c>
    </row>
    <row r="50" spans="1:11">
      <c r="A50" s="31" t="str">
        <f t="shared" si="0"/>
        <v>0241</v>
      </c>
      <c r="B50" s="32">
        <f t="shared" si="3"/>
        <v>201</v>
      </c>
      <c r="C50" s="32">
        <f t="shared" si="3"/>
        <v>0</v>
      </c>
      <c r="D50" s="32">
        <f t="shared" si="3"/>
        <v>24</v>
      </c>
      <c r="E50" s="32">
        <f t="shared" si="3"/>
        <v>1</v>
      </c>
      <c r="F50" s="32">
        <f t="shared" si="3"/>
        <v>0</v>
      </c>
      <c r="G50" s="32">
        <f t="shared" si="3"/>
        <v>0</v>
      </c>
      <c r="H50" s="32">
        <f t="shared" si="3"/>
        <v>0</v>
      </c>
      <c r="I50" s="32">
        <f t="shared" si="3"/>
        <v>0</v>
      </c>
      <c r="J50" s="32">
        <f t="shared" si="3"/>
        <v>0</v>
      </c>
      <c r="K50" s="32">
        <f t="shared" si="3"/>
        <v>1</v>
      </c>
    </row>
    <row r="51" spans="1:11">
      <c r="A51" s="31" t="str">
        <f t="shared" si="0"/>
        <v>0261</v>
      </c>
      <c r="B51" s="32">
        <f t="shared" si="3"/>
        <v>201</v>
      </c>
      <c r="C51" s="32">
        <f t="shared" si="3"/>
        <v>0</v>
      </c>
      <c r="D51" s="32">
        <f t="shared" si="3"/>
        <v>26</v>
      </c>
      <c r="E51" s="32">
        <f t="shared" si="3"/>
        <v>1</v>
      </c>
      <c r="F51" s="32">
        <f t="shared" si="3"/>
        <v>0</v>
      </c>
      <c r="G51" s="32">
        <f t="shared" si="3"/>
        <v>0</v>
      </c>
      <c r="H51" s="32">
        <f t="shared" si="3"/>
        <v>0</v>
      </c>
      <c r="I51" s="32">
        <f t="shared" si="3"/>
        <v>0</v>
      </c>
      <c r="J51" s="32">
        <f t="shared" si="3"/>
        <v>0</v>
      </c>
      <c r="K51" s="32">
        <f t="shared" si="3"/>
        <v>1</v>
      </c>
    </row>
    <row r="52" spans="1:11">
      <c r="A52" s="31" t="str">
        <f t="shared" si="0"/>
        <v>0281</v>
      </c>
      <c r="B52" s="32">
        <f t="shared" si="3"/>
        <v>201</v>
      </c>
      <c r="C52" s="32">
        <f t="shared" si="3"/>
        <v>0</v>
      </c>
      <c r="D52" s="32">
        <f t="shared" si="3"/>
        <v>28</v>
      </c>
      <c r="E52" s="32">
        <f t="shared" si="3"/>
        <v>1</v>
      </c>
      <c r="F52" s="32">
        <f t="shared" si="3"/>
        <v>0</v>
      </c>
      <c r="G52" s="32">
        <f t="shared" si="3"/>
        <v>0</v>
      </c>
      <c r="H52" s="32">
        <f t="shared" si="3"/>
        <v>0</v>
      </c>
      <c r="I52" s="32">
        <f t="shared" si="3"/>
        <v>0</v>
      </c>
      <c r="J52" s="32">
        <f t="shared" si="3"/>
        <v>0</v>
      </c>
      <c r="K52" s="32">
        <f t="shared" si="3"/>
        <v>1</v>
      </c>
    </row>
    <row r="53" spans="1:11">
      <c r="A53" s="31" t="str">
        <f t="shared" si="0"/>
        <v>0301</v>
      </c>
      <c r="B53" s="32">
        <f t="shared" si="3"/>
        <v>201</v>
      </c>
      <c r="C53" s="32">
        <f t="shared" si="3"/>
        <v>0</v>
      </c>
      <c r="D53" s="32">
        <f t="shared" si="3"/>
        <v>30</v>
      </c>
      <c r="E53" s="32">
        <f t="shared" si="3"/>
        <v>1</v>
      </c>
      <c r="F53" s="32">
        <f t="shared" si="3"/>
        <v>0</v>
      </c>
      <c r="G53" s="32">
        <f t="shared" si="3"/>
        <v>0</v>
      </c>
      <c r="H53" s="32">
        <f t="shared" si="3"/>
        <v>0</v>
      </c>
      <c r="I53" s="32">
        <f t="shared" si="3"/>
        <v>0</v>
      </c>
      <c r="J53" s="32">
        <f t="shared" si="3"/>
        <v>0</v>
      </c>
      <c r="K53" s="32">
        <f t="shared" si="3"/>
        <v>1</v>
      </c>
    </row>
    <row r="54" spans="1:11">
      <c r="A54" s="31" t="str">
        <f t="shared" si="0"/>
        <v>0321</v>
      </c>
      <c r="B54" s="32">
        <f t="shared" si="3"/>
        <v>201</v>
      </c>
      <c r="C54" s="32">
        <f t="shared" si="3"/>
        <v>0</v>
      </c>
      <c r="D54" s="32">
        <f t="shared" si="3"/>
        <v>32</v>
      </c>
      <c r="E54" s="32">
        <f t="shared" si="3"/>
        <v>1</v>
      </c>
      <c r="F54" s="32">
        <f t="shared" si="3"/>
        <v>0</v>
      </c>
      <c r="G54" s="32">
        <f t="shared" si="3"/>
        <v>0</v>
      </c>
      <c r="H54" s="32">
        <f t="shared" si="3"/>
        <v>0</v>
      </c>
      <c r="I54" s="32">
        <f t="shared" si="3"/>
        <v>0</v>
      </c>
      <c r="J54" s="32">
        <f t="shared" si="3"/>
        <v>0</v>
      </c>
      <c r="K54" s="32">
        <f t="shared" si="3"/>
        <v>1</v>
      </c>
    </row>
    <row r="55" spans="1:11">
      <c r="A55" s="31" t="str">
        <f t="shared" si="0"/>
        <v>0771</v>
      </c>
      <c r="B55" s="32">
        <f t="shared" si="3"/>
        <v>201</v>
      </c>
      <c r="C55" s="32">
        <f t="shared" si="3"/>
        <v>0</v>
      </c>
      <c r="D55" s="32">
        <f t="shared" si="3"/>
        <v>77</v>
      </c>
      <c r="E55" s="32">
        <f t="shared" si="3"/>
        <v>1</v>
      </c>
      <c r="F55" s="32">
        <f t="shared" si="3"/>
        <v>0</v>
      </c>
      <c r="G55" s="32">
        <f t="shared" si="3"/>
        <v>0</v>
      </c>
      <c r="H55" s="32">
        <f t="shared" si="3"/>
        <v>0</v>
      </c>
      <c r="I55" s="32">
        <f t="shared" si="3"/>
        <v>0</v>
      </c>
      <c r="J55" s="32">
        <f t="shared" si="3"/>
        <v>0</v>
      </c>
      <c r="K55" s="32">
        <f t="shared" si="3"/>
        <v>1</v>
      </c>
    </row>
    <row r="56" spans="1:11">
      <c r="A56" s="31" t="str">
        <f t="shared" si="0"/>
        <v>0791</v>
      </c>
      <c r="B56" s="32">
        <f t="shared" si="3"/>
        <v>201</v>
      </c>
      <c r="C56" s="32">
        <f t="shared" si="3"/>
        <v>0</v>
      </c>
      <c r="D56" s="32">
        <f t="shared" si="3"/>
        <v>79</v>
      </c>
      <c r="E56" s="32">
        <f t="shared" si="3"/>
        <v>1</v>
      </c>
      <c r="F56" s="32">
        <f t="shared" si="3"/>
        <v>0</v>
      </c>
      <c r="G56" s="32">
        <f t="shared" si="3"/>
        <v>0</v>
      </c>
      <c r="H56" s="32">
        <f t="shared" si="3"/>
        <v>0</v>
      </c>
      <c r="I56" s="32">
        <f t="shared" si="3"/>
        <v>0</v>
      </c>
      <c r="J56" s="32">
        <f t="shared" si="3"/>
        <v>0</v>
      </c>
      <c r="K56" s="32">
        <f t="shared" si="3"/>
        <v>1</v>
      </c>
    </row>
    <row r="57" spans="1:11">
      <c r="A57" s="31" t="str">
        <f t="shared" si="0"/>
        <v>0811</v>
      </c>
      <c r="B57" s="32">
        <f t="shared" si="3"/>
        <v>201</v>
      </c>
      <c r="C57" s="32">
        <f t="shared" si="3"/>
        <v>0</v>
      </c>
      <c r="D57" s="32">
        <f t="shared" si="3"/>
        <v>81</v>
      </c>
      <c r="E57" s="32">
        <f t="shared" si="3"/>
        <v>1</v>
      </c>
      <c r="F57" s="32">
        <f t="shared" si="3"/>
        <v>0</v>
      </c>
      <c r="G57" s="32">
        <f t="shared" si="3"/>
        <v>0</v>
      </c>
      <c r="H57" s="32">
        <f t="shared" si="3"/>
        <v>0</v>
      </c>
      <c r="I57" s="32">
        <f t="shared" si="3"/>
        <v>0</v>
      </c>
      <c r="J57" s="32">
        <f t="shared" si="3"/>
        <v>0</v>
      </c>
      <c r="K57" s="32">
        <f t="shared" si="3"/>
        <v>1</v>
      </c>
    </row>
    <row r="58" spans="1:11">
      <c r="A58" s="31" t="str">
        <f t="shared" si="0"/>
        <v>0831</v>
      </c>
      <c r="B58" s="32">
        <f t="shared" si="3"/>
        <v>201</v>
      </c>
      <c r="C58" s="32">
        <f t="shared" si="3"/>
        <v>0</v>
      </c>
      <c r="D58" s="32">
        <f t="shared" si="3"/>
        <v>83</v>
      </c>
      <c r="E58" s="32">
        <f t="shared" si="3"/>
        <v>1</v>
      </c>
      <c r="F58" s="32">
        <f t="shared" si="3"/>
        <v>0</v>
      </c>
      <c r="G58" s="32">
        <f t="shared" si="3"/>
        <v>0</v>
      </c>
      <c r="H58" s="32">
        <f t="shared" si="3"/>
        <v>0</v>
      </c>
      <c r="I58" s="32">
        <f t="shared" si="3"/>
        <v>0</v>
      </c>
      <c r="J58" s="32">
        <f t="shared" si="3"/>
        <v>0</v>
      </c>
      <c r="K58" s="32">
        <f t="shared" si="3"/>
        <v>1</v>
      </c>
    </row>
    <row r="59" spans="1:11">
      <c r="A59" s="31" t="str">
        <f t="shared" si="0"/>
        <v>0851</v>
      </c>
      <c r="B59" s="32">
        <f t="shared" si="3"/>
        <v>201</v>
      </c>
      <c r="C59" s="32">
        <f t="shared" si="3"/>
        <v>0</v>
      </c>
      <c r="D59" s="32">
        <f t="shared" si="3"/>
        <v>85</v>
      </c>
      <c r="E59" s="32">
        <f t="shared" si="3"/>
        <v>1</v>
      </c>
      <c r="F59" s="32">
        <f t="shared" si="3"/>
        <v>877</v>
      </c>
      <c r="G59" s="32">
        <f t="shared" si="3"/>
        <v>0</v>
      </c>
      <c r="H59" s="32">
        <f t="shared" si="3"/>
        <v>0</v>
      </c>
      <c r="I59" s="32">
        <f t="shared" si="3"/>
        <v>0</v>
      </c>
      <c r="J59" s="32">
        <f t="shared" si="3"/>
        <v>0</v>
      </c>
      <c r="K59" s="32">
        <f t="shared" si="3"/>
        <v>1</v>
      </c>
    </row>
    <row r="60" spans="1:11">
      <c r="A60" s="31" t="str">
        <f t="shared" si="0"/>
        <v>0881</v>
      </c>
      <c r="B60" s="32">
        <f t="shared" si="3"/>
        <v>201</v>
      </c>
      <c r="C60" s="32">
        <f t="shared" si="3"/>
        <v>0</v>
      </c>
      <c r="D60" s="32">
        <f t="shared" si="3"/>
        <v>88</v>
      </c>
      <c r="E60" s="32">
        <f t="shared" si="3"/>
        <v>1</v>
      </c>
      <c r="F60" s="32">
        <f t="shared" si="3"/>
        <v>877</v>
      </c>
      <c r="G60" s="32">
        <f t="shared" si="3"/>
        <v>0</v>
      </c>
      <c r="H60" s="32">
        <f t="shared" si="3"/>
        <v>0</v>
      </c>
      <c r="I60" s="32">
        <f t="shared" si="3"/>
        <v>0</v>
      </c>
      <c r="J60" s="32">
        <f t="shared" si="3"/>
        <v>0</v>
      </c>
      <c r="K60" s="32">
        <f t="shared" si="3"/>
        <v>1</v>
      </c>
    </row>
    <row r="61" spans="1:11">
      <c r="A61" s="31" t="str">
        <f t="shared" si="0"/>
        <v>0911</v>
      </c>
      <c r="B61" s="32">
        <f t="shared" si="3"/>
        <v>201</v>
      </c>
      <c r="C61" s="32">
        <f t="shared" si="3"/>
        <v>0</v>
      </c>
      <c r="D61" s="32">
        <f t="shared" si="3"/>
        <v>91</v>
      </c>
      <c r="E61" s="32">
        <f t="shared" si="3"/>
        <v>1</v>
      </c>
      <c r="F61" s="32">
        <f t="shared" si="3"/>
        <v>877</v>
      </c>
      <c r="G61" s="32">
        <f t="shared" si="3"/>
        <v>0</v>
      </c>
      <c r="H61" s="32">
        <f t="shared" si="3"/>
        <v>0</v>
      </c>
      <c r="I61" s="32">
        <f t="shared" si="3"/>
        <v>0</v>
      </c>
      <c r="J61" s="32">
        <f t="shared" si="3"/>
        <v>0</v>
      </c>
      <c r="K61" s="32">
        <f t="shared" si="3"/>
        <v>1</v>
      </c>
    </row>
    <row r="62" spans="1:11">
      <c r="A62" s="31" t="str">
        <f t="shared" si="0"/>
        <v>0941</v>
      </c>
      <c r="B62" s="32">
        <f t="shared" si="3"/>
        <v>201</v>
      </c>
      <c r="C62" s="32">
        <f t="shared" si="3"/>
        <v>0</v>
      </c>
      <c r="D62" s="32">
        <f t="shared" si="3"/>
        <v>94</v>
      </c>
      <c r="E62" s="32">
        <f t="shared" si="3"/>
        <v>1</v>
      </c>
      <c r="F62" s="32">
        <f t="shared" si="3"/>
        <v>877</v>
      </c>
      <c r="G62" s="32">
        <f t="shared" si="3"/>
        <v>0</v>
      </c>
      <c r="H62" s="32">
        <f t="shared" si="3"/>
        <v>0</v>
      </c>
      <c r="I62" s="32">
        <f t="shared" si="3"/>
        <v>0</v>
      </c>
      <c r="J62" s="32">
        <f t="shared" si="3"/>
        <v>0</v>
      </c>
      <c r="K62" s="32">
        <f t="shared" si="3"/>
        <v>1</v>
      </c>
    </row>
    <row r="63" spans="1:11">
      <c r="A63" s="31" t="str">
        <f t="shared" si="0"/>
        <v>03321</v>
      </c>
      <c r="B63" s="32">
        <f t="shared" si="3"/>
        <v>201</v>
      </c>
      <c r="C63" s="32">
        <f t="shared" si="3"/>
        <v>0</v>
      </c>
      <c r="D63" s="32">
        <f t="shared" si="3"/>
        <v>332</v>
      </c>
      <c r="E63" s="32">
        <f t="shared" si="3"/>
        <v>1</v>
      </c>
      <c r="F63" s="32">
        <f t="shared" si="3"/>
        <v>988</v>
      </c>
      <c r="G63" s="32">
        <f t="shared" si="3"/>
        <v>0</v>
      </c>
      <c r="H63" s="32">
        <f t="shared" si="3"/>
        <v>0</v>
      </c>
      <c r="I63" s="32">
        <f t="shared" si="3"/>
        <v>0</v>
      </c>
      <c r="J63" s="32">
        <f t="shared" si="3"/>
        <v>0</v>
      </c>
      <c r="K63" s="32">
        <f t="shared" si="3"/>
        <v>1</v>
      </c>
    </row>
    <row r="64" spans="1:11">
      <c r="A64" s="31" t="str">
        <f t="shared" si="0"/>
        <v>03361</v>
      </c>
      <c r="B64" s="32">
        <f t="shared" si="3"/>
        <v>201</v>
      </c>
      <c r="C64" s="32">
        <f t="shared" si="3"/>
        <v>0</v>
      </c>
      <c r="D64" s="32">
        <f t="shared" si="3"/>
        <v>336</v>
      </c>
      <c r="E64" s="32">
        <f t="shared" si="3"/>
        <v>1</v>
      </c>
      <c r="F64" s="32">
        <f t="shared" si="3"/>
        <v>988</v>
      </c>
      <c r="G64" s="32">
        <f t="shared" si="3"/>
        <v>0</v>
      </c>
      <c r="H64" s="32">
        <f t="shared" si="3"/>
        <v>0</v>
      </c>
      <c r="I64" s="32">
        <f t="shared" si="3"/>
        <v>0</v>
      </c>
      <c r="J64" s="32">
        <f t="shared" si="3"/>
        <v>0</v>
      </c>
      <c r="K64" s="32">
        <f t="shared" si="3"/>
        <v>1</v>
      </c>
    </row>
    <row r="65" spans="1:11">
      <c r="A65" s="31" t="str">
        <f t="shared" si="0"/>
        <v>03401</v>
      </c>
      <c r="B65" s="32">
        <f t="shared" si="3"/>
        <v>201</v>
      </c>
      <c r="C65" s="32">
        <f t="shared" si="3"/>
        <v>0</v>
      </c>
      <c r="D65" s="32">
        <f t="shared" si="3"/>
        <v>340</v>
      </c>
      <c r="E65" s="32">
        <f t="shared" si="3"/>
        <v>1</v>
      </c>
      <c r="F65" s="32">
        <f t="shared" si="3"/>
        <v>988</v>
      </c>
      <c r="G65" s="32">
        <f t="shared" si="3"/>
        <v>0</v>
      </c>
      <c r="H65" s="32">
        <f t="shared" si="3"/>
        <v>0</v>
      </c>
      <c r="I65" s="32">
        <f t="shared" si="3"/>
        <v>0</v>
      </c>
      <c r="J65" s="32">
        <f t="shared" si="3"/>
        <v>0</v>
      </c>
      <c r="K65" s="32">
        <f t="shared" si="3"/>
        <v>1</v>
      </c>
    </row>
    <row r="66" spans="1:11">
      <c r="A66" s="31" t="str">
        <f t="shared" si="0"/>
        <v>03441</v>
      </c>
      <c r="B66" s="32">
        <f t="shared" si="3"/>
        <v>201</v>
      </c>
      <c r="C66" s="32">
        <f t="shared" si="3"/>
        <v>0</v>
      </c>
      <c r="D66" s="32">
        <f t="shared" si="3"/>
        <v>344</v>
      </c>
      <c r="E66" s="32">
        <f t="shared" si="3"/>
        <v>1</v>
      </c>
      <c r="F66" s="32">
        <f t="shared" si="3"/>
        <v>988</v>
      </c>
      <c r="G66" s="32">
        <f t="shared" si="3"/>
        <v>0</v>
      </c>
      <c r="H66" s="32">
        <f t="shared" si="3"/>
        <v>0</v>
      </c>
      <c r="I66" s="32">
        <f t="shared" si="3"/>
        <v>0</v>
      </c>
      <c r="J66" s="32">
        <f t="shared" si="3"/>
        <v>0</v>
      </c>
      <c r="K66" s="32">
        <f t="shared" si="3"/>
        <v>1</v>
      </c>
    </row>
    <row r="67" spans="1:11">
      <c r="A67" s="31" t="str">
        <f t="shared" ref="A67:A81" si="4">INDIRECT(ADDRESS(ROW()+$A$1,COLUMN(),1,TRUE,$C$1))</f>
        <v>03331</v>
      </c>
      <c r="B67" s="32">
        <f t="shared" si="3"/>
        <v>201</v>
      </c>
      <c r="C67" s="32">
        <f t="shared" si="3"/>
        <v>0</v>
      </c>
      <c r="D67" s="32">
        <f t="shared" si="3"/>
        <v>333</v>
      </c>
      <c r="E67" s="32">
        <f t="shared" si="3"/>
        <v>1</v>
      </c>
      <c r="F67" s="32">
        <f t="shared" si="3"/>
        <v>988</v>
      </c>
      <c r="G67" s="32">
        <f t="shared" si="3"/>
        <v>0</v>
      </c>
      <c r="H67" s="32">
        <f t="shared" si="3"/>
        <v>0</v>
      </c>
      <c r="I67" s="32">
        <f t="shared" si="3"/>
        <v>0</v>
      </c>
      <c r="J67" s="32">
        <f t="shared" si="3"/>
        <v>0</v>
      </c>
      <c r="K67" s="32">
        <f t="shared" si="3"/>
        <v>1</v>
      </c>
    </row>
    <row r="68" spans="1:11">
      <c r="A68" s="31" t="str">
        <f t="shared" si="4"/>
        <v>03371</v>
      </c>
      <c r="B68" s="32">
        <f t="shared" si="3"/>
        <v>201</v>
      </c>
      <c r="C68" s="32">
        <f t="shared" si="3"/>
        <v>0</v>
      </c>
      <c r="D68" s="32">
        <f t="shared" si="3"/>
        <v>337</v>
      </c>
      <c r="E68" s="32">
        <f t="shared" si="3"/>
        <v>1</v>
      </c>
      <c r="F68" s="32">
        <f t="shared" si="3"/>
        <v>988</v>
      </c>
      <c r="G68" s="32">
        <f t="shared" si="3"/>
        <v>0</v>
      </c>
      <c r="H68" s="32">
        <f t="shared" si="3"/>
        <v>0</v>
      </c>
      <c r="I68" s="32">
        <f t="shared" si="3"/>
        <v>0</v>
      </c>
      <c r="J68" s="32">
        <f t="shared" si="3"/>
        <v>0</v>
      </c>
      <c r="K68" s="32">
        <f t="shared" si="3"/>
        <v>1</v>
      </c>
    </row>
    <row r="69" spans="1:11">
      <c r="A69" s="31" t="str">
        <f t="shared" si="4"/>
        <v>03411</v>
      </c>
      <c r="B69" s="32">
        <f t="shared" si="3"/>
        <v>201</v>
      </c>
      <c r="C69" s="32">
        <f t="shared" si="3"/>
        <v>0</v>
      </c>
      <c r="D69" s="32">
        <f t="shared" si="3"/>
        <v>341</v>
      </c>
      <c r="E69" s="32">
        <f t="shared" si="3"/>
        <v>1</v>
      </c>
      <c r="F69" s="32">
        <f t="shared" si="3"/>
        <v>988</v>
      </c>
      <c r="G69" s="32">
        <f t="shared" si="3"/>
        <v>0</v>
      </c>
      <c r="H69" s="32">
        <f t="shared" si="3"/>
        <v>0</v>
      </c>
      <c r="I69" s="32">
        <f t="shared" si="3"/>
        <v>0</v>
      </c>
      <c r="J69" s="32">
        <f t="shared" si="3"/>
        <v>0</v>
      </c>
      <c r="K69" s="32">
        <f t="shared" si="3"/>
        <v>1</v>
      </c>
    </row>
    <row r="70" spans="1:11">
      <c r="A70" s="31" t="str">
        <f t="shared" si="4"/>
        <v>03451</v>
      </c>
      <c r="B70" s="32">
        <f t="shared" ref="B70:K81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201</v>
      </c>
      <c r="C70" s="32">
        <f t="shared" si="5"/>
        <v>0</v>
      </c>
      <c r="D70" s="32">
        <f t="shared" si="5"/>
        <v>345</v>
      </c>
      <c r="E70" s="32">
        <f t="shared" si="5"/>
        <v>1</v>
      </c>
      <c r="F70" s="32">
        <f t="shared" si="5"/>
        <v>988</v>
      </c>
      <c r="G70" s="32">
        <f t="shared" si="5"/>
        <v>0</v>
      </c>
      <c r="H70" s="32">
        <f t="shared" si="5"/>
        <v>0</v>
      </c>
      <c r="I70" s="32">
        <f t="shared" si="5"/>
        <v>0</v>
      </c>
      <c r="J70" s="32">
        <f t="shared" si="5"/>
        <v>0</v>
      </c>
      <c r="K70" s="32">
        <f t="shared" si="5"/>
        <v>1</v>
      </c>
    </row>
    <row r="71" spans="1:11">
      <c r="A71" s="31" t="str">
        <f t="shared" si="4"/>
        <v>03341</v>
      </c>
      <c r="B71" s="32">
        <f t="shared" si="5"/>
        <v>201</v>
      </c>
      <c r="C71" s="32">
        <f t="shared" si="5"/>
        <v>0</v>
      </c>
      <c r="D71" s="32">
        <f t="shared" si="5"/>
        <v>334</v>
      </c>
      <c r="E71" s="32">
        <f t="shared" si="5"/>
        <v>1</v>
      </c>
      <c r="F71" s="32">
        <f t="shared" si="5"/>
        <v>3950</v>
      </c>
      <c r="G71" s="32">
        <f t="shared" si="5"/>
        <v>0</v>
      </c>
      <c r="H71" s="32">
        <f t="shared" si="5"/>
        <v>0</v>
      </c>
      <c r="I71" s="32">
        <f t="shared" si="5"/>
        <v>0</v>
      </c>
      <c r="J71" s="32">
        <f t="shared" si="5"/>
        <v>0</v>
      </c>
      <c r="K71" s="32">
        <f t="shared" si="5"/>
        <v>1</v>
      </c>
    </row>
    <row r="72" spans="1:11">
      <c r="A72" s="31" t="str">
        <f t="shared" si="4"/>
        <v>03381</v>
      </c>
      <c r="B72" s="32">
        <f t="shared" si="5"/>
        <v>201</v>
      </c>
      <c r="C72" s="32">
        <f t="shared" si="5"/>
        <v>0</v>
      </c>
      <c r="D72" s="32">
        <f t="shared" si="5"/>
        <v>338</v>
      </c>
      <c r="E72" s="32">
        <f t="shared" si="5"/>
        <v>1</v>
      </c>
      <c r="F72" s="32">
        <f t="shared" si="5"/>
        <v>3950</v>
      </c>
      <c r="G72" s="32">
        <f t="shared" si="5"/>
        <v>0</v>
      </c>
      <c r="H72" s="32">
        <f t="shared" si="5"/>
        <v>0</v>
      </c>
      <c r="I72" s="32">
        <f t="shared" si="5"/>
        <v>0</v>
      </c>
      <c r="J72" s="32">
        <f t="shared" si="5"/>
        <v>0</v>
      </c>
      <c r="K72" s="32">
        <f t="shared" si="5"/>
        <v>1</v>
      </c>
    </row>
    <row r="73" spans="1:11">
      <c r="A73" s="31" t="str">
        <f t="shared" si="4"/>
        <v>03421</v>
      </c>
      <c r="B73" s="32">
        <f t="shared" si="5"/>
        <v>201</v>
      </c>
      <c r="C73" s="32">
        <f t="shared" si="5"/>
        <v>0</v>
      </c>
      <c r="D73" s="32">
        <f t="shared" si="5"/>
        <v>342</v>
      </c>
      <c r="E73" s="32">
        <f t="shared" si="5"/>
        <v>1</v>
      </c>
      <c r="F73" s="32">
        <f t="shared" si="5"/>
        <v>3950</v>
      </c>
      <c r="G73" s="32">
        <f t="shared" si="5"/>
        <v>0</v>
      </c>
      <c r="H73" s="32">
        <f t="shared" si="5"/>
        <v>0</v>
      </c>
      <c r="I73" s="32">
        <f t="shared" si="5"/>
        <v>0</v>
      </c>
      <c r="J73" s="32">
        <f t="shared" si="5"/>
        <v>0</v>
      </c>
      <c r="K73" s="32">
        <f t="shared" si="5"/>
        <v>1</v>
      </c>
    </row>
    <row r="74" spans="1:11">
      <c r="A74" s="31" t="str">
        <f t="shared" si="4"/>
        <v>03461</v>
      </c>
      <c r="B74" s="32">
        <f t="shared" si="5"/>
        <v>201</v>
      </c>
      <c r="C74" s="32">
        <f t="shared" si="5"/>
        <v>0</v>
      </c>
      <c r="D74" s="32">
        <f t="shared" si="5"/>
        <v>346</v>
      </c>
      <c r="E74" s="32">
        <f t="shared" si="5"/>
        <v>1</v>
      </c>
      <c r="F74" s="32">
        <f t="shared" si="5"/>
        <v>3950</v>
      </c>
      <c r="G74" s="32">
        <f t="shared" si="5"/>
        <v>0</v>
      </c>
      <c r="H74" s="32">
        <f t="shared" si="5"/>
        <v>0</v>
      </c>
      <c r="I74" s="32">
        <f t="shared" si="5"/>
        <v>0</v>
      </c>
      <c r="J74" s="32">
        <f t="shared" si="5"/>
        <v>0</v>
      </c>
      <c r="K74" s="32">
        <f t="shared" si="5"/>
        <v>1</v>
      </c>
    </row>
    <row r="75" spans="1:11">
      <c r="A75" s="31" t="str">
        <f t="shared" si="4"/>
        <v>01171</v>
      </c>
      <c r="B75" s="32">
        <f t="shared" si="5"/>
        <v>201</v>
      </c>
      <c r="C75" s="32">
        <f t="shared" si="5"/>
        <v>0</v>
      </c>
      <c r="D75" s="32">
        <f t="shared" si="5"/>
        <v>117</v>
      </c>
      <c r="E75" s="32">
        <f t="shared" si="5"/>
        <v>1</v>
      </c>
      <c r="F75" s="32">
        <f t="shared" si="5"/>
        <v>3950</v>
      </c>
      <c r="G75" s="32">
        <f t="shared" si="5"/>
        <v>0</v>
      </c>
      <c r="H75" s="32">
        <f t="shared" si="5"/>
        <v>0</v>
      </c>
      <c r="I75" s="32">
        <f t="shared" si="5"/>
        <v>0</v>
      </c>
      <c r="J75" s="32">
        <f t="shared" si="5"/>
        <v>0</v>
      </c>
      <c r="K75" s="32">
        <f t="shared" si="5"/>
        <v>1</v>
      </c>
    </row>
    <row r="76" spans="1:11">
      <c r="A76" s="31" t="str">
        <f t="shared" si="4"/>
        <v>01181</v>
      </c>
      <c r="B76" s="32">
        <f t="shared" si="5"/>
        <v>201</v>
      </c>
      <c r="C76" s="32">
        <f t="shared" si="5"/>
        <v>0</v>
      </c>
      <c r="D76" s="32">
        <f t="shared" si="5"/>
        <v>118</v>
      </c>
      <c r="E76" s="32">
        <f t="shared" si="5"/>
        <v>1</v>
      </c>
      <c r="F76" s="32">
        <f t="shared" si="5"/>
        <v>11850</v>
      </c>
      <c r="G76" s="32">
        <f t="shared" si="5"/>
        <v>0</v>
      </c>
      <c r="H76" s="32">
        <f t="shared" si="5"/>
        <v>0</v>
      </c>
      <c r="I76" s="32">
        <f t="shared" si="5"/>
        <v>0</v>
      </c>
      <c r="J76" s="32">
        <f t="shared" si="5"/>
        <v>0</v>
      </c>
      <c r="K76" s="32">
        <f t="shared" si="5"/>
        <v>1</v>
      </c>
    </row>
    <row r="77" spans="1:11">
      <c r="A77" s="31" t="str">
        <f t="shared" si="4"/>
        <v>01191</v>
      </c>
      <c r="B77" s="32">
        <f t="shared" si="5"/>
        <v>201</v>
      </c>
      <c r="C77" s="32">
        <f t="shared" si="5"/>
        <v>0</v>
      </c>
      <c r="D77" s="32">
        <f t="shared" si="5"/>
        <v>119</v>
      </c>
      <c r="E77" s="32">
        <f t="shared" si="5"/>
        <v>1</v>
      </c>
      <c r="F77" s="32">
        <f t="shared" si="5"/>
        <v>7900</v>
      </c>
      <c r="G77" s="32">
        <f t="shared" si="5"/>
        <v>0</v>
      </c>
      <c r="H77" s="32">
        <f t="shared" si="5"/>
        <v>0</v>
      </c>
      <c r="I77" s="32">
        <f t="shared" si="5"/>
        <v>0</v>
      </c>
      <c r="J77" s="32">
        <f t="shared" si="5"/>
        <v>0</v>
      </c>
      <c r="K77" s="32">
        <f t="shared" si="5"/>
        <v>1</v>
      </c>
    </row>
    <row r="78" spans="1:11">
      <c r="A78" s="31" t="str">
        <f t="shared" si="4"/>
        <v>01211</v>
      </c>
      <c r="B78" s="32">
        <f t="shared" si="5"/>
        <v>201</v>
      </c>
      <c r="C78" s="32">
        <f t="shared" si="5"/>
        <v>0</v>
      </c>
      <c r="D78" s="32">
        <f t="shared" si="5"/>
        <v>121</v>
      </c>
      <c r="E78" s="32">
        <f t="shared" si="5"/>
        <v>1</v>
      </c>
      <c r="F78" s="32">
        <f t="shared" si="5"/>
        <v>5793</v>
      </c>
      <c r="G78" s="32">
        <f t="shared" si="5"/>
        <v>0</v>
      </c>
      <c r="H78" s="32">
        <f t="shared" si="5"/>
        <v>0</v>
      </c>
      <c r="I78" s="32">
        <f t="shared" si="5"/>
        <v>0</v>
      </c>
      <c r="J78" s="32">
        <f t="shared" si="5"/>
        <v>0</v>
      </c>
      <c r="K78" s="32">
        <f t="shared" si="5"/>
        <v>1</v>
      </c>
    </row>
    <row r="79" spans="1:11">
      <c r="A79" s="31" t="str">
        <f t="shared" si="4"/>
        <v>01221</v>
      </c>
      <c r="B79" s="32">
        <f t="shared" si="5"/>
        <v>201</v>
      </c>
      <c r="C79" s="32">
        <f t="shared" si="5"/>
        <v>0</v>
      </c>
      <c r="D79" s="32">
        <f t="shared" si="5"/>
        <v>122</v>
      </c>
      <c r="E79" s="32">
        <f t="shared" si="5"/>
        <v>1</v>
      </c>
      <c r="F79" s="32">
        <f t="shared" si="5"/>
        <v>5793</v>
      </c>
      <c r="G79" s="32">
        <f t="shared" si="5"/>
        <v>0</v>
      </c>
      <c r="H79" s="32">
        <f t="shared" si="5"/>
        <v>0</v>
      </c>
      <c r="I79" s="32">
        <f t="shared" si="5"/>
        <v>0</v>
      </c>
      <c r="J79" s="32">
        <f t="shared" si="5"/>
        <v>0</v>
      </c>
      <c r="K79" s="32">
        <f t="shared" si="5"/>
        <v>1</v>
      </c>
    </row>
    <row r="80" spans="1:11">
      <c r="A80" s="31" t="str">
        <f t="shared" si="4"/>
        <v>01231</v>
      </c>
      <c r="B80" s="32">
        <f t="shared" si="5"/>
        <v>201</v>
      </c>
      <c r="C80" s="32">
        <f t="shared" si="5"/>
        <v>0</v>
      </c>
      <c r="D80" s="32">
        <f t="shared" si="5"/>
        <v>123</v>
      </c>
      <c r="E80" s="32">
        <f t="shared" si="5"/>
        <v>1</v>
      </c>
      <c r="F80" s="32">
        <f t="shared" si="5"/>
        <v>5793</v>
      </c>
      <c r="G80" s="32">
        <f t="shared" si="5"/>
        <v>0</v>
      </c>
      <c r="H80" s="32">
        <f t="shared" si="5"/>
        <v>0</v>
      </c>
      <c r="I80" s="32">
        <f t="shared" si="5"/>
        <v>0</v>
      </c>
      <c r="J80" s="32">
        <f t="shared" si="5"/>
        <v>0</v>
      </c>
      <c r="K80" s="32">
        <f t="shared" si="5"/>
        <v>1</v>
      </c>
    </row>
    <row r="81" spans="1:11">
      <c r="A81" s="31" t="str">
        <f t="shared" si="4"/>
        <v>01251</v>
      </c>
      <c r="B81" s="32">
        <f t="shared" si="5"/>
        <v>201</v>
      </c>
      <c r="C81" s="32">
        <f t="shared" si="5"/>
        <v>0</v>
      </c>
      <c r="D81" s="32">
        <f t="shared" si="5"/>
        <v>125</v>
      </c>
      <c r="E81" s="32">
        <f t="shared" si="5"/>
        <v>1</v>
      </c>
      <c r="F81" s="32">
        <f t="shared" si="5"/>
        <v>1319</v>
      </c>
      <c r="G81" s="32">
        <f t="shared" si="5"/>
        <v>0</v>
      </c>
      <c r="H81" s="32">
        <f t="shared" si="5"/>
        <v>0</v>
      </c>
      <c r="I81" s="32">
        <f t="shared" si="5"/>
        <v>0</v>
      </c>
      <c r="J81" s="32">
        <f t="shared" si="5"/>
        <v>0</v>
      </c>
      <c r="K81" s="32">
        <f t="shared" si="5"/>
        <v>1</v>
      </c>
    </row>
    <row r="82" spans="1:11">
      <c r="A82"/>
      <c r="B82"/>
      <c r="C82"/>
      <c r="D82"/>
      <c r="E82"/>
      <c r="F82"/>
      <c r="G82"/>
      <c r="H82"/>
      <c r="I82"/>
      <c r="J82"/>
      <c r="K82"/>
    </row>
    <row r="83" spans="1:11">
      <c r="A83"/>
      <c r="B83"/>
      <c r="C83"/>
      <c r="D83"/>
      <c r="E83"/>
      <c r="F83"/>
      <c r="G83"/>
      <c r="H83"/>
      <c r="I83"/>
      <c r="J83"/>
      <c r="K83"/>
    </row>
    <row r="84" spans="1:11">
      <c r="A84"/>
      <c r="B84"/>
      <c r="C84"/>
      <c r="D84"/>
      <c r="E84"/>
      <c r="F84"/>
      <c r="G84"/>
      <c r="H84"/>
      <c r="I84"/>
      <c r="J84"/>
      <c r="K84"/>
    </row>
    <row r="85" spans="1:11">
      <c r="A85"/>
      <c r="B85"/>
      <c r="C85"/>
      <c r="D85"/>
      <c r="E85"/>
      <c r="F85"/>
      <c r="G85"/>
      <c r="H85"/>
      <c r="I85"/>
      <c r="J85"/>
      <c r="K85"/>
    </row>
    <row r="86" spans="1:11">
      <c r="A86"/>
      <c r="B86"/>
      <c r="C86"/>
      <c r="D86"/>
      <c r="E86"/>
      <c r="F86"/>
      <c r="G86"/>
      <c r="H86"/>
      <c r="I86"/>
      <c r="J86"/>
      <c r="K86"/>
    </row>
    <row r="87" spans="1:11">
      <c r="A87"/>
      <c r="B87"/>
      <c r="C87"/>
      <c r="D87"/>
      <c r="E87"/>
      <c r="F87"/>
      <c r="G87"/>
      <c r="H87"/>
      <c r="I87"/>
      <c r="J87"/>
      <c r="K87"/>
    </row>
    <row r="88" spans="1:11">
      <c r="A88"/>
      <c r="B88"/>
      <c r="C88"/>
      <c r="D88"/>
      <c r="E88"/>
      <c r="F88"/>
      <c r="G88"/>
      <c r="H88"/>
      <c r="I88"/>
      <c r="J88"/>
      <c r="K88"/>
    </row>
    <row r="89" spans="1:11">
      <c r="A89"/>
      <c r="B89"/>
      <c r="C89"/>
      <c r="D89"/>
      <c r="E89"/>
      <c r="F89"/>
      <c r="G89"/>
      <c r="H89"/>
      <c r="I89"/>
      <c r="J89"/>
      <c r="K89"/>
    </row>
    <row r="90" spans="1:11">
      <c r="A90"/>
      <c r="B90"/>
      <c r="C90"/>
      <c r="D90"/>
      <c r="E90"/>
      <c r="F90"/>
      <c r="G90"/>
      <c r="H90"/>
      <c r="I90"/>
      <c r="J90"/>
      <c r="K90"/>
    </row>
    <row r="91" spans="1:11">
      <c r="A91"/>
      <c r="B91"/>
      <c r="C91"/>
      <c r="D91"/>
      <c r="E91"/>
      <c r="F91"/>
      <c r="G91"/>
      <c r="H91"/>
      <c r="I91"/>
      <c r="J91"/>
      <c r="K91"/>
    </row>
    <row r="92" spans="1:11">
      <c r="A92"/>
      <c r="B92"/>
      <c r="C92"/>
      <c r="D92"/>
      <c r="E92"/>
      <c r="F92"/>
      <c r="G92"/>
      <c r="H92"/>
      <c r="I92"/>
      <c r="J92"/>
      <c r="K92"/>
    </row>
    <row r="93" spans="1:11">
      <c r="A93"/>
      <c r="B93"/>
      <c r="C93"/>
      <c r="D93"/>
      <c r="E93"/>
      <c r="F93"/>
      <c r="G93"/>
      <c r="H93"/>
      <c r="I93"/>
      <c r="J93"/>
      <c r="K93"/>
    </row>
    <row r="94" spans="1:11">
      <c r="A94"/>
      <c r="B94"/>
      <c r="C94"/>
      <c r="D94"/>
      <c r="E94"/>
      <c r="F94"/>
      <c r="G94"/>
      <c r="H94"/>
      <c r="I94"/>
      <c r="J94"/>
      <c r="K94"/>
    </row>
    <row r="95" spans="1:11">
      <c r="A95"/>
      <c r="B95"/>
      <c r="C95"/>
      <c r="D95"/>
      <c r="E95"/>
      <c r="F95"/>
      <c r="G95"/>
      <c r="H95"/>
      <c r="I95"/>
      <c r="J95"/>
      <c r="K95"/>
    </row>
    <row r="96" spans="1:11">
      <c r="A96"/>
      <c r="B96"/>
      <c r="C96"/>
      <c r="D96"/>
      <c r="E96"/>
      <c r="F96"/>
      <c r="G96"/>
      <c r="H96"/>
      <c r="I96"/>
      <c r="J96"/>
      <c r="K96"/>
    </row>
    <row r="97" spans="1:11">
      <c r="A97"/>
      <c r="B97"/>
      <c r="C97"/>
      <c r="D97"/>
      <c r="E97"/>
      <c r="F97"/>
      <c r="G97"/>
      <c r="H97"/>
      <c r="I97"/>
      <c r="J97"/>
      <c r="K97"/>
    </row>
    <row r="98" spans="1:11">
      <c r="A98"/>
      <c r="B98"/>
      <c r="C98"/>
      <c r="D98"/>
      <c r="E98"/>
      <c r="F98"/>
      <c r="G98"/>
      <c r="H98"/>
      <c r="I98"/>
      <c r="J98"/>
      <c r="K98"/>
    </row>
    <row r="99" spans="1:11">
      <c r="A99"/>
      <c r="B99"/>
      <c r="C99"/>
      <c r="D99"/>
      <c r="E99"/>
      <c r="F99"/>
      <c r="G99"/>
      <c r="H99"/>
      <c r="I99"/>
      <c r="J99"/>
      <c r="K99"/>
    </row>
    <row r="100" spans="1:11">
      <c r="A100"/>
      <c r="B100"/>
      <c r="C100"/>
      <c r="D100"/>
      <c r="E100"/>
      <c r="F100"/>
      <c r="G100"/>
      <c r="H100"/>
      <c r="I100"/>
      <c r="J100"/>
      <c r="K100"/>
    </row>
    <row r="101" spans="1:11">
      <c r="A101"/>
      <c r="B101"/>
      <c r="C101"/>
      <c r="D101"/>
      <c r="E101"/>
      <c r="F101"/>
      <c r="G101"/>
      <c r="H101"/>
      <c r="I101"/>
      <c r="J101"/>
      <c r="K101"/>
    </row>
    <row r="102" spans="1:11">
      <c r="A102"/>
      <c r="B102"/>
      <c r="C102"/>
      <c r="D102"/>
      <c r="E102"/>
      <c r="F102"/>
      <c r="G102"/>
      <c r="H102"/>
      <c r="I102"/>
      <c r="J102"/>
      <c r="K102"/>
    </row>
    <row r="103" spans="1:11">
      <c r="A103"/>
      <c r="B103"/>
      <c r="C103"/>
      <c r="D103"/>
      <c r="E103"/>
      <c r="F103"/>
      <c r="G103"/>
      <c r="H103"/>
      <c r="I103"/>
      <c r="J103"/>
      <c r="K103"/>
    </row>
    <row r="104" spans="1:11">
      <c r="A104"/>
      <c r="B104"/>
      <c r="C104"/>
      <c r="D104"/>
      <c r="E104"/>
      <c r="F104"/>
      <c r="G104"/>
      <c r="H104"/>
      <c r="I104"/>
      <c r="J104"/>
      <c r="K104"/>
    </row>
    <row r="105" spans="1:11">
      <c r="A105"/>
      <c r="B105"/>
      <c r="C105"/>
      <c r="D105"/>
      <c r="E105"/>
      <c r="F105"/>
      <c r="G105"/>
      <c r="H105"/>
      <c r="I105"/>
      <c r="J105"/>
      <c r="K105"/>
    </row>
    <row r="106" spans="1:11">
      <c r="A106"/>
      <c r="B106"/>
      <c r="C106"/>
      <c r="D106"/>
      <c r="E106"/>
      <c r="F106"/>
      <c r="G106"/>
      <c r="H106"/>
      <c r="I106"/>
      <c r="J106"/>
      <c r="K106"/>
    </row>
    <row r="107" spans="1:11">
      <c r="A107"/>
      <c r="B107"/>
      <c r="C107"/>
      <c r="D107"/>
      <c r="E107"/>
      <c r="F107"/>
      <c r="G107"/>
      <c r="H107"/>
      <c r="I107"/>
      <c r="J107"/>
      <c r="K107"/>
    </row>
    <row r="108" spans="1:11">
      <c r="A108"/>
      <c r="B108"/>
      <c r="C108"/>
      <c r="D108"/>
      <c r="E108"/>
      <c r="F108"/>
      <c r="G108"/>
      <c r="H108"/>
      <c r="I108"/>
      <c r="J108"/>
      <c r="K108"/>
    </row>
    <row r="109" spans="1:11">
      <c r="A109"/>
      <c r="B109"/>
      <c r="C109"/>
      <c r="D109"/>
      <c r="E109"/>
      <c r="F109"/>
      <c r="G109"/>
      <c r="H109"/>
      <c r="I109"/>
      <c r="J109"/>
      <c r="K109"/>
    </row>
    <row r="110" spans="1:11">
      <c r="A110"/>
      <c r="B110"/>
      <c r="C110"/>
      <c r="D110"/>
      <c r="E110"/>
      <c r="F110"/>
      <c r="G110"/>
      <c r="H110"/>
      <c r="I110"/>
      <c r="J110"/>
      <c r="K110"/>
    </row>
    <row r="111" spans="1:11">
      <c r="A111"/>
      <c r="B111"/>
      <c r="C111"/>
      <c r="D111"/>
      <c r="E111"/>
      <c r="F111"/>
      <c r="G111"/>
      <c r="H111"/>
      <c r="I111"/>
      <c r="J111"/>
      <c r="K111"/>
    </row>
    <row r="112" spans="1:11">
      <c r="A112"/>
      <c r="B112"/>
      <c r="C112"/>
      <c r="D112"/>
      <c r="E112"/>
      <c r="F112"/>
      <c r="G112"/>
      <c r="H112"/>
      <c r="I112"/>
      <c r="J112"/>
      <c r="K112"/>
    </row>
    <row r="113" spans="1:11">
      <c r="A113"/>
      <c r="B113"/>
      <c r="C113"/>
      <c r="D113"/>
      <c r="E113"/>
      <c r="F113"/>
      <c r="G113"/>
      <c r="H113"/>
      <c r="I113"/>
      <c r="J113"/>
      <c r="K113"/>
    </row>
    <row r="114" spans="1:11">
      <c r="A114"/>
      <c r="B114"/>
      <c r="C114"/>
      <c r="D114"/>
      <c r="E114"/>
      <c r="F114"/>
      <c r="G114"/>
      <c r="H114"/>
      <c r="I114"/>
      <c r="J114"/>
      <c r="K114"/>
    </row>
    <row r="115" spans="1:11">
      <c r="A115"/>
      <c r="B115"/>
      <c r="C115"/>
      <c r="D115"/>
      <c r="E115"/>
      <c r="F115"/>
      <c r="G115"/>
      <c r="H115"/>
      <c r="I115"/>
      <c r="J115"/>
      <c r="K115"/>
    </row>
    <row r="116" spans="1:11">
      <c r="A116"/>
      <c r="B116"/>
      <c r="C116"/>
      <c r="D116"/>
      <c r="E116"/>
      <c r="F116"/>
      <c r="G116"/>
      <c r="H116"/>
      <c r="I116"/>
      <c r="J116"/>
      <c r="K116"/>
    </row>
    <row r="117" spans="1:11">
      <c r="A117"/>
      <c r="B117"/>
      <c r="C117"/>
      <c r="D117"/>
      <c r="E117"/>
      <c r="F117"/>
      <c r="G117"/>
      <c r="H117"/>
      <c r="I117"/>
      <c r="J117"/>
      <c r="K117"/>
    </row>
    <row r="118" spans="1:11">
      <c r="A118"/>
      <c r="B118"/>
      <c r="C118"/>
      <c r="D118"/>
      <c r="E118"/>
      <c r="F118"/>
      <c r="G118"/>
      <c r="H118"/>
      <c r="I118"/>
      <c r="J118"/>
      <c r="K118"/>
    </row>
    <row r="119" spans="1:11">
      <c r="A119"/>
      <c r="B119"/>
      <c r="C119"/>
      <c r="D119"/>
      <c r="E119"/>
      <c r="F119"/>
      <c r="G119"/>
      <c r="H119"/>
      <c r="I119"/>
      <c r="J119"/>
      <c r="K119"/>
    </row>
    <row r="120" spans="1:11">
      <c r="A120"/>
      <c r="B120"/>
      <c r="C120"/>
      <c r="D120"/>
      <c r="E120"/>
      <c r="F120"/>
      <c r="G120"/>
      <c r="H120"/>
      <c r="I120"/>
      <c r="J120"/>
      <c r="K120"/>
    </row>
    <row r="121" spans="1:11">
      <c r="A121"/>
      <c r="B121"/>
      <c r="C121"/>
      <c r="D121"/>
      <c r="E121"/>
      <c r="F121"/>
      <c r="G121"/>
      <c r="H121"/>
      <c r="I121"/>
      <c r="J121"/>
      <c r="K121"/>
    </row>
    <row r="122" spans="1:11">
      <c r="A122"/>
      <c r="B122"/>
      <c r="C122"/>
      <c r="D122"/>
      <c r="E122"/>
      <c r="F122"/>
      <c r="G122"/>
      <c r="H122"/>
      <c r="I122"/>
      <c r="J122"/>
      <c r="K122"/>
    </row>
    <row r="123" spans="1:11">
      <c r="A123"/>
      <c r="B123"/>
      <c r="C123"/>
      <c r="D123"/>
      <c r="E123"/>
      <c r="F123"/>
      <c r="G123"/>
      <c r="H123"/>
      <c r="I123"/>
      <c r="J123"/>
      <c r="K123"/>
    </row>
    <row r="124" spans="1:11">
      <c r="A124"/>
      <c r="B124"/>
      <c r="C124"/>
      <c r="D124"/>
      <c r="E124"/>
      <c r="F124"/>
      <c r="G124"/>
      <c r="H124"/>
      <c r="I124"/>
      <c r="J124"/>
      <c r="K124"/>
    </row>
    <row r="125" spans="1:11">
      <c r="A125"/>
      <c r="B125"/>
      <c r="C125"/>
      <c r="D125"/>
      <c r="E125"/>
      <c r="F125"/>
      <c r="G125"/>
      <c r="H125"/>
      <c r="I125"/>
      <c r="J125"/>
      <c r="K125"/>
    </row>
    <row r="126" spans="1:11">
      <c r="A126"/>
      <c r="B126"/>
      <c r="C126"/>
      <c r="D126"/>
      <c r="E126"/>
      <c r="F126"/>
      <c r="G126"/>
      <c r="H126"/>
      <c r="I126"/>
      <c r="J126"/>
      <c r="K126"/>
    </row>
    <row r="127" spans="1:11">
      <c r="A127"/>
      <c r="B127"/>
      <c r="C127"/>
      <c r="D127"/>
      <c r="E127"/>
      <c r="F127"/>
      <c r="G127"/>
      <c r="H127"/>
      <c r="I127"/>
      <c r="J127"/>
      <c r="K127"/>
    </row>
    <row r="128" spans="1:11">
      <c r="A128"/>
      <c r="B128"/>
      <c r="C128"/>
      <c r="D128"/>
      <c r="E128"/>
      <c r="F128"/>
      <c r="G128"/>
      <c r="H128"/>
      <c r="I128"/>
      <c r="J128"/>
      <c r="K128"/>
    </row>
    <row r="129" spans="1:11">
      <c r="A129"/>
      <c r="B129"/>
      <c r="C129"/>
      <c r="D129"/>
      <c r="E129"/>
      <c r="F129"/>
      <c r="G129"/>
      <c r="H129"/>
      <c r="I129"/>
      <c r="J129"/>
      <c r="K129"/>
    </row>
    <row r="130" spans="1:11">
      <c r="A130"/>
      <c r="B130"/>
      <c r="C130"/>
      <c r="D130"/>
      <c r="E130"/>
      <c r="F130"/>
      <c r="G130"/>
      <c r="H130"/>
      <c r="I130"/>
      <c r="J130"/>
      <c r="K130"/>
    </row>
    <row r="131" spans="1:11">
      <c r="A131"/>
      <c r="B131"/>
      <c r="C131"/>
      <c r="D131"/>
      <c r="E131"/>
      <c r="F131"/>
      <c r="G131"/>
      <c r="H131"/>
      <c r="I131"/>
      <c r="J131"/>
      <c r="K131"/>
    </row>
    <row r="132" spans="1:11">
      <c r="A132"/>
      <c r="B132"/>
      <c r="C132"/>
      <c r="D132"/>
      <c r="E132"/>
      <c r="F132"/>
      <c r="G132"/>
      <c r="H132"/>
      <c r="I132"/>
      <c r="J132"/>
      <c r="K132"/>
    </row>
    <row r="133" spans="1:11">
      <c r="A133"/>
      <c r="B133"/>
      <c r="C133"/>
      <c r="D133"/>
      <c r="E133"/>
      <c r="F133"/>
      <c r="G133"/>
      <c r="H133"/>
      <c r="I133"/>
      <c r="J133"/>
      <c r="K133"/>
    </row>
    <row r="134" spans="1:11">
      <c r="A134"/>
      <c r="B134"/>
      <c r="C134"/>
      <c r="D134"/>
      <c r="E134"/>
      <c r="F134"/>
      <c r="G134"/>
      <c r="H134"/>
      <c r="I134"/>
      <c r="J134"/>
      <c r="K134"/>
    </row>
    <row r="135" spans="1:11">
      <c r="A135"/>
      <c r="B135"/>
      <c r="C135"/>
      <c r="D135"/>
      <c r="E135"/>
      <c r="F135"/>
      <c r="G135"/>
      <c r="H135"/>
      <c r="I135"/>
      <c r="J135"/>
      <c r="K135"/>
    </row>
    <row r="136" spans="1:11">
      <c r="A136"/>
      <c r="B136"/>
      <c r="C136"/>
      <c r="D136"/>
      <c r="E136"/>
      <c r="F136"/>
      <c r="G136"/>
      <c r="H136"/>
      <c r="I136"/>
      <c r="J136"/>
      <c r="K136"/>
    </row>
    <row r="137" spans="1:11">
      <c r="A137"/>
      <c r="B137"/>
      <c r="C137"/>
      <c r="D137"/>
      <c r="E137"/>
      <c r="F137"/>
      <c r="G137"/>
      <c r="H137"/>
      <c r="I137"/>
      <c r="J137"/>
      <c r="K137"/>
    </row>
    <row r="138" spans="1:11">
      <c r="A138"/>
      <c r="B138"/>
      <c r="C138"/>
      <c r="D138"/>
      <c r="E138"/>
      <c r="F138"/>
      <c r="G138"/>
      <c r="H138"/>
      <c r="I138"/>
      <c r="J138"/>
      <c r="K138"/>
    </row>
    <row r="139" spans="1:11">
      <c r="A139"/>
      <c r="B139"/>
      <c r="C139"/>
      <c r="D139"/>
      <c r="E139"/>
      <c r="F139"/>
      <c r="G139"/>
      <c r="H139"/>
      <c r="I139"/>
      <c r="J139"/>
      <c r="K139"/>
    </row>
    <row r="140" spans="1:11">
      <c r="A140"/>
      <c r="B140"/>
      <c r="C140"/>
      <c r="D140"/>
      <c r="E140"/>
      <c r="F140"/>
      <c r="G140"/>
      <c r="H140"/>
      <c r="I140"/>
      <c r="J140"/>
      <c r="K140"/>
    </row>
    <row r="141" spans="1:11">
      <c r="A141"/>
      <c r="B141"/>
      <c r="C141"/>
      <c r="D141"/>
      <c r="E141"/>
      <c r="F141"/>
      <c r="G141"/>
      <c r="H141"/>
      <c r="I141"/>
      <c r="J141"/>
      <c r="K141"/>
    </row>
    <row r="142" spans="1:11">
      <c r="A142"/>
      <c r="B142"/>
      <c r="C142"/>
      <c r="D142"/>
      <c r="E142"/>
      <c r="F142"/>
      <c r="G142"/>
      <c r="H142"/>
      <c r="I142"/>
      <c r="J142"/>
      <c r="K142"/>
    </row>
    <row r="143" spans="1:11">
      <c r="A143"/>
      <c r="B143"/>
      <c r="C143"/>
      <c r="D143"/>
      <c r="E143"/>
      <c r="F143"/>
      <c r="G143"/>
      <c r="H143"/>
      <c r="I143"/>
      <c r="J143"/>
      <c r="K143"/>
    </row>
    <row r="144" spans="1:11">
      <c r="A144"/>
      <c r="B144"/>
      <c r="C144"/>
      <c r="D144"/>
      <c r="E144"/>
      <c r="F144"/>
      <c r="G144"/>
      <c r="H144"/>
      <c r="I144"/>
      <c r="J144"/>
      <c r="K144"/>
    </row>
    <row r="145" spans="1:11">
      <c r="A145"/>
      <c r="B145"/>
      <c r="C145"/>
      <c r="D145"/>
      <c r="E145"/>
      <c r="F145"/>
      <c r="G145"/>
      <c r="H145"/>
      <c r="I145"/>
      <c r="J145"/>
      <c r="K145"/>
    </row>
    <row r="146" spans="1:11">
      <c r="A146"/>
      <c r="B146"/>
      <c r="C146"/>
      <c r="D146"/>
      <c r="E146"/>
      <c r="F146"/>
      <c r="G146"/>
      <c r="H146"/>
      <c r="I146"/>
      <c r="J146"/>
      <c r="K146"/>
    </row>
    <row r="147" spans="1:11">
      <c r="A147"/>
      <c r="B147"/>
      <c r="C147"/>
      <c r="D147"/>
      <c r="E147"/>
      <c r="F147"/>
      <c r="G147"/>
      <c r="H147"/>
      <c r="I147"/>
      <c r="J147"/>
      <c r="K147"/>
    </row>
    <row r="148" spans="1:11">
      <c r="A148"/>
      <c r="B148"/>
      <c r="C148"/>
      <c r="D148"/>
      <c r="E148"/>
      <c r="F148"/>
      <c r="G148"/>
      <c r="H148"/>
      <c r="I148"/>
      <c r="J148"/>
      <c r="K148"/>
    </row>
    <row r="149" spans="1:11">
      <c r="A149"/>
      <c r="B149"/>
      <c r="C149"/>
      <c r="D149"/>
      <c r="E149"/>
      <c r="F149"/>
      <c r="G149"/>
      <c r="H149"/>
      <c r="I149"/>
      <c r="J149"/>
      <c r="K149"/>
    </row>
    <row r="150" spans="1:11">
      <c r="A150"/>
      <c r="B150"/>
      <c r="C150"/>
      <c r="D150"/>
      <c r="E150"/>
      <c r="F150"/>
      <c r="G150"/>
      <c r="H150"/>
      <c r="I150"/>
      <c r="J150"/>
      <c r="K150"/>
    </row>
    <row r="151" spans="1:11">
      <c r="A151"/>
      <c r="B151"/>
      <c r="C151"/>
      <c r="D151"/>
      <c r="E151"/>
      <c r="F151"/>
      <c r="G151"/>
      <c r="H151"/>
      <c r="I151"/>
      <c r="J151"/>
      <c r="K151"/>
    </row>
    <row r="152" spans="1:11">
      <c r="A152"/>
      <c r="B152"/>
      <c r="C152"/>
      <c r="D152"/>
      <c r="E152"/>
      <c r="F152"/>
      <c r="G152"/>
      <c r="H152"/>
      <c r="I152"/>
      <c r="J152"/>
      <c r="K152"/>
    </row>
    <row r="153" spans="1:11">
      <c r="A153"/>
      <c r="B153"/>
      <c r="C153"/>
      <c r="D153"/>
      <c r="E153"/>
      <c r="F153"/>
      <c r="G153"/>
      <c r="H153"/>
      <c r="I153"/>
      <c r="J153"/>
      <c r="K153"/>
    </row>
    <row r="154" spans="1:11">
      <c r="A154"/>
      <c r="B154"/>
      <c r="C154"/>
      <c r="D154"/>
      <c r="E154"/>
      <c r="F154"/>
      <c r="G154"/>
      <c r="H154"/>
      <c r="I154"/>
      <c r="J154"/>
      <c r="K154"/>
    </row>
    <row r="155" spans="1:11">
      <c r="A155"/>
      <c r="B155"/>
      <c r="C155"/>
      <c r="D155"/>
      <c r="E155"/>
      <c r="F155"/>
      <c r="G155"/>
      <c r="H155"/>
      <c r="I155"/>
      <c r="J155"/>
      <c r="K155"/>
    </row>
    <row r="156" spans="1:11">
      <c r="A156"/>
      <c r="B156"/>
      <c r="C156"/>
      <c r="D156"/>
      <c r="E156"/>
      <c r="F156"/>
      <c r="G156"/>
      <c r="H156"/>
      <c r="I156"/>
      <c r="J156"/>
      <c r="K156"/>
    </row>
    <row r="157" spans="1:11">
      <c r="A157"/>
      <c r="B157"/>
      <c r="C157"/>
      <c r="D157"/>
      <c r="E157"/>
      <c r="F157"/>
      <c r="G157"/>
      <c r="H157"/>
      <c r="I157"/>
      <c r="J157"/>
      <c r="K157"/>
    </row>
    <row r="158" spans="1:11">
      <c r="A158"/>
      <c r="B158"/>
      <c r="C158"/>
      <c r="D158"/>
      <c r="E158"/>
      <c r="F158"/>
      <c r="G158"/>
      <c r="H158"/>
      <c r="I158"/>
      <c r="J158"/>
      <c r="K158"/>
    </row>
    <row r="159" spans="1:11">
      <c r="A159"/>
      <c r="B159"/>
      <c r="C159"/>
      <c r="D159"/>
      <c r="E159"/>
      <c r="F159"/>
      <c r="G159"/>
      <c r="H159"/>
      <c r="I159"/>
      <c r="J159"/>
      <c r="K159"/>
    </row>
    <row r="160" spans="1:11">
      <c r="A160"/>
      <c r="B160"/>
      <c r="C160"/>
      <c r="D160"/>
      <c r="E160"/>
      <c r="F160"/>
      <c r="G160"/>
      <c r="H160"/>
      <c r="I160"/>
      <c r="J160"/>
      <c r="K160"/>
    </row>
    <row r="161" spans="1:11">
      <c r="A161"/>
      <c r="B161"/>
      <c r="C161"/>
      <c r="D161"/>
      <c r="E161"/>
      <c r="F161"/>
      <c r="G161"/>
      <c r="H161"/>
      <c r="I161"/>
      <c r="J161"/>
      <c r="K161"/>
    </row>
    <row r="162" spans="1:11">
      <c r="A162"/>
      <c r="B162"/>
      <c r="C162"/>
      <c r="D162"/>
      <c r="E162"/>
      <c r="F162"/>
      <c r="G162"/>
      <c r="H162"/>
      <c r="I162"/>
      <c r="J162"/>
      <c r="K162"/>
    </row>
    <row r="163" spans="1:11">
      <c r="A163"/>
      <c r="B163"/>
      <c r="C163"/>
      <c r="D163"/>
      <c r="E163"/>
      <c r="F163"/>
      <c r="G163"/>
      <c r="H163"/>
      <c r="I163"/>
      <c r="J163"/>
      <c r="K163"/>
    </row>
    <row r="164" spans="1:11">
      <c r="A164"/>
      <c r="B164"/>
      <c r="C164"/>
      <c r="D164"/>
      <c r="E164"/>
      <c r="F164"/>
      <c r="G164"/>
      <c r="H164"/>
      <c r="I164"/>
      <c r="J164"/>
      <c r="K164"/>
    </row>
    <row r="165" spans="1:11">
      <c r="A165"/>
      <c r="B165"/>
      <c r="C165"/>
      <c r="D165"/>
      <c r="E165"/>
      <c r="F165"/>
      <c r="G165"/>
      <c r="H165"/>
      <c r="I165"/>
      <c r="J165"/>
      <c r="K165"/>
    </row>
    <row r="166" spans="1:11">
      <c r="A166"/>
      <c r="B166"/>
      <c r="C166"/>
      <c r="D166"/>
      <c r="E166"/>
      <c r="F166"/>
      <c r="G166"/>
      <c r="H166"/>
      <c r="I166"/>
      <c r="J166"/>
      <c r="K166"/>
    </row>
    <row r="167" spans="1:11">
      <c r="A167"/>
      <c r="B167"/>
      <c r="C167"/>
      <c r="D167"/>
      <c r="E167"/>
      <c r="F167"/>
      <c r="G167"/>
      <c r="H167"/>
      <c r="I167"/>
      <c r="J167"/>
      <c r="K167"/>
    </row>
    <row r="168" spans="1:11">
      <c r="A168"/>
      <c r="B168"/>
      <c r="C168"/>
      <c r="D168"/>
      <c r="E168"/>
      <c r="F168"/>
      <c r="G168"/>
      <c r="H168"/>
      <c r="I168"/>
      <c r="J168"/>
      <c r="K168"/>
    </row>
    <row r="169" spans="1:11">
      <c r="A169"/>
      <c r="B169"/>
      <c r="C169"/>
      <c r="D169"/>
      <c r="E169"/>
      <c r="F169"/>
      <c r="G169"/>
      <c r="H169"/>
      <c r="I169"/>
      <c r="J169"/>
      <c r="K169"/>
    </row>
    <row r="170" spans="1:11">
      <c r="A170"/>
      <c r="B170"/>
      <c r="C170"/>
      <c r="D170"/>
      <c r="E170"/>
      <c r="F170"/>
      <c r="G170"/>
      <c r="H170"/>
      <c r="I170"/>
      <c r="J170"/>
      <c r="K170"/>
    </row>
    <row r="171" spans="1:11">
      <c r="A171"/>
      <c r="B171"/>
      <c r="C171"/>
      <c r="D171"/>
      <c r="E171"/>
      <c r="F171"/>
      <c r="G171"/>
      <c r="H171"/>
      <c r="I171"/>
      <c r="J171"/>
      <c r="K171"/>
    </row>
    <row r="172" spans="1:11">
      <c r="A172"/>
      <c r="B172"/>
      <c r="C172"/>
      <c r="D172"/>
      <c r="E172"/>
      <c r="F172"/>
      <c r="G172"/>
      <c r="H172"/>
      <c r="I172"/>
      <c r="J172"/>
      <c r="K172"/>
    </row>
    <row r="173" spans="1:11">
      <c r="A173"/>
      <c r="B173"/>
      <c r="C173"/>
      <c r="D173"/>
      <c r="E173"/>
      <c r="F173"/>
      <c r="G173"/>
      <c r="H173"/>
      <c r="I173"/>
      <c r="J173"/>
      <c r="K173"/>
    </row>
    <row r="174" spans="1:11">
      <c r="A174"/>
      <c r="B174"/>
      <c r="C174"/>
      <c r="D174"/>
      <c r="E174"/>
      <c r="F174"/>
      <c r="G174"/>
      <c r="H174"/>
      <c r="I174"/>
      <c r="J174"/>
      <c r="K174"/>
    </row>
    <row r="175" spans="1:11">
      <c r="A175"/>
      <c r="B175"/>
      <c r="C175"/>
      <c r="D175"/>
      <c r="E175"/>
      <c r="F175"/>
      <c r="G175"/>
      <c r="H175"/>
      <c r="I175"/>
      <c r="J175"/>
      <c r="K175"/>
    </row>
    <row r="176" spans="1:11">
      <c r="A176"/>
      <c r="B176"/>
      <c r="C176"/>
      <c r="D176"/>
      <c r="E176"/>
      <c r="F176"/>
      <c r="G176"/>
      <c r="H176"/>
      <c r="I176"/>
      <c r="J176"/>
      <c r="K176"/>
    </row>
    <row r="177" spans="1:11">
      <c r="A177"/>
      <c r="B177"/>
      <c r="C177"/>
      <c r="D177"/>
      <c r="E177"/>
      <c r="F177"/>
      <c r="G177"/>
      <c r="H177"/>
      <c r="I177"/>
      <c r="J177"/>
      <c r="K177"/>
    </row>
    <row r="178" spans="1:11">
      <c r="A178"/>
      <c r="B178"/>
      <c r="C178"/>
      <c r="D178"/>
      <c r="E178"/>
      <c r="F178"/>
      <c r="G178"/>
      <c r="H178"/>
      <c r="I178"/>
      <c r="J178"/>
      <c r="K178"/>
    </row>
    <row r="179" spans="1:11">
      <c r="A179"/>
      <c r="B179"/>
      <c r="C179"/>
      <c r="D179"/>
      <c r="E179"/>
      <c r="F179"/>
      <c r="G179"/>
      <c r="H179"/>
      <c r="I179"/>
      <c r="J179"/>
      <c r="K179"/>
    </row>
    <row r="180" spans="1:11">
      <c r="A180"/>
      <c r="B180"/>
      <c r="C180"/>
      <c r="D180"/>
      <c r="E180"/>
      <c r="F180"/>
      <c r="G180"/>
      <c r="H180"/>
      <c r="I180"/>
      <c r="J180"/>
      <c r="K180"/>
    </row>
    <row r="181" spans="1:11">
      <c r="A181"/>
      <c r="B181"/>
      <c r="C181"/>
      <c r="D181"/>
      <c r="E181"/>
      <c r="F181"/>
      <c r="G181"/>
      <c r="H181"/>
      <c r="I181"/>
      <c r="J181"/>
      <c r="K181"/>
    </row>
    <row r="182" spans="1:11">
      <c r="A182"/>
      <c r="B182"/>
      <c r="C182"/>
      <c r="D182"/>
      <c r="E182"/>
      <c r="F182"/>
      <c r="G182"/>
      <c r="H182"/>
      <c r="I182"/>
      <c r="J182"/>
      <c r="K182"/>
    </row>
    <row r="183" spans="1:11">
      <c r="A183"/>
      <c r="B183"/>
      <c r="C183"/>
      <c r="D183"/>
      <c r="E183"/>
      <c r="F183"/>
      <c r="G183"/>
      <c r="H183"/>
      <c r="I183"/>
      <c r="J183"/>
      <c r="K183"/>
    </row>
    <row r="184" spans="1:11">
      <c r="A184"/>
      <c r="B184"/>
      <c r="C184"/>
      <c r="D184"/>
      <c r="E184"/>
      <c r="F184"/>
      <c r="G184"/>
      <c r="H184"/>
      <c r="I184"/>
      <c r="J184"/>
      <c r="K184"/>
    </row>
    <row r="185" spans="1:11">
      <c r="A185"/>
      <c r="B185"/>
      <c r="C185"/>
      <c r="D185"/>
      <c r="E185"/>
      <c r="F185"/>
      <c r="G185"/>
      <c r="H185"/>
      <c r="I185"/>
      <c r="J185"/>
      <c r="K185"/>
    </row>
    <row r="186" spans="1:11">
      <c r="A186"/>
      <c r="B186"/>
      <c r="C186"/>
      <c r="D186"/>
      <c r="E186"/>
      <c r="F186"/>
      <c r="G186"/>
      <c r="H186"/>
      <c r="I186"/>
      <c r="J186"/>
      <c r="K186"/>
    </row>
    <row r="187" spans="1:11">
      <c r="A187"/>
      <c r="B187"/>
      <c r="C187"/>
      <c r="D187"/>
      <c r="E187"/>
      <c r="F187"/>
      <c r="G187"/>
      <c r="H187"/>
      <c r="I187"/>
      <c r="J187"/>
      <c r="K187"/>
    </row>
    <row r="188" spans="1:11">
      <c r="A188"/>
      <c r="B188"/>
      <c r="C188"/>
      <c r="D188"/>
      <c r="E188"/>
      <c r="F188"/>
      <c r="G188"/>
      <c r="H188"/>
      <c r="I188"/>
      <c r="J188"/>
      <c r="K188"/>
    </row>
    <row r="189" spans="1:11">
      <c r="A189"/>
      <c r="B189"/>
      <c r="C189"/>
      <c r="D189"/>
      <c r="E189"/>
      <c r="F189"/>
      <c r="G189"/>
      <c r="H189"/>
      <c r="I189"/>
      <c r="J189"/>
      <c r="K189"/>
    </row>
    <row r="190" spans="1:11">
      <c r="A190"/>
      <c r="B190"/>
      <c r="C190"/>
      <c r="D190"/>
      <c r="E190"/>
      <c r="F190"/>
      <c r="G190"/>
      <c r="H190"/>
      <c r="I190"/>
      <c r="J190"/>
      <c r="K190"/>
    </row>
    <row r="191" spans="1:11">
      <c r="A191"/>
      <c r="B191"/>
      <c r="C191"/>
      <c r="D191"/>
      <c r="E191"/>
      <c r="F191"/>
      <c r="G191"/>
      <c r="H191"/>
      <c r="I191"/>
      <c r="J191"/>
      <c r="K191"/>
    </row>
    <row r="192" spans="1:11">
      <c r="A192"/>
      <c r="B192"/>
      <c r="C192"/>
      <c r="D192"/>
      <c r="E192"/>
      <c r="F192"/>
      <c r="G192"/>
      <c r="H192"/>
      <c r="I192"/>
      <c r="J192"/>
      <c r="K192"/>
    </row>
    <row r="193" spans="1:11">
      <c r="A193"/>
      <c r="B193"/>
      <c r="C193"/>
      <c r="D193"/>
      <c r="E193"/>
      <c r="F193"/>
      <c r="G193"/>
      <c r="H193"/>
      <c r="I193"/>
      <c r="J193"/>
      <c r="K193"/>
    </row>
    <row r="194" spans="1:11">
      <c r="A194"/>
      <c r="B194"/>
      <c r="C194"/>
      <c r="D194"/>
      <c r="E194"/>
      <c r="F194"/>
      <c r="G194"/>
      <c r="H194"/>
      <c r="I194"/>
      <c r="J194"/>
      <c r="K194"/>
    </row>
    <row r="195" spans="1:11">
      <c r="A195"/>
      <c r="B195"/>
      <c r="C195"/>
      <c r="D195"/>
      <c r="E195"/>
      <c r="F195"/>
      <c r="G195"/>
      <c r="H195"/>
      <c r="I195"/>
      <c r="J195"/>
      <c r="K195"/>
    </row>
    <row r="196" spans="1:11">
      <c r="A196"/>
      <c r="B196"/>
      <c r="C196"/>
      <c r="D196"/>
      <c r="E196"/>
      <c r="F196"/>
      <c r="G196"/>
      <c r="H196"/>
      <c r="I196"/>
      <c r="J196"/>
      <c r="K196"/>
    </row>
    <row r="197" spans="1:11">
      <c r="A197"/>
      <c r="B197"/>
      <c r="C197"/>
      <c r="D197"/>
      <c r="E197"/>
      <c r="F197"/>
      <c r="G197"/>
      <c r="H197"/>
      <c r="I197"/>
      <c r="J197"/>
      <c r="K197"/>
    </row>
    <row r="198" spans="1:11">
      <c r="A198"/>
      <c r="B198"/>
      <c r="C198"/>
      <c r="D198"/>
      <c r="E198"/>
      <c r="F198"/>
      <c r="G198"/>
      <c r="H198"/>
      <c r="I198"/>
      <c r="J198"/>
      <c r="K198"/>
    </row>
    <row r="199" spans="1:11">
      <c r="A199"/>
      <c r="B199"/>
      <c r="C199"/>
      <c r="D199"/>
      <c r="E199"/>
      <c r="F199"/>
      <c r="G199"/>
      <c r="H199"/>
      <c r="I199"/>
      <c r="J199"/>
      <c r="K199"/>
    </row>
    <row r="200" spans="1:11">
      <c r="A200"/>
      <c r="B200"/>
      <c r="C200"/>
      <c r="D200"/>
      <c r="E200"/>
      <c r="F200"/>
      <c r="G200"/>
      <c r="H200"/>
      <c r="I200"/>
      <c r="J200"/>
      <c r="K200"/>
    </row>
    <row r="201" spans="1:11">
      <c r="A201"/>
      <c r="B201"/>
      <c r="C201"/>
      <c r="D201"/>
      <c r="E201"/>
      <c r="F201"/>
      <c r="G201"/>
      <c r="H201"/>
      <c r="I201"/>
      <c r="J201"/>
      <c r="K201"/>
    </row>
    <row r="202" spans="1:11">
      <c r="A202"/>
      <c r="B202"/>
      <c r="C202"/>
      <c r="D202"/>
      <c r="E202"/>
      <c r="F202"/>
      <c r="G202"/>
      <c r="H202"/>
      <c r="I202"/>
      <c r="J202"/>
      <c r="K202"/>
    </row>
    <row r="203" spans="1:11">
      <c r="A203"/>
      <c r="B203"/>
      <c r="C203"/>
      <c r="D203"/>
      <c r="E203"/>
      <c r="F203"/>
      <c r="G203"/>
      <c r="H203"/>
      <c r="I203"/>
      <c r="J203"/>
      <c r="K203"/>
    </row>
    <row r="204" spans="1:11">
      <c r="A204"/>
      <c r="B204"/>
      <c r="C204"/>
      <c r="D204"/>
      <c r="E204"/>
      <c r="F204"/>
      <c r="G204"/>
      <c r="H204"/>
      <c r="I204"/>
      <c r="J204"/>
      <c r="K204"/>
    </row>
    <row r="205" spans="1:11">
      <c r="A205"/>
      <c r="B205"/>
      <c r="C205"/>
      <c r="D205"/>
      <c r="E205"/>
      <c r="F205"/>
      <c r="G205"/>
      <c r="H205"/>
      <c r="I205"/>
      <c r="J205"/>
      <c r="K205"/>
    </row>
    <row r="206" spans="1:11">
      <c r="A206"/>
      <c r="B206"/>
      <c r="C206"/>
      <c r="D206"/>
      <c r="E206"/>
      <c r="F206"/>
      <c r="G206"/>
      <c r="H206"/>
      <c r="I206"/>
      <c r="J206"/>
      <c r="K206"/>
    </row>
    <row r="207" spans="1:11">
      <c r="A207"/>
      <c r="B207"/>
      <c r="C207"/>
      <c r="D207"/>
      <c r="E207"/>
      <c r="F207"/>
      <c r="G207"/>
      <c r="H207"/>
      <c r="I207"/>
      <c r="J207"/>
      <c r="K207"/>
    </row>
    <row r="208" spans="1:11">
      <c r="A208"/>
      <c r="B208"/>
      <c r="C208"/>
      <c r="D208"/>
      <c r="E208"/>
      <c r="F208"/>
      <c r="G208"/>
      <c r="H208"/>
      <c r="I208"/>
      <c r="J208"/>
      <c r="K208"/>
    </row>
    <row r="209" spans="1:11">
      <c r="A209"/>
      <c r="B209"/>
      <c r="C209"/>
      <c r="D209"/>
      <c r="E209"/>
      <c r="F209"/>
      <c r="G209"/>
      <c r="H209"/>
      <c r="I209"/>
      <c r="J209"/>
      <c r="K209"/>
    </row>
    <row r="210" spans="1:11">
      <c r="A210"/>
      <c r="B210"/>
      <c r="C210"/>
      <c r="D210"/>
      <c r="E210"/>
      <c r="F210"/>
      <c r="G210"/>
      <c r="H210"/>
      <c r="I210"/>
      <c r="J210"/>
      <c r="K210"/>
    </row>
    <row r="211" spans="1:11">
      <c r="A211"/>
      <c r="B211"/>
      <c r="C211"/>
      <c r="D211"/>
      <c r="E211"/>
      <c r="F211"/>
      <c r="G211"/>
      <c r="H211"/>
      <c r="I211"/>
      <c r="J211"/>
      <c r="K211"/>
    </row>
    <row r="212" spans="1:11">
      <c r="A212"/>
      <c r="B212"/>
      <c r="C212"/>
      <c r="D212"/>
      <c r="E212"/>
      <c r="F212"/>
      <c r="G212"/>
      <c r="H212"/>
      <c r="I212"/>
      <c r="J212"/>
      <c r="K212"/>
    </row>
    <row r="213" spans="1:11">
      <c r="A213"/>
      <c r="B213"/>
      <c r="C213"/>
      <c r="D213"/>
      <c r="E213"/>
      <c r="F213"/>
      <c r="G213"/>
      <c r="H213"/>
      <c r="I213"/>
      <c r="J213"/>
      <c r="K213"/>
    </row>
    <row r="214" spans="1:11">
      <c r="A214"/>
      <c r="B214"/>
      <c r="C214"/>
      <c r="D214"/>
      <c r="E214"/>
      <c r="F214"/>
      <c r="G214"/>
      <c r="H214"/>
      <c r="I214"/>
      <c r="J214"/>
      <c r="K214"/>
    </row>
    <row r="215" spans="1:11">
      <c r="A215"/>
      <c r="B215"/>
      <c r="C215"/>
      <c r="D215"/>
      <c r="E215"/>
      <c r="F215"/>
      <c r="G215"/>
      <c r="H215"/>
      <c r="I215"/>
      <c r="J215"/>
      <c r="K215"/>
    </row>
    <row r="216" spans="1:11">
      <c r="A216"/>
      <c r="B216"/>
      <c r="C216"/>
      <c r="D216"/>
      <c r="E216"/>
      <c r="F216"/>
      <c r="G216"/>
      <c r="H216"/>
      <c r="I216"/>
      <c r="J216"/>
      <c r="K216"/>
    </row>
    <row r="217" spans="1:11">
      <c r="A217"/>
      <c r="B217"/>
      <c r="C217"/>
      <c r="D217"/>
      <c r="E217"/>
      <c r="F217"/>
      <c r="G217"/>
      <c r="H217"/>
      <c r="I217"/>
      <c r="J217"/>
      <c r="K217"/>
    </row>
    <row r="218" spans="1:11">
      <c r="A218"/>
      <c r="B218"/>
      <c r="C218"/>
      <c r="D218"/>
      <c r="E218"/>
      <c r="F218"/>
      <c r="G218"/>
      <c r="H218"/>
      <c r="I218"/>
      <c r="J218"/>
      <c r="K218"/>
    </row>
    <row r="219" spans="1:11">
      <c r="A219"/>
      <c r="B219"/>
      <c r="C219"/>
      <c r="D219"/>
      <c r="E219"/>
      <c r="F219"/>
      <c r="G219"/>
      <c r="H219"/>
      <c r="I219"/>
      <c r="J219"/>
      <c r="K219"/>
    </row>
    <row r="220" spans="1:11">
      <c r="A220"/>
      <c r="B220"/>
      <c r="C220"/>
      <c r="D220"/>
      <c r="E220"/>
      <c r="F220"/>
      <c r="G220"/>
      <c r="H220"/>
      <c r="I220"/>
      <c r="J220"/>
      <c r="K220"/>
    </row>
    <row r="221" spans="1:11">
      <c r="A221"/>
      <c r="B221"/>
      <c r="C221"/>
      <c r="D221"/>
      <c r="E221"/>
      <c r="F221"/>
      <c r="G221"/>
      <c r="H221"/>
      <c r="I221"/>
      <c r="J221"/>
      <c r="K221"/>
    </row>
    <row r="222" spans="1:11">
      <c r="A222"/>
      <c r="B222"/>
      <c r="C222"/>
      <c r="D222"/>
      <c r="E222"/>
      <c r="F222"/>
      <c r="G222"/>
      <c r="H222"/>
      <c r="I222"/>
      <c r="J222"/>
      <c r="K222"/>
    </row>
    <row r="223" spans="1:11">
      <c r="A223"/>
      <c r="B223"/>
      <c r="C223"/>
      <c r="D223"/>
      <c r="E223"/>
      <c r="F223"/>
      <c r="G223"/>
      <c r="H223"/>
      <c r="I223"/>
      <c r="J223"/>
      <c r="K223"/>
    </row>
    <row r="224" spans="1:11">
      <c r="A224"/>
      <c r="B224"/>
      <c r="C224"/>
      <c r="D224"/>
      <c r="E224"/>
      <c r="F224"/>
      <c r="G224"/>
      <c r="H224"/>
      <c r="I224"/>
      <c r="J224"/>
      <c r="K224"/>
    </row>
    <row r="225" spans="1:11">
      <c r="A225"/>
      <c r="B225"/>
      <c r="C225"/>
      <c r="D225"/>
      <c r="E225"/>
      <c r="F225"/>
      <c r="G225"/>
      <c r="H225"/>
      <c r="I225"/>
      <c r="J225"/>
      <c r="K225"/>
    </row>
    <row r="226" spans="1:11">
      <c r="A226"/>
      <c r="B226"/>
      <c r="C226"/>
      <c r="D226"/>
      <c r="E226"/>
      <c r="F226"/>
      <c r="G226"/>
      <c r="H226"/>
      <c r="I226"/>
      <c r="J226"/>
      <c r="K226"/>
    </row>
    <row r="227" spans="1:11">
      <c r="A227"/>
      <c r="B227"/>
      <c r="C227"/>
      <c r="D227"/>
      <c r="E227"/>
      <c r="F227"/>
      <c r="G227"/>
      <c r="H227"/>
      <c r="I227"/>
      <c r="J227"/>
      <c r="K227"/>
    </row>
    <row r="228" spans="1:11">
      <c r="A228"/>
      <c r="B228"/>
      <c r="C228"/>
      <c r="D228"/>
      <c r="E228"/>
      <c r="F228"/>
      <c r="G228"/>
      <c r="H228"/>
      <c r="I228"/>
      <c r="J228"/>
      <c r="K228"/>
    </row>
    <row r="229" spans="1:11">
      <c r="A229"/>
      <c r="B229"/>
      <c r="C229"/>
      <c r="D229"/>
      <c r="E229"/>
      <c r="F229"/>
      <c r="G229"/>
      <c r="H229"/>
      <c r="I229"/>
      <c r="J229"/>
      <c r="K229"/>
    </row>
    <row r="230" spans="1:11">
      <c r="A230"/>
      <c r="B230"/>
      <c r="C230"/>
      <c r="D230"/>
      <c r="E230"/>
      <c r="F230"/>
      <c r="G230"/>
      <c r="H230"/>
      <c r="I230"/>
      <c r="J230"/>
      <c r="K230"/>
    </row>
    <row r="231" spans="1:11">
      <c r="A231"/>
      <c r="B231"/>
      <c r="C231"/>
      <c r="D231"/>
      <c r="E231"/>
      <c r="F231"/>
      <c r="G231"/>
      <c r="H231"/>
      <c r="I231"/>
      <c r="J231"/>
      <c r="K231"/>
    </row>
    <row r="232" spans="1:11">
      <c r="A232"/>
      <c r="B232"/>
      <c r="C232"/>
      <c r="D232"/>
      <c r="E232"/>
      <c r="F232"/>
      <c r="G232"/>
      <c r="H232"/>
      <c r="I232"/>
      <c r="J232"/>
      <c r="K232"/>
    </row>
    <row r="233" spans="1:11">
      <c r="A233"/>
      <c r="B233"/>
      <c r="C233"/>
      <c r="D233"/>
      <c r="E233"/>
      <c r="F233"/>
      <c r="G233"/>
      <c r="H233"/>
      <c r="I233"/>
      <c r="J233"/>
      <c r="K233"/>
    </row>
    <row r="234" spans="1:11">
      <c r="A234"/>
      <c r="B234"/>
      <c r="C234"/>
      <c r="D234"/>
      <c r="E234"/>
      <c r="F234"/>
      <c r="G234"/>
      <c r="H234"/>
      <c r="I234"/>
      <c r="J234"/>
      <c r="K234"/>
    </row>
    <row r="235" spans="1:11">
      <c r="A235"/>
      <c r="B235"/>
      <c r="C235"/>
      <c r="D235"/>
      <c r="E235"/>
      <c r="F235"/>
      <c r="G235"/>
      <c r="H235"/>
      <c r="I235"/>
      <c r="J235"/>
      <c r="K235"/>
    </row>
    <row r="236" spans="1:11">
      <c r="A236"/>
      <c r="B236"/>
      <c r="C236"/>
      <c r="D236"/>
      <c r="E236"/>
      <c r="F236"/>
      <c r="G236"/>
      <c r="H236"/>
      <c r="I236"/>
      <c r="J236"/>
      <c r="K236"/>
    </row>
    <row r="237" spans="1:11">
      <c r="A237"/>
      <c r="B237"/>
      <c r="C237"/>
      <c r="D237"/>
      <c r="E237"/>
      <c r="F237"/>
      <c r="G237"/>
      <c r="H237"/>
      <c r="I237"/>
      <c r="J237"/>
      <c r="K237"/>
    </row>
    <row r="238" spans="1:11">
      <c r="A238"/>
      <c r="B238"/>
      <c r="C238"/>
      <c r="D238"/>
      <c r="E238"/>
      <c r="F238"/>
      <c r="G238"/>
      <c r="H238"/>
      <c r="I238"/>
      <c r="J238"/>
      <c r="K238"/>
    </row>
    <row r="239" spans="1:11">
      <c r="A239"/>
      <c r="B239"/>
      <c r="C239"/>
      <c r="D239"/>
      <c r="E239"/>
      <c r="F239"/>
      <c r="G239"/>
      <c r="H239"/>
      <c r="I239"/>
      <c r="J239"/>
      <c r="K239"/>
    </row>
    <row r="240" spans="1:11">
      <c r="A240"/>
      <c r="B240"/>
      <c r="C240"/>
      <c r="D240"/>
      <c r="E240"/>
      <c r="F240"/>
      <c r="G240"/>
      <c r="H240"/>
      <c r="I240"/>
      <c r="J240"/>
      <c r="K240"/>
    </row>
    <row r="241" spans="1:11">
      <c r="A241"/>
      <c r="B241"/>
      <c r="C241"/>
      <c r="D241"/>
      <c r="E241"/>
      <c r="F241"/>
      <c r="G241"/>
      <c r="H241"/>
      <c r="I241"/>
      <c r="J241"/>
      <c r="K241"/>
    </row>
    <row r="242" spans="1:11">
      <c r="A242"/>
      <c r="B242"/>
      <c r="C242"/>
      <c r="D242"/>
      <c r="E242"/>
      <c r="F242"/>
      <c r="G242"/>
      <c r="H242"/>
      <c r="I242"/>
      <c r="J242"/>
      <c r="K242"/>
    </row>
    <row r="243" spans="1:11">
      <c r="A243"/>
      <c r="B243"/>
      <c r="C243"/>
      <c r="D243"/>
      <c r="E243"/>
      <c r="F243"/>
      <c r="G243"/>
      <c r="H243"/>
      <c r="I243"/>
      <c r="J243"/>
      <c r="K243"/>
    </row>
    <row r="244" spans="1:11">
      <c r="A244"/>
      <c r="B244"/>
      <c r="C244"/>
      <c r="D244"/>
      <c r="E244"/>
      <c r="F244"/>
      <c r="G244"/>
      <c r="H244"/>
      <c r="I244"/>
      <c r="J244"/>
      <c r="K244"/>
    </row>
    <row r="245" spans="1:11">
      <c r="A245"/>
      <c r="B245"/>
      <c r="C245"/>
      <c r="D245"/>
      <c r="E245"/>
      <c r="F245"/>
      <c r="G245"/>
      <c r="H245"/>
      <c r="I245"/>
      <c r="J245"/>
      <c r="K245"/>
    </row>
    <row r="246" spans="1:11">
      <c r="A246"/>
      <c r="B246"/>
      <c r="C246"/>
      <c r="D246"/>
      <c r="E246"/>
      <c r="F246"/>
      <c r="G246"/>
      <c r="H246"/>
      <c r="I246"/>
      <c r="J246"/>
      <c r="K246"/>
    </row>
    <row r="247" spans="1:11">
      <c r="A247"/>
      <c r="B247"/>
      <c r="C247"/>
      <c r="D247"/>
      <c r="E247"/>
      <c r="F247"/>
      <c r="G247"/>
      <c r="H247"/>
      <c r="I247"/>
      <c r="J247"/>
      <c r="K247"/>
    </row>
    <row r="248" spans="1:11">
      <c r="A248"/>
      <c r="B248"/>
      <c r="C248"/>
      <c r="D248"/>
      <c r="E248"/>
      <c r="F248"/>
      <c r="G248"/>
      <c r="H248"/>
      <c r="I248"/>
      <c r="J248"/>
      <c r="K248"/>
    </row>
    <row r="249" spans="1:11">
      <c r="A249"/>
      <c r="B249"/>
      <c r="C249"/>
      <c r="D249"/>
      <c r="E249"/>
      <c r="F249"/>
      <c r="G249"/>
      <c r="H249"/>
      <c r="I249"/>
      <c r="J249"/>
      <c r="K249"/>
    </row>
    <row r="250" spans="1:11">
      <c r="A250"/>
      <c r="B250"/>
      <c r="C250"/>
      <c r="D250"/>
      <c r="E250"/>
      <c r="F250"/>
      <c r="G250"/>
      <c r="H250"/>
      <c r="I250"/>
      <c r="J250"/>
      <c r="K250"/>
    </row>
    <row r="251" spans="1:11">
      <c r="A251"/>
      <c r="B251"/>
      <c r="C251"/>
      <c r="D251"/>
      <c r="E251"/>
      <c r="F251"/>
      <c r="G251"/>
      <c r="H251"/>
      <c r="I251"/>
      <c r="J251"/>
      <c r="K251"/>
    </row>
    <row r="252" spans="1:11">
      <c r="A252"/>
      <c r="B252"/>
      <c r="C252"/>
      <c r="D252"/>
      <c r="E252"/>
      <c r="F252"/>
      <c r="G252"/>
      <c r="H252"/>
      <c r="I252"/>
      <c r="J252"/>
      <c r="K252"/>
    </row>
    <row r="253" spans="1:11">
      <c r="A253"/>
      <c r="B253"/>
      <c r="C253"/>
      <c r="D253"/>
      <c r="E253"/>
      <c r="F253"/>
      <c r="G253"/>
      <c r="H253"/>
      <c r="I253"/>
      <c r="J253"/>
      <c r="K253"/>
    </row>
    <row r="254" spans="1:11">
      <c r="A254"/>
      <c r="B254"/>
      <c r="C254"/>
      <c r="D254"/>
      <c r="E254"/>
      <c r="F254"/>
      <c r="G254"/>
      <c r="H254"/>
      <c r="I254"/>
      <c r="J254"/>
      <c r="K254"/>
    </row>
    <row r="255" spans="1:11">
      <c r="A255"/>
      <c r="B255"/>
      <c r="C255"/>
      <c r="D255"/>
      <c r="E255"/>
      <c r="F255"/>
      <c r="G255"/>
      <c r="H255"/>
      <c r="I255"/>
      <c r="J255"/>
      <c r="K255"/>
    </row>
    <row r="256" spans="1:11">
      <c r="A256"/>
      <c r="B256"/>
      <c r="C256"/>
      <c r="D256"/>
      <c r="E256"/>
      <c r="F256"/>
      <c r="G256"/>
      <c r="H256"/>
      <c r="I256"/>
      <c r="J256"/>
      <c r="K256"/>
    </row>
    <row r="257" spans="1:11">
      <c r="A257"/>
      <c r="B257"/>
      <c r="C257"/>
      <c r="D257"/>
      <c r="E257"/>
      <c r="F257"/>
      <c r="G257"/>
      <c r="H257"/>
      <c r="I257"/>
      <c r="J257"/>
      <c r="K257"/>
    </row>
    <row r="258" spans="1:11">
      <c r="A258"/>
      <c r="B258"/>
      <c r="C258"/>
      <c r="D258"/>
      <c r="E258"/>
      <c r="F258"/>
      <c r="G258"/>
      <c r="H258"/>
      <c r="I258"/>
      <c r="J258"/>
      <c r="K258"/>
    </row>
    <row r="259" spans="1:11">
      <c r="A259"/>
      <c r="B259"/>
      <c r="C259"/>
      <c r="D259"/>
      <c r="E259"/>
      <c r="F259"/>
      <c r="G259"/>
      <c r="H259"/>
      <c r="I259"/>
      <c r="J259"/>
      <c r="K259"/>
    </row>
    <row r="260" spans="1:11">
      <c r="A260"/>
      <c r="B260"/>
      <c r="C260"/>
      <c r="D260"/>
      <c r="E260"/>
      <c r="F260"/>
      <c r="G260"/>
      <c r="H260"/>
      <c r="I260"/>
      <c r="J260"/>
      <c r="K260"/>
    </row>
    <row r="261" spans="1:11">
      <c r="A261"/>
      <c r="B261"/>
      <c r="C261"/>
      <c r="D261"/>
      <c r="E261"/>
      <c r="F261"/>
      <c r="G261"/>
      <c r="H261"/>
      <c r="I261"/>
      <c r="J261"/>
      <c r="K261"/>
    </row>
    <row r="262" spans="1:11">
      <c r="A262"/>
      <c r="B262"/>
      <c r="C262"/>
      <c r="D262"/>
      <c r="E262"/>
      <c r="F262"/>
      <c r="G262"/>
      <c r="H262"/>
      <c r="I262"/>
      <c r="J262"/>
      <c r="K262"/>
    </row>
    <row r="263" spans="1:11">
      <c r="A263"/>
      <c r="B263"/>
      <c r="C263"/>
      <c r="D263"/>
      <c r="E263"/>
      <c r="F263"/>
      <c r="G263"/>
      <c r="H263"/>
      <c r="I263"/>
      <c r="J263"/>
      <c r="K263"/>
    </row>
    <row r="264" spans="1:11">
      <c r="A264"/>
      <c r="B264"/>
      <c r="C264"/>
      <c r="D264"/>
      <c r="E264"/>
      <c r="F264"/>
      <c r="G264"/>
      <c r="H264"/>
      <c r="I264"/>
      <c r="J264"/>
      <c r="K264"/>
    </row>
    <row r="265" spans="1:11">
      <c r="A265"/>
      <c r="B265"/>
      <c r="C265"/>
      <c r="D265"/>
      <c r="E265"/>
      <c r="F265"/>
      <c r="G265"/>
      <c r="H265"/>
      <c r="I265"/>
      <c r="J265"/>
      <c r="K265"/>
    </row>
    <row r="266" spans="1:11">
      <c r="A266"/>
      <c r="B266"/>
      <c r="C266"/>
      <c r="D266"/>
      <c r="E266"/>
      <c r="F266"/>
      <c r="G266"/>
      <c r="H266"/>
      <c r="I266"/>
      <c r="J266"/>
      <c r="K266"/>
    </row>
    <row r="267" spans="1:11">
      <c r="A267"/>
      <c r="B267"/>
      <c r="C267"/>
      <c r="D267"/>
      <c r="E267"/>
      <c r="F267"/>
      <c r="G267"/>
      <c r="H267"/>
      <c r="I267"/>
      <c r="J267"/>
      <c r="K267"/>
    </row>
    <row r="268" spans="1:11">
      <c r="A268"/>
      <c r="B268"/>
      <c r="C268"/>
      <c r="D268"/>
      <c r="E268"/>
      <c r="F268"/>
      <c r="G268"/>
      <c r="H268"/>
      <c r="I268"/>
      <c r="J268"/>
      <c r="K268"/>
    </row>
    <row r="269" spans="1:11">
      <c r="A269"/>
      <c r="B269"/>
      <c r="C269"/>
      <c r="D269"/>
      <c r="E269"/>
      <c r="F269"/>
      <c r="G269"/>
      <c r="H269"/>
      <c r="I269"/>
      <c r="J269"/>
      <c r="K269"/>
    </row>
    <row r="270" spans="1:11">
      <c r="A270"/>
      <c r="B270"/>
      <c r="C270"/>
      <c r="D270"/>
      <c r="E270"/>
      <c r="F270"/>
      <c r="G270"/>
      <c r="H270"/>
      <c r="I270"/>
      <c r="J270"/>
      <c r="K270"/>
    </row>
    <row r="271" spans="1:11">
      <c r="A271"/>
      <c r="B271"/>
      <c r="C271"/>
      <c r="D271"/>
      <c r="E271"/>
      <c r="F271"/>
      <c r="G271"/>
      <c r="H271"/>
      <c r="I271"/>
      <c r="J271"/>
      <c r="K271"/>
    </row>
    <row r="272" spans="1:11">
      <c r="A272"/>
      <c r="B272"/>
      <c r="C272"/>
      <c r="D272"/>
      <c r="E272"/>
      <c r="F272"/>
      <c r="G272"/>
      <c r="H272"/>
      <c r="I272"/>
      <c r="J272"/>
      <c r="K272"/>
    </row>
    <row r="273" spans="1:11">
      <c r="A273"/>
      <c r="B273"/>
      <c r="C273"/>
      <c r="D273"/>
      <c r="E273"/>
      <c r="F273"/>
      <c r="G273"/>
      <c r="H273"/>
      <c r="I273"/>
      <c r="J273"/>
      <c r="K273"/>
    </row>
    <row r="274" spans="1:11">
      <c r="A274"/>
      <c r="B274"/>
      <c r="C274"/>
      <c r="D274"/>
      <c r="E274"/>
      <c r="F274"/>
      <c r="G274"/>
      <c r="H274"/>
      <c r="I274"/>
      <c r="J274"/>
      <c r="K274"/>
    </row>
    <row r="275" spans="1:11">
      <c r="A275"/>
      <c r="B275"/>
      <c r="C275"/>
      <c r="D275"/>
      <c r="E275"/>
      <c r="F275"/>
      <c r="G275"/>
      <c r="H275"/>
      <c r="I275"/>
      <c r="J275"/>
      <c r="K275"/>
    </row>
    <row r="276" spans="1:11">
      <c r="A276"/>
      <c r="B276"/>
      <c r="C276"/>
      <c r="D276"/>
      <c r="E276"/>
      <c r="F276"/>
      <c r="G276"/>
      <c r="H276"/>
      <c r="I276"/>
      <c r="J276"/>
      <c r="K276"/>
    </row>
    <row r="277" spans="1:11">
      <c r="A277"/>
      <c r="B277"/>
      <c r="C277"/>
      <c r="D277"/>
      <c r="E277"/>
      <c r="F277"/>
      <c r="G277"/>
      <c r="H277"/>
      <c r="I277"/>
      <c r="J277"/>
      <c r="K277"/>
    </row>
    <row r="278" spans="1:11">
      <c r="A278"/>
      <c r="B278"/>
      <c r="C278"/>
      <c r="D278"/>
      <c r="E278"/>
      <c r="F278"/>
      <c r="G278"/>
      <c r="H278"/>
      <c r="I278"/>
      <c r="J278"/>
      <c r="K278"/>
    </row>
    <row r="279" spans="1:11">
      <c r="A279"/>
      <c r="B279"/>
      <c r="C279"/>
      <c r="D279"/>
      <c r="E279"/>
      <c r="F279"/>
      <c r="G279"/>
      <c r="H279"/>
      <c r="I279"/>
      <c r="J279"/>
      <c r="K279"/>
    </row>
    <row r="280" spans="1:11">
      <c r="A280"/>
      <c r="B280"/>
      <c r="C280"/>
      <c r="D280"/>
      <c r="E280"/>
      <c r="F280"/>
      <c r="G280"/>
      <c r="H280"/>
      <c r="I280"/>
      <c r="J280"/>
      <c r="K280"/>
    </row>
    <row r="281" spans="1:11">
      <c r="A281"/>
      <c r="B281"/>
      <c r="C281"/>
      <c r="D281"/>
      <c r="E281"/>
      <c r="F281"/>
      <c r="G281"/>
      <c r="H281"/>
      <c r="I281"/>
      <c r="J281"/>
      <c r="K281"/>
    </row>
    <row r="282" spans="1:11">
      <c r="A282"/>
      <c r="B282"/>
      <c r="C282"/>
      <c r="D282"/>
      <c r="E282"/>
      <c r="F282"/>
      <c r="G282"/>
      <c r="H282"/>
      <c r="I282"/>
      <c r="J282"/>
      <c r="K282"/>
    </row>
    <row r="283" spans="1:11">
      <c r="A283"/>
      <c r="B283"/>
      <c r="C283"/>
      <c r="D283"/>
      <c r="E283"/>
      <c r="F283"/>
      <c r="G283"/>
      <c r="H283"/>
      <c r="I283"/>
      <c r="J283"/>
      <c r="K283"/>
    </row>
    <row r="284" spans="1:11">
      <c r="A284"/>
      <c r="B284"/>
      <c r="C284"/>
      <c r="D284"/>
      <c r="E284"/>
      <c r="F284"/>
      <c r="G284"/>
      <c r="H284"/>
      <c r="I284"/>
      <c r="J284"/>
      <c r="K284"/>
    </row>
    <row r="285" spans="1:11">
      <c r="A285"/>
      <c r="B285"/>
      <c r="C285"/>
      <c r="D285"/>
      <c r="E285"/>
      <c r="F285"/>
      <c r="G285"/>
      <c r="H285"/>
      <c r="I285"/>
      <c r="J285"/>
      <c r="K285"/>
    </row>
    <row r="286" spans="1:11">
      <c r="A286"/>
      <c r="B286"/>
      <c r="C286"/>
      <c r="D286"/>
      <c r="E286"/>
      <c r="F286"/>
      <c r="G286"/>
      <c r="H286"/>
      <c r="I286"/>
      <c r="J286"/>
      <c r="K286"/>
    </row>
    <row r="287" spans="1:11">
      <c r="A287"/>
      <c r="B287"/>
      <c r="C287"/>
      <c r="D287"/>
      <c r="E287"/>
      <c r="F287"/>
      <c r="G287"/>
      <c r="H287"/>
      <c r="I287"/>
      <c r="J287"/>
      <c r="K287"/>
    </row>
    <row r="288" spans="1:11">
      <c r="A288"/>
      <c r="B288"/>
      <c r="C288"/>
      <c r="D288"/>
      <c r="E288"/>
      <c r="F288"/>
      <c r="G288"/>
      <c r="H288"/>
      <c r="I288"/>
      <c r="J288"/>
      <c r="K288"/>
    </row>
    <row r="289" spans="1:11">
      <c r="A289"/>
      <c r="B289"/>
      <c r="C289"/>
      <c r="D289"/>
      <c r="E289"/>
      <c r="F289"/>
      <c r="G289"/>
      <c r="H289"/>
      <c r="I289"/>
      <c r="J289"/>
      <c r="K289"/>
    </row>
    <row r="290" spans="1:11">
      <c r="A290"/>
      <c r="B290"/>
      <c r="C290"/>
      <c r="D290"/>
      <c r="E290"/>
      <c r="F290"/>
      <c r="G290"/>
      <c r="H290"/>
      <c r="I290"/>
      <c r="J290"/>
      <c r="K290"/>
    </row>
    <row r="291" spans="1:11">
      <c r="A291"/>
      <c r="B291"/>
      <c r="C291"/>
      <c r="D291"/>
      <c r="E291"/>
      <c r="F291"/>
      <c r="G291"/>
      <c r="H291"/>
      <c r="I291"/>
      <c r="J291"/>
      <c r="K291"/>
    </row>
    <row r="292" spans="1:11">
      <c r="A292"/>
      <c r="B292"/>
      <c r="C292"/>
      <c r="D292"/>
      <c r="E292"/>
      <c r="F292"/>
      <c r="G292"/>
      <c r="H292"/>
      <c r="I292"/>
      <c r="J292"/>
      <c r="K292"/>
    </row>
    <row r="293" spans="1:11">
      <c r="A293"/>
      <c r="B293"/>
      <c r="C293"/>
      <c r="D293"/>
      <c r="E293"/>
      <c r="F293"/>
      <c r="G293"/>
      <c r="H293"/>
      <c r="I293"/>
      <c r="J293"/>
      <c r="K293"/>
    </row>
    <row r="294" spans="1:11">
      <c r="A294"/>
      <c r="B294"/>
      <c r="C294"/>
      <c r="D294"/>
      <c r="E294"/>
      <c r="F294"/>
      <c r="G294"/>
      <c r="H294"/>
      <c r="I294"/>
      <c r="J294"/>
      <c r="K294"/>
    </row>
    <row r="295" spans="1:11">
      <c r="A295"/>
      <c r="B295"/>
      <c r="C295"/>
      <c r="D295"/>
      <c r="E295"/>
      <c r="F295"/>
      <c r="G295"/>
      <c r="H295"/>
      <c r="I295"/>
      <c r="J295"/>
      <c r="K295"/>
    </row>
    <row r="296" spans="1:11">
      <c r="A296"/>
      <c r="B296"/>
      <c r="C296"/>
      <c r="D296"/>
      <c r="E296"/>
      <c r="F296"/>
      <c r="G296"/>
      <c r="H296"/>
      <c r="I296"/>
      <c r="J296"/>
      <c r="K296"/>
    </row>
    <row r="297" spans="1:11">
      <c r="A297"/>
      <c r="B297"/>
      <c r="C297"/>
      <c r="D297"/>
      <c r="E297"/>
      <c r="F297"/>
      <c r="G297"/>
      <c r="H297"/>
      <c r="I297"/>
      <c r="J297"/>
      <c r="K297"/>
    </row>
    <row r="298" spans="1:11">
      <c r="A298"/>
      <c r="B298"/>
      <c r="C298"/>
      <c r="D298"/>
      <c r="E298"/>
      <c r="F298"/>
      <c r="G298"/>
      <c r="H298"/>
      <c r="I298"/>
      <c r="J298"/>
      <c r="K298"/>
    </row>
    <row r="299" spans="1:11">
      <c r="A299"/>
      <c r="B299"/>
      <c r="C299"/>
      <c r="D299"/>
      <c r="E299"/>
      <c r="F299"/>
      <c r="G299"/>
      <c r="H299"/>
      <c r="I299"/>
      <c r="J299"/>
      <c r="K299"/>
    </row>
    <row r="300" spans="1:11">
      <c r="A300"/>
      <c r="B300"/>
      <c r="C300"/>
      <c r="D300"/>
      <c r="E300"/>
      <c r="F300"/>
      <c r="G300"/>
      <c r="H300"/>
      <c r="I300"/>
      <c r="J300"/>
      <c r="K300"/>
    </row>
    <row r="301" spans="1:11">
      <c r="A301"/>
      <c r="B301"/>
      <c r="C301"/>
      <c r="D301"/>
      <c r="E301"/>
      <c r="F301"/>
      <c r="G301"/>
      <c r="H301"/>
      <c r="I301"/>
      <c r="J301"/>
      <c r="K301"/>
    </row>
    <row r="302" spans="1:11">
      <c r="A302"/>
      <c r="B302"/>
      <c r="C302"/>
      <c r="D302"/>
      <c r="E302"/>
      <c r="F302"/>
      <c r="G302"/>
      <c r="H302"/>
      <c r="I302"/>
      <c r="J302"/>
      <c r="K302"/>
    </row>
    <row r="303" spans="1:11">
      <c r="A303"/>
      <c r="B303"/>
      <c r="C303"/>
      <c r="D303"/>
      <c r="E303"/>
      <c r="F303"/>
      <c r="G303"/>
      <c r="H303"/>
      <c r="I303"/>
      <c r="J303"/>
      <c r="K303"/>
    </row>
    <row r="304" spans="1:11">
      <c r="A304"/>
      <c r="B304"/>
      <c r="C304"/>
      <c r="D304"/>
      <c r="E304"/>
      <c r="F304"/>
      <c r="G304"/>
      <c r="H304"/>
      <c r="I304"/>
      <c r="J304"/>
      <c r="K304"/>
    </row>
    <row r="305" spans="1:11">
      <c r="A305"/>
      <c r="B305"/>
      <c r="C305"/>
      <c r="D305"/>
      <c r="E305"/>
      <c r="F305"/>
      <c r="G305"/>
      <c r="H305"/>
      <c r="I305"/>
      <c r="J305"/>
      <c r="K305"/>
    </row>
    <row r="306" spans="1:11">
      <c r="A306"/>
      <c r="B306"/>
      <c r="C306"/>
      <c r="D306"/>
      <c r="E306"/>
      <c r="F306"/>
      <c r="G306"/>
      <c r="H306"/>
      <c r="I306"/>
      <c r="J306"/>
      <c r="K306"/>
    </row>
    <row r="307" spans="1:11">
      <c r="A307"/>
      <c r="B307"/>
      <c r="C307"/>
      <c r="D307"/>
      <c r="E307"/>
      <c r="F307"/>
      <c r="G307"/>
      <c r="H307"/>
      <c r="I307"/>
      <c r="J307"/>
      <c r="K307"/>
    </row>
    <row r="308" spans="1:11">
      <c r="A308"/>
      <c r="B308"/>
      <c r="C308"/>
      <c r="D308"/>
      <c r="E308"/>
      <c r="F308"/>
      <c r="G308"/>
      <c r="H308"/>
      <c r="I308"/>
      <c r="J308"/>
      <c r="K308"/>
    </row>
    <row r="309" spans="1:11">
      <c r="A309"/>
      <c r="B309"/>
      <c r="C309"/>
      <c r="D309"/>
      <c r="E309"/>
      <c r="F309"/>
      <c r="G309"/>
      <c r="H309"/>
      <c r="I309"/>
      <c r="J309"/>
      <c r="K309"/>
    </row>
    <row r="310" spans="1:11">
      <c r="A310"/>
      <c r="B310"/>
      <c r="C310"/>
      <c r="D310"/>
      <c r="E310"/>
      <c r="F310"/>
      <c r="G310"/>
      <c r="H310"/>
      <c r="I310"/>
      <c r="J310"/>
      <c r="K310"/>
    </row>
    <row r="311" spans="1:11">
      <c r="A311"/>
      <c r="B311"/>
      <c r="C311"/>
      <c r="D311"/>
      <c r="E311"/>
      <c r="F311"/>
      <c r="G311"/>
      <c r="H311"/>
      <c r="I311"/>
      <c r="J311"/>
      <c r="K311"/>
    </row>
    <row r="312" spans="1:11">
      <c r="A312"/>
      <c r="B312"/>
      <c r="C312"/>
      <c r="D312"/>
      <c r="E312"/>
      <c r="F312"/>
      <c r="G312"/>
      <c r="H312"/>
      <c r="I312"/>
      <c r="J312"/>
      <c r="K312"/>
    </row>
    <row r="313" spans="1:11">
      <c r="A313"/>
      <c r="B313"/>
      <c r="C313"/>
      <c r="D313"/>
      <c r="E313"/>
      <c r="F313"/>
      <c r="G313"/>
      <c r="H313"/>
      <c r="I313"/>
      <c r="J313"/>
      <c r="K313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B322"/>
      <c r="C322"/>
      <c r="D322"/>
      <c r="E322"/>
      <c r="F322"/>
      <c r="G322"/>
      <c r="H322"/>
      <c r="I322"/>
      <c r="J322"/>
      <c r="K322"/>
    </row>
    <row r="323" spans="1:11">
      <c r="A323"/>
      <c r="B323"/>
      <c r="C323"/>
      <c r="D323"/>
      <c r="E323"/>
      <c r="F323"/>
      <c r="G323"/>
      <c r="H323"/>
      <c r="I323"/>
      <c r="J323"/>
      <c r="K323"/>
    </row>
    <row r="324" spans="1:11">
      <c r="A324"/>
      <c r="B324"/>
      <c r="C324"/>
      <c r="D324"/>
      <c r="E324"/>
      <c r="F324"/>
      <c r="G324"/>
      <c r="H324"/>
      <c r="I324"/>
      <c r="J324"/>
      <c r="K324"/>
    </row>
    <row r="325" spans="1:11">
      <c r="A325"/>
      <c r="B325"/>
      <c r="C325"/>
      <c r="D325"/>
      <c r="E325"/>
      <c r="F325"/>
      <c r="G325"/>
      <c r="H325"/>
      <c r="I325"/>
      <c r="J325"/>
      <c r="K325"/>
    </row>
    <row r="326" spans="1:11">
      <c r="A326"/>
      <c r="B326"/>
      <c r="C326"/>
      <c r="D326"/>
      <c r="E326"/>
      <c r="F326"/>
      <c r="G326"/>
      <c r="H326"/>
      <c r="I326"/>
      <c r="J326"/>
      <c r="K326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B335"/>
      <c r="C335"/>
      <c r="D335"/>
      <c r="E335"/>
      <c r="F335"/>
      <c r="G335"/>
      <c r="H335"/>
      <c r="I335"/>
      <c r="J335"/>
      <c r="K335"/>
    </row>
    <row r="336" spans="1:11">
      <c r="A336"/>
      <c r="B336"/>
      <c r="C336"/>
      <c r="D336"/>
      <c r="E336"/>
      <c r="F336"/>
      <c r="G336"/>
      <c r="H336"/>
      <c r="I336"/>
      <c r="J336"/>
      <c r="K336"/>
    </row>
    <row r="337" spans="1:11">
      <c r="A337"/>
      <c r="B337"/>
      <c r="C337"/>
      <c r="D337"/>
      <c r="E337"/>
      <c r="F337"/>
      <c r="G337"/>
      <c r="H337"/>
      <c r="I337"/>
      <c r="J337"/>
      <c r="K337"/>
    </row>
    <row r="338" spans="1:11">
      <c r="A338"/>
      <c r="B338"/>
      <c r="C338"/>
      <c r="D338"/>
      <c r="E338"/>
      <c r="F338"/>
      <c r="G338"/>
      <c r="H338"/>
      <c r="I338"/>
      <c r="J338"/>
      <c r="K338"/>
    </row>
    <row r="339" spans="1:11">
      <c r="A339"/>
      <c r="B339"/>
      <c r="C339"/>
      <c r="D339"/>
      <c r="E339"/>
      <c r="F339"/>
      <c r="G339"/>
      <c r="H339"/>
      <c r="I339"/>
      <c r="J339"/>
      <c r="K339"/>
    </row>
    <row r="340" spans="1:11">
      <c r="A340"/>
      <c r="B340"/>
      <c r="C340"/>
      <c r="D340"/>
      <c r="E340"/>
      <c r="F340"/>
      <c r="G340"/>
      <c r="H340"/>
      <c r="I340"/>
      <c r="J340"/>
      <c r="K340"/>
    </row>
    <row r="341" spans="1:11">
      <c r="A341"/>
      <c r="B341"/>
      <c r="C341"/>
      <c r="D341"/>
      <c r="E341"/>
      <c r="F341"/>
      <c r="G341"/>
      <c r="H341"/>
      <c r="I341"/>
      <c r="J341"/>
      <c r="K341"/>
    </row>
    <row r="342" spans="1:11">
      <c r="A342"/>
      <c r="B342"/>
      <c r="C342"/>
      <c r="D342"/>
      <c r="E342"/>
      <c r="F342"/>
      <c r="G342"/>
      <c r="H342"/>
      <c r="I342"/>
      <c r="J342"/>
      <c r="K342"/>
    </row>
    <row r="343" spans="1:11">
      <c r="A343"/>
      <c r="B343"/>
      <c r="C343"/>
      <c r="D343"/>
      <c r="E343"/>
      <c r="F343"/>
      <c r="G343"/>
      <c r="H343"/>
      <c r="I343"/>
      <c r="J343"/>
      <c r="K343"/>
    </row>
    <row r="344" spans="1:11">
      <c r="A344"/>
      <c r="B344"/>
      <c r="C344"/>
      <c r="D344"/>
      <c r="E344"/>
      <c r="F344"/>
      <c r="G344"/>
      <c r="H344"/>
      <c r="I344"/>
      <c r="J344"/>
      <c r="K344"/>
    </row>
    <row r="345" spans="1:11">
      <c r="A345"/>
      <c r="B345"/>
      <c r="C345"/>
      <c r="D345"/>
      <c r="E345"/>
      <c r="F345"/>
      <c r="G345"/>
      <c r="H345"/>
      <c r="I345"/>
      <c r="J345"/>
      <c r="K345"/>
    </row>
    <row r="346" spans="1:11">
      <c r="A346"/>
      <c r="B346"/>
      <c r="C346"/>
      <c r="D346"/>
      <c r="E346"/>
      <c r="F346"/>
      <c r="G346"/>
      <c r="H346"/>
      <c r="I346"/>
      <c r="J346"/>
      <c r="K346"/>
    </row>
    <row r="347" spans="1:11">
      <c r="A347"/>
      <c r="B347"/>
      <c r="C347"/>
      <c r="D347"/>
      <c r="E347"/>
      <c r="F347"/>
      <c r="G347"/>
      <c r="H347"/>
      <c r="I347"/>
      <c r="J347"/>
      <c r="K347"/>
    </row>
    <row r="348" spans="1:11">
      <c r="A348"/>
      <c r="B348"/>
      <c r="C348"/>
      <c r="D348"/>
      <c r="E348"/>
      <c r="F348"/>
      <c r="G348"/>
      <c r="H348"/>
      <c r="I348"/>
      <c r="J348"/>
      <c r="K348"/>
    </row>
    <row r="349" spans="1:11">
      <c r="A349"/>
      <c r="B349"/>
      <c r="C349"/>
      <c r="D349"/>
      <c r="E349"/>
      <c r="F349"/>
      <c r="G349"/>
      <c r="H349"/>
      <c r="I349"/>
      <c r="J349"/>
      <c r="K349"/>
    </row>
    <row r="350" spans="1:11">
      <c r="A350"/>
      <c r="B350"/>
      <c r="C350"/>
      <c r="D350"/>
      <c r="E350"/>
      <c r="F350"/>
      <c r="G350"/>
      <c r="H350"/>
      <c r="I350"/>
      <c r="J350"/>
      <c r="K350"/>
    </row>
    <row r="351" spans="1:11">
      <c r="A351"/>
      <c r="B351"/>
      <c r="C351"/>
      <c r="D351"/>
      <c r="E351"/>
      <c r="F351"/>
      <c r="G351"/>
      <c r="H351"/>
      <c r="I351"/>
      <c r="J351"/>
      <c r="K351"/>
    </row>
    <row r="352" spans="1:11">
      <c r="A352"/>
      <c r="B352"/>
      <c r="C352"/>
      <c r="D352"/>
      <c r="E352"/>
      <c r="F352"/>
      <c r="G352"/>
      <c r="H352"/>
      <c r="I352"/>
      <c r="J352"/>
      <c r="K352"/>
    </row>
    <row r="353" spans="1:11">
      <c r="A353"/>
      <c r="B353"/>
      <c r="C353"/>
      <c r="D353"/>
      <c r="E353"/>
      <c r="F353"/>
      <c r="G353"/>
      <c r="H353"/>
      <c r="I353"/>
      <c r="J353"/>
      <c r="K353"/>
    </row>
    <row r="354" spans="1:11">
      <c r="A354"/>
      <c r="B354"/>
      <c r="C354"/>
      <c r="D354"/>
      <c r="E354"/>
      <c r="F354"/>
      <c r="G354"/>
      <c r="H354"/>
      <c r="I354"/>
      <c r="J354"/>
      <c r="K354"/>
    </row>
    <row r="355" spans="1:11">
      <c r="A355"/>
      <c r="B355"/>
      <c r="C355"/>
      <c r="D355"/>
      <c r="E355"/>
      <c r="F355"/>
      <c r="G355"/>
      <c r="H355"/>
      <c r="I355"/>
      <c r="J355"/>
      <c r="K355"/>
    </row>
    <row r="356" spans="1:11">
      <c r="A356"/>
      <c r="B356"/>
      <c r="C356"/>
      <c r="D356"/>
      <c r="E356"/>
      <c r="F356"/>
      <c r="G356"/>
      <c r="H356"/>
      <c r="I356"/>
      <c r="J356"/>
      <c r="K356"/>
    </row>
    <row r="357" spans="1:11">
      <c r="A357"/>
      <c r="B357"/>
      <c r="C357"/>
      <c r="D357"/>
      <c r="E357"/>
      <c r="F357"/>
      <c r="G357"/>
      <c r="H357"/>
      <c r="I357"/>
      <c r="J357"/>
      <c r="K357"/>
    </row>
    <row r="358" spans="1:11">
      <c r="A358"/>
      <c r="B358"/>
      <c r="C358"/>
      <c r="D358"/>
      <c r="E358"/>
      <c r="F358"/>
      <c r="G358"/>
      <c r="H358"/>
      <c r="I358"/>
      <c r="J358"/>
      <c r="K358"/>
    </row>
    <row r="359" spans="1:11">
      <c r="A359"/>
      <c r="B359"/>
      <c r="C359"/>
      <c r="D359"/>
      <c r="E359"/>
      <c r="F359"/>
      <c r="G359"/>
      <c r="H359"/>
      <c r="I359"/>
      <c r="J359"/>
      <c r="K359"/>
    </row>
    <row r="360" spans="1:11">
      <c r="A360"/>
      <c r="B360"/>
      <c r="C360"/>
      <c r="D360"/>
      <c r="E360"/>
      <c r="F360"/>
      <c r="G360"/>
      <c r="H360"/>
      <c r="I360"/>
      <c r="J360"/>
      <c r="K360"/>
    </row>
    <row r="361" spans="1:11">
      <c r="A361"/>
      <c r="B361"/>
      <c r="C361"/>
      <c r="D361"/>
      <c r="E361"/>
      <c r="F361"/>
      <c r="G361"/>
      <c r="H361"/>
      <c r="I361"/>
      <c r="J361"/>
      <c r="K361"/>
    </row>
    <row r="362" spans="1:11">
      <c r="A362"/>
      <c r="B362"/>
      <c r="C362"/>
      <c r="D362"/>
      <c r="E362"/>
      <c r="F362"/>
      <c r="G362"/>
      <c r="H362"/>
      <c r="I362"/>
      <c r="J362"/>
      <c r="K362"/>
    </row>
    <row r="363" spans="1:11">
      <c r="A363"/>
      <c r="B363"/>
      <c r="C363"/>
      <c r="D363"/>
      <c r="E363"/>
      <c r="F363"/>
      <c r="G363"/>
      <c r="H363"/>
      <c r="I363"/>
      <c r="J363"/>
      <c r="K363"/>
    </row>
    <row r="364" spans="1:11">
      <c r="A364"/>
      <c r="B364"/>
      <c r="C364"/>
      <c r="D364"/>
      <c r="E364"/>
      <c r="F364"/>
      <c r="G364"/>
      <c r="H364"/>
      <c r="I364"/>
      <c r="J364"/>
      <c r="K364"/>
    </row>
    <row r="365" spans="1:11">
      <c r="A365"/>
      <c r="B365"/>
      <c r="C365"/>
      <c r="D365"/>
      <c r="E365"/>
      <c r="F365"/>
      <c r="G365"/>
      <c r="H365"/>
      <c r="I365"/>
      <c r="J365"/>
      <c r="K365"/>
    </row>
    <row r="366" spans="1:11">
      <c r="A366"/>
      <c r="B366"/>
      <c r="C366"/>
      <c r="D366"/>
      <c r="E366"/>
      <c r="F366"/>
      <c r="G366"/>
      <c r="H366"/>
      <c r="I366"/>
      <c r="J366"/>
      <c r="K366"/>
    </row>
    <row r="367" spans="1:11">
      <c r="A367"/>
      <c r="B367"/>
      <c r="C367"/>
      <c r="D367"/>
      <c r="E367"/>
      <c r="F367"/>
      <c r="G367"/>
      <c r="H367"/>
      <c r="I367"/>
      <c r="J367"/>
      <c r="K367"/>
    </row>
    <row r="368" spans="1:11">
      <c r="A368"/>
      <c r="B368"/>
      <c r="C368"/>
      <c r="D368"/>
      <c r="E368"/>
      <c r="F368"/>
      <c r="G368"/>
      <c r="H368"/>
      <c r="I368"/>
      <c r="J368"/>
      <c r="K368"/>
    </row>
    <row r="369" spans="1:11">
      <c r="A369"/>
      <c r="B369"/>
      <c r="C369"/>
      <c r="D369"/>
      <c r="E369"/>
      <c r="F369"/>
      <c r="G369"/>
      <c r="H369"/>
      <c r="I369"/>
      <c r="J369"/>
      <c r="K369"/>
    </row>
    <row r="370" spans="1:11">
      <c r="A370"/>
      <c r="B370"/>
      <c r="C370"/>
      <c r="D370"/>
      <c r="E370"/>
      <c r="F370"/>
      <c r="G370"/>
      <c r="H370"/>
      <c r="I370"/>
      <c r="J370"/>
      <c r="K370"/>
    </row>
    <row r="371" spans="1:11">
      <c r="A371"/>
      <c r="B371"/>
      <c r="C371"/>
      <c r="D371"/>
      <c r="E371"/>
      <c r="F371"/>
      <c r="G371"/>
      <c r="H371"/>
      <c r="I371"/>
      <c r="J371"/>
      <c r="K371"/>
    </row>
    <row r="372" spans="1:11">
      <c r="A372"/>
      <c r="B372"/>
      <c r="C372"/>
      <c r="D372"/>
      <c r="E372"/>
      <c r="F372"/>
      <c r="G372"/>
      <c r="H372"/>
      <c r="I372"/>
      <c r="J372"/>
      <c r="K372"/>
    </row>
    <row r="373" spans="1:11">
      <c r="A373"/>
      <c r="B373"/>
      <c r="C373"/>
      <c r="D373"/>
      <c r="E373"/>
      <c r="F373"/>
      <c r="G373"/>
      <c r="H373"/>
      <c r="I373"/>
      <c r="J373"/>
      <c r="K373"/>
    </row>
    <row r="374" spans="1:11">
      <c r="A374"/>
      <c r="B374"/>
      <c r="C374"/>
      <c r="D374"/>
      <c r="E374"/>
      <c r="F374"/>
      <c r="G374"/>
      <c r="H374"/>
      <c r="I374"/>
      <c r="J374"/>
      <c r="K374"/>
    </row>
    <row r="375" spans="1:11">
      <c r="A375"/>
      <c r="B375"/>
      <c r="C375"/>
      <c r="D375"/>
      <c r="E375"/>
      <c r="F375"/>
      <c r="G375"/>
      <c r="H375"/>
      <c r="I375"/>
      <c r="J375"/>
      <c r="K375"/>
    </row>
    <row r="376" spans="1:11">
      <c r="A376"/>
      <c r="B376"/>
      <c r="C376"/>
      <c r="D376"/>
      <c r="E376"/>
      <c r="F376"/>
      <c r="G376"/>
      <c r="H376"/>
      <c r="I376"/>
      <c r="J376"/>
      <c r="K376"/>
    </row>
    <row r="377" spans="1:11">
      <c r="A377"/>
      <c r="B377"/>
      <c r="C377"/>
      <c r="D377"/>
      <c r="E377"/>
      <c r="F377"/>
      <c r="G377"/>
      <c r="H377"/>
      <c r="I377"/>
      <c r="J377"/>
      <c r="K377"/>
    </row>
    <row r="378" spans="1:11">
      <c r="A378"/>
      <c r="B378"/>
      <c r="C378"/>
      <c r="D378"/>
      <c r="E378"/>
      <c r="F378"/>
      <c r="G378"/>
      <c r="H378"/>
      <c r="I378"/>
      <c r="J378"/>
      <c r="K378"/>
    </row>
    <row r="379" spans="1:11">
      <c r="A379"/>
      <c r="B379"/>
      <c r="C379"/>
      <c r="D379"/>
      <c r="E379"/>
      <c r="F379"/>
      <c r="G379"/>
      <c r="H379"/>
      <c r="I379"/>
      <c r="J379"/>
      <c r="K379"/>
    </row>
    <row r="380" spans="1:11">
      <c r="A380"/>
      <c r="B380"/>
      <c r="C380"/>
      <c r="D380"/>
      <c r="E380"/>
      <c r="F380"/>
      <c r="G380"/>
      <c r="H380"/>
      <c r="I380"/>
      <c r="J380"/>
      <c r="K380"/>
    </row>
    <row r="381" spans="1:11">
      <c r="A381"/>
      <c r="B381"/>
      <c r="C381"/>
      <c r="D381"/>
      <c r="E381"/>
      <c r="F381"/>
      <c r="G381"/>
      <c r="H381"/>
      <c r="I381"/>
      <c r="J381"/>
      <c r="K381"/>
    </row>
    <row r="382" spans="1:11">
      <c r="A382"/>
      <c r="B382"/>
      <c r="C382"/>
      <c r="D382"/>
      <c r="E382"/>
      <c r="F382"/>
      <c r="G382"/>
      <c r="H382"/>
      <c r="I382"/>
      <c r="J382"/>
      <c r="K382"/>
    </row>
    <row r="383" spans="1:11">
      <c r="A383"/>
      <c r="B383"/>
      <c r="C383"/>
      <c r="D383"/>
      <c r="E383"/>
      <c r="F383"/>
      <c r="G383"/>
      <c r="H383"/>
      <c r="I383"/>
      <c r="J383"/>
      <c r="K383"/>
    </row>
    <row r="384" spans="1:11">
      <c r="A384"/>
      <c r="B384"/>
      <c r="C384"/>
      <c r="D384"/>
      <c r="E384"/>
      <c r="F384"/>
      <c r="G384"/>
      <c r="H384"/>
      <c r="I384"/>
      <c r="J384"/>
      <c r="K384"/>
    </row>
    <row r="385" spans="1:11">
      <c r="A385"/>
      <c r="B385"/>
      <c r="C385"/>
      <c r="D385"/>
      <c r="E385"/>
      <c r="F385"/>
      <c r="G385"/>
      <c r="H385"/>
      <c r="I385"/>
      <c r="J385"/>
      <c r="K385"/>
    </row>
    <row r="386" spans="1:11">
      <c r="A386"/>
      <c r="B386"/>
      <c r="C386"/>
      <c r="D386"/>
      <c r="E386"/>
      <c r="F386"/>
      <c r="G386"/>
      <c r="H386"/>
      <c r="I386"/>
      <c r="J386"/>
      <c r="K386"/>
    </row>
    <row r="387" spans="1:11">
      <c r="A387"/>
      <c r="B387"/>
      <c r="C387"/>
      <c r="D387"/>
      <c r="E387"/>
      <c r="F387"/>
      <c r="G387"/>
      <c r="H387"/>
      <c r="I387"/>
      <c r="J387"/>
      <c r="K387"/>
    </row>
    <row r="388" spans="1:11">
      <c r="A388"/>
      <c r="B388"/>
      <c r="C388"/>
      <c r="D388"/>
      <c r="E388"/>
      <c r="F388"/>
      <c r="G388"/>
      <c r="H388"/>
      <c r="I388"/>
      <c r="J388"/>
      <c r="K388"/>
    </row>
    <row r="389" spans="1:11">
      <c r="A389"/>
      <c r="B389"/>
      <c r="C389"/>
      <c r="D389"/>
      <c r="E389"/>
      <c r="F389"/>
      <c r="G389"/>
      <c r="H389"/>
      <c r="I389"/>
      <c r="J389"/>
      <c r="K389"/>
    </row>
    <row r="390" spans="1:11">
      <c r="A390"/>
      <c r="B390"/>
      <c r="C390"/>
      <c r="D390"/>
      <c r="E390"/>
      <c r="F390"/>
      <c r="G390"/>
      <c r="H390"/>
      <c r="I390"/>
      <c r="J390"/>
      <c r="K390"/>
    </row>
    <row r="391" spans="1:11">
      <c r="A391"/>
      <c r="B391"/>
      <c r="C391"/>
      <c r="D391"/>
      <c r="E391"/>
      <c r="F391"/>
      <c r="G391"/>
      <c r="H391"/>
      <c r="I391"/>
      <c r="J391"/>
      <c r="K391"/>
    </row>
    <row r="392" spans="1:11">
      <c r="A392"/>
      <c r="B392"/>
      <c r="C392"/>
      <c r="D392"/>
      <c r="E392"/>
      <c r="F392"/>
      <c r="G392"/>
      <c r="H392"/>
      <c r="I392"/>
      <c r="J392"/>
      <c r="K392"/>
    </row>
    <row r="393" spans="1:11">
      <c r="A393"/>
      <c r="B393"/>
      <c r="C393"/>
      <c r="D393"/>
      <c r="E393"/>
      <c r="F393"/>
      <c r="G393"/>
      <c r="H393"/>
      <c r="I393"/>
      <c r="J393"/>
      <c r="K393"/>
    </row>
    <row r="394" spans="1:11">
      <c r="A394"/>
      <c r="B394"/>
      <c r="C394"/>
      <c r="D394"/>
      <c r="E394"/>
      <c r="F394"/>
      <c r="G394"/>
      <c r="H394"/>
      <c r="I394"/>
      <c r="J394"/>
      <c r="K394"/>
    </row>
    <row r="395" spans="1:11">
      <c r="A395"/>
      <c r="B395"/>
      <c r="C395"/>
      <c r="D395"/>
      <c r="E395"/>
      <c r="F395"/>
      <c r="G395"/>
      <c r="H395"/>
      <c r="I395"/>
      <c r="J395"/>
      <c r="K395"/>
    </row>
    <row r="396" spans="1:11">
      <c r="A396"/>
      <c r="B396"/>
      <c r="C396"/>
      <c r="D396"/>
      <c r="E396"/>
      <c r="F396"/>
      <c r="G396"/>
      <c r="H396"/>
      <c r="I396"/>
      <c r="J396"/>
      <c r="K396"/>
    </row>
    <row r="397" spans="1:11">
      <c r="A397"/>
      <c r="B397"/>
      <c r="C397"/>
      <c r="D397"/>
      <c r="E397"/>
      <c r="F397"/>
      <c r="G397"/>
      <c r="H397"/>
      <c r="I397"/>
      <c r="J397"/>
      <c r="K397"/>
    </row>
    <row r="398" spans="1:11">
      <c r="A398"/>
      <c r="B398"/>
      <c r="C398"/>
      <c r="D398"/>
      <c r="E398"/>
      <c r="F398"/>
      <c r="G398"/>
      <c r="H398"/>
      <c r="I398"/>
      <c r="J398"/>
      <c r="K398"/>
    </row>
    <row r="399" spans="1:11">
      <c r="A399"/>
      <c r="B399"/>
      <c r="C399"/>
      <c r="D399"/>
      <c r="E399"/>
      <c r="F399"/>
      <c r="G399"/>
      <c r="H399"/>
      <c r="I399"/>
      <c r="J399"/>
      <c r="K399"/>
    </row>
    <row r="400" spans="1:11">
      <c r="A400"/>
      <c r="B400"/>
      <c r="C400"/>
      <c r="D400"/>
      <c r="E400"/>
      <c r="F400"/>
      <c r="G400"/>
      <c r="H400"/>
      <c r="I400"/>
      <c r="J400"/>
      <c r="K400"/>
    </row>
    <row r="401" spans="1:11">
      <c r="A401"/>
      <c r="B401"/>
      <c r="C401"/>
      <c r="D401"/>
      <c r="E401"/>
      <c r="F401"/>
      <c r="G401"/>
      <c r="H401"/>
      <c r="I401"/>
      <c r="J401"/>
      <c r="K401"/>
    </row>
    <row r="402" spans="1:11">
      <c r="A402"/>
      <c r="B402"/>
      <c r="C402"/>
      <c r="D402"/>
      <c r="E402"/>
      <c r="F402"/>
      <c r="G402"/>
      <c r="H402"/>
      <c r="I402"/>
      <c r="J402"/>
      <c r="K402"/>
    </row>
    <row r="403" spans="1:11">
      <c r="A403"/>
      <c r="B403"/>
      <c r="C403"/>
      <c r="D403"/>
      <c r="E403"/>
      <c r="F403"/>
      <c r="G403"/>
      <c r="H403"/>
      <c r="I403"/>
      <c r="J403"/>
      <c r="K403"/>
    </row>
    <row r="404" spans="1:11">
      <c r="A404"/>
      <c r="B404"/>
      <c r="C404"/>
      <c r="D404"/>
      <c r="E404"/>
      <c r="F404"/>
      <c r="G404"/>
      <c r="H404"/>
      <c r="I404"/>
      <c r="J404"/>
      <c r="K404"/>
    </row>
    <row r="405" spans="1:11">
      <c r="A405"/>
      <c r="B405"/>
      <c r="C405"/>
      <c r="D405"/>
      <c r="E405"/>
      <c r="F405"/>
      <c r="G405"/>
      <c r="H405"/>
      <c r="I405"/>
      <c r="J405"/>
      <c r="K405"/>
    </row>
    <row r="406" spans="1:11">
      <c r="A406"/>
      <c r="B406"/>
      <c r="C406"/>
      <c r="D406"/>
      <c r="E406"/>
      <c r="F406"/>
      <c r="G406"/>
      <c r="H406"/>
      <c r="I406"/>
      <c r="J406"/>
      <c r="K406"/>
    </row>
    <row r="407" spans="1:11">
      <c r="A407"/>
      <c r="B407"/>
      <c r="C407"/>
      <c r="D407"/>
      <c r="E407"/>
      <c r="F407"/>
      <c r="G407"/>
      <c r="H407"/>
      <c r="I407"/>
      <c r="J407"/>
      <c r="K407"/>
    </row>
    <row r="408" spans="1:11">
      <c r="A408"/>
      <c r="B408"/>
      <c r="C408"/>
      <c r="D408"/>
      <c r="E408"/>
      <c r="F408"/>
      <c r="G408"/>
      <c r="H408"/>
      <c r="I408"/>
      <c r="J408"/>
      <c r="K408"/>
    </row>
    <row r="409" spans="1:11">
      <c r="A409"/>
      <c r="B409"/>
      <c r="C409"/>
      <c r="D409"/>
      <c r="E409"/>
      <c r="F409"/>
      <c r="G409"/>
      <c r="H409"/>
      <c r="I409"/>
      <c r="J409"/>
      <c r="K409"/>
    </row>
    <row r="410" spans="1:11">
      <c r="A410"/>
      <c r="B410"/>
      <c r="C410"/>
      <c r="D410"/>
      <c r="E410"/>
      <c r="F410"/>
      <c r="G410"/>
      <c r="H410"/>
      <c r="I410"/>
      <c r="J410"/>
      <c r="K410"/>
    </row>
    <row r="411" spans="1:11">
      <c r="A411"/>
      <c r="B411"/>
      <c r="C411"/>
      <c r="D411"/>
      <c r="E411"/>
      <c r="F411"/>
      <c r="G411"/>
      <c r="H411"/>
      <c r="I411"/>
      <c r="J411"/>
      <c r="K411"/>
    </row>
    <row r="412" spans="1:11">
      <c r="A412"/>
      <c r="B412"/>
      <c r="C412"/>
      <c r="D412"/>
      <c r="E412"/>
      <c r="F412"/>
      <c r="G412"/>
      <c r="H412"/>
      <c r="I412"/>
      <c r="J412"/>
      <c r="K412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57</vt:i4>
      </vt:variant>
    </vt:vector>
  </HeadingPairs>
  <TitlesOfParts>
    <vt:vector size="57" baseType="lpstr">
      <vt:lpstr>gachas</vt:lpstr>
      <vt:lpstr>gacha_schedules</vt:lpstr>
      <vt:lpstr>gacha_layouts</vt:lpstr>
      <vt:lpstr>gacha_types</vt:lpstr>
      <vt:lpstr>gacha_rarity_bump</vt:lpstr>
      <vt:lpstr>gachas.csv</vt:lpstr>
      <vt:lpstr>gacha_schedules.csv</vt:lpstr>
      <vt:lpstr>gachas_i18n.csv</vt:lpstr>
      <vt:lpstr>gacha_layouts.csv</vt:lpstr>
      <vt:lpstr>gacha_types.csv</vt:lpstr>
      <vt:lpstr>gacha_rarity_bump.csv</vt:lpstr>
      <vt:lpstr>gacha_unit_tables_102</vt:lpstr>
      <vt:lpstr>gacha_unit_tables_103</vt:lpstr>
      <vt:lpstr>gacha_unit_tables_104</vt:lpstr>
      <vt:lpstr>gacha_unit_tables_105</vt:lpstr>
      <vt:lpstr>gacha_unit_tables_106</vt:lpstr>
      <vt:lpstr>gacha_unit_tables_107</vt:lpstr>
      <vt:lpstr>gacha_unit_tables_108</vt:lpstr>
      <vt:lpstr>gacha_unit_tables_109</vt:lpstr>
      <vt:lpstr>gacha_unit_tables_110</vt:lpstr>
      <vt:lpstr>gacha_unit_tables_111</vt:lpstr>
      <vt:lpstr>gacha_unit_tables_112</vt:lpstr>
      <vt:lpstr>gacha_unit_tables_113</vt:lpstr>
      <vt:lpstr>gacha_unit_tables_114</vt:lpstr>
      <vt:lpstr>gacha_unit_tables_115</vt:lpstr>
      <vt:lpstr>gacha_unit_tables_116</vt:lpstr>
      <vt:lpstr>gacha_unit_tables_117</vt:lpstr>
      <vt:lpstr>gacha_unit_tables_118</vt:lpstr>
      <vt:lpstr>gacha_unit_tables_119</vt:lpstr>
      <vt:lpstr>gacha_unit_tables_120</vt:lpstr>
      <vt:lpstr>gacha_118_base</vt:lpstr>
      <vt:lpstr>gacha_unit_tables_121</vt:lpstr>
      <vt:lpstr>gacha_121_base</vt:lpstr>
      <vt:lpstr>gacha_unit_tables_200</vt:lpstr>
      <vt:lpstr>gacha_unit_tables_201</vt:lpstr>
      <vt:lpstr>gacha_unit_tables_102_tmp</vt:lpstr>
      <vt:lpstr>gacha_unit_tables_103_tmp</vt:lpstr>
      <vt:lpstr>gacha_unit_tables_104_tmp</vt:lpstr>
      <vt:lpstr>gacha_unit_tables_105_tmp</vt:lpstr>
      <vt:lpstr>gacha_unit_tables_106_tmp</vt:lpstr>
      <vt:lpstr>gacha_unit_tables_107.tmp</vt:lpstr>
      <vt:lpstr>gacha_unit_tables_108.tmp</vt:lpstr>
      <vt:lpstr>gacha_unit_tables_109.tmp</vt:lpstr>
      <vt:lpstr>gacha_unit_tables_110.tmp</vt:lpstr>
      <vt:lpstr>gacha_unit_tables_111.tmp</vt:lpstr>
      <vt:lpstr>gacha_unit_tables_112.tmp</vt:lpstr>
      <vt:lpstr>gacha_unit_tables_113.tmp</vt:lpstr>
      <vt:lpstr>gacha_unit_tables_114.tmp</vt:lpstr>
      <vt:lpstr>gacha_unit_tables_115.tmp</vt:lpstr>
      <vt:lpstr>gacha_unit_tables_116.tmp</vt:lpstr>
      <vt:lpstr>gacha_unit_tables_117.tmp</vt:lpstr>
      <vt:lpstr>gacha_unit_tables_118.tmp</vt:lpstr>
      <vt:lpstr>gacha_unit_tables_119.tmp</vt:lpstr>
      <vt:lpstr>gacha_unit_tables_120.tmp</vt:lpstr>
      <vt:lpstr>gacha_unit_tables_121.tmp</vt:lpstr>
      <vt:lpstr>gacha_unit_tables_200.tmp</vt:lpstr>
      <vt:lpstr>gacha_unit_tables_201.tmp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2015-09-28T14:43:42Z</dcterms:modified>
</cp:coreProperties>
</file>