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BULL_data/plan/02_quest_design/"/>
    </mc:Choice>
  </mc:AlternateContent>
  <bookViews>
    <workbookView xWindow="5920" yWindow="3400" windowWidth="28560" windowHeight="1738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  <c r="C62" i="1"/>
  <c r="E19" i="1"/>
  <c r="E18" i="1"/>
  <c r="E17" i="1"/>
  <c r="E16" i="1"/>
  <c r="E15" i="1"/>
  <c r="E13" i="1"/>
</calcChain>
</file>

<file path=xl/sharedStrings.xml><?xml version="1.0" encoding="utf-8"?>
<sst xmlns="http://schemas.openxmlformats.org/spreadsheetml/2006/main" count="419" uniqueCount="208">
  <si>
    <t>クエストの位置付け</t>
  </si>
  <si>
    <t>クエスト基礎設計フォーマット</t>
  </si>
  <si>
    <t>取得方法</t>
  </si>
  <si>
    <t>上級</t>
  </si>
  <si>
    <t>ユニットID</t>
  </si>
  <si>
    <t>ユニット名</t>
  </si>
  <si>
    <t>属性</t>
  </si>
  <si>
    <t>種族A</t>
  </si>
  <si>
    <t>種族B</t>
  </si>
  <si>
    <t>キラーチェック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</si>
  <si>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</si>
  <si>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</si>
  <si>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</si>
  <si>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</si>
  <si>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</si>
  <si>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</si>
  <si>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</si>
  <si>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</si>
  <si>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</si>
  <si>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</si>
  <si>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</si>
  <si>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</si>
  <si>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</si>
  <si>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</si>
  <si>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</si>
  <si>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</si>
  <si>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</si>
  <si>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</si>
  <si>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</si>
  <si>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</si>
  <si>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</si>
  <si>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</si>
  <si>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</si>
  <si>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</si>
  <si>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</si>
  <si>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</si>
  <si>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</si>
  <si>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</si>
  <si>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</si>
  <si>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</si>
  <si>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</si>
  <si>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</si>
  <si>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</si>
  <si>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</si>
  <si>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</si>
  <si>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ボスユニット画像１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</si>
  <si>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</si>
  <si>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</si>
  <si>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</si>
  <si>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</si>
  <si>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</si>
  <si>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</si>
  <si>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</si>
  <si>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</si>
  <si>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</si>
  <si>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</si>
  <si>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</si>
  <si>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ボスユニット画像２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</si>
  <si>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</si>
  <si>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</si>
  <si>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</si>
  <si>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</si>
  <si>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</si>
  <si>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</si>
  <si>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</si>
  <si>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</si>
  <si>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認識合わせ</t>
  </si>
  <si>
    <t>４〜５フロア</t>
  </si>
  <si>
    <t>５フロア</t>
  </si>
  <si>
    <t>黄</t>
  </si>
  <si>
    <t>赤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</si>
  <si>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</si>
  <si>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</si>
  <si>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</si>
  <si>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</si>
  <si>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</si>
  <si>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</si>
  <si>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</si>
  <si>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</si>
  <si>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</si>
  <si>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</si>
  <si>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</si>
  <si>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</si>
  <si>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</si>
  <si>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</si>
  <si>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</si>
  <si>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</si>
  <si>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</si>
  <si>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</si>
  <si>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</si>
  <si>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</si>
  <si>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</si>
  <si>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</si>
  <si>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クエストの位置づけ（プルダウン選択）</t>
  </si>
  <si>
    <t>タワークエスト　立ち位置はウィザード</t>
  </si>
  <si>
    <t>_x0008_11Fに次ぐ難易度にしたい</t>
  </si>
  <si>
    <t>基本情報</t>
  </si>
  <si>
    <t>タワー12F</t>
  </si>
  <si>
    <t>クエストカテゴリー</t>
  </si>
  <si>
    <t>○</t>
  </si>
  <si>
    <t>超絶級</t>
  </si>
  <si>
    <t>中級</t>
  </si>
  <si>
    <t>初級</t>
  </si>
  <si>
    <t>ボスユニット情報</t>
  </si>
  <si>
    <t>-</t>
  </si>
  <si>
    <t>対抗ユニット画像１</t>
  </si>
  <si>
    <t>対抗ユニット画像２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</si>
  <si>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</si>
  <si>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</si>
  <si>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</si>
  <si>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</si>
  <si>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</si>
  <si>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ステージ制限
　※超級は必須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</si>
  <si>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</si>
  <si>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</si>
  <si>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</si>
  <si>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</si>
  <si>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</si>
  <si>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</si>
  <si>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▼想定パーティー　：　想定パーティでのプレイ感</t>
  </si>
  <si>
    <t>キラー対象</t>
  </si>
  <si>
    <t>キラー１</t>
  </si>
  <si>
    <t>キラー２</t>
  </si>
  <si>
    <t>Skill-Lv</t>
  </si>
  <si>
    <t>対応できるユニット数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</si>
  <si>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</si>
  <si>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</si>
  <si>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</si>
  <si>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</si>
  <si>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</si>
  <si>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</si>
  <si>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</si>
  <si>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</si>
  <si>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</si>
  <si>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</si>
  <si>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</si>
  <si>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</si>
  <si>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</si>
  <si>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</si>
  <si>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▼未対策パーティー1　：　想定パーティの低レベル設定ではどうなるか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</si>
  <si>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</si>
  <si>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</si>
  <si>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</si>
  <si>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</si>
  <si>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</si>
  <si>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合計コスト</t>
  </si>
  <si>
    <t>エンドコンテンツ</t>
  </si>
  <si>
    <t>クエストの難易度</t>
  </si>
  <si>
    <t>▼各エリア所感</t>
  </si>
  <si>
    <t>プレイヤー習熟度（初級者、中級者、上級者）</t>
  </si>
  <si>
    <t>所感</t>
  </si>
  <si>
    <t>エリア</t>
  </si>
  <si>
    <t>※ウィザード級だけど、
実際の難易度は？
といった項目です。</t>
  </si>
  <si>
    <t>タワー11Fより難しい難易度</t>
  </si>
  <si>
    <t>ユーザー体験</t>
  </si>
  <si>
    <t>コンティニュー</t>
  </si>
  <si>
    <t xml:space="preserve">目的
</t>
  </si>
  <si>
    <t>コンティニュー理由</t>
  </si>
  <si>
    <t>要件：優先度最高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</si>
  <si>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</si>
  <si>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</si>
  <si>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</si>
  <si>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</si>
  <si>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</si>
  <si>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</si>
  <si>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</si>
  <si>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▼未対策パーティー２　：　想定パーティから回復タイプ１名減らすとどうなるか</t>
  </si>
  <si>
    <t>ユニット３</t>
  </si>
  <si>
    <t>ステージギミック早見表
 (2016/7/4更新)
 ※パーティの組み方に影響を与える戦略要素</t>
  </si>
  <si>
    <t>調整点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</si>
  <si>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</si>
  <si>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</si>
  <si>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</si>
  <si>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</si>
  <si>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</si>
  <si>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</si>
  <si>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SSS</t>
  </si>
  <si>
    <t>ラプラス</t>
  </si>
  <si>
    <t>▼未対策パーティー３　：　２体を苦手属性キャラクターに交換するとどうなるか</t>
  </si>
  <si>
    <t>SS</t>
  </si>
  <si>
    <t>クロネッカー</t>
  </si>
  <si>
    <t>優秀なキラー&amp;防御0にするスキルを持つ</t>
  </si>
  <si>
    <t>フロア構成</t>
  </si>
  <si>
    <t>フロア１</t>
  </si>
  <si>
    <t>攻撃力・HP・Speed</t>
  </si>
  <si>
    <t>概要・行動パターン</t>
  </si>
  <si>
    <t>▼未対策パーティー４　：　本編の別ユニットを入れるとどうなるか</t>
  </si>
  <si>
    <t>フロア２</t>
  </si>
  <si>
    <t>エキドナ</t>
  </si>
  <si>
    <t>フロア３</t>
  </si>
  <si>
    <t>蛟龍(2ゲージ目)</t>
  </si>
  <si>
    <t>speed1</t>
    <phoneticPr fontId="11"/>
  </si>
  <si>
    <t>speed1</t>
    <phoneticPr fontId="11"/>
  </si>
  <si>
    <t>speed2</t>
    <phoneticPr fontId="11"/>
  </si>
  <si>
    <t>ミクルシファー</t>
    <phoneticPr fontId="11"/>
  </si>
  <si>
    <t>リヴァイアサン（1ゲージ目）</t>
    <phoneticPr fontId="11"/>
  </si>
  <si>
    <t>リヴァイアサン（2ゲージ目）</t>
    <phoneticPr fontId="11"/>
  </si>
  <si>
    <t>マルドゥク</t>
    <phoneticPr fontId="11"/>
  </si>
  <si>
    <t>speed1/防御力10000</t>
    <rPh sb="7" eb="9">
      <t>ボウギョ</t>
    </rPh>
    <rPh sb="9" eb="10">
      <t>リョク</t>
    </rPh>
    <phoneticPr fontId="11"/>
  </si>
  <si>
    <t>スキルバインド無効+f激烈短縮</t>
    <rPh sb="7" eb="9">
      <t>mukou</t>
    </rPh>
    <rPh sb="11" eb="13">
      <t>ゲキレツ</t>
    </rPh>
    <rPh sb="13" eb="15">
      <t>タンシュク</t>
    </rPh>
    <phoneticPr fontId="11"/>
  </si>
  <si>
    <t>回復役,防御バフ持ち</t>
    <rPh sb="0" eb="3">
      <t>カイフクヤク</t>
    </rPh>
    <rPh sb="4" eb="6">
      <t>ボウギョ</t>
    </rPh>
    <rPh sb="8" eb="9">
      <t>モチ</t>
    </rPh>
    <phoneticPr fontId="11"/>
  </si>
  <si>
    <t>緑&amp;黄のボムとCBP</t>
    <rPh sb="0" eb="1">
      <t>ミドリ</t>
    </rPh>
    <rPh sb="2" eb="3">
      <t>キ</t>
    </rPh>
    <phoneticPr fontId="11"/>
  </si>
  <si>
    <t>蛟龍(1ゲージ目)</t>
    <phoneticPr fontId="11"/>
  </si>
  <si>
    <r>
      <t>【開幕】　（背景変更タワー背景から944）+</t>
    </r>
    <r>
      <rPr>
        <sz val="12"/>
        <color theme="1"/>
        <rFont val="MS PGothic"/>
        <family val="3"/>
        <charset val="128"/>
      </rPr>
      <t>状態異常耐性</t>
    </r>
    <r>
      <rPr>
        <sz val="12"/>
        <color rgb="FF0070C0"/>
        <rFont val="MS PGothic"/>
        <family val="3"/>
        <charset val="128"/>
      </rPr>
      <t xml:space="preserve">
　　　　　　</t>
    </r>
    <r>
      <rPr>
        <sz val="12"/>
        <color rgb="FF000000"/>
        <rFont val="MS PGothic"/>
      </rPr>
      <t xml:space="preserve">+3ターンCパネル 生成激烈延長+3ターンスキルバインド
             </t>
    </r>
    <r>
      <rPr>
        <sz val="12"/>
        <color theme="1"/>
        <rFont val="MS PGothic"/>
        <family val="3"/>
        <charset val="128"/>
      </rPr>
      <t>+3ターン種族Unknownのタップ回数1増加</t>
    </r>
    <r>
      <rPr>
        <sz val="12"/>
        <color rgb="FF000000"/>
        <rFont val="MS PGothic"/>
      </rPr>
      <t xml:space="preserve">（ディープオーシャン）
【常時】4連続攻撃＋お邪魔5個生成（竜巻的な）
【2ターン毎】Cパネル縮小効果特大+攻撃（カタラクトインバース）
【3ターン毎】お邪魔吸収全体攻撃
</t>
    </r>
    <r>
      <rPr>
        <sz val="12"/>
        <color theme="1"/>
        <rFont val="MS PGothic"/>
        <family val="3"/>
        <charset val="128"/>
      </rPr>
      <t>【HP70%以下】全ての効果を解除</t>
    </r>
    <r>
      <rPr>
        <sz val="12"/>
        <color rgb="FF000000"/>
        <rFont val="MS PGothic"/>
      </rPr>
      <t xml:space="preserve">
【</t>
    </r>
    <r>
      <rPr>
        <sz val="12"/>
        <color theme="8"/>
        <rFont val="MS PGothic"/>
        <family val="3"/>
        <charset val="128"/>
      </rPr>
      <t>HP40%以下</t>
    </r>
    <r>
      <rPr>
        <sz val="12"/>
        <color rgb="FF000000"/>
        <rFont val="MS PGothic"/>
      </rPr>
      <t>】予告（1ターンダメージ軽減50%）
【予告後1ターン】　全体攻撃</t>
    </r>
    <r>
      <rPr>
        <sz val="12"/>
        <color theme="1"/>
        <rFont val="MS PGothic"/>
        <family val="3"/>
        <charset val="128"/>
      </rPr>
      <t>+2ターンスリープ　</t>
    </r>
    <r>
      <rPr>
        <sz val="12"/>
        <color rgb="FF000000"/>
        <rFont val="MS PGothic"/>
      </rPr>
      <t xml:space="preserve">
【予告後2ターン】　全体攻撃
【予告後3ターン】　全体攻撃
※3ターン連続の全体攻撃は防御UPや軽減が無いと</t>
    </r>
    <r>
      <rPr>
        <sz val="12"/>
        <color theme="8"/>
        <rFont val="MS PGothic"/>
        <family val="3"/>
        <charset val="128"/>
      </rPr>
      <t>HPMAXでギリギリ残る程度</t>
    </r>
    <rPh sb="113" eb="115">
      <t>ジョウジ</t>
    </rPh>
    <rPh sb="174" eb="175">
      <t>ゴト</t>
    </rPh>
    <rPh sb="181" eb="185">
      <t>ゼンタイコウゲキ</t>
    </rPh>
    <rPh sb="291" eb="293">
      <t>レンゾク</t>
    </rPh>
    <rPh sb="294" eb="298">
      <t>ゼンタイコウゲキ</t>
    </rPh>
    <rPh sb="299" eb="301">
      <t>ボウギョバフ</t>
    </rPh>
    <rPh sb="304" eb="306">
      <t>ケイゲン</t>
    </rPh>
    <rPh sb="307" eb="308">
      <t>ナイト</t>
    </rPh>
    <rPh sb="320" eb="321">
      <t>ノコル</t>
    </rPh>
    <rPh sb="322" eb="324">
      <t>テイド</t>
    </rPh>
    <phoneticPr fontId="11"/>
  </si>
  <si>
    <r>
      <t>【開幕】</t>
    </r>
    <r>
      <rPr>
        <sz val="12"/>
        <color theme="1"/>
        <rFont val="MS PGothic"/>
        <family val="3"/>
        <charset val="128"/>
      </rPr>
      <t>状態異常耐性+</t>
    </r>
    <r>
      <rPr>
        <sz val="12"/>
        <color rgb="FF000000"/>
        <rFont val="MS PGothic"/>
      </rPr>
      <t>お邪魔吸収攻撃力アップ
【常時】赤パネル吸収全体攻撃　
【2ターン毎】Cパネル縮小効果特大+攻撃（カタラクトインバース）
【3ターン毎】お邪魔パネルを緑の時限式ダメージパネル（カウント1）に変換
【HP70%以下】お邪魔パネル10個生成</t>
    </r>
    <rPh sb="24" eb="26">
      <t>ジョウジ</t>
    </rPh>
    <rPh sb="27" eb="28">
      <t>アカパネル</t>
    </rPh>
    <rPh sb="31" eb="37">
      <t>キュウシュウコウゲキ</t>
    </rPh>
    <rPh sb="44" eb="45">
      <t>ゴト</t>
    </rPh>
    <rPh sb="52" eb="54">
      <t>コウカ</t>
    </rPh>
    <rPh sb="54" eb="56">
      <t>トクダイ</t>
    </rPh>
    <rPh sb="57" eb="59">
      <t>コウゲキ</t>
    </rPh>
    <rPh sb="115" eb="117">
      <t>イカ</t>
    </rPh>
    <rPh sb="126" eb="129">
      <t>コセイセイ</t>
    </rPh>
    <phoneticPr fontId="11"/>
  </si>
  <si>
    <r>
      <t>【開幕】</t>
    </r>
    <r>
      <rPr>
        <sz val="12"/>
        <color theme="1"/>
        <rFont val="MS PGothic"/>
        <family val="3"/>
        <charset val="128"/>
      </rPr>
      <t>状態異常耐性+</t>
    </r>
    <r>
      <rPr>
        <sz val="12"/>
        <color rgb="FF000000"/>
        <rFont val="MS PGothic"/>
      </rPr>
      <t>永続お邪魔ドロップ
【常時】ハートパネルを青パネルに変換+攻撃
【2ターン毎】青パネル吸収全体攻撃
【4ターン毎】お邪魔吸収全体攻撃
【HP50%以下】5ターンCパネル生成超大延長
【HP40％以下】5ターンパネル変換禁止
【HP30%以下】10ターンSCP以外のCPを無効+撤退</t>
    </r>
    <rPh sb="11" eb="13">
      <t>エイゾク</t>
    </rPh>
    <rPh sb="22" eb="24">
      <t>ジョウジ</t>
    </rPh>
    <rPh sb="56" eb="58">
      <t>ゼンタイ</t>
    </rPh>
    <rPh sb="73" eb="77">
      <t>ゼンタイコウゲキ</t>
    </rPh>
    <rPh sb="84" eb="86">
      <t>イカ</t>
    </rPh>
    <rPh sb="97" eb="99">
      <t>チョウダイ</t>
    </rPh>
    <rPh sb="108" eb="110">
      <t>イカ</t>
    </rPh>
    <rPh sb="129" eb="131">
      <t>イカ</t>
    </rPh>
    <rPh sb="149" eb="151">
      <t>テッタイ</t>
    </rPh>
    <phoneticPr fontId="11"/>
  </si>
  <si>
    <t>【開幕】状態異常耐性+永続防御アップ（25000）+5ターン後即死攻撃
【常時】3回連続攻撃
【2ターン毎】クリティカル
【5ターン目】即死10連続攻撃</t>
    <rPh sb="4" eb="10">
      <t>ジョウタイイジョウタイセイ</t>
    </rPh>
    <rPh sb="31" eb="33">
      <t>ソクシ</t>
    </rPh>
    <rPh sb="33" eb="35">
      <t>コウゲキ</t>
    </rPh>
    <rPh sb="37" eb="39">
      <t>ジョウジ</t>
    </rPh>
    <rPh sb="41" eb="42">
      <t>カイ</t>
    </rPh>
    <rPh sb="52" eb="53">
      <t>ゴト</t>
    </rPh>
    <rPh sb="68" eb="70">
      <t>ソクシ</t>
    </rPh>
    <rPh sb="74" eb="76">
      <t>コウゲキ</t>
    </rPh>
    <phoneticPr fontId="11"/>
  </si>
  <si>
    <t>【開幕】状態異常耐性+全パネルプロテクト
【2ターン毎】ランダムな回数の連続攻撃(5〜10回)攻撃+攻撃回数と同じ個数のお邪魔パネル生成
【5ターン毎】お邪魔吸収全体攻撃</t>
    <rPh sb="1" eb="3">
      <t>カイマク</t>
    </rPh>
    <rPh sb="4" eb="6">
      <t>ジョウタイイジョウ</t>
    </rPh>
    <rPh sb="6" eb="8">
      <t>ijou</t>
    </rPh>
    <rPh sb="8" eb="10">
      <t>タイセイ</t>
    </rPh>
    <rPh sb="26" eb="27">
      <t>ゴト</t>
    </rPh>
    <rPh sb="36" eb="40">
      <t>レンゾクコウゲキ</t>
    </rPh>
    <rPh sb="50" eb="52">
      <t>コウゲキ</t>
    </rPh>
    <rPh sb="52" eb="54">
      <t>カイスウト</t>
    </rPh>
    <rPh sb="55" eb="56">
      <t>オナジ</t>
    </rPh>
    <rPh sb="57" eb="59">
      <t>コスウ</t>
    </rPh>
    <rPh sb="66" eb="68">
      <t>セイセイ</t>
    </rPh>
    <rPh sb="74" eb="75">
      <t>ゴト</t>
    </rPh>
    <rPh sb="81" eb="85">
      <t>ゼンタイコウゲキ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</si>
</sst>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MS PGothic"/>
    </font>
    <font>
      <sz val="12"/>
      <name val="MS PGothic"/>
    </font>
    <font>
      <sz val="12"/>
      <color rgb="FFFFFFFF"/>
      <name val="MS PGothic"/>
    </font>
    <font>
      <sz val="12"/>
      <name val="MS PGothic"/>
    </font>
    <font>
      <sz val="12"/>
      <color rgb="FF000000"/>
      <name val="&quot;MS PGothic&quot;"/>
    </font>
    <font>
      <sz val="14"/>
      <color rgb="FF000000"/>
      <name val="MS PGothic"/>
    </font>
    <font>
      <sz val="14"/>
      <name val="MS PGothic"/>
    </font>
    <font>
      <sz val="14"/>
      <color rgb="FFFFFFFF"/>
      <name val="MS PGothic"/>
    </font>
    <font>
      <sz val="12"/>
      <color rgb="FF000000"/>
      <name val="Hiragino kaku gothic pron"/>
    </font>
    <font>
      <b/>
      <sz val="14"/>
      <color rgb="FF000000"/>
      <name val="MS PGothic"/>
    </font>
    <font>
      <sz val="12"/>
      <color rgb="FF000000"/>
      <name val="Arial"/>
    </font>
    <font>
      <sz val="6"/>
      <name val="MS PGothic"/>
    </font>
    <font>
      <sz val="12"/>
      <color rgb="FF0070C0"/>
      <name val="MS PGothic"/>
      <family val="3"/>
      <charset val="128"/>
    </font>
    <font>
      <sz val="12"/>
      <color theme="8"/>
      <name val="MS PGothic"/>
      <family val="3"/>
      <charset val="128"/>
    </font>
    <font>
      <sz val="12"/>
      <color theme="1"/>
      <name val="MS P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9" fillId="0" borderId="0" xfId="0" applyFont="1" applyAlignment="1">
      <alignment horizontal="left" vertical="top"/>
    </xf>
    <xf numFmtId="0" fontId="1" fillId="3" borderId="1" xfId="0" applyFont="1" applyFill="1" applyBorder="1" applyAlignment="1">
      <alignment vertical="center" wrapText="1"/>
    </xf>
    <xf numFmtId="0" fontId="5" fillId="0" borderId="15" xfId="0" applyFont="1" applyBorder="1" applyAlignment="1">
      <alignment horizontal="left" vertical="top"/>
    </xf>
    <xf numFmtId="0" fontId="0" fillId="4" borderId="1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top"/>
    </xf>
    <xf numFmtId="0" fontId="8" fillId="0" borderId="1" xfId="0" applyFont="1" applyBorder="1"/>
    <xf numFmtId="0" fontId="7" fillId="8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0" fillId="10" borderId="16" xfId="0" applyFont="1" applyFill="1" applyBorder="1" applyAlignment="1"/>
    <xf numFmtId="0" fontId="10" fillId="10" borderId="16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7" borderId="3" xfId="0" applyFont="1" applyFill="1" applyBorder="1" applyAlignment="1">
      <alignment vertical="center"/>
    </xf>
    <xf numFmtId="0" fontId="3" fillId="0" borderId="5" xfId="0" applyFont="1" applyBorder="1"/>
    <xf numFmtId="0" fontId="0" fillId="7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left" vertical="center"/>
    </xf>
    <xf numFmtId="0" fontId="3" fillId="0" borderId="4" xfId="0" applyFont="1" applyBorder="1"/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4" fillId="5" borderId="3" xfId="0" applyFont="1" applyFill="1" applyBorder="1" applyAlignment="1"/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1" xfId="0" applyFont="1" applyBorder="1"/>
    <xf numFmtId="0" fontId="3" fillId="0" borderId="2" xfId="0" applyFont="1" applyBorder="1"/>
    <xf numFmtId="0" fontId="3" fillId="0" borderId="12" xfId="0" applyFont="1" applyBorder="1"/>
    <xf numFmtId="0" fontId="0" fillId="3" borderId="2" xfId="0" applyFont="1" applyFill="1" applyBorder="1"/>
    <xf numFmtId="0" fontId="0" fillId="4" borderId="9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3" fontId="0" fillId="7" borderId="3" xfId="0" applyNumberFormat="1" applyFont="1" applyFill="1" applyBorder="1" applyAlignment="1">
      <alignment vertical="center"/>
    </xf>
    <xf numFmtId="0" fontId="5" fillId="0" borderId="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left" vertical="top"/>
    </xf>
    <xf numFmtId="0" fontId="14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982"/>
  <sheetViews>
    <sheetView tabSelected="1" topLeftCell="A77" workbookViewId="0">
      <selection activeCell="I70" sqref="I70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29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60" t="s">
        <v>1</v>
      </c>
      <c r="B1" s="61"/>
      <c r="C1" s="61"/>
      <c r="D1" s="61"/>
      <c r="E1" s="61"/>
      <c r="F1" s="6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4"/>
      <c r="B2" s="4"/>
      <c r="C2" s="4"/>
      <c r="D2" s="4"/>
      <c r="E2" s="4"/>
      <c r="F2" s="1"/>
      <c r="G2" s="1"/>
      <c r="H2" s="74" t="s">
        <v>45</v>
      </c>
      <c r="I2" s="72"/>
      <c r="J2" s="72"/>
      <c r="K2" s="72"/>
      <c r="L2" s="72"/>
      <c r="M2" s="72"/>
      <c r="N2" s="72"/>
      <c r="O2" s="72"/>
      <c r="P2" s="1"/>
      <c r="Q2" s="74" t="s">
        <v>57</v>
      </c>
      <c r="R2" s="72"/>
      <c r="S2" s="72"/>
      <c r="T2" s="72"/>
      <c r="U2" s="72"/>
      <c r="V2" s="72"/>
      <c r="W2" s="72"/>
      <c r="X2" s="72"/>
      <c r="Y2" s="1"/>
      <c r="Z2" s="1"/>
      <c r="AA2" s="1"/>
    </row>
    <row r="3" spans="1:27" x14ac:dyDescent="0.15">
      <c r="A3" s="4"/>
      <c r="B3" s="52" t="s">
        <v>66</v>
      </c>
      <c r="C3" s="54"/>
      <c r="D3" s="54"/>
      <c r="E3" s="54"/>
      <c r="F3" s="50"/>
      <c r="G3" s="1"/>
      <c r="H3" s="65" t="s">
        <v>45</v>
      </c>
      <c r="I3" s="66"/>
      <c r="J3" s="66"/>
      <c r="K3" s="66"/>
      <c r="L3" s="66"/>
      <c r="M3" s="66"/>
      <c r="N3" s="66"/>
      <c r="O3" s="67"/>
      <c r="P3" s="1"/>
      <c r="Q3" s="65" t="s">
        <v>57</v>
      </c>
      <c r="R3" s="66"/>
      <c r="S3" s="66"/>
      <c r="T3" s="66"/>
      <c r="U3" s="66"/>
      <c r="V3" s="66"/>
      <c r="W3" s="66"/>
      <c r="X3" s="67"/>
      <c r="Y3" s="1"/>
      <c r="Z3" s="1"/>
      <c r="AA3" s="1"/>
    </row>
    <row r="4" spans="1:27" x14ac:dyDescent="0.15">
      <c r="A4" s="4"/>
      <c r="B4" s="5"/>
      <c r="C4" s="5"/>
      <c r="D4" s="5"/>
      <c r="E4" s="5"/>
      <c r="F4" s="1"/>
      <c r="G4" s="1"/>
      <c r="H4" s="68"/>
      <c r="I4" s="69"/>
      <c r="J4" s="69"/>
      <c r="K4" s="69"/>
      <c r="L4" s="69"/>
      <c r="M4" s="69"/>
      <c r="N4" s="69"/>
      <c r="O4" s="70"/>
      <c r="P4" s="1"/>
      <c r="Q4" s="68"/>
      <c r="R4" s="69"/>
      <c r="S4" s="69"/>
      <c r="T4" s="69"/>
      <c r="U4" s="69"/>
      <c r="V4" s="69"/>
      <c r="W4" s="69"/>
      <c r="X4" s="70"/>
      <c r="Y4" s="1"/>
      <c r="Z4" s="1"/>
      <c r="AA4" s="1"/>
    </row>
    <row r="5" spans="1:27" ht="16" x14ac:dyDescent="0.2">
      <c r="A5" s="4"/>
      <c r="B5" s="5"/>
      <c r="C5" s="52" t="s">
        <v>93</v>
      </c>
      <c r="D5" s="54"/>
      <c r="E5" s="62" t="s">
        <v>14</v>
      </c>
      <c r="F5" s="50"/>
      <c r="G5" s="1"/>
      <c r="H5" s="68"/>
      <c r="I5" s="69"/>
      <c r="J5" s="69"/>
      <c r="K5" s="69"/>
      <c r="L5" s="69"/>
      <c r="M5" s="69"/>
      <c r="N5" s="69"/>
      <c r="O5" s="70"/>
      <c r="P5" s="1"/>
      <c r="Q5" s="68"/>
      <c r="R5" s="69"/>
      <c r="S5" s="69"/>
      <c r="T5" s="69"/>
      <c r="U5" s="69"/>
      <c r="V5" s="69"/>
      <c r="W5" s="69"/>
      <c r="X5" s="70"/>
      <c r="Y5" s="1"/>
      <c r="Z5" s="1"/>
      <c r="AA5" s="1"/>
    </row>
    <row r="6" spans="1:27" x14ac:dyDescent="0.15">
      <c r="A6" s="4"/>
      <c r="B6" s="5"/>
      <c r="C6" s="52" t="s">
        <v>15</v>
      </c>
      <c r="D6" s="54"/>
      <c r="E6" s="64" t="s">
        <v>94</v>
      </c>
      <c r="F6" s="50"/>
      <c r="G6" s="1"/>
      <c r="H6" s="68"/>
      <c r="I6" s="69"/>
      <c r="J6" s="69"/>
      <c r="K6" s="69"/>
      <c r="L6" s="69"/>
      <c r="M6" s="69"/>
      <c r="N6" s="69"/>
      <c r="O6" s="70"/>
      <c r="P6" s="1"/>
      <c r="Q6" s="68"/>
      <c r="R6" s="69"/>
      <c r="S6" s="69"/>
      <c r="T6" s="69"/>
      <c r="U6" s="69"/>
      <c r="V6" s="69"/>
      <c r="W6" s="69"/>
      <c r="X6" s="70"/>
      <c r="Y6" s="1"/>
      <c r="Z6" s="1"/>
      <c r="AA6" s="1"/>
    </row>
    <row r="7" spans="1:27" x14ac:dyDescent="0.15">
      <c r="A7" s="4"/>
      <c r="B7" s="5"/>
      <c r="C7" s="52" t="s">
        <v>51</v>
      </c>
      <c r="D7" s="54"/>
      <c r="E7" s="63" t="s">
        <v>95</v>
      </c>
      <c r="F7" s="50"/>
      <c r="G7" s="1"/>
      <c r="H7" s="68"/>
      <c r="I7" s="69"/>
      <c r="J7" s="69"/>
      <c r="K7" s="69"/>
      <c r="L7" s="69"/>
      <c r="M7" s="69"/>
      <c r="N7" s="69"/>
      <c r="O7" s="70"/>
      <c r="P7" s="1"/>
      <c r="Q7" s="68"/>
      <c r="R7" s="69"/>
      <c r="S7" s="69"/>
      <c r="T7" s="69"/>
      <c r="U7" s="69"/>
      <c r="V7" s="69"/>
      <c r="W7" s="69"/>
      <c r="X7" s="70"/>
      <c r="Y7" s="1"/>
      <c r="Z7" s="1"/>
      <c r="AA7" s="1"/>
    </row>
    <row r="8" spans="1:27" x14ac:dyDescent="0.15">
      <c r="A8" s="4"/>
      <c r="B8" s="5"/>
      <c r="C8" s="5"/>
      <c r="D8" s="5"/>
      <c r="E8" s="5"/>
      <c r="F8" s="1"/>
      <c r="G8" s="1"/>
      <c r="H8" s="68"/>
      <c r="I8" s="69"/>
      <c r="J8" s="69"/>
      <c r="K8" s="69"/>
      <c r="L8" s="69"/>
      <c r="M8" s="69"/>
      <c r="N8" s="69"/>
      <c r="O8" s="70"/>
      <c r="P8" s="1"/>
      <c r="Q8" s="68"/>
      <c r="R8" s="69"/>
      <c r="S8" s="69"/>
      <c r="T8" s="69"/>
      <c r="U8" s="69"/>
      <c r="V8" s="69"/>
      <c r="W8" s="69"/>
      <c r="X8" s="70"/>
      <c r="Y8" s="1"/>
      <c r="Z8" s="1"/>
      <c r="AA8" s="1"/>
    </row>
    <row r="9" spans="1:27" x14ac:dyDescent="0.15">
      <c r="A9" s="4"/>
      <c r="B9" s="5"/>
      <c r="C9" s="5"/>
      <c r="D9" s="5"/>
      <c r="E9" s="5"/>
      <c r="F9" s="1"/>
      <c r="G9" s="1"/>
      <c r="H9" s="68"/>
      <c r="I9" s="69"/>
      <c r="J9" s="69"/>
      <c r="K9" s="69"/>
      <c r="L9" s="69"/>
      <c r="M9" s="69"/>
      <c r="N9" s="69"/>
      <c r="O9" s="70"/>
      <c r="P9" s="1"/>
      <c r="Q9" s="68"/>
      <c r="R9" s="69"/>
      <c r="S9" s="69"/>
      <c r="T9" s="69"/>
      <c r="U9" s="69"/>
      <c r="V9" s="69"/>
      <c r="W9" s="69"/>
      <c r="X9" s="70"/>
      <c r="Y9" s="1"/>
      <c r="Z9" s="1"/>
      <c r="AA9" s="1"/>
    </row>
    <row r="10" spans="1:27" x14ac:dyDescent="0.15">
      <c r="A10" s="4"/>
      <c r="B10" s="52" t="s">
        <v>96</v>
      </c>
      <c r="C10" s="54"/>
      <c r="D10" s="54"/>
      <c r="E10" s="54"/>
      <c r="F10" s="50"/>
      <c r="G10" s="1"/>
      <c r="H10" s="68"/>
      <c r="I10" s="69"/>
      <c r="J10" s="69"/>
      <c r="K10" s="69"/>
      <c r="L10" s="69"/>
      <c r="M10" s="69"/>
      <c r="N10" s="69"/>
      <c r="O10" s="70"/>
      <c r="P10" s="1"/>
      <c r="Q10" s="68"/>
      <c r="R10" s="69"/>
      <c r="S10" s="69"/>
      <c r="T10" s="69"/>
      <c r="U10" s="69"/>
      <c r="V10" s="69"/>
      <c r="W10" s="69"/>
      <c r="X10" s="70"/>
      <c r="Y10" s="1"/>
      <c r="Z10" s="1"/>
      <c r="AA10" s="1"/>
    </row>
    <row r="11" spans="1:27" x14ac:dyDescent="0.15">
      <c r="A11" s="4"/>
      <c r="B11" s="5"/>
      <c r="C11" s="5"/>
      <c r="D11" s="5"/>
      <c r="E11" s="5"/>
      <c r="F11" s="1"/>
      <c r="G11" s="1"/>
      <c r="H11" s="68"/>
      <c r="I11" s="69"/>
      <c r="J11" s="69"/>
      <c r="K11" s="69"/>
      <c r="L11" s="69"/>
      <c r="M11" s="69"/>
      <c r="N11" s="69"/>
      <c r="O11" s="70"/>
      <c r="P11" s="1"/>
      <c r="Q11" s="68"/>
      <c r="R11" s="69"/>
      <c r="S11" s="69"/>
      <c r="T11" s="69"/>
      <c r="U11" s="69"/>
      <c r="V11" s="69"/>
      <c r="W11" s="69"/>
      <c r="X11" s="70"/>
      <c r="Y11" s="1"/>
      <c r="Z11" s="1"/>
      <c r="AA11" s="1"/>
    </row>
    <row r="12" spans="1:27" x14ac:dyDescent="0.15">
      <c r="A12" s="4"/>
      <c r="B12" s="5"/>
      <c r="C12" s="78" t="s">
        <v>27</v>
      </c>
      <c r="D12" s="54"/>
      <c r="E12" s="63" t="s">
        <v>97</v>
      </c>
      <c r="F12" s="50"/>
      <c r="G12" s="1"/>
      <c r="H12" s="68"/>
      <c r="I12" s="69"/>
      <c r="J12" s="69"/>
      <c r="K12" s="69"/>
      <c r="L12" s="69"/>
      <c r="M12" s="69"/>
      <c r="N12" s="69"/>
      <c r="O12" s="70"/>
      <c r="P12" s="1"/>
      <c r="Q12" s="68"/>
      <c r="R12" s="69"/>
      <c r="S12" s="69"/>
      <c r="T12" s="69"/>
      <c r="U12" s="69"/>
      <c r="V12" s="69"/>
      <c r="W12" s="69"/>
      <c r="X12" s="70"/>
      <c r="Y12" s="1"/>
      <c r="Z12" s="1"/>
      <c r="AA12" s="1"/>
    </row>
    <row r="13" spans="1:27" x14ac:dyDescent="0.15">
      <c r="A13" s="4"/>
      <c r="B13" s="5"/>
      <c r="C13" s="79" t="s">
        <v>98</v>
      </c>
      <c r="D13" s="6" t="s">
        <v>44</v>
      </c>
      <c r="E13" s="63" t="str">
        <f>VLOOKUP($E$5,参照シート!$A$10:$N$15,8,FALSE)</f>
        <v>?</v>
      </c>
      <c r="F13" s="50"/>
      <c r="G13" s="2"/>
      <c r="H13" s="68"/>
      <c r="I13" s="69"/>
      <c r="J13" s="69"/>
      <c r="K13" s="69"/>
      <c r="L13" s="69"/>
      <c r="M13" s="69"/>
      <c r="N13" s="69"/>
      <c r="O13" s="70"/>
      <c r="P13" s="1"/>
      <c r="Q13" s="68"/>
      <c r="R13" s="69"/>
      <c r="S13" s="69"/>
      <c r="T13" s="69"/>
      <c r="U13" s="69"/>
      <c r="V13" s="69"/>
      <c r="W13" s="69"/>
      <c r="X13" s="70"/>
      <c r="Y13" s="1"/>
      <c r="Z13" s="1"/>
      <c r="AA13" s="1"/>
    </row>
    <row r="14" spans="1:27" x14ac:dyDescent="0.15">
      <c r="A14" s="4"/>
      <c r="B14" s="5"/>
      <c r="C14" s="68"/>
      <c r="D14" s="6" t="s">
        <v>47</v>
      </c>
      <c r="E14" s="63" t="s">
        <v>99</v>
      </c>
      <c r="F14" s="50"/>
      <c r="G14" s="2"/>
      <c r="H14" s="68"/>
      <c r="I14" s="69"/>
      <c r="J14" s="69"/>
      <c r="K14" s="69"/>
      <c r="L14" s="69"/>
      <c r="M14" s="69"/>
      <c r="N14" s="69"/>
      <c r="O14" s="70"/>
      <c r="P14" s="1"/>
      <c r="Q14" s="68"/>
      <c r="R14" s="69"/>
      <c r="S14" s="69"/>
      <c r="T14" s="69"/>
      <c r="U14" s="69"/>
      <c r="V14" s="69"/>
      <c r="W14" s="69"/>
      <c r="X14" s="70"/>
      <c r="Y14" s="1"/>
      <c r="Z14" s="1"/>
      <c r="AA14" s="1"/>
    </row>
    <row r="15" spans="1:27" x14ac:dyDescent="0.15">
      <c r="A15" s="4"/>
      <c r="B15" s="5"/>
      <c r="C15" s="68"/>
      <c r="D15" s="6" t="s">
        <v>100</v>
      </c>
      <c r="E15" s="63" t="str">
        <f>VLOOKUP($E$5,参照シート!$A$10:$N$15,10,FALSE)</f>
        <v>?</v>
      </c>
      <c r="F15" s="50"/>
      <c r="G15" s="2"/>
      <c r="H15" s="68"/>
      <c r="I15" s="69"/>
      <c r="J15" s="69"/>
      <c r="K15" s="69"/>
      <c r="L15" s="69"/>
      <c r="M15" s="69"/>
      <c r="N15" s="69"/>
      <c r="O15" s="70"/>
      <c r="P15" s="1"/>
      <c r="Q15" s="68"/>
      <c r="R15" s="69"/>
      <c r="S15" s="69"/>
      <c r="T15" s="69"/>
      <c r="U15" s="69"/>
      <c r="V15" s="69"/>
      <c r="W15" s="69"/>
      <c r="X15" s="70"/>
      <c r="Y15" s="1"/>
      <c r="Z15" s="1"/>
      <c r="AA15" s="1"/>
    </row>
    <row r="16" spans="1:27" x14ac:dyDescent="0.15">
      <c r="A16" s="4"/>
      <c r="B16" s="5"/>
      <c r="C16" s="68"/>
      <c r="D16" s="6" t="s">
        <v>10</v>
      </c>
      <c r="E16" s="63" t="str">
        <f>VLOOKUP($E$5,参照シート!$A$10:$N$15,11,FALSE)</f>
        <v>?</v>
      </c>
      <c r="F16" s="50"/>
      <c r="G16" s="2"/>
      <c r="H16" s="68"/>
      <c r="I16" s="69"/>
      <c r="J16" s="69"/>
      <c r="K16" s="69"/>
      <c r="L16" s="69"/>
      <c r="M16" s="69"/>
      <c r="N16" s="69"/>
      <c r="O16" s="70"/>
      <c r="P16" s="1"/>
      <c r="Q16" s="68"/>
      <c r="R16" s="69"/>
      <c r="S16" s="69"/>
      <c r="T16" s="69"/>
      <c r="U16" s="69"/>
      <c r="V16" s="69"/>
      <c r="W16" s="69"/>
      <c r="X16" s="70"/>
      <c r="Y16" s="1"/>
      <c r="Z16" s="1"/>
      <c r="AA16" s="1"/>
    </row>
    <row r="17" spans="1:27" x14ac:dyDescent="0.15">
      <c r="A17" s="4"/>
      <c r="B17" s="5"/>
      <c r="C17" s="68"/>
      <c r="D17" s="6" t="s">
        <v>3</v>
      </c>
      <c r="E17" s="63" t="str">
        <f>VLOOKUP($E$5,参照シート!$A$10:$N$15,12,FALSE)</f>
        <v>?</v>
      </c>
      <c r="F17" s="50"/>
      <c r="G17" s="2"/>
      <c r="H17" s="68"/>
      <c r="I17" s="69"/>
      <c r="J17" s="69"/>
      <c r="K17" s="69"/>
      <c r="L17" s="69"/>
      <c r="M17" s="69"/>
      <c r="N17" s="69"/>
      <c r="O17" s="70"/>
      <c r="P17" s="1"/>
      <c r="Q17" s="68"/>
      <c r="R17" s="69"/>
      <c r="S17" s="69"/>
      <c r="T17" s="69"/>
      <c r="U17" s="69"/>
      <c r="V17" s="69"/>
      <c r="W17" s="69"/>
      <c r="X17" s="70"/>
      <c r="Y17" s="1"/>
      <c r="Z17" s="1"/>
      <c r="AA17" s="1"/>
    </row>
    <row r="18" spans="1:27" x14ac:dyDescent="0.15">
      <c r="A18" s="4"/>
      <c r="B18" s="5"/>
      <c r="C18" s="68"/>
      <c r="D18" s="6" t="s">
        <v>101</v>
      </c>
      <c r="E18" s="63" t="str">
        <f>VLOOKUP($E$5,参照シート!$A$10:$N$15,13,FALSE)</f>
        <v>?</v>
      </c>
      <c r="F18" s="50"/>
      <c r="G18" s="2"/>
      <c r="H18" s="71"/>
      <c r="I18" s="72"/>
      <c r="J18" s="72"/>
      <c r="K18" s="72"/>
      <c r="L18" s="72"/>
      <c r="M18" s="72"/>
      <c r="N18" s="72"/>
      <c r="O18" s="73"/>
      <c r="P18" s="1"/>
      <c r="Q18" s="71"/>
      <c r="R18" s="72"/>
      <c r="S18" s="72"/>
      <c r="T18" s="72"/>
      <c r="U18" s="72"/>
      <c r="V18" s="72"/>
      <c r="W18" s="72"/>
      <c r="X18" s="73"/>
      <c r="Y18" s="1"/>
      <c r="Z18" s="1"/>
      <c r="AA18" s="1"/>
    </row>
    <row r="19" spans="1:27" x14ac:dyDescent="0.15">
      <c r="A19" s="4"/>
      <c r="B19" s="5"/>
      <c r="C19" s="68"/>
      <c r="D19" s="6" t="s">
        <v>102</v>
      </c>
      <c r="E19" s="63" t="str">
        <f>VLOOKUP($E$5,参照シート!$A$10:$N$15,14,FALSE)</f>
        <v>?</v>
      </c>
      <c r="F19" s="50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4"/>
      <c r="B20" s="5"/>
      <c r="C20" s="57" t="s">
        <v>103</v>
      </c>
      <c r="D20" s="6" t="s">
        <v>4</v>
      </c>
      <c r="E20" s="80" t="s">
        <v>104</v>
      </c>
      <c r="F20" s="50"/>
      <c r="G20" s="1"/>
      <c r="H20" s="74" t="s">
        <v>105</v>
      </c>
      <c r="I20" s="72"/>
      <c r="J20" s="72"/>
      <c r="K20" s="72"/>
      <c r="L20" s="72"/>
      <c r="M20" s="72"/>
      <c r="N20" s="72"/>
      <c r="O20" s="72"/>
      <c r="P20" s="1"/>
      <c r="Q20" s="74" t="s">
        <v>106</v>
      </c>
      <c r="R20" s="72"/>
      <c r="S20" s="72"/>
      <c r="T20" s="72"/>
      <c r="U20" s="72"/>
      <c r="V20" s="72"/>
      <c r="W20" s="72"/>
      <c r="X20" s="72"/>
      <c r="Y20" s="1"/>
      <c r="Z20" s="1"/>
      <c r="AA20" s="1"/>
    </row>
    <row r="21" spans="1:27" x14ac:dyDescent="0.15">
      <c r="A21" s="4"/>
      <c r="B21" s="5"/>
      <c r="C21" s="58"/>
      <c r="D21" s="6" t="s">
        <v>5</v>
      </c>
      <c r="E21" s="49" t="s">
        <v>104</v>
      </c>
      <c r="F21" s="50"/>
      <c r="G21" s="4"/>
      <c r="H21" s="65" t="s">
        <v>105</v>
      </c>
      <c r="I21" s="66"/>
      <c r="J21" s="66"/>
      <c r="K21" s="66"/>
      <c r="L21" s="66"/>
      <c r="M21" s="66"/>
      <c r="N21" s="66"/>
      <c r="O21" s="67"/>
      <c r="P21" s="4"/>
      <c r="Q21" s="65" t="s">
        <v>106</v>
      </c>
      <c r="R21" s="66"/>
      <c r="S21" s="66"/>
      <c r="T21" s="66"/>
      <c r="U21" s="66"/>
      <c r="V21" s="66"/>
      <c r="W21" s="66"/>
      <c r="X21" s="67"/>
      <c r="Y21" s="4"/>
      <c r="Z21" s="4"/>
      <c r="AA21" s="4"/>
    </row>
    <row r="22" spans="1:27" x14ac:dyDescent="0.15">
      <c r="A22" s="4"/>
      <c r="B22" s="5"/>
      <c r="C22" s="58"/>
      <c r="D22" s="6" t="s">
        <v>107</v>
      </c>
      <c r="E22" s="49" t="s">
        <v>71</v>
      </c>
      <c r="F22" s="50"/>
      <c r="G22" s="1"/>
      <c r="H22" s="68"/>
      <c r="I22" s="69"/>
      <c r="J22" s="69"/>
      <c r="K22" s="69"/>
      <c r="L22" s="69"/>
      <c r="M22" s="69"/>
      <c r="N22" s="69"/>
      <c r="O22" s="70"/>
      <c r="P22" s="1"/>
      <c r="Q22" s="68"/>
      <c r="R22" s="69"/>
      <c r="S22" s="69"/>
      <c r="T22" s="69"/>
      <c r="U22" s="69"/>
      <c r="V22" s="69"/>
      <c r="W22" s="69"/>
      <c r="X22" s="70"/>
      <c r="Y22" s="1"/>
      <c r="Z22" s="1"/>
      <c r="AA22" s="1"/>
    </row>
    <row r="23" spans="1:27" x14ac:dyDescent="0.15">
      <c r="A23" s="4"/>
      <c r="B23" s="5"/>
      <c r="C23" s="58"/>
      <c r="D23" s="6" t="s">
        <v>108</v>
      </c>
      <c r="E23" s="49" t="s">
        <v>104</v>
      </c>
      <c r="F23" s="50"/>
      <c r="G23" s="1"/>
      <c r="H23" s="68"/>
      <c r="I23" s="69"/>
      <c r="J23" s="69"/>
      <c r="K23" s="69"/>
      <c r="L23" s="69"/>
      <c r="M23" s="69"/>
      <c r="N23" s="69"/>
      <c r="O23" s="70"/>
      <c r="P23" s="1"/>
      <c r="Q23" s="68"/>
      <c r="R23" s="69"/>
      <c r="S23" s="69"/>
      <c r="T23" s="69"/>
      <c r="U23" s="69"/>
      <c r="V23" s="69"/>
      <c r="W23" s="69"/>
      <c r="X23" s="70"/>
      <c r="Y23" s="1"/>
      <c r="Z23" s="1"/>
      <c r="AA23" s="1"/>
    </row>
    <row r="24" spans="1:27" x14ac:dyDescent="0.15">
      <c r="A24" s="4"/>
      <c r="B24" s="5"/>
      <c r="C24" s="58"/>
      <c r="D24" s="6" t="s">
        <v>109</v>
      </c>
      <c r="E24" s="49" t="s">
        <v>104</v>
      </c>
      <c r="F24" s="50"/>
      <c r="G24" s="1"/>
      <c r="H24" s="68"/>
      <c r="I24" s="69"/>
      <c r="J24" s="69"/>
      <c r="K24" s="69"/>
      <c r="L24" s="69"/>
      <c r="M24" s="69"/>
      <c r="N24" s="69"/>
      <c r="O24" s="70"/>
      <c r="P24" s="1"/>
      <c r="Q24" s="68"/>
      <c r="R24" s="69"/>
      <c r="S24" s="69"/>
      <c r="T24" s="69"/>
      <c r="U24" s="69"/>
      <c r="V24" s="69"/>
      <c r="W24" s="69"/>
      <c r="X24" s="70"/>
      <c r="Y24" s="1"/>
      <c r="Z24" s="1"/>
      <c r="AA24" s="1"/>
    </row>
    <row r="25" spans="1:27" x14ac:dyDescent="0.15">
      <c r="A25" s="4"/>
      <c r="B25" s="5"/>
      <c r="C25" s="59"/>
      <c r="D25" s="6" t="s">
        <v>110</v>
      </c>
      <c r="E25" s="49" t="s">
        <v>104</v>
      </c>
      <c r="F25" s="50"/>
      <c r="G25" s="1"/>
      <c r="H25" s="68"/>
      <c r="I25" s="69"/>
      <c r="J25" s="69"/>
      <c r="K25" s="69"/>
      <c r="L25" s="69"/>
      <c r="M25" s="69"/>
      <c r="N25" s="69"/>
      <c r="O25" s="70"/>
      <c r="P25" s="1"/>
      <c r="Q25" s="68"/>
      <c r="R25" s="69"/>
      <c r="S25" s="69"/>
      <c r="T25" s="69"/>
      <c r="U25" s="69"/>
      <c r="V25" s="69"/>
      <c r="W25" s="69"/>
      <c r="X25" s="70"/>
      <c r="Y25" s="1"/>
      <c r="Z25" s="1"/>
      <c r="AA25" s="1"/>
    </row>
    <row r="26" spans="1:27" x14ac:dyDescent="0.15">
      <c r="A26" s="4"/>
      <c r="B26" s="5"/>
      <c r="C26" s="57" t="s">
        <v>111</v>
      </c>
      <c r="D26" s="6" t="s">
        <v>4</v>
      </c>
      <c r="E26" s="49" t="s">
        <v>104</v>
      </c>
      <c r="F26" s="54"/>
      <c r="G26" s="1"/>
      <c r="H26" s="68"/>
      <c r="I26" s="69"/>
      <c r="J26" s="69"/>
      <c r="K26" s="69"/>
      <c r="L26" s="69"/>
      <c r="M26" s="69"/>
      <c r="N26" s="69"/>
      <c r="O26" s="70"/>
      <c r="P26" s="1"/>
      <c r="Q26" s="68"/>
      <c r="R26" s="69"/>
      <c r="S26" s="69"/>
      <c r="T26" s="69"/>
      <c r="U26" s="69"/>
      <c r="V26" s="69"/>
      <c r="W26" s="69"/>
      <c r="X26" s="70"/>
      <c r="Y26" s="1"/>
      <c r="Z26" s="1"/>
      <c r="AA26" s="1"/>
    </row>
    <row r="27" spans="1:27" x14ac:dyDescent="0.15">
      <c r="A27" s="4"/>
      <c r="B27" s="5"/>
      <c r="C27" s="59"/>
      <c r="D27" s="6" t="s">
        <v>5</v>
      </c>
      <c r="E27" s="49" t="s">
        <v>104</v>
      </c>
      <c r="F27" s="54"/>
      <c r="G27" s="4"/>
      <c r="H27" s="68"/>
      <c r="I27" s="69"/>
      <c r="J27" s="69"/>
      <c r="K27" s="69"/>
      <c r="L27" s="69"/>
      <c r="M27" s="69"/>
      <c r="N27" s="69"/>
      <c r="O27" s="70"/>
      <c r="P27" s="4"/>
      <c r="Q27" s="68"/>
      <c r="R27" s="69"/>
      <c r="S27" s="69"/>
      <c r="T27" s="69"/>
      <c r="U27" s="69"/>
      <c r="V27" s="69"/>
      <c r="W27" s="69"/>
      <c r="X27" s="70"/>
      <c r="Y27" s="4"/>
      <c r="Z27" s="4"/>
      <c r="AA27" s="4"/>
    </row>
    <row r="28" spans="1:27" x14ac:dyDescent="0.15">
      <c r="A28" s="4"/>
      <c r="B28" s="5"/>
      <c r="C28" s="5"/>
      <c r="D28" s="5"/>
      <c r="E28" s="5"/>
      <c r="F28" s="1"/>
      <c r="G28" s="1"/>
      <c r="H28" s="68"/>
      <c r="I28" s="69"/>
      <c r="J28" s="69"/>
      <c r="K28" s="69"/>
      <c r="L28" s="69"/>
      <c r="M28" s="69"/>
      <c r="N28" s="69"/>
      <c r="O28" s="70"/>
      <c r="P28" s="1"/>
      <c r="Q28" s="68"/>
      <c r="R28" s="69"/>
      <c r="S28" s="69"/>
      <c r="T28" s="69"/>
      <c r="U28" s="69"/>
      <c r="V28" s="69"/>
      <c r="W28" s="69"/>
      <c r="X28" s="70"/>
      <c r="Y28" s="1"/>
      <c r="Z28" s="1"/>
      <c r="AA28" s="1"/>
    </row>
    <row r="29" spans="1:27" x14ac:dyDescent="0.15">
      <c r="A29" s="4"/>
      <c r="B29" s="5"/>
      <c r="C29" s="77" t="s">
        <v>112</v>
      </c>
      <c r="D29" s="6" t="s">
        <v>113</v>
      </c>
      <c r="E29" s="49"/>
      <c r="F29" s="50"/>
      <c r="G29" s="1"/>
      <c r="H29" s="68"/>
      <c r="I29" s="69"/>
      <c r="J29" s="69"/>
      <c r="K29" s="69"/>
      <c r="L29" s="69"/>
      <c r="M29" s="69"/>
      <c r="N29" s="69"/>
      <c r="O29" s="70"/>
      <c r="P29" s="1"/>
      <c r="Q29" s="68"/>
      <c r="R29" s="69"/>
      <c r="S29" s="69"/>
      <c r="T29" s="69"/>
      <c r="U29" s="69"/>
      <c r="V29" s="69"/>
      <c r="W29" s="69"/>
      <c r="X29" s="70"/>
      <c r="Y29" s="1"/>
      <c r="Z29" s="1"/>
      <c r="AA29" s="1"/>
    </row>
    <row r="30" spans="1:27" x14ac:dyDescent="0.15">
      <c r="A30" s="4"/>
      <c r="B30" s="5"/>
      <c r="C30" s="59"/>
      <c r="D30" s="6" t="s">
        <v>114</v>
      </c>
      <c r="E30" s="49"/>
      <c r="F30" s="50"/>
      <c r="G30" s="4"/>
      <c r="H30" s="68"/>
      <c r="I30" s="69"/>
      <c r="J30" s="69"/>
      <c r="K30" s="69"/>
      <c r="L30" s="69"/>
      <c r="M30" s="69"/>
      <c r="N30" s="69"/>
      <c r="O30" s="70"/>
      <c r="P30" s="4"/>
      <c r="Q30" s="68"/>
      <c r="R30" s="69"/>
      <c r="S30" s="69"/>
      <c r="T30" s="69"/>
      <c r="U30" s="69"/>
      <c r="V30" s="69"/>
      <c r="W30" s="69"/>
      <c r="X30" s="70"/>
      <c r="Y30" s="4"/>
      <c r="Z30" s="4"/>
      <c r="AA30" s="4"/>
    </row>
    <row r="31" spans="1:27" x14ac:dyDescent="0.15">
      <c r="A31" s="4"/>
      <c r="B31" s="5"/>
      <c r="C31" s="75" t="s">
        <v>115</v>
      </c>
      <c r="D31" s="6" t="s">
        <v>116</v>
      </c>
      <c r="E31" s="49"/>
      <c r="F31" s="50"/>
      <c r="G31" s="1"/>
      <c r="H31" s="68"/>
      <c r="I31" s="69"/>
      <c r="J31" s="69"/>
      <c r="K31" s="69"/>
      <c r="L31" s="69"/>
      <c r="M31" s="69"/>
      <c r="N31" s="69"/>
      <c r="O31" s="70"/>
      <c r="P31" s="1"/>
      <c r="Q31" s="68"/>
      <c r="R31" s="69"/>
      <c r="S31" s="69"/>
      <c r="T31" s="69"/>
      <c r="U31" s="69"/>
      <c r="V31" s="69"/>
      <c r="W31" s="69"/>
      <c r="X31" s="70"/>
      <c r="Y31" s="1"/>
      <c r="Z31" s="1"/>
      <c r="AA31" s="1"/>
    </row>
    <row r="32" spans="1:27" x14ac:dyDescent="0.15">
      <c r="A32" s="4"/>
      <c r="B32" s="5"/>
      <c r="C32" s="71"/>
      <c r="D32" s="6" t="s">
        <v>117</v>
      </c>
      <c r="E32" s="49"/>
      <c r="F32" s="50"/>
      <c r="G32" s="1"/>
      <c r="H32" s="68"/>
      <c r="I32" s="69"/>
      <c r="J32" s="69"/>
      <c r="K32" s="69"/>
      <c r="L32" s="69"/>
      <c r="M32" s="69"/>
      <c r="N32" s="69"/>
      <c r="O32" s="70"/>
      <c r="P32" s="1"/>
      <c r="Q32" s="68"/>
      <c r="R32" s="69"/>
      <c r="S32" s="69"/>
      <c r="T32" s="69"/>
      <c r="U32" s="69"/>
      <c r="V32" s="69"/>
      <c r="W32" s="69"/>
      <c r="X32" s="70"/>
      <c r="Y32" s="1"/>
      <c r="Z32" s="1"/>
      <c r="AA32" s="1"/>
    </row>
    <row r="33" spans="1:27" x14ac:dyDescent="0.15">
      <c r="A33" s="4"/>
      <c r="B33" s="5"/>
      <c r="C33" s="76" t="s">
        <v>118</v>
      </c>
      <c r="D33" s="6" t="s">
        <v>116</v>
      </c>
      <c r="E33" s="49"/>
      <c r="F33" s="50"/>
      <c r="G33" s="1"/>
      <c r="H33" s="68"/>
      <c r="I33" s="69"/>
      <c r="J33" s="69"/>
      <c r="K33" s="69"/>
      <c r="L33" s="69"/>
      <c r="M33" s="69"/>
      <c r="N33" s="69"/>
      <c r="O33" s="70"/>
      <c r="P33" s="1"/>
      <c r="Q33" s="68"/>
      <c r="R33" s="69"/>
      <c r="S33" s="69"/>
      <c r="T33" s="69"/>
      <c r="U33" s="69"/>
      <c r="V33" s="69"/>
      <c r="W33" s="69"/>
      <c r="X33" s="70"/>
      <c r="Y33" s="1"/>
      <c r="Z33" s="1"/>
      <c r="AA33" s="1"/>
    </row>
    <row r="34" spans="1:27" x14ac:dyDescent="0.15">
      <c r="A34" s="4"/>
      <c r="B34" s="5"/>
      <c r="C34" s="71"/>
      <c r="D34" s="6" t="s">
        <v>117</v>
      </c>
      <c r="E34" s="49"/>
      <c r="F34" s="50"/>
      <c r="G34" s="1"/>
      <c r="H34" s="68"/>
      <c r="I34" s="69"/>
      <c r="J34" s="69"/>
      <c r="K34" s="69"/>
      <c r="L34" s="69"/>
      <c r="M34" s="69"/>
      <c r="N34" s="69"/>
      <c r="O34" s="70"/>
      <c r="P34" s="1"/>
      <c r="Q34" s="68"/>
      <c r="R34" s="69"/>
      <c r="S34" s="69"/>
      <c r="T34" s="69"/>
      <c r="U34" s="69"/>
      <c r="V34" s="69"/>
      <c r="W34" s="69"/>
      <c r="X34" s="70"/>
      <c r="Y34" s="1"/>
      <c r="Z34" s="1"/>
      <c r="AA34" s="1"/>
    </row>
    <row r="35" spans="1:27" x14ac:dyDescent="0.15">
      <c r="A35" s="4"/>
      <c r="B35" s="5"/>
      <c r="C35" s="76" t="s">
        <v>120</v>
      </c>
      <c r="D35" s="6" t="s">
        <v>121</v>
      </c>
      <c r="E35" s="49"/>
      <c r="F35" s="50"/>
      <c r="G35" s="1"/>
      <c r="H35" s="68"/>
      <c r="I35" s="69"/>
      <c r="J35" s="69"/>
      <c r="K35" s="69"/>
      <c r="L35" s="69"/>
      <c r="M35" s="69"/>
      <c r="N35" s="69"/>
      <c r="O35" s="70"/>
      <c r="P35" s="1"/>
      <c r="Q35" s="68"/>
      <c r="R35" s="69"/>
      <c r="S35" s="69"/>
      <c r="T35" s="69"/>
      <c r="U35" s="69"/>
      <c r="V35" s="69"/>
      <c r="W35" s="69"/>
      <c r="X35" s="70"/>
      <c r="Y35" s="1"/>
      <c r="Z35" s="1"/>
      <c r="AA35" s="1"/>
    </row>
    <row r="36" spans="1:27" x14ac:dyDescent="0.15">
      <c r="A36" s="4"/>
      <c r="B36" s="5"/>
      <c r="C36" s="71"/>
      <c r="D36" s="6" t="s">
        <v>122</v>
      </c>
      <c r="E36" s="49"/>
      <c r="F36" s="50"/>
      <c r="G36" s="1"/>
      <c r="H36" s="71"/>
      <c r="I36" s="72"/>
      <c r="J36" s="72"/>
      <c r="K36" s="72"/>
      <c r="L36" s="72"/>
      <c r="M36" s="72"/>
      <c r="N36" s="72"/>
      <c r="O36" s="73"/>
      <c r="P36" s="1"/>
      <c r="Q36" s="71"/>
      <c r="R36" s="72"/>
      <c r="S36" s="72"/>
      <c r="T36" s="72"/>
      <c r="U36" s="72"/>
      <c r="V36" s="72"/>
      <c r="W36" s="72"/>
      <c r="X36" s="73"/>
      <c r="Y36" s="1"/>
      <c r="Z36" s="1"/>
      <c r="AA36" s="1"/>
    </row>
    <row r="37" spans="1:27" x14ac:dyDescent="0.15">
      <c r="A37" s="4"/>
      <c r="B37" s="5"/>
      <c r="C37" s="11" t="s">
        <v>124</v>
      </c>
      <c r="D37" s="6"/>
      <c r="E37" s="49"/>
      <c r="F37" s="50"/>
      <c r="G37" s="1"/>
      <c r="H37" s="13"/>
      <c r="I37" s="13"/>
      <c r="J37" s="13"/>
      <c r="K37" s="13"/>
      <c r="L37" s="13"/>
      <c r="M37" s="13"/>
      <c r="N37" s="13"/>
      <c r="O37" s="13"/>
      <c r="P37" s="4"/>
      <c r="Q37" s="13"/>
      <c r="R37" s="13"/>
      <c r="S37" s="13"/>
      <c r="T37" s="13"/>
      <c r="U37" s="13"/>
      <c r="V37" s="13"/>
      <c r="W37" s="13"/>
      <c r="X37" s="13"/>
      <c r="Y37" s="1"/>
      <c r="Z37" s="1"/>
      <c r="AA37" s="1"/>
    </row>
    <row r="38" spans="1:27" x14ac:dyDescent="0.15">
      <c r="A38" s="4"/>
      <c r="B38" s="5"/>
      <c r="C38" s="52" t="s">
        <v>140</v>
      </c>
      <c r="D38" s="50"/>
      <c r="E38" s="53"/>
      <c r="F38" s="50"/>
      <c r="G38" s="1"/>
      <c r="H38" s="13"/>
      <c r="I38" s="13"/>
      <c r="J38" s="13"/>
      <c r="K38" s="13"/>
      <c r="L38" s="13"/>
      <c r="M38" s="13"/>
      <c r="N38" s="13"/>
      <c r="O38" s="13"/>
      <c r="P38" s="4"/>
      <c r="Q38" s="13"/>
      <c r="R38" s="13"/>
      <c r="S38" s="13"/>
      <c r="T38" s="13"/>
      <c r="U38" s="13"/>
      <c r="V38" s="13"/>
      <c r="W38" s="13"/>
      <c r="X38" s="13"/>
      <c r="Y38" s="1"/>
      <c r="Z38" s="1"/>
      <c r="AA38" s="1"/>
    </row>
    <row r="39" spans="1:27" x14ac:dyDescent="0.15">
      <c r="A39" s="4"/>
      <c r="B39" s="5"/>
      <c r="C39" s="11" t="s">
        <v>141</v>
      </c>
      <c r="D39" s="6" t="s">
        <v>142</v>
      </c>
      <c r="E39" s="49"/>
      <c r="F39" s="50"/>
      <c r="G39" s="1"/>
      <c r="H39" s="13"/>
      <c r="I39" s="13"/>
      <c r="J39" s="13"/>
      <c r="K39" s="13"/>
      <c r="L39" s="13"/>
      <c r="M39" s="13"/>
      <c r="N39" s="13"/>
      <c r="O39" s="13"/>
      <c r="P39" s="4"/>
      <c r="Q39" s="13"/>
      <c r="R39" s="13"/>
      <c r="S39" s="13"/>
      <c r="T39" s="13"/>
      <c r="U39" s="13"/>
      <c r="V39" s="13"/>
      <c r="W39" s="13"/>
      <c r="X39" s="13"/>
      <c r="Y39" s="1"/>
      <c r="Z39" s="1"/>
      <c r="AA39" s="1"/>
    </row>
    <row r="40" spans="1:27" ht="117.75" customHeight="1" x14ac:dyDescent="0.15">
      <c r="A40" s="4"/>
      <c r="B40" s="5"/>
      <c r="C40" s="15" t="s">
        <v>143</v>
      </c>
      <c r="D40" s="17" t="s">
        <v>144</v>
      </c>
      <c r="E40" s="49" t="s">
        <v>146</v>
      </c>
      <c r="F40" s="50"/>
      <c r="G40" s="4"/>
      <c r="H40" s="13"/>
      <c r="I40" s="13"/>
      <c r="J40" s="13"/>
      <c r="K40" s="13"/>
      <c r="L40" s="13"/>
      <c r="M40" s="13"/>
      <c r="N40" s="13"/>
      <c r="O40" s="13"/>
      <c r="P40" s="4"/>
      <c r="Q40" s="13"/>
      <c r="R40" s="13"/>
      <c r="S40" s="13"/>
      <c r="T40" s="13"/>
      <c r="U40" s="13"/>
      <c r="V40" s="13"/>
      <c r="W40" s="13"/>
      <c r="X40" s="13"/>
      <c r="Y40" s="4"/>
      <c r="Z40" s="4"/>
      <c r="AA40" s="4"/>
    </row>
    <row r="41" spans="1:27" ht="117.75" customHeight="1" x14ac:dyDescent="0.15">
      <c r="A41" s="4"/>
      <c r="B41" s="5"/>
      <c r="C41" s="19" t="s">
        <v>147</v>
      </c>
      <c r="D41" s="17" t="s">
        <v>152</v>
      </c>
      <c r="E41" s="49" t="s">
        <v>153</v>
      </c>
      <c r="F41" s="50"/>
      <c r="G41" s="4"/>
      <c r="H41" s="13"/>
      <c r="I41" s="13"/>
      <c r="J41" s="13"/>
      <c r="K41" s="13"/>
      <c r="L41" s="13"/>
      <c r="M41" s="13"/>
      <c r="N41" s="13"/>
      <c r="O41" s="13"/>
      <c r="P41" s="4"/>
      <c r="Q41" s="13"/>
      <c r="R41" s="13"/>
      <c r="S41" s="13"/>
      <c r="T41" s="13"/>
      <c r="U41" s="13"/>
      <c r="V41" s="13"/>
      <c r="W41" s="13"/>
      <c r="X41" s="13"/>
      <c r="Y41" s="4"/>
      <c r="Z41" s="4"/>
      <c r="AA41" s="4"/>
    </row>
    <row r="42" spans="1:27" ht="120" customHeight="1" x14ac:dyDescent="0.15">
      <c r="A42" s="4"/>
      <c r="B42" s="5"/>
      <c r="C42" s="57" t="s">
        <v>154</v>
      </c>
      <c r="D42" s="22" t="s">
        <v>156</v>
      </c>
      <c r="E42" s="51"/>
      <c r="F42" s="5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4"/>
      <c r="B43" s="5"/>
      <c r="C43" s="58"/>
      <c r="D43" s="22" t="s">
        <v>158</v>
      </c>
      <c r="E43" s="51"/>
      <c r="F43" s="5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4"/>
      <c r="B44" s="5"/>
      <c r="C44" s="58"/>
      <c r="D44" s="22" t="s">
        <v>159</v>
      </c>
      <c r="E44" s="51"/>
      <c r="F44" s="5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4"/>
      <c r="B45" s="5"/>
      <c r="C45" s="58"/>
      <c r="D45" s="25" t="s">
        <v>160</v>
      </c>
      <c r="E45" s="51"/>
      <c r="F45" s="5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4"/>
      <c r="B46" s="5"/>
      <c r="C46" s="58"/>
      <c r="D46" s="25" t="s">
        <v>161</v>
      </c>
      <c r="E46" s="51"/>
      <c r="F46" s="5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4"/>
      <c r="B47" s="5"/>
      <c r="C47" s="59"/>
      <c r="D47" s="22" t="s">
        <v>162</v>
      </c>
      <c r="E47" s="51"/>
      <c r="F47" s="5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4"/>
      <c r="B48" s="5"/>
      <c r="C48" s="57" t="s">
        <v>163</v>
      </c>
      <c r="D48" s="6" t="s">
        <v>164</v>
      </c>
      <c r="E48" s="49"/>
      <c r="F48" s="5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4"/>
      <c r="B49" s="5"/>
      <c r="C49" s="58"/>
      <c r="D49" s="6" t="s">
        <v>165</v>
      </c>
      <c r="E49" s="49"/>
      <c r="F49" s="5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4"/>
      <c r="B50" s="5"/>
      <c r="C50" s="59"/>
      <c r="D50" s="6" t="s">
        <v>167</v>
      </c>
      <c r="E50" s="49"/>
      <c r="F50" s="5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4"/>
      <c r="B51" s="5"/>
      <c r="C51" s="56" t="s">
        <v>168</v>
      </c>
      <c r="D51" s="54"/>
      <c r="E51" s="55" t="s">
        <v>170</v>
      </c>
      <c r="F51" s="5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4"/>
      <c r="B52" s="5"/>
      <c r="C52" s="5"/>
      <c r="D52" s="5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4"/>
      <c r="B53" s="5"/>
      <c r="C53" s="52" t="s">
        <v>171</v>
      </c>
      <c r="D53" s="50"/>
      <c r="E53" s="49"/>
      <c r="F53" s="5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4"/>
      <c r="B54" s="5"/>
      <c r="C54" s="5"/>
      <c r="D54" s="5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4"/>
      <c r="B55" s="5"/>
      <c r="C55" s="52" t="s">
        <v>172</v>
      </c>
      <c r="D55" s="50"/>
      <c r="E55" s="49"/>
      <c r="F55" s="5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4"/>
      <c r="B56" s="5"/>
      <c r="C56" s="5"/>
      <c r="D56" s="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4"/>
      <c r="B57" s="52" t="s">
        <v>173</v>
      </c>
      <c r="C57" s="54"/>
      <c r="D57" s="54"/>
      <c r="E57" s="54"/>
      <c r="F57" s="5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4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4"/>
      <c r="B59" s="5"/>
      <c r="C59" s="11" t="s">
        <v>174</v>
      </c>
      <c r="D59" s="11" t="s">
        <v>4</v>
      </c>
      <c r="E59" s="11" t="s">
        <v>5</v>
      </c>
      <c r="F59" s="11" t="s">
        <v>175</v>
      </c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4"/>
      <c r="B60" s="5"/>
      <c r="C60" s="29" t="s">
        <v>176</v>
      </c>
      <c r="D60" s="30">
        <v>1091</v>
      </c>
      <c r="E60" s="31" t="s">
        <v>177</v>
      </c>
      <c r="F60" s="32" t="s">
        <v>201</v>
      </c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15">
      <c r="A61" s="4"/>
      <c r="B61" s="5"/>
      <c r="C61" s="29" t="s">
        <v>179</v>
      </c>
      <c r="D61" s="30">
        <v>1307</v>
      </c>
      <c r="E61" s="31" t="s">
        <v>194</v>
      </c>
      <c r="F61" s="31" t="s">
        <v>199</v>
      </c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15">
      <c r="A62" s="4"/>
      <c r="B62" s="5"/>
      <c r="C62" s="33" t="str">
        <f>VLOOKUP($E$5,参照シート!$A$10:$G$15,6,FALSE)</f>
        <v>?</v>
      </c>
      <c r="D62" s="30">
        <v>1075</v>
      </c>
      <c r="E62" s="31" t="s">
        <v>197</v>
      </c>
      <c r="F62" s="31" t="s">
        <v>200</v>
      </c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15">
      <c r="A63" s="4"/>
      <c r="B63" s="5"/>
      <c r="C63" s="29" t="s">
        <v>176</v>
      </c>
      <c r="D63" s="30">
        <v>1172</v>
      </c>
      <c r="E63" s="31" t="s">
        <v>180</v>
      </c>
      <c r="F63" s="31" t="s">
        <v>181</v>
      </c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4"/>
      <c r="B64" s="5"/>
      <c r="C64" s="34"/>
      <c r="D64" s="34"/>
      <c r="E64" s="3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4"/>
      <c r="B65" s="5"/>
      <c r="C65" s="5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4"/>
      <c r="B66" s="36" t="s">
        <v>182</v>
      </c>
      <c r="C66" s="37"/>
      <c r="D66" s="37"/>
      <c r="E66" s="37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4"/>
      <c r="B67" s="5"/>
      <c r="C67" s="5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4"/>
      <c r="B68" s="5"/>
      <c r="C68" s="52" t="s">
        <v>183</v>
      </c>
      <c r="D68" s="54"/>
      <c r="E68" s="54"/>
      <c r="F68" s="5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4"/>
      <c r="B69" s="5"/>
      <c r="C69" s="11" t="s">
        <v>4</v>
      </c>
      <c r="D69" s="19" t="s">
        <v>5</v>
      </c>
      <c r="E69" s="11" t="s">
        <v>184</v>
      </c>
      <c r="F69" s="11" t="s">
        <v>185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06" customHeight="1" x14ac:dyDescent="0.15">
      <c r="A70" s="4"/>
      <c r="B70" s="5"/>
      <c r="C70" s="44">
        <v>8003</v>
      </c>
      <c r="D70" s="47" t="s">
        <v>202</v>
      </c>
      <c r="E70" s="45" t="s">
        <v>193</v>
      </c>
      <c r="F70" s="89" t="s">
        <v>207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70" customHeight="1" x14ac:dyDescent="0.2">
      <c r="A71" s="4"/>
      <c r="B71" s="5"/>
      <c r="C71" s="48">
        <v>8004</v>
      </c>
      <c r="D71" s="46" t="s">
        <v>190</v>
      </c>
      <c r="E71" s="45" t="s">
        <v>191</v>
      </c>
      <c r="F71" s="89" t="s">
        <v>206</v>
      </c>
      <c r="G71" s="4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15">
      <c r="A72" s="4"/>
      <c r="B72" s="5"/>
      <c r="C72" s="5"/>
      <c r="D72" s="5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4"/>
      <c r="B73" s="5"/>
      <c r="C73" s="52" t="s">
        <v>187</v>
      </c>
      <c r="D73" s="54"/>
      <c r="E73" s="54"/>
      <c r="F73" s="5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4"/>
      <c r="B74" s="5"/>
      <c r="C74" s="11" t="s">
        <v>4</v>
      </c>
      <c r="D74" s="11" t="s">
        <v>5</v>
      </c>
      <c r="E74" s="11" t="s">
        <v>184</v>
      </c>
      <c r="F74" s="11" t="s">
        <v>185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05" x14ac:dyDescent="0.15">
      <c r="A75" s="4"/>
      <c r="B75" s="5"/>
      <c r="C75" s="39">
        <v>407</v>
      </c>
      <c r="D75" s="40" t="s">
        <v>188</v>
      </c>
      <c r="E75" s="39" t="s">
        <v>192</v>
      </c>
      <c r="F75" s="41" t="s">
        <v>205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15">
      <c r="A76" s="4"/>
      <c r="B76" s="5"/>
      <c r="C76" s="5"/>
      <c r="D76" s="5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15">
      <c r="A77" s="4"/>
      <c r="B77" s="5"/>
      <c r="C77" s="52" t="s">
        <v>189</v>
      </c>
      <c r="D77" s="54"/>
      <c r="E77" s="54"/>
      <c r="F77" s="50"/>
      <c r="G77" s="4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15">
      <c r="A78" s="4"/>
      <c r="B78" s="5"/>
      <c r="C78" s="11" t="s">
        <v>4</v>
      </c>
      <c r="D78" s="11" t="s">
        <v>5</v>
      </c>
      <c r="E78" s="11" t="s">
        <v>184</v>
      </c>
      <c r="F78" s="11" t="s">
        <v>185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06" customHeight="1" x14ac:dyDescent="0.15">
      <c r="A79" s="4"/>
      <c r="B79" s="5"/>
      <c r="C79" s="39">
        <v>386</v>
      </c>
      <c r="D79" s="40" t="s">
        <v>195</v>
      </c>
      <c r="E79" s="39" t="s">
        <v>192</v>
      </c>
      <c r="F79" s="41" t="s">
        <v>204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28" customHeight="1" x14ac:dyDescent="0.15">
      <c r="A80" s="4"/>
      <c r="B80" s="5"/>
      <c r="C80" s="42">
        <v>964</v>
      </c>
      <c r="D80" s="41" t="s">
        <v>196</v>
      </c>
      <c r="E80" s="40" t="s">
        <v>198</v>
      </c>
      <c r="F80" s="41" t="s">
        <v>203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4"/>
      <c r="B81" s="5"/>
      <c r="C81" s="5"/>
      <c r="D81" s="5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15">
      <c r="A82" s="4"/>
      <c r="B82" s="5"/>
      <c r="C82" s="5"/>
      <c r="D82" s="5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15">
      <c r="A83" s="4"/>
      <c r="B83" s="5"/>
      <c r="C83" s="4"/>
      <c r="D83" s="4"/>
      <c r="E83" s="4"/>
      <c r="F83" s="1"/>
      <c r="G83" s="4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4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4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4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4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 x14ac:dyDescent="0.15">
      <c r="A88" s="4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15">
      <c r="A89" s="4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15">
      <c r="A90" s="4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</sheetData>
  <mergeCells count="76">
    <mergeCell ref="C7:D7"/>
    <mergeCell ref="C13:C19"/>
    <mergeCell ref="E12:F12"/>
    <mergeCell ref="E25:F25"/>
    <mergeCell ref="E21:F21"/>
    <mergeCell ref="E15:F15"/>
    <mergeCell ref="E14:F14"/>
    <mergeCell ref="E20:F20"/>
    <mergeCell ref="E13:F13"/>
    <mergeCell ref="E16:F16"/>
    <mergeCell ref="E19:F19"/>
    <mergeCell ref="E17:F17"/>
    <mergeCell ref="E18:F18"/>
    <mergeCell ref="C20:C25"/>
    <mergeCell ref="E22:F22"/>
    <mergeCell ref="E23:F23"/>
    <mergeCell ref="E33:F33"/>
    <mergeCell ref="C12:D12"/>
    <mergeCell ref="E27:F27"/>
    <mergeCell ref="E26:F26"/>
    <mergeCell ref="E30:F30"/>
    <mergeCell ref="E29:F29"/>
    <mergeCell ref="C26:C27"/>
    <mergeCell ref="Q21:X36"/>
    <mergeCell ref="Q3:X18"/>
    <mergeCell ref="Q2:X2"/>
    <mergeCell ref="H2:O2"/>
    <mergeCell ref="H3:O18"/>
    <mergeCell ref="H20:O20"/>
    <mergeCell ref="Q20:X20"/>
    <mergeCell ref="H21:O36"/>
    <mergeCell ref="E53:F53"/>
    <mergeCell ref="E44:F44"/>
    <mergeCell ref="E45:F45"/>
    <mergeCell ref="A1:F1"/>
    <mergeCell ref="B3:F3"/>
    <mergeCell ref="E5:F5"/>
    <mergeCell ref="B10:F10"/>
    <mergeCell ref="E7:F7"/>
    <mergeCell ref="E6:F6"/>
    <mergeCell ref="C5:D5"/>
    <mergeCell ref="C6:D6"/>
    <mergeCell ref="C31:C32"/>
    <mergeCell ref="C35:C36"/>
    <mergeCell ref="C33:C34"/>
    <mergeCell ref="C29:C30"/>
    <mergeCell ref="E24:F24"/>
    <mergeCell ref="C38:D38"/>
    <mergeCell ref="E37:F37"/>
    <mergeCell ref="E38:F38"/>
    <mergeCell ref="C73:F73"/>
    <mergeCell ref="C77:F77"/>
    <mergeCell ref="E51:F51"/>
    <mergeCell ref="C51:D51"/>
    <mergeCell ref="C42:C47"/>
    <mergeCell ref="C48:C50"/>
    <mergeCell ref="C68:F68"/>
    <mergeCell ref="B57:F57"/>
    <mergeCell ref="C53:D53"/>
    <mergeCell ref="C55:D55"/>
    <mergeCell ref="E42:F42"/>
    <mergeCell ref="E43:F43"/>
    <mergeCell ref="E55:F55"/>
    <mergeCell ref="E31:F31"/>
    <mergeCell ref="E32:F32"/>
    <mergeCell ref="E50:F50"/>
    <mergeCell ref="E49:F49"/>
    <mergeCell ref="E48:F48"/>
    <mergeCell ref="E47:F47"/>
    <mergeCell ref="E46:F46"/>
    <mergeCell ref="E41:F41"/>
    <mergeCell ref="E40:F40"/>
    <mergeCell ref="E39:F39"/>
    <mergeCell ref="E36:F36"/>
    <mergeCell ref="E35:F35"/>
    <mergeCell ref="E34:F34"/>
  </mergeCells>
  <phoneticPr fontId="11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2:8" ht="15" customHeight="1" x14ac:dyDescent="0.15">
      <c r="B3" s="3"/>
      <c r="C3" s="3"/>
      <c r="D3" s="3"/>
      <c r="E3" s="3"/>
      <c r="F3" s="3"/>
      <c r="G3" s="3"/>
      <c r="H3" s="3"/>
    </row>
    <row r="4" spans="2:8" ht="15" customHeight="1" x14ac:dyDescent="0.15">
      <c r="B4" s="3"/>
      <c r="C4" s="3"/>
      <c r="D4" s="3"/>
      <c r="E4" s="3"/>
      <c r="F4" s="3"/>
      <c r="G4" s="3"/>
      <c r="H4" s="3"/>
    </row>
    <row r="5" spans="2:8" ht="15" customHeight="1" x14ac:dyDescent="0.15">
      <c r="B5" s="3"/>
      <c r="C5" s="3"/>
      <c r="D5" s="3"/>
      <c r="E5" s="3"/>
      <c r="F5" s="3"/>
      <c r="G5" s="3"/>
      <c r="H5" s="3"/>
    </row>
    <row r="6" spans="2:8" ht="15" customHeight="1" x14ac:dyDescent="0.15">
      <c r="B6" s="3"/>
      <c r="C6" s="3"/>
      <c r="D6" s="3"/>
      <c r="E6" s="3"/>
      <c r="F6" s="3"/>
      <c r="G6" s="3"/>
      <c r="H6" s="3"/>
    </row>
    <row r="7" spans="2:8" ht="15" customHeight="1" x14ac:dyDescent="0.15">
      <c r="B7" s="3"/>
      <c r="C7" s="3"/>
      <c r="D7" s="3"/>
      <c r="E7" s="3"/>
      <c r="F7" s="3"/>
      <c r="G7" s="3"/>
      <c r="H7" s="3"/>
    </row>
    <row r="8" spans="2:8" ht="15" customHeight="1" x14ac:dyDescent="0.15">
      <c r="B8" s="3"/>
      <c r="C8" s="3"/>
      <c r="D8" s="3"/>
      <c r="E8" s="3"/>
      <c r="F8" s="3"/>
      <c r="G8" s="3"/>
      <c r="H8" s="3"/>
    </row>
    <row r="9" spans="2:8" ht="15" customHeight="1" x14ac:dyDescent="0.15">
      <c r="B9" s="3"/>
      <c r="C9" s="3"/>
      <c r="D9" s="3"/>
      <c r="E9" s="3"/>
      <c r="F9" s="3"/>
      <c r="G9" s="3"/>
      <c r="H9" s="3"/>
    </row>
    <row r="10" spans="2:8" ht="15" customHeight="1" x14ac:dyDescent="0.15">
      <c r="B10" s="3"/>
      <c r="C10" s="3"/>
      <c r="D10" s="3"/>
      <c r="E10" s="3"/>
      <c r="F10" s="3"/>
      <c r="G10" s="3"/>
      <c r="H10" s="3"/>
    </row>
    <row r="11" spans="2:8" ht="15" customHeight="1" x14ac:dyDescent="0.15">
      <c r="B11" s="3"/>
      <c r="C11" s="3"/>
      <c r="D11" s="3"/>
      <c r="E11" s="3"/>
      <c r="F11" s="3"/>
      <c r="G11" s="3"/>
      <c r="H11" s="3"/>
    </row>
    <row r="12" spans="2:8" ht="15" customHeight="1" x14ac:dyDescent="0.15">
      <c r="B12" s="3"/>
      <c r="C12" s="3"/>
      <c r="D12" s="3"/>
      <c r="E12" s="3"/>
      <c r="F12" s="3"/>
      <c r="G12" s="3"/>
      <c r="H12" s="3"/>
    </row>
    <row r="13" spans="2:8" ht="15" customHeight="1" x14ac:dyDescent="0.15">
      <c r="B13" s="3"/>
      <c r="C13" s="3"/>
      <c r="D13" s="3"/>
      <c r="E13" s="3"/>
      <c r="F13" s="3"/>
      <c r="G13" s="3"/>
      <c r="H13" s="3"/>
    </row>
    <row r="14" spans="2:8" ht="15" customHeight="1" x14ac:dyDescent="0.15">
      <c r="B14" s="3"/>
      <c r="C14" s="3"/>
      <c r="D14" s="3"/>
      <c r="E14" s="3"/>
      <c r="F14" s="3"/>
      <c r="G14" s="3"/>
      <c r="H14" s="3"/>
    </row>
    <row r="15" spans="2:8" ht="15" customHeight="1" x14ac:dyDescent="0.15">
      <c r="B15" s="3"/>
      <c r="C15" s="3"/>
      <c r="D15" s="3"/>
      <c r="E15" s="3"/>
      <c r="F15" s="3"/>
      <c r="G15" s="3"/>
      <c r="H15" s="3"/>
    </row>
    <row r="16" spans="2:8" ht="15" customHeight="1" x14ac:dyDescent="0.15">
      <c r="B16" s="3"/>
      <c r="C16" s="3"/>
      <c r="D16" s="3"/>
      <c r="E16" s="3"/>
      <c r="F16" s="3"/>
      <c r="G16" s="3"/>
      <c r="H16" s="3"/>
    </row>
    <row r="17" spans="2:8" ht="15" customHeight="1" x14ac:dyDescent="0.15">
      <c r="B17" s="3"/>
      <c r="C17" s="3"/>
      <c r="D17" s="3"/>
      <c r="E17" s="3"/>
      <c r="F17" s="3"/>
      <c r="G17" s="3"/>
      <c r="H17" s="3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3</v>
      </c>
      <c r="B2" s="1"/>
      <c r="C2" s="1"/>
      <c r="D2" s="1"/>
      <c r="E2" s="4"/>
      <c r="F2" s="4"/>
      <c r="G2" s="4"/>
      <c r="I2" s="4"/>
      <c r="J2" s="4"/>
    </row>
    <row r="3" spans="1:15" ht="15" customHeight="1" x14ac:dyDescent="0.15">
      <c r="A3" s="2" t="s">
        <v>10</v>
      </c>
      <c r="B3" s="1"/>
      <c r="C3" s="1"/>
      <c r="D3" s="4"/>
      <c r="E3" s="4"/>
      <c r="F3" s="4"/>
      <c r="G3" s="4"/>
      <c r="H3" s="4"/>
      <c r="I3" s="4"/>
      <c r="J3" s="4"/>
    </row>
    <row r="4" spans="1:15" ht="15" customHeight="1" x14ac:dyDescent="0.15">
      <c r="A4" s="2" t="s">
        <v>11</v>
      </c>
      <c r="B4" s="1"/>
      <c r="C4" s="1"/>
      <c r="D4" s="4"/>
      <c r="E4" s="4"/>
      <c r="F4" s="4"/>
      <c r="G4" s="4"/>
      <c r="H4" s="4"/>
      <c r="I4" s="4"/>
      <c r="J4" s="4"/>
    </row>
    <row r="5" spans="1:15" ht="15" customHeight="1" x14ac:dyDescent="0.15">
      <c r="A5" s="2" t="s">
        <v>12</v>
      </c>
      <c r="B5" s="1"/>
      <c r="C5" s="1"/>
      <c r="D5" s="4"/>
      <c r="E5" s="4"/>
      <c r="F5" s="4"/>
      <c r="G5" s="4"/>
      <c r="H5" s="4"/>
      <c r="I5" s="4"/>
      <c r="J5" s="4"/>
    </row>
    <row r="6" spans="1:15" ht="15" customHeight="1" x14ac:dyDescent="0.15">
      <c r="A6" s="2" t="s">
        <v>13</v>
      </c>
      <c r="B6" s="1"/>
      <c r="C6" s="1"/>
      <c r="D6" s="4"/>
      <c r="E6" s="4"/>
      <c r="F6" s="4"/>
      <c r="G6" s="4"/>
      <c r="H6" s="4"/>
      <c r="I6" s="4"/>
      <c r="J6" s="4"/>
    </row>
    <row r="7" spans="1:15" ht="15" customHeight="1" x14ac:dyDescent="0.15">
      <c r="A7" s="2" t="s">
        <v>14</v>
      </c>
      <c r="B7" s="1"/>
      <c r="C7" s="1"/>
      <c r="D7" s="4"/>
      <c r="E7" s="4"/>
      <c r="F7" s="4"/>
      <c r="G7" s="4"/>
      <c r="H7" s="4"/>
      <c r="I7" s="4"/>
      <c r="J7" s="4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15</v>
      </c>
      <c r="B9" s="1"/>
      <c r="C9" s="1"/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O9" s="2" t="s">
        <v>27</v>
      </c>
    </row>
    <row r="10" spans="1:15" ht="15" customHeight="1" x14ac:dyDescent="0.15">
      <c r="A10" s="2" t="s">
        <v>3</v>
      </c>
      <c r="B10" s="2" t="s">
        <v>28</v>
      </c>
      <c r="C10" s="2" t="s">
        <v>29</v>
      </c>
      <c r="D10" s="2" t="s">
        <v>30</v>
      </c>
      <c r="E10" s="2" t="s">
        <v>30</v>
      </c>
      <c r="F10" s="2" t="s">
        <v>31</v>
      </c>
      <c r="G10" s="2" t="s">
        <v>32</v>
      </c>
      <c r="H10" s="4" t="s">
        <v>33</v>
      </c>
      <c r="I10" s="4" t="s">
        <v>33</v>
      </c>
      <c r="J10" s="4" t="s">
        <v>33</v>
      </c>
      <c r="K10" s="4" t="s">
        <v>33</v>
      </c>
      <c r="L10" s="4" t="s">
        <v>34</v>
      </c>
      <c r="M10" s="4" t="s">
        <v>34</v>
      </c>
      <c r="N10" s="4" t="s">
        <v>34</v>
      </c>
      <c r="O10" s="4" t="s">
        <v>35</v>
      </c>
    </row>
    <row r="11" spans="1:15" ht="15" customHeight="1" x14ac:dyDescent="0.15">
      <c r="A11" s="2" t="s">
        <v>10</v>
      </c>
      <c r="B11" s="2" t="s">
        <v>28</v>
      </c>
      <c r="C11" s="2" t="s">
        <v>36</v>
      </c>
      <c r="D11" s="2" t="s">
        <v>32</v>
      </c>
      <c r="E11" s="2" t="s">
        <v>32</v>
      </c>
      <c r="F11" s="2" t="s">
        <v>32</v>
      </c>
      <c r="G11" s="2" t="s">
        <v>37</v>
      </c>
      <c r="H11" s="4" t="s">
        <v>33</v>
      </c>
      <c r="I11" s="4" t="s">
        <v>33</v>
      </c>
      <c r="J11" s="4" t="s">
        <v>33</v>
      </c>
      <c r="K11" s="4" t="s">
        <v>34</v>
      </c>
      <c r="L11" s="4" t="s">
        <v>34</v>
      </c>
      <c r="M11" s="4" t="s">
        <v>34</v>
      </c>
      <c r="N11" s="4" t="s">
        <v>33</v>
      </c>
      <c r="O11" s="4" t="s">
        <v>35</v>
      </c>
    </row>
    <row r="12" spans="1:15" ht="15" customHeight="1" x14ac:dyDescent="0.15">
      <c r="A12" s="2" t="s">
        <v>11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41</v>
      </c>
      <c r="G12" s="2" t="s">
        <v>42</v>
      </c>
      <c r="H12" s="4" t="s">
        <v>33</v>
      </c>
      <c r="I12" s="4" t="s">
        <v>34</v>
      </c>
      <c r="J12" s="4" t="s">
        <v>34</v>
      </c>
      <c r="K12" s="4" t="s">
        <v>33</v>
      </c>
      <c r="L12" s="4" t="s">
        <v>33</v>
      </c>
      <c r="M12" s="4" t="s">
        <v>33</v>
      </c>
      <c r="N12" s="4" t="s">
        <v>33</v>
      </c>
      <c r="O12" s="4" t="str">
        <f>CONCATENATE(基礎設計!E21,"襲来！")</f>
        <v>-襲来！</v>
      </c>
    </row>
    <row r="13" spans="1:15" ht="15" customHeight="1" x14ac:dyDescent="0.15">
      <c r="A13" s="2" t="s">
        <v>12</v>
      </c>
      <c r="B13" s="2" t="s">
        <v>43</v>
      </c>
      <c r="C13" s="2" t="s">
        <v>44</v>
      </c>
      <c r="D13" s="2" t="s">
        <v>42</v>
      </c>
      <c r="E13" s="2" t="s">
        <v>41</v>
      </c>
      <c r="F13" s="2" t="s">
        <v>40</v>
      </c>
      <c r="G13" s="2" t="s">
        <v>42</v>
      </c>
      <c r="H13" s="4" t="s">
        <v>34</v>
      </c>
      <c r="I13" s="4" t="s">
        <v>33</v>
      </c>
      <c r="J13" s="4" t="s">
        <v>33</v>
      </c>
      <c r="K13" s="4" t="s">
        <v>33</v>
      </c>
      <c r="L13" s="4" t="s">
        <v>33</v>
      </c>
      <c r="M13" s="4" t="s">
        <v>33</v>
      </c>
      <c r="N13" s="4" t="s">
        <v>33</v>
      </c>
      <c r="O13" s="4" t="str">
        <f>CONCATENATE(基礎設計!E21,"襲来！")</f>
        <v>-襲来！</v>
      </c>
    </row>
    <row r="14" spans="1:15" ht="15" customHeight="1" x14ac:dyDescent="0.15">
      <c r="A14" s="2" t="s">
        <v>13</v>
      </c>
      <c r="B14" s="2" t="s">
        <v>46</v>
      </c>
      <c r="C14" s="2" t="s">
        <v>47</v>
      </c>
      <c r="D14" s="2" t="s">
        <v>42</v>
      </c>
      <c r="E14" s="2" t="s">
        <v>42</v>
      </c>
      <c r="F14" s="2" t="s">
        <v>42</v>
      </c>
      <c r="G14" s="2" t="s">
        <v>42</v>
      </c>
      <c r="H14" s="4" t="s">
        <v>33</v>
      </c>
      <c r="I14" s="4" t="s">
        <v>34</v>
      </c>
      <c r="J14" s="4" t="s">
        <v>33</v>
      </c>
      <c r="K14" s="4" t="s">
        <v>33</v>
      </c>
      <c r="L14" s="4" t="s">
        <v>33</v>
      </c>
      <c r="M14" s="4" t="s">
        <v>33</v>
      </c>
      <c r="N14" s="4" t="s">
        <v>33</v>
      </c>
      <c r="O14" s="4" t="str">
        <f>CONCATENATE(基礎設計!E21,"チャレンジ")</f>
        <v>-チャレンジ</v>
      </c>
    </row>
    <row r="15" spans="1:15" ht="15" customHeight="1" x14ac:dyDescent="0.15">
      <c r="A15" s="2" t="s">
        <v>14</v>
      </c>
      <c r="B15" s="2" t="s">
        <v>48</v>
      </c>
      <c r="C15" s="2" t="s">
        <v>49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  <c r="N15" s="2" t="s">
        <v>50</v>
      </c>
      <c r="O15" s="2" t="s">
        <v>50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51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3</v>
      </c>
      <c r="B18" s="2" t="s">
        <v>52</v>
      </c>
      <c r="C18" s="1"/>
      <c r="D18" s="1"/>
      <c r="E18" s="1"/>
      <c r="F18" s="1"/>
      <c r="G18" s="1"/>
    </row>
    <row r="19" spans="1:26" ht="15" customHeight="1" x14ac:dyDescent="0.15">
      <c r="A19" s="2" t="s">
        <v>10</v>
      </c>
      <c r="B19" s="2" t="s">
        <v>52</v>
      </c>
      <c r="C19" s="1"/>
      <c r="D19" s="1"/>
      <c r="E19" s="1"/>
      <c r="F19" s="1"/>
      <c r="G19" s="1"/>
    </row>
    <row r="20" spans="1:26" ht="15" customHeight="1" x14ac:dyDescent="0.15">
      <c r="A20" s="2" t="s">
        <v>11</v>
      </c>
      <c r="B20" s="2" t="s">
        <v>53</v>
      </c>
      <c r="C20" s="1"/>
      <c r="D20" s="1"/>
      <c r="E20" s="1"/>
      <c r="F20" s="1"/>
      <c r="G20" s="1"/>
    </row>
    <row r="21" spans="1:26" ht="15" customHeight="1" x14ac:dyDescent="0.15">
      <c r="A21" s="2" t="s">
        <v>12</v>
      </c>
      <c r="B21" s="2" t="s">
        <v>54</v>
      </c>
      <c r="C21" s="1"/>
      <c r="D21" s="1"/>
      <c r="E21" s="1"/>
      <c r="F21" s="1"/>
      <c r="G21" s="1"/>
    </row>
    <row r="22" spans="1:26" ht="15" customHeight="1" x14ac:dyDescent="0.15">
      <c r="A22" s="2" t="s">
        <v>13</v>
      </c>
      <c r="B22" s="2" t="s">
        <v>55</v>
      </c>
      <c r="C22" s="1"/>
      <c r="D22" s="1"/>
      <c r="E22" s="1"/>
      <c r="F22" s="1"/>
      <c r="G22" s="1"/>
    </row>
    <row r="23" spans="1:26" ht="15" customHeight="1" x14ac:dyDescent="0.15">
      <c r="A23" s="2" t="s">
        <v>14</v>
      </c>
      <c r="B23" s="2" t="s">
        <v>56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58</v>
      </c>
      <c r="B25" s="1"/>
      <c r="C25" s="1"/>
      <c r="D25" s="1"/>
      <c r="E25" s="1"/>
      <c r="F25" s="1"/>
      <c r="G25" s="1"/>
    </row>
    <row r="26" spans="1:26" ht="15" customHeight="1" x14ac:dyDescent="0.15">
      <c r="A26" s="4" t="s">
        <v>59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60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15">
      <c r="A28" s="4" t="s">
        <v>61</v>
      </c>
      <c r="B28" s="1"/>
      <c r="C28" s="1"/>
      <c r="D28" s="1"/>
      <c r="E28" s="1"/>
      <c r="F28" s="1"/>
      <c r="G28" s="1"/>
    </row>
    <row r="29" spans="1:26" ht="15" customHeight="1" x14ac:dyDescent="0.15">
      <c r="A29" s="4" t="s">
        <v>62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15">
      <c r="A30" s="4" t="s">
        <v>63</v>
      </c>
      <c r="B30" s="1"/>
      <c r="C30" s="1"/>
      <c r="D30" s="1"/>
      <c r="E30" s="1"/>
      <c r="F30" s="1"/>
      <c r="G30" s="1"/>
    </row>
    <row r="31" spans="1:26" ht="15" customHeight="1" x14ac:dyDescent="0.15">
      <c r="A31" s="4" t="s">
        <v>64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15">
      <c r="A32" s="4" t="s">
        <v>65</v>
      </c>
      <c r="B32" s="1"/>
      <c r="C32" s="1"/>
      <c r="D32" s="1"/>
      <c r="E32" s="1"/>
      <c r="F32" s="1"/>
      <c r="G32" s="1"/>
    </row>
    <row r="33" spans="1:26" ht="15" customHeight="1" x14ac:dyDescent="0.15">
      <c r="A33" s="4" t="s">
        <v>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15">
      <c r="A34" s="4" t="s">
        <v>68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4" t="s">
        <v>6</v>
      </c>
      <c r="B36" s="1"/>
      <c r="C36" s="1"/>
      <c r="D36" s="1"/>
      <c r="E36" s="1"/>
      <c r="F36" s="1"/>
      <c r="G36" s="1"/>
    </row>
    <row r="37" spans="1:26" ht="15" customHeight="1" x14ac:dyDescent="0.15">
      <c r="A37" s="4" t="s">
        <v>69</v>
      </c>
      <c r="B37" s="1"/>
      <c r="C37" s="1"/>
      <c r="D37" s="1"/>
      <c r="E37" s="1"/>
      <c r="F37" s="1"/>
      <c r="G37" s="1"/>
    </row>
    <row r="38" spans="1:26" ht="15" customHeight="1" x14ac:dyDescent="0.15">
      <c r="A38" s="4" t="s">
        <v>70</v>
      </c>
      <c r="B38" s="1"/>
      <c r="C38" s="1"/>
      <c r="D38" s="1"/>
      <c r="E38" s="1"/>
      <c r="F38" s="1"/>
      <c r="G38" s="1"/>
    </row>
    <row r="39" spans="1:26" ht="15" customHeight="1" x14ac:dyDescent="0.15">
      <c r="A39" s="4" t="s">
        <v>71</v>
      </c>
      <c r="B39" s="1"/>
      <c r="C39" s="1"/>
      <c r="D39" s="1"/>
      <c r="E39" s="1"/>
      <c r="F39" s="1"/>
      <c r="G39" s="1"/>
    </row>
    <row r="40" spans="1:26" ht="15" customHeight="1" x14ac:dyDescent="0.15">
      <c r="A40" s="4" t="s">
        <v>72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73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74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75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76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77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78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79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80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81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82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83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84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85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86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87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88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89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90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91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92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15">
      <c r="A2" s="7"/>
      <c r="B2" s="85" t="s">
        <v>119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9"/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15">
      <c r="A3" s="7"/>
      <c r="B3" s="10" t="s">
        <v>123</v>
      </c>
      <c r="C3" s="10" t="s">
        <v>125</v>
      </c>
      <c r="D3" s="10" t="s">
        <v>5</v>
      </c>
      <c r="E3" s="10" t="s">
        <v>126</v>
      </c>
      <c r="F3" s="10" t="s">
        <v>127</v>
      </c>
      <c r="G3" s="10" t="s">
        <v>128</v>
      </c>
      <c r="H3" s="10" t="s">
        <v>129</v>
      </c>
      <c r="I3" s="10" t="s">
        <v>130</v>
      </c>
      <c r="J3" s="10" t="s">
        <v>131</v>
      </c>
      <c r="K3" s="10" t="s">
        <v>132</v>
      </c>
      <c r="L3" s="10" t="s">
        <v>133</v>
      </c>
      <c r="M3" s="10" t="s">
        <v>134</v>
      </c>
      <c r="N3" s="10" t="s">
        <v>135</v>
      </c>
      <c r="O3" s="10" t="s">
        <v>136</v>
      </c>
      <c r="P3" s="10" t="s">
        <v>137</v>
      </c>
      <c r="Q3" s="10" t="s">
        <v>138</v>
      </c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 x14ac:dyDescent="0.15">
      <c r="A4" s="7"/>
      <c r="B4" s="12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84"/>
      <c r="P4" s="14"/>
      <c r="Q4" s="14"/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 x14ac:dyDescent="0.15">
      <c r="A5" s="7"/>
      <c r="B5" s="1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58"/>
      <c r="P5" s="14"/>
      <c r="Q5" s="14"/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 x14ac:dyDescent="0.15">
      <c r="A6" s="7"/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58"/>
      <c r="P6" s="14"/>
      <c r="Q6" s="14"/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 x14ac:dyDescent="0.15">
      <c r="A7" s="7"/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59"/>
      <c r="P7" s="14"/>
      <c r="Q7" s="14"/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 x14ac:dyDescent="0.15">
      <c r="A8" s="7"/>
      <c r="B8" s="7"/>
      <c r="C8" s="16"/>
      <c r="D8" s="16"/>
      <c r="E8" s="18" t="s">
        <v>145</v>
      </c>
      <c r="F8" s="18">
        <f>SUM(F4:F7)</f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 x14ac:dyDescent="0.15">
      <c r="A9" s="7"/>
      <c r="B9" s="7"/>
      <c r="C9" s="16"/>
      <c r="D9" s="1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 x14ac:dyDescent="0.15">
      <c r="A10" s="7"/>
      <c r="B10" s="9" t="s">
        <v>148</v>
      </c>
      <c r="C10" s="9"/>
      <c r="D10" s="9"/>
      <c r="E10" s="9" t="s">
        <v>149</v>
      </c>
      <c r="F10" s="9"/>
      <c r="G10" s="9"/>
      <c r="H10" s="9"/>
      <c r="I10" s="9"/>
      <c r="J10" s="9"/>
      <c r="K10" s="9"/>
      <c r="L10" s="9"/>
      <c r="M10" s="9"/>
      <c r="N10" s="9"/>
      <c r="O10" s="7"/>
      <c r="P10" s="9" t="s">
        <v>150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 x14ac:dyDescent="0.15">
      <c r="A11" s="7"/>
      <c r="B11" s="20" t="s">
        <v>151</v>
      </c>
      <c r="C11" s="20" t="s">
        <v>155</v>
      </c>
      <c r="D11" s="21"/>
      <c r="E11" s="86" t="s">
        <v>157</v>
      </c>
      <c r="F11" s="54"/>
      <c r="G11" s="54"/>
      <c r="H11" s="54"/>
      <c r="I11" s="54"/>
      <c r="J11" s="54"/>
      <c r="K11" s="54"/>
      <c r="L11" s="54"/>
      <c r="M11" s="54"/>
      <c r="N11" s="50"/>
      <c r="O11" s="7"/>
      <c r="P11" s="81"/>
      <c r="Q11" s="66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 x14ac:dyDescent="0.15">
      <c r="A12" s="7"/>
      <c r="B12" s="23">
        <v>1</v>
      </c>
      <c r="C12" s="23">
        <v>0</v>
      </c>
      <c r="D12" s="24"/>
      <c r="E12" s="82"/>
      <c r="F12" s="54"/>
      <c r="G12" s="54"/>
      <c r="H12" s="54"/>
      <c r="I12" s="54"/>
      <c r="J12" s="54"/>
      <c r="K12" s="54"/>
      <c r="L12" s="54"/>
      <c r="M12" s="54"/>
      <c r="N12" s="50"/>
      <c r="O12" s="7"/>
      <c r="P12" s="68"/>
      <c r="Q12" s="69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 x14ac:dyDescent="0.15">
      <c r="A13" s="7"/>
      <c r="B13" s="23">
        <v>2</v>
      </c>
      <c r="C13" s="23">
        <v>0</v>
      </c>
      <c r="D13" s="24"/>
      <c r="E13" s="82"/>
      <c r="F13" s="54"/>
      <c r="G13" s="54"/>
      <c r="H13" s="54"/>
      <c r="I13" s="54"/>
      <c r="J13" s="54"/>
      <c r="K13" s="54"/>
      <c r="L13" s="54"/>
      <c r="M13" s="54"/>
      <c r="N13" s="50"/>
      <c r="O13" s="7"/>
      <c r="P13" s="68"/>
      <c r="Q13" s="69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 x14ac:dyDescent="0.15">
      <c r="A14" s="7"/>
      <c r="B14" s="23">
        <v>3</v>
      </c>
      <c r="C14" s="23">
        <v>0</v>
      </c>
      <c r="D14" s="24"/>
      <c r="E14" s="82"/>
      <c r="F14" s="54"/>
      <c r="G14" s="54"/>
      <c r="H14" s="54"/>
      <c r="I14" s="54"/>
      <c r="J14" s="54"/>
      <c r="K14" s="54"/>
      <c r="L14" s="54"/>
      <c r="M14" s="54"/>
      <c r="N14" s="50"/>
      <c r="O14" s="7"/>
      <c r="P14" s="68"/>
      <c r="Q14" s="69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 x14ac:dyDescent="0.15">
      <c r="A15" s="7"/>
      <c r="B15" s="23">
        <v>4</v>
      </c>
      <c r="C15" s="23">
        <v>0</v>
      </c>
      <c r="D15" s="24"/>
      <c r="E15" s="82"/>
      <c r="F15" s="54"/>
      <c r="G15" s="54"/>
      <c r="H15" s="54"/>
      <c r="I15" s="54"/>
      <c r="J15" s="54"/>
      <c r="K15" s="54"/>
      <c r="L15" s="54"/>
      <c r="M15" s="54"/>
      <c r="N15" s="50"/>
      <c r="O15" s="7"/>
      <c r="P15" s="68"/>
      <c r="Q15" s="69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 x14ac:dyDescent="0.15">
      <c r="A16" s="7"/>
      <c r="B16" s="23" t="s">
        <v>104</v>
      </c>
      <c r="C16" s="23" t="s">
        <v>104</v>
      </c>
      <c r="D16" s="24"/>
      <c r="E16" s="82"/>
      <c r="F16" s="54"/>
      <c r="G16" s="54"/>
      <c r="H16" s="54"/>
      <c r="I16" s="54"/>
      <c r="J16" s="54"/>
      <c r="K16" s="54"/>
      <c r="L16" s="54"/>
      <c r="M16" s="54"/>
      <c r="N16" s="50"/>
      <c r="O16" s="7"/>
      <c r="P16" s="71"/>
      <c r="Q16" s="72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" customHeight="1" x14ac:dyDescent="0.15">
      <c r="A18" s="7"/>
      <c r="B18" s="28" t="s">
        <v>169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" customHeight="1" x14ac:dyDescent="0.15">
      <c r="A19" s="7"/>
      <c r="B19" s="83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1" customHeight="1" x14ac:dyDescent="0.15">
      <c r="A20" s="7"/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15">
      <c r="A21" s="7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0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1" customHeight="1" x14ac:dyDescent="0.15">
      <c r="A22" s="7"/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0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 x14ac:dyDescent="0.15">
      <c r="A23" s="7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0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1" customHeight="1" x14ac:dyDescent="0.15">
      <c r="A24" s="7"/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1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1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1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1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1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1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1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1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1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1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1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1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1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1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1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1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1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1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1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1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">
    <mergeCell ref="B19:N24"/>
    <mergeCell ref="E15:N15"/>
    <mergeCell ref="O4:O7"/>
    <mergeCell ref="B2:O2"/>
    <mergeCell ref="E11:N11"/>
    <mergeCell ref="P11:Q16"/>
    <mergeCell ref="E14:N14"/>
    <mergeCell ref="E12:N12"/>
    <mergeCell ref="E13:N13"/>
    <mergeCell ref="E16:N16"/>
  </mergeCells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15">
      <c r="A2" s="7"/>
      <c r="B2" s="85" t="s">
        <v>139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9"/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15">
      <c r="A3" s="7"/>
      <c r="B3" s="10" t="s">
        <v>123</v>
      </c>
      <c r="C3" s="10" t="s">
        <v>125</v>
      </c>
      <c r="D3" s="10" t="s">
        <v>5</v>
      </c>
      <c r="E3" s="10" t="s">
        <v>126</v>
      </c>
      <c r="F3" s="10" t="s">
        <v>127</v>
      </c>
      <c r="G3" s="10" t="s">
        <v>128</v>
      </c>
      <c r="H3" s="10" t="s">
        <v>129</v>
      </c>
      <c r="I3" s="10" t="s">
        <v>130</v>
      </c>
      <c r="J3" s="10" t="s">
        <v>131</v>
      </c>
      <c r="K3" s="10" t="s">
        <v>132</v>
      </c>
      <c r="L3" s="10" t="s">
        <v>133</v>
      </c>
      <c r="M3" s="10" t="s">
        <v>134</v>
      </c>
      <c r="N3" s="10" t="s">
        <v>135</v>
      </c>
      <c r="O3" s="10" t="s">
        <v>136</v>
      </c>
      <c r="P3" s="10" t="s">
        <v>137</v>
      </c>
      <c r="Q3" s="10" t="s">
        <v>138</v>
      </c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 x14ac:dyDescent="0.15">
      <c r="A4" s="7"/>
      <c r="B4" s="12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84"/>
      <c r="P4" s="14"/>
      <c r="Q4" s="14"/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 x14ac:dyDescent="0.15">
      <c r="A5" s="7"/>
      <c r="B5" s="1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58"/>
      <c r="P5" s="14"/>
      <c r="Q5" s="14"/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 x14ac:dyDescent="0.15">
      <c r="A6" s="7"/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58"/>
      <c r="P6" s="14"/>
      <c r="Q6" s="14"/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 x14ac:dyDescent="0.15">
      <c r="A7" s="7"/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59"/>
      <c r="P7" s="14"/>
      <c r="Q7" s="14"/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 x14ac:dyDescent="0.15">
      <c r="A8" s="7"/>
      <c r="B8" s="7"/>
      <c r="C8" s="16"/>
      <c r="D8" s="16"/>
      <c r="E8" s="18" t="s">
        <v>145</v>
      </c>
      <c r="F8" s="18">
        <f>SUM(F4:F7)</f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 x14ac:dyDescent="0.15">
      <c r="A9" s="7"/>
      <c r="B9" s="7"/>
      <c r="C9" s="16"/>
      <c r="D9" s="1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 x14ac:dyDescent="0.15">
      <c r="A10" s="7"/>
      <c r="B10" s="9" t="s">
        <v>148</v>
      </c>
      <c r="C10" s="9"/>
      <c r="D10" s="9"/>
      <c r="E10" s="9" t="s">
        <v>149</v>
      </c>
      <c r="F10" s="9"/>
      <c r="G10" s="9"/>
      <c r="H10" s="9"/>
      <c r="I10" s="9"/>
      <c r="J10" s="9"/>
      <c r="K10" s="9"/>
      <c r="L10" s="9"/>
      <c r="M10" s="9"/>
      <c r="N10" s="9"/>
      <c r="O10" s="7"/>
      <c r="P10" s="9" t="s">
        <v>150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 x14ac:dyDescent="0.15">
      <c r="A11" s="7"/>
      <c r="B11" s="20" t="s">
        <v>151</v>
      </c>
      <c r="C11" s="20" t="s">
        <v>155</v>
      </c>
      <c r="D11" s="21"/>
      <c r="E11" s="86" t="s">
        <v>157</v>
      </c>
      <c r="F11" s="54"/>
      <c r="G11" s="54"/>
      <c r="H11" s="54"/>
      <c r="I11" s="54"/>
      <c r="J11" s="54"/>
      <c r="K11" s="54"/>
      <c r="L11" s="54"/>
      <c r="M11" s="54"/>
      <c r="N11" s="50"/>
      <c r="O11" s="7"/>
      <c r="P11" s="81"/>
      <c r="Q11" s="66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 x14ac:dyDescent="0.15">
      <c r="A12" s="7"/>
      <c r="B12" s="23">
        <v>1</v>
      </c>
      <c r="C12" s="23">
        <v>0</v>
      </c>
      <c r="D12" s="24"/>
      <c r="E12" s="82"/>
      <c r="F12" s="54"/>
      <c r="G12" s="54"/>
      <c r="H12" s="54"/>
      <c r="I12" s="54"/>
      <c r="J12" s="54"/>
      <c r="K12" s="54"/>
      <c r="L12" s="54"/>
      <c r="M12" s="54"/>
      <c r="N12" s="50"/>
      <c r="O12" s="7"/>
      <c r="P12" s="68"/>
      <c r="Q12" s="69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 x14ac:dyDescent="0.15">
      <c r="A13" s="7"/>
      <c r="B13" s="23">
        <v>2</v>
      </c>
      <c r="C13" s="23">
        <v>0</v>
      </c>
      <c r="D13" s="24"/>
      <c r="E13" s="82"/>
      <c r="F13" s="54"/>
      <c r="G13" s="54"/>
      <c r="H13" s="54"/>
      <c r="I13" s="54"/>
      <c r="J13" s="54"/>
      <c r="K13" s="54"/>
      <c r="L13" s="54"/>
      <c r="M13" s="54"/>
      <c r="N13" s="50"/>
      <c r="O13" s="7"/>
      <c r="P13" s="68"/>
      <c r="Q13" s="69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 x14ac:dyDescent="0.15">
      <c r="A14" s="7"/>
      <c r="B14" s="23">
        <v>3</v>
      </c>
      <c r="C14" s="23">
        <v>0</v>
      </c>
      <c r="D14" s="24"/>
      <c r="E14" s="82"/>
      <c r="F14" s="54"/>
      <c r="G14" s="54"/>
      <c r="H14" s="54"/>
      <c r="I14" s="54"/>
      <c r="J14" s="54"/>
      <c r="K14" s="54"/>
      <c r="L14" s="54"/>
      <c r="M14" s="54"/>
      <c r="N14" s="50"/>
      <c r="O14" s="7"/>
      <c r="P14" s="68"/>
      <c r="Q14" s="69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 x14ac:dyDescent="0.15">
      <c r="A15" s="7"/>
      <c r="B15" s="23">
        <v>4</v>
      </c>
      <c r="C15" s="23">
        <v>0</v>
      </c>
      <c r="D15" s="24"/>
      <c r="E15" s="82"/>
      <c r="F15" s="54"/>
      <c r="G15" s="54"/>
      <c r="H15" s="54"/>
      <c r="I15" s="54"/>
      <c r="J15" s="54"/>
      <c r="K15" s="54"/>
      <c r="L15" s="54"/>
      <c r="M15" s="54"/>
      <c r="N15" s="50"/>
      <c r="O15" s="7"/>
      <c r="P15" s="68"/>
      <c r="Q15" s="69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 x14ac:dyDescent="0.15">
      <c r="A16" s="7"/>
      <c r="B16" s="23" t="s">
        <v>104</v>
      </c>
      <c r="C16" s="23" t="s">
        <v>104</v>
      </c>
      <c r="D16" s="24"/>
      <c r="E16" s="82"/>
      <c r="F16" s="54"/>
      <c r="G16" s="54"/>
      <c r="H16" s="54"/>
      <c r="I16" s="54"/>
      <c r="J16" s="54"/>
      <c r="K16" s="54"/>
      <c r="L16" s="54"/>
      <c r="M16" s="54"/>
      <c r="N16" s="50"/>
      <c r="O16" s="7"/>
      <c r="P16" s="71"/>
      <c r="Q16" s="72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" customHeight="1" x14ac:dyDescent="0.15">
      <c r="A19" s="7"/>
      <c r="B19" s="85" t="s">
        <v>166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9"/>
      <c r="Q19" s="9"/>
      <c r="R19" s="7"/>
      <c r="S19" s="7"/>
      <c r="T19" s="7"/>
      <c r="U19" s="7"/>
      <c r="V19" s="7"/>
      <c r="W19" s="7"/>
      <c r="X19" s="7"/>
      <c r="Y19" s="7"/>
      <c r="Z19" s="7"/>
    </row>
    <row r="20" spans="1:26" ht="21" customHeight="1" x14ac:dyDescent="0.15">
      <c r="A20" s="7"/>
      <c r="B20" s="26" t="s">
        <v>123</v>
      </c>
      <c r="C20" s="26" t="s">
        <v>125</v>
      </c>
      <c r="D20" s="26" t="s">
        <v>5</v>
      </c>
      <c r="E20" s="26" t="s">
        <v>126</v>
      </c>
      <c r="F20" s="26" t="s">
        <v>127</v>
      </c>
      <c r="G20" s="26" t="s">
        <v>128</v>
      </c>
      <c r="H20" s="26" t="s">
        <v>129</v>
      </c>
      <c r="I20" s="26" t="s">
        <v>130</v>
      </c>
      <c r="J20" s="26" t="s">
        <v>131</v>
      </c>
      <c r="K20" s="26" t="s">
        <v>132</v>
      </c>
      <c r="L20" s="26" t="s">
        <v>133</v>
      </c>
      <c r="M20" s="26" t="s">
        <v>134</v>
      </c>
      <c r="N20" s="26" t="s">
        <v>135</v>
      </c>
      <c r="O20" s="26" t="s">
        <v>136</v>
      </c>
      <c r="P20" s="26" t="s">
        <v>137</v>
      </c>
      <c r="Q20" s="26" t="s">
        <v>138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2">
      <c r="A21" s="7"/>
      <c r="B21" s="12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84"/>
      <c r="P21" s="27"/>
      <c r="Q21" s="27"/>
      <c r="R21" s="7"/>
      <c r="S21" s="7"/>
      <c r="T21" s="7"/>
      <c r="U21" s="7"/>
      <c r="V21" s="7"/>
      <c r="W21" s="7"/>
      <c r="X21" s="7"/>
      <c r="Y21" s="7"/>
      <c r="Z21" s="7"/>
    </row>
    <row r="22" spans="1:26" ht="21" customHeight="1" x14ac:dyDescent="0.2">
      <c r="A22" s="7"/>
      <c r="B22" s="12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58"/>
      <c r="P22" s="27"/>
      <c r="Q22" s="2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 x14ac:dyDescent="0.2">
      <c r="A23" s="7"/>
      <c r="B23" s="1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58"/>
      <c r="P23" s="27"/>
      <c r="Q23" s="27"/>
      <c r="R23" s="7"/>
      <c r="S23" s="7"/>
      <c r="T23" s="7"/>
      <c r="U23" s="7"/>
      <c r="V23" s="7"/>
      <c r="W23" s="7"/>
      <c r="X23" s="7"/>
      <c r="Y23" s="7"/>
      <c r="Z23" s="7"/>
    </row>
    <row r="24" spans="1:26" ht="21" customHeight="1" x14ac:dyDescent="0.2">
      <c r="A24" s="7"/>
      <c r="B24" s="12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59"/>
      <c r="P24" s="27"/>
      <c r="Q24" s="27"/>
      <c r="R24" s="7"/>
      <c r="S24" s="7"/>
      <c r="T24" s="7"/>
      <c r="U24" s="7"/>
      <c r="V24" s="7"/>
      <c r="W24" s="7"/>
      <c r="X24" s="7"/>
      <c r="Y24" s="7"/>
      <c r="Z24" s="7"/>
    </row>
    <row r="25" spans="1:26" ht="21" customHeight="1" x14ac:dyDescent="0.15">
      <c r="A25" s="7"/>
      <c r="B25" s="7"/>
      <c r="C25" s="16"/>
      <c r="D25" s="16"/>
      <c r="E25" s="18" t="s">
        <v>145</v>
      </c>
      <c r="F25" s="18">
        <f>SUM(F21:F24)</f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" customHeight="1" x14ac:dyDescent="0.15">
      <c r="A26" s="7"/>
      <c r="B26" s="7"/>
      <c r="C26" s="16"/>
      <c r="D26" s="1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" customHeight="1" x14ac:dyDescent="0.15">
      <c r="A27" s="7"/>
      <c r="B27" s="9" t="s">
        <v>148</v>
      </c>
      <c r="C27" s="9"/>
      <c r="D27" s="9"/>
      <c r="E27" s="9" t="s">
        <v>149</v>
      </c>
      <c r="F27" s="9"/>
      <c r="G27" s="9"/>
      <c r="H27" s="9"/>
      <c r="I27" s="9"/>
      <c r="J27" s="9"/>
      <c r="K27" s="9"/>
      <c r="L27" s="9"/>
      <c r="M27" s="9"/>
      <c r="N27" s="9"/>
      <c r="O27" s="7"/>
      <c r="P27" s="9" t="s">
        <v>150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21" customHeight="1" x14ac:dyDescent="0.15">
      <c r="A28" s="7"/>
      <c r="B28" s="20" t="s">
        <v>151</v>
      </c>
      <c r="C28" s="20" t="s">
        <v>155</v>
      </c>
      <c r="D28" s="21"/>
      <c r="E28" s="86" t="s">
        <v>157</v>
      </c>
      <c r="F28" s="54"/>
      <c r="G28" s="54"/>
      <c r="H28" s="54"/>
      <c r="I28" s="54"/>
      <c r="J28" s="54"/>
      <c r="K28" s="54"/>
      <c r="L28" s="54"/>
      <c r="M28" s="54"/>
      <c r="N28" s="50"/>
      <c r="O28" s="7"/>
      <c r="P28" s="81"/>
      <c r="Q28" s="66"/>
      <c r="R28" s="7"/>
      <c r="S28" s="7"/>
      <c r="T28" s="7"/>
      <c r="U28" s="7"/>
      <c r="V28" s="7"/>
      <c r="W28" s="7"/>
      <c r="X28" s="7"/>
      <c r="Y28" s="7"/>
      <c r="Z28" s="7"/>
    </row>
    <row r="29" spans="1:26" ht="21" customHeight="1" x14ac:dyDescent="0.15">
      <c r="A29" s="7"/>
      <c r="B29" s="23"/>
      <c r="C29" s="23"/>
      <c r="D29" s="24"/>
      <c r="E29" s="82"/>
      <c r="F29" s="54"/>
      <c r="G29" s="54"/>
      <c r="H29" s="54"/>
      <c r="I29" s="54"/>
      <c r="J29" s="54"/>
      <c r="K29" s="54"/>
      <c r="L29" s="54"/>
      <c r="M29" s="54"/>
      <c r="N29" s="50"/>
      <c r="O29" s="7"/>
      <c r="P29" s="68"/>
      <c r="Q29" s="69"/>
      <c r="R29" s="7"/>
      <c r="S29" s="7"/>
      <c r="T29" s="7"/>
      <c r="U29" s="7"/>
      <c r="V29" s="7"/>
      <c r="W29" s="7"/>
      <c r="X29" s="7"/>
      <c r="Y29" s="7"/>
      <c r="Z29" s="7"/>
    </row>
    <row r="30" spans="1:26" ht="21" customHeight="1" x14ac:dyDescent="0.15">
      <c r="A30" s="7"/>
      <c r="B30" s="23"/>
      <c r="C30" s="23"/>
      <c r="D30" s="24"/>
      <c r="E30" s="82"/>
      <c r="F30" s="54"/>
      <c r="G30" s="54"/>
      <c r="H30" s="54"/>
      <c r="I30" s="54"/>
      <c r="J30" s="54"/>
      <c r="K30" s="54"/>
      <c r="L30" s="54"/>
      <c r="M30" s="54"/>
      <c r="N30" s="50"/>
      <c r="O30" s="7"/>
      <c r="P30" s="68"/>
      <c r="Q30" s="69"/>
      <c r="R30" s="7"/>
      <c r="S30" s="7"/>
      <c r="T30" s="7"/>
      <c r="U30" s="7"/>
      <c r="V30" s="7"/>
      <c r="W30" s="7"/>
      <c r="X30" s="7"/>
      <c r="Y30" s="7"/>
      <c r="Z30" s="7"/>
    </row>
    <row r="31" spans="1:26" ht="21" customHeight="1" x14ac:dyDescent="0.15">
      <c r="A31" s="7"/>
      <c r="B31" s="23"/>
      <c r="C31" s="23"/>
      <c r="D31" s="24"/>
      <c r="E31" s="82"/>
      <c r="F31" s="54"/>
      <c r="G31" s="54"/>
      <c r="H31" s="54"/>
      <c r="I31" s="54"/>
      <c r="J31" s="54"/>
      <c r="K31" s="54"/>
      <c r="L31" s="54"/>
      <c r="M31" s="54"/>
      <c r="N31" s="50"/>
      <c r="O31" s="7"/>
      <c r="P31" s="68"/>
      <c r="Q31" s="69"/>
      <c r="R31" s="7"/>
      <c r="S31" s="7"/>
      <c r="T31" s="7"/>
      <c r="U31" s="7"/>
      <c r="V31" s="7"/>
      <c r="W31" s="7"/>
      <c r="X31" s="7"/>
      <c r="Y31" s="7"/>
      <c r="Z31" s="7"/>
    </row>
    <row r="32" spans="1:26" ht="21" customHeight="1" x14ac:dyDescent="0.15">
      <c r="A32" s="7"/>
      <c r="B32" s="23"/>
      <c r="C32" s="23"/>
      <c r="D32" s="24"/>
      <c r="E32" s="82"/>
      <c r="F32" s="54"/>
      <c r="G32" s="54"/>
      <c r="H32" s="54"/>
      <c r="I32" s="54"/>
      <c r="J32" s="54"/>
      <c r="K32" s="54"/>
      <c r="L32" s="54"/>
      <c r="M32" s="54"/>
      <c r="N32" s="50"/>
      <c r="O32" s="7"/>
      <c r="P32" s="68"/>
      <c r="Q32" s="69"/>
      <c r="R32" s="7"/>
      <c r="S32" s="7"/>
      <c r="T32" s="7"/>
      <c r="U32" s="7"/>
      <c r="V32" s="7"/>
      <c r="W32" s="7"/>
      <c r="X32" s="7"/>
      <c r="Y32" s="7"/>
      <c r="Z32" s="7"/>
    </row>
    <row r="33" spans="1:26" ht="21" customHeight="1" x14ac:dyDescent="0.15">
      <c r="A33" s="7"/>
      <c r="B33" s="23"/>
      <c r="C33" s="23"/>
      <c r="D33" s="24"/>
      <c r="E33" s="82"/>
      <c r="F33" s="54"/>
      <c r="G33" s="54"/>
      <c r="H33" s="54"/>
      <c r="I33" s="54"/>
      <c r="J33" s="54"/>
      <c r="K33" s="54"/>
      <c r="L33" s="54"/>
      <c r="M33" s="54"/>
      <c r="N33" s="50"/>
      <c r="O33" s="7"/>
      <c r="P33" s="71"/>
      <c r="Q33" s="72"/>
      <c r="R33" s="7"/>
      <c r="S33" s="7"/>
      <c r="T33" s="7"/>
      <c r="U33" s="7"/>
      <c r="V33" s="7"/>
      <c r="W33" s="7"/>
      <c r="X33" s="7"/>
      <c r="Y33" s="7"/>
      <c r="Z33" s="7"/>
    </row>
    <row r="34" spans="1:26" ht="22.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 x14ac:dyDescent="0.15">
      <c r="A36" s="7"/>
      <c r="B36" s="85" t="s">
        <v>178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9"/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21" customHeight="1" x14ac:dyDescent="0.15">
      <c r="A37" s="7"/>
      <c r="B37" s="10" t="s">
        <v>123</v>
      </c>
      <c r="C37" s="10" t="s">
        <v>125</v>
      </c>
      <c r="D37" s="10" t="s">
        <v>5</v>
      </c>
      <c r="E37" s="10" t="s">
        <v>126</v>
      </c>
      <c r="F37" s="10" t="s">
        <v>127</v>
      </c>
      <c r="G37" s="10" t="s">
        <v>128</v>
      </c>
      <c r="H37" s="10" t="s">
        <v>129</v>
      </c>
      <c r="I37" s="10" t="s">
        <v>130</v>
      </c>
      <c r="J37" s="10" t="s">
        <v>131</v>
      </c>
      <c r="K37" s="10" t="s">
        <v>132</v>
      </c>
      <c r="L37" s="10" t="s">
        <v>133</v>
      </c>
      <c r="M37" s="10" t="s">
        <v>134</v>
      </c>
      <c r="N37" s="10" t="s">
        <v>135</v>
      </c>
      <c r="O37" s="10" t="s">
        <v>136</v>
      </c>
      <c r="P37" s="10" t="s">
        <v>137</v>
      </c>
      <c r="Q37" s="10" t="s">
        <v>138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21" customHeight="1" x14ac:dyDescent="0.15">
      <c r="A38" s="7"/>
      <c r="B38" s="12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84"/>
      <c r="P38" s="14"/>
      <c r="Q38" s="14"/>
      <c r="R38" s="7"/>
      <c r="S38" s="7"/>
      <c r="T38" s="7"/>
      <c r="U38" s="7"/>
      <c r="V38" s="7"/>
      <c r="W38" s="7"/>
      <c r="X38" s="7"/>
      <c r="Y38" s="7"/>
      <c r="Z38" s="7"/>
    </row>
    <row r="39" spans="1:26" ht="21" customHeight="1" x14ac:dyDescent="0.15">
      <c r="A39" s="7"/>
      <c r="B39" s="12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8"/>
      <c r="P39" s="14"/>
      <c r="Q39" s="14"/>
      <c r="R39" s="7"/>
      <c r="S39" s="7"/>
      <c r="T39" s="7"/>
      <c r="U39" s="7"/>
      <c r="V39" s="7"/>
      <c r="W39" s="7"/>
      <c r="X39" s="7"/>
      <c r="Y39" s="7"/>
      <c r="Z39" s="7"/>
    </row>
    <row r="40" spans="1:26" ht="21" customHeight="1" x14ac:dyDescent="0.15">
      <c r="A40" s="7"/>
      <c r="B40" s="12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8"/>
      <c r="P40" s="14"/>
      <c r="Q40" s="14"/>
      <c r="R40" s="7"/>
      <c r="S40" s="7"/>
      <c r="T40" s="7"/>
      <c r="U40" s="7"/>
      <c r="V40" s="7"/>
      <c r="W40" s="7"/>
      <c r="X40" s="7"/>
      <c r="Y40" s="7"/>
      <c r="Z40" s="7"/>
    </row>
    <row r="41" spans="1:26" ht="21" customHeight="1" x14ac:dyDescent="0.15">
      <c r="A41" s="7"/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14"/>
      <c r="Q41" s="14"/>
      <c r="R41" s="7"/>
      <c r="S41" s="7"/>
      <c r="T41" s="7"/>
      <c r="U41" s="7"/>
      <c r="V41" s="7"/>
      <c r="W41" s="7"/>
      <c r="X41" s="7"/>
      <c r="Y41" s="7"/>
      <c r="Z41" s="7"/>
    </row>
    <row r="42" spans="1:26" ht="21" customHeight="1" x14ac:dyDescent="0.15">
      <c r="A42" s="7"/>
      <c r="B42" s="7"/>
      <c r="C42" s="16"/>
      <c r="D42" s="16"/>
      <c r="E42" s="18" t="s">
        <v>145</v>
      </c>
      <c r="F42" s="18">
        <f>SUM(F38:F41)</f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" customHeight="1" x14ac:dyDescent="0.15">
      <c r="A43" s="7"/>
      <c r="B43" s="7"/>
      <c r="C43" s="16"/>
      <c r="D43" s="1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" customHeight="1" x14ac:dyDescent="0.15">
      <c r="A44" s="7"/>
      <c r="B44" s="9" t="s">
        <v>148</v>
      </c>
      <c r="C44" s="9"/>
      <c r="D44" s="9"/>
      <c r="E44" s="9" t="s">
        <v>149</v>
      </c>
      <c r="F44" s="9"/>
      <c r="G44" s="9"/>
      <c r="H44" s="9"/>
      <c r="I44" s="9"/>
      <c r="J44" s="9"/>
      <c r="K44" s="9"/>
      <c r="L44" s="9"/>
      <c r="M44" s="9"/>
      <c r="N44" s="9"/>
      <c r="O44" s="7"/>
      <c r="P44" s="9" t="s">
        <v>150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21" customHeight="1" x14ac:dyDescent="0.15">
      <c r="A45" s="7"/>
      <c r="B45" s="20" t="s">
        <v>151</v>
      </c>
      <c r="C45" s="20" t="s">
        <v>155</v>
      </c>
      <c r="D45" s="21"/>
      <c r="E45" s="86" t="s">
        <v>157</v>
      </c>
      <c r="F45" s="54"/>
      <c r="G45" s="54"/>
      <c r="H45" s="54"/>
      <c r="I45" s="54"/>
      <c r="J45" s="54"/>
      <c r="K45" s="54"/>
      <c r="L45" s="54"/>
      <c r="M45" s="54"/>
      <c r="N45" s="50"/>
      <c r="O45" s="7"/>
      <c r="P45" s="81"/>
      <c r="Q45" s="66"/>
      <c r="R45" s="7"/>
      <c r="S45" s="7"/>
      <c r="T45" s="7"/>
      <c r="U45" s="7"/>
      <c r="V45" s="7"/>
      <c r="W45" s="7"/>
      <c r="X45" s="7"/>
      <c r="Y45" s="7"/>
      <c r="Z45" s="7"/>
    </row>
    <row r="46" spans="1:26" ht="21" customHeight="1" x14ac:dyDescent="0.15">
      <c r="A46" s="7"/>
      <c r="B46" s="23"/>
      <c r="C46" s="23"/>
      <c r="D46" s="24"/>
      <c r="E46" s="82"/>
      <c r="F46" s="54"/>
      <c r="G46" s="54"/>
      <c r="H46" s="54"/>
      <c r="I46" s="54"/>
      <c r="J46" s="54"/>
      <c r="K46" s="54"/>
      <c r="L46" s="54"/>
      <c r="M46" s="54"/>
      <c r="N46" s="50"/>
      <c r="O46" s="7"/>
      <c r="P46" s="68"/>
      <c r="Q46" s="69"/>
      <c r="R46" s="7"/>
      <c r="S46" s="7"/>
      <c r="T46" s="7"/>
      <c r="U46" s="7"/>
      <c r="V46" s="7"/>
      <c r="W46" s="7"/>
      <c r="X46" s="7"/>
      <c r="Y46" s="7"/>
      <c r="Z46" s="7"/>
    </row>
    <row r="47" spans="1:26" ht="21" customHeight="1" x14ac:dyDescent="0.15">
      <c r="A47" s="7"/>
      <c r="B47" s="23"/>
      <c r="C47" s="23"/>
      <c r="D47" s="24"/>
      <c r="E47" s="82"/>
      <c r="F47" s="54"/>
      <c r="G47" s="54"/>
      <c r="H47" s="54"/>
      <c r="I47" s="54"/>
      <c r="J47" s="54"/>
      <c r="K47" s="54"/>
      <c r="L47" s="54"/>
      <c r="M47" s="54"/>
      <c r="N47" s="50"/>
      <c r="O47" s="7"/>
      <c r="P47" s="68"/>
      <c r="Q47" s="69"/>
      <c r="R47" s="7"/>
      <c r="S47" s="7"/>
      <c r="T47" s="7"/>
      <c r="U47" s="7"/>
      <c r="V47" s="7"/>
      <c r="W47" s="7"/>
      <c r="X47" s="7"/>
      <c r="Y47" s="7"/>
      <c r="Z47" s="7"/>
    </row>
    <row r="48" spans="1:26" ht="21" customHeight="1" x14ac:dyDescent="0.15">
      <c r="A48" s="7"/>
      <c r="B48" s="23"/>
      <c r="C48" s="23"/>
      <c r="D48" s="24"/>
      <c r="E48" s="82"/>
      <c r="F48" s="54"/>
      <c r="G48" s="54"/>
      <c r="H48" s="54"/>
      <c r="I48" s="54"/>
      <c r="J48" s="54"/>
      <c r="K48" s="54"/>
      <c r="L48" s="54"/>
      <c r="M48" s="54"/>
      <c r="N48" s="50"/>
      <c r="O48" s="7"/>
      <c r="P48" s="68"/>
      <c r="Q48" s="69"/>
      <c r="R48" s="7"/>
      <c r="S48" s="7"/>
      <c r="T48" s="7"/>
      <c r="U48" s="7"/>
      <c r="V48" s="7"/>
      <c r="W48" s="7"/>
      <c r="X48" s="7"/>
      <c r="Y48" s="7"/>
      <c r="Z48" s="7"/>
    </row>
    <row r="49" spans="1:26" ht="21" customHeight="1" x14ac:dyDescent="0.15">
      <c r="A49" s="7"/>
      <c r="B49" s="23"/>
      <c r="C49" s="23"/>
      <c r="D49" s="24"/>
      <c r="E49" s="82"/>
      <c r="F49" s="54"/>
      <c r="G49" s="54"/>
      <c r="H49" s="54"/>
      <c r="I49" s="54"/>
      <c r="J49" s="54"/>
      <c r="K49" s="54"/>
      <c r="L49" s="54"/>
      <c r="M49" s="54"/>
      <c r="N49" s="50"/>
      <c r="O49" s="7"/>
      <c r="P49" s="68"/>
      <c r="Q49" s="69"/>
      <c r="R49" s="7"/>
      <c r="S49" s="7"/>
      <c r="T49" s="7"/>
      <c r="U49" s="7"/>
      <c r="V49" s="7"/>
      <c r="W49" s="7"/>
      <c r="X49" s="7"/>
      <c r="Y49" s="7"/>
      <c r="Z49" s="7"/>
    </row>
    <row r="50" spans="1:26" ht="21" customHeight="1" x14ac:dyDescent="0.15">
      <c r="A50" s="7"/>
      <c r="B50" s="23"/>
      <c r="C50" s="23"/>
      <c r="D50" s="24"/>
      <c r="E50" s="82"/>
      <c r="F50" s="54"/>
      <c r="G50" s="54"/>
      <c r="H50" s="54"/>
      <c r="I50" s="54"/>
      <c r="J50" s="54"/>
      <c r="K50" s="54"/>
      <c r="L50" s="54"/>
      <c r="M50" s="54"/>
      <c r="N50" s="50"/>
      <c r="O50" s="7"/>
      <c r="P50" s="71"/>
      <c r="Q50" s="72"/>
      <c r="R50" s="7"/>
      <c r="S50" s="7"/>
      <c r="T50" s="7"/>
      <c r="U50" s="7"/>
      <c r="V50" s="7"/>
      <c r="W50" s="7"/>
      <c r="X50" s="7"/>
      <c r="Y50" s="7"/>
      <c r="Z50" s="7"/>
    </row>
    <row r="51" spans="1:26" ht="22.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" customHeight="1" x14ac:dyDescent="0.15">
      <c r="A53" s="7"/>
      <c r="B53" s="88" t="s">
        <v>186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9"/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21" customHeight="1" x14ac:dyDescent="0.15">
      <c r="A54" s="7"/>
      <c r="B54" s="10" t="s">
        <v>123</v>
      </c>
      <c r="C54" s="10" t="s">
        <v>125</v>
      </c>
      <c r="D54" s="10" t="s">
        <v>5</v>
      </c>
      <c r="E54" s="10" t="s">
        <v>126</v>
      </c>
      <c r="F54" s="10" t="s">
        <v>127</v>
      </c>
      <c r="G54" s="10" t="s">
        <v>128</v>
      </c>
      <c r="H54" s="10" t="s">
        <v>129</v>
      </c>
      <c r="I54" s="10" t="s">
        <v>130</v>
      </c>
      <c r="J54" s="10" t="s">
        <v>131</v>
      </c>
      <c r="K54" s="10" t="s">
        <v>132</v>
      </c>
      <c r="L54" s="10" t="s">
        <v>133</v>
      </c>
      <c r="M54" s="10" t="s">
        <v>134</v>
      </c>
      <c r="N54" s="10" t="s">
        <v>135</v>
      </c>
      <c r="O54" s="10" t="s">
        <v>136</v>
      </c>
      <c r="P54" s="10" t="s">
        <v>137</v>
      </c>
      <c r="Q54" s="10" t="s">
        <v>138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21" customHeight="1" x14ac:dyDescent="0.15">
      <c r="A55" s="7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87"/>
      <c r="P55" s="23"/>
      <c r="Q55" s="23"/>
      <c r="R55" s="7"/>
      <c r="S55" s="7"/>
      <c r="T55" s="7"/>
      <c r="U55" s="7"/>
      <c r="V55" s="7"/>
      <c r="W55" s="7"/>
      <c r="X55" s="7"/>
      <c r="Y55" s="7"/>
      <c r="Z55" s="7"/>
    </row>
    <row r="56" spans="1:26" ht="21" customHeight="1" x14ac:dyDescent="0.15">
      <c r="A56" s="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58"/>
      <c r="P56" s="23"/>
      <c r="Q56" s="23"/>
      <c r="R56" s="7"/>
      <c r="S56" s="7"/>
      <c r="T56" s="7"/>
      <c r="U56" s="7"/>
      <c r="V56" s="7"/>
      <c r="W56" s="7"/>
      <c r="X56" s="7"/>
      <c r="Y56" s="7"/>
      <c r="Z56" s="7"/>
    </row>
    <row r="57" spans="1:26" ht="21" customHeight="1" x14ac:dyDescent="0.15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58"/>
      <c r="P57" s="23"/>
      <c r="Q57" s="23"/>
      <c r="R57" s="7"/>
      <c r="S57" s="7"/>
      <c r="T57" s="7"/>
      <c r="U57" s="7"/>
      <c r="V57" s="7"/>
      <c r="W57" s="7"/>
      <c r="X57" s="7"/>
      <c r="Y57" s="7"/>
      <c r="Z57" s="7"/>
    </row>
    <row r="58" spans="1:26" ht="21" customHeight="1" x14ac:dyDescent="0.15">
      <c r="A58" s="7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59"/>
      <c r="P58" s="23"/>
      <c r="Q58" s="23"/>
      <c r="R58" s="7"/>
      <c r="S58" s="7"/>
      <c r="T58" s="7"/>
      <c r="U58" s="7"/>
      <c r="V58" s="7"/>
      <c r="W58" s="7"/>
      <c r="X58" s="7"/>
      <c r="Y58" s="7"/>
      <c r="Z58" s="7"/>
    </row>
    <row r="59" spans="1:26" ht="21" customHeight="1" x14ac:dyDescent="0.15">
      <c r="A59" s="7"/>
      <c r="B59" s="7"/>
      <c r="C59" s="16"/>
      <c r="D59" s="16"/>
      <c r="E59" s="18" t="s">
        <v>145</v>
      </c>
      <c r="F59" s="18">
        <f>SUM(F55:F58)</f>
        <v>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 x14ac:dyDescent="0.15">
      <c r="A60" s="7"/>
      <c r="B60" s="7"/>
      <c r="C60" s="16"/>
      <c r="D60" s="1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 x14ac:dyDescent="0.15">
      <c r="A61" s="7"/>
      <c r="B61" s="9" t="s">
        <v>148</v>
      </c>
      <c r="C61" s="9"/>
      <c r="D61" s="9"/>
      <c r="E61" s="9" t="s">
        <v>149</v>
      </c>
      <c r="F61" s="9"/>
      <c r="G61" s="9"/>
      <c r="H61" s="9"/>
      <c r="I61" s="9"/>
      <c r="J61" s="9"/>
      <c r="K61" s="9"/>
      <c r="L61" s="9"/>
      <c r="M61" s="9"/>
      <c r="N61" s="9"/>
      <c r="O61" s="7"/>
      <c r="P61" s="9" t="s">
        <v>150</v>
      </c>
      <c r="Q61" s="9"/>
      <c r="R61" s="7"/>
      <c r="S61" s="7"/>
      <c r="T61" s="7"/>
      <c r="U61" s="7"/>
      <c r="V61" s="7"/>
      <c r="W61" s="7"/>
      <c r="X61" s="7"/>
      <c r="Y61" s="7"/>
      <c r="Z61" s="7"/>
    </row>
    <row r="62" spans="1:26" ht="21" customHeight="1" x14ac:dyDescent="0.15">
      <c r="A62" s="7"/>
      <c r="B62" s="20" t="s">
        <v>151</v>
      </c>
      <c r="C62" s="20" t="s">
        <v>155</v>
      </c>
      <c r="D62" s="21"/>
      <c r="E62" s="86" t="s">
        <v>157</v>
      </c>
      <c r="F62" s="54"/>
      <c r="G62" s="54"/>
      <c r="H62" s="54"/>
      <c r="I62" s="54"/>
      <c r="J62" s="54"/>
      <c r="K62" s="54"/>
      <c r="L62" s="54"/>
      <c r="M62" s="54"/>
      <c r="N62" s="50"/>
      <c r="O62" s="7"/>
      <c r="P62" s="83"/>
      <c r="Q62" s="66"/>
      <c r="R62" s="7"/>
      <c r="S62" s="7"/>
      <c r="T62" s="7"/>
      <c r="U62" s="7"/>
      <c r="V62" s="7"/>
      <c r="W62" s="7"/>
      <c r="X62" s="7"/>
      <c r="Y62" s="7"/>
      <c r="Z62" s="7"/>
    </row>
    <row r="63" spans="1:26" ht="21" customHeight="1" x14ac:dyDescent="0.15">
      <c r="A63" s="7"/>
      <c r="B63" s="23">
        <v>1</v>
      </c>
      <c r="C63" s="23">
        <v>0</v>
      </c>
      <c r="D63" s="24"/>
      <c r="E63" s="82"/>
      <c r="F63" s="54"/>
      <c r="G63" s="54"/>
      <c r="H63" s="54"/>
      <c r="I63" s="54"/>
      <c r="J63" s="54"/>
      <c r="K63" s="54"/>
      <c r="L63" s="54"/>
      <c r="M63" s="54"/>
      <c r="N63" s="50"/>
      <c r="O63" s="7"/>
      <c r="P63" s="68"/>
      <c r="Q63" s="69"/>
      <c r="R63" s="7"/>
      <c r="S63" s="7"/>
      <c r="T63" s="7"/>
      <c r="U63" s="7"/>
      <c r="V63" s="7"/>
      <c r="W63" s="7"/>
      <c r="X63" s="7"/>
      <c r="Y63" s="7"/>
      <c r="Z63" s="7"/>
    </row>
    <row r="64" spans="1:26" ht="21" customHeight="1" x14ac:dyDescent="0.15">
      <c r="A64" s="7"/>
      <c r="B64" s="23">
        <v>2</v>
      </c>
      <c r="C64" s="23">
        <v>0</v>
      </c>
      <c r="D64" s="24"/>
      <c r="E64" s="82"/>
      <c r="F64" s="54"/>
      <c r="G64" s="54"/>
      <c r="H64" s="54"/>
      <c r="I64" s="54"/>
      <c r="J64" s="54"/>
      <c r="K64" s="54"/>
      <c r="L64" s="54"/>
      <c r="M64" s="54"/>
      <c r="N64" s="50"/>
      <c r="O64" s="7"/>
      <c r="P64" s="68"/>
      <c r="Q64" s="69"/>
      <c r="R64" s="7"/>
      <c r="S64" s="7"/>
      <c r="T64" s="7"/>
      <c r="U64" s="7"/>
      <c r="V64" s="7"/>
      <c r="W64" s="7"/>
      <c r="X64" s="7"/>
      <c r="Y64" s="7"/>
      <c r="Z64" s="7"/>
    </row>
    <row r="65" spans="1:26" ht="21" customHeight="1" x14ac:dyDescent="0.15">
      <c r="A65" s="7"/>
      <c r="B65" s="23">
        <v>3</v>
      </c>
      <c r="C65" s="23">
        <v>0</v>
      </c>
      <c r="D65" s="24"/>
      <c r="E65" s="82"/>
      <c r="F65" s="54"/>
      <c r="G65" s="54"/>
      <c r="H65" s="54"/>
      <c r="I65" s="54"/>
      <c r="J65" s="54"/>
      <c r="K65" s="54"/>
      <c r="L65" s="54"/>
      <c r="M65" s="54"/>
      <c r="N65" s="50"/>
      <c r="O65" s="7"/>
      <c r="P65" s="68"/>
      <c r="Q65" s="69"/>
      <c r="R65" s="7"/>
      <c r="S65" s="7"/>
      <c r="T65" s="7"/>
      <c r="U65" s="7"/>
      <c r="V65" s="7"/>
      <c r="W65" s="7"/>
      <c r="X65" s="7"/>
      <c r="Y65" s="7"/>
      <c r="Z65" s="7"/>
    </row>
    <row r="66" spans="1:26" ht="21" customHeight="1" x14ac:dyDescent="0.15">
      <c r="A66" s="7"/>
      <c r="B66" s="23">
        <v>4</v>
      </c>
      <c r="C66" s="23">
        <v>0</v>
      </c>
      <c r="D66" s="24"/>
      <c r="E66" s="82"/>
      <c r="F66" s="54"/>
      <c r="G66" s="54"/>
      <c r="H66" s="54"/>
      <c r="I66" s="54"/>
      <c r="J66" s="54"/>
      <c r="K66" s="54"/>
      <c r="L66" s="54"/>
      <c r="M66" s="54"/>
      <c r="N66" s="50"/>
      <c r="O66" s="7"/>
      <c r="P66" s="68"/>
      <c r="Q66" s="69"/>
      <c r="R66" s="7"/>
      <c r="S66" s="7"/>
      <c r="T66" s="7"/>
      <c r="U66" s="7"/>
      <c r="V66" s="7"/>
      <c r="W66" s="7"/>
      <c r="X66" s="7"/>
      <c r="Y66" s="7"/>
      <c r="Z66" s="7"/>
    </row>
    <row r="67" spans="1:26" ht="21" customHeight="1" x14ac:dyDescent="0.15">
      <c r="A67" s="7"/>
      <c r="B67" s="23" t="s">
        <v>104</v>
      </c>
      <c r="C67" s="23" t="s">
        <v>104</v>
      </c>
      <c r="D67" s="24"/>
      <c r="E67" s="82"/>
      <c r="F67" s="54"/>
      <c r="G67" s="54"/>
      <c r="H67" s="54"/>
      <c r="I67" s="54"/>
      <c r="J67" s="54"/>
      <c r="K67" s="54"/>
      <c r="L67" s="54"/>
      <c r="M67" s="54"/>
      <c r="N67" s="50"/>
      <c r="O67" s="7"/>
      <c r="P67" s="71"/>
      <c r="Q67" s="72"/>
      <c r="R67" s="7"/>
      <c r="S67" s="7"/>
      <c r="T67" s="7"/>
      <c r="U67" s="7"/>
      <c r="V67" s="7"/>
      <c r="W67" s="7"/>
      <c r="X67" s="7"/>
      <c r="Y67" s="7"/>
      <c r="Z67" s="7"/>
    </row>
    <row r="68" spans="1:26" ht="2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1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1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1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1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1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1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1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1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1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1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1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1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1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1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1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1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1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1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1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1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1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1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1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1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1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1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1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1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1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1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1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1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1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1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1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1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1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1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1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1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1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1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1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1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1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1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6">
    <mergeCell ref="P62:Q67"/>
    <mergeCell ref="O55:O58"/>
    <mergeCell ref="P28:Q33"/>
    <mergeCell ref="O21:O24"/>
    <mergeCell ref="E33:N33"/>
    <mergeCell ref="E46:N46"/>
    <mergeCell ref="E45:N45"/>
    <mergeCell ref="E50:N50"/>
    <mergeCell ref="B53:O53"/>
    <mergeCell ref="E47:N47"/>
    <mergeCell ref="B36:O36"/>
    <mergeCell ref="E30:N30"/>
    <mergeCell ref="E31:N31"/>
    <mergeCell ref="E48:N48"/>
    <mergeCell ref="E49:N49"/>
    <mergeCell ref="P45:Q50"/>
    <mergeCell ref="P11:Q16"/>
    <mergeCell ref="E14:N14"/>
    <mergeCell ref="E13:N13"/>
    <mergeCell ref="E11:N11"/>
    <mergeCell ref="E12:N12"/>
    <mergeCell ref="E15:N15"/>
    <mergeCell ref="B2:O2"/>
    <mergeCell ref="B19:O19"/>
    <mergeCell ref="E66:N66"/>
    <mergeCell ref="E67:N67"/>
    <mergeCell ref="E16:N16"/>
    <mergeCell ref="E65:N65"/>
    <mergeCell ref="E62:N62"/>
    <mergeCell ref="E63:N63"/>
    <mergeCell ref="E29:N29"/>
    <mergeCell ref="E32:N32"/>
    <mergeCell ref="E64:N64"/>
    <mergeCell ref="E28:N28"/>
    <mergeCell ref="O4:O7"/>
    <mergeCell ref="O38:O41"/>
  </mergeCells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2017-02-15T07:21:00Z</dcterms:modified>
</cp:coreProperties>
</file>