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codeName="ThisWorkbook"/>
  <mc:AlternateContent xmlns:mc="http://schemas.openxmlformats.org/markup-compatibility/2006">
    <mc:Choice Requires="x15">
      <x15ac:absPath xmlns:x15ac="http://schemas.microsoft.com/office/spreadsheetml/2010/11/ac" url="/Users/TY-A-00-004/BULL_data/plan/02_quest_design/"/>
    </mc:Choice>
  </mc:AlternateContent>
  <bookViews>
    <workbookView xWindow="0" yWindow="660" windowWidth="32100" windowHeight="1812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9" i="5" l="1"/>
  <c r="F42" i="5"/>
  <c r="F25" i="5"/>
  <c r="F8" i="5"/>
  <c r="F8" i="4"/>
  <c r="O14" i="3"/>
  <c r="O13" i="3"/>
  <c r="O12" i="3"/>
  <c r="C63" i="1"/>
  <c r="C62" i="1"/>
  <c r="C61" i="1"/>
  <c r="C60" i="1"/>
  <c r="E19" i="1"/>
  <c r="E18" i="1"/>
  <c r="E17" i="1"/>
  <c r="E16" i="1"/>
  <c r="E15" i="1"/>
  <c r="E14" i="1"/>
  <c r="E13" i="1"/>
  <c r="E12" i="1"/>
  <c r="E7" i="1"/>
  <c r="E6" i="1"/>
</calcChain>
</file>

<file path=xl/comments1.xml><?xml version="1.0" encoding="utf-8"?>
<comments xmlns="http://schemas.openxmlformats.org/spreadsheetml/2006/main">
  <authors>
    <author>Microsoft Office ユーザー</author>
  </authors>
  <commentList>
    <comment ref="N76" authorId="0">
      <text>
        <r>
          <rPr>
            <b/>
            <sz val="11"/>
            <color indexed="81"/>
            <rFont val="ＭＳ Ｐゴシック"/>
            <family val="3"/>
            <charset val="128"/>
          </rPr>
          <t>LB小原:</t>
        </r>
        <r>
          <rPr>
            <sz val="11"/>
            <color indexed="81"/>
            <rFont val="ＭＳ Ｐゴシック"/>
            <family val="3"/>
            <charset val="128"/>
          </rPr>
          <t xml:space="preserve">
アニマル系の雑魚っぽいユニットを３−４体で入れてみると良いと思います
スキル貯め、整地用の時間をユーザーにあげるためのフロアと考えると良いです</t>
        </r>
      </text>
    </comment>
    <comment ref="N84" authorId="0">
      <text>
        <r>
          <rPr>
            <b/>
            <sz val="11"/>
            <color indexed="81"/>
            <rFont val="ＭＳ Ｐゴシック"/>
            <family val="3"/>
            <charset val="128"/>
          </rPr>
          <t>LB小原:</t>
        </r>
        <r>
          <rPr>
            <sz val="11"/>
            <color indexed="81"/>
            <rFont val="ＭＳ Ｐゴシック"/>
            <family val="3"/>
            <charset val="128"/>
          </rPr>
          <t xml:space="preserve">
このフロアにボスのデータと行動パターンを入れましょう
超級なので２ゲージくらいで良いかと思いますが３ゲージやってみたかったらそれでも良いです
（ローレンスとか狼系ユニットがいるときに違う反応（セリフ違い程度で良いかと）すると面白いかもしれない）</t>
        </r>
      </text>
    </comment>
  </commentList>
</comments>
</file>

<file path=xl/sharedStrings.xml><?xml version="1.0" encoding="utf-8"?>
<sst xmlns="http://schemas.openxmlformats.org/spreadsheetml/2006/main" count="521" uniqueCount="266">
  <si>
    <t>クエスト基礎設計フォーマット</t>
  </si>
  <si>
    <t>ボスユニット画像１</t>
  </si>
  <si>
    <t>ボスユニット画像２</t>
  </si>
  <si>
    <t>認識合わせ</t>
  </si>
  <si>
    <t>クエストの位置づけ（プルダウン選択）</t>
  </si>
  <si>
    <t>超級</t>
  </si>
  <si>
    <t>クエストの存在意義</t>
  </si>
  <si>
    <t>つまり</t>
  </si>
  <si>
    <t>基本情報</t>
  </si>
  <si>
    <t>クエスト名</t>
  </si>
  <si>
    <t>クエストカテゴリー</t>
  </si>
  <si>
    <t>超ウィザード級</t>
  </si>
  <si>
    <t>ウィザード級</t>
  </si>
  <si>
    <t>超絶級</t>
  </si>
  <si>
    <t>上級</t>
  </si>
  <si>
    <t>中級</t>
  </si>
  <si>
    <t>初級</t>
  </si>
  <si>
    <t>ボスユニット情報</t>
  </si>
  <si>
    <t>ユニットID</t>
  </si>
  <si>
    <t>未確定</t>
  </si>
  <si>
    <t>対抗ユニット画像１</t>
  </si>
  <si>
    <t>対抗ユニット画像２</t>
  </si>
  <si>
    <t>ユニット名</t>
  </si>
  <si>
    <t>属性（プルダウン選択）</t>
  </si>
  <si>
    <t>黄</t>
  </si>
  <si>
    <t>種族A（プルダウン選択）</t>
  </si>
  <si>
    <t>アニマル</t>
  </si>
  <si>
    <t>種族B（プルダウン選択）</t>
  </si>
  <si>
    <t>タイプ（プルダウン選択）</t>
  </si>
  <si>
    <t>対抗ユニット情報</t>
  </si>
  <si>
    <t>-</t>
  </si>
  <si>
    <t>超級なのでなし</t>
  </si>
  <si>
    <t>ステージ制限
　※超級は必須</t>
  </si>
  <si>
    <t>制限１</t>
  </si>
  <si>
    <t>ー</t>
  </si>
  <si>
    <t>制限２</t>
  </si>
  <si>
    <t>ステージギミック</t>
  </si>
  <si>
    <t>ギミック１</t>
  </si>
  <si>
    <t>ギミック２</t>
  </si>
  <si>
    <t>エネミーギミック</t>
  </si>
  <si>
    <t>ダメージ　お邪魔　プロテクト</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</si>
  <si>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</si>
  <si>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</si>
  <si>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</si>
  <si>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</si>
  <si>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</si>
  <si>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</si>
  <si>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</si>
  <si>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</si>
  <si>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</si>
  <si>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シリーズ超級</t>
  </si>
  <si>
    <t>クエストの難易度</t>
  </si>
  <si>
    <t>※ウィザード級だけど、
実際の難易度は？
といった項目です。</t>
  </si>
  <si>
    <t>ユーザー体験</t>
  </si>
  <si>
    <t xml:space="preserve">目的
</t>
  </si>
  <si>
    <t>童話シリーズの入り口　初心者が入れるようなクエストにする</t>
  </si>
  <si>
    <t>要件：優先度最高</t>
  </si>
  <si>
    <t>要件：優先度高</t>
  </si>
  <si>
    <t xml:space="preserve">世界観は3匹の子豚
3兄弟がそれぞれ別のギミックを使う想定なのでセリフでどの子豚がスキルを使ってるかわかるようにしたい。
</t>
  </si>
  <si>
    <t>要件：優先度中</t>
  </si>
  <si>
    <t>難易度は超級なので各ギミックを組み合わせたり工夫する必要はないです。
単純な変換やプロテクト付与のみでOK</t>
  </si>
  <si>
    <t>要件：優先度低</t>
  </si>
  <si>
    <t>特殊要件：特命
特定ユニットを
止めるなど。</t>
  </si>
  <si>
    <t>専用セリフ</t>
  </si>
  <si>
    <t>ユニット１</t>
  </si>
  <si>
    <t>ウルフ</t>
  </si>
  <si>
    <t>ユニット２</t>
  </si>
  <si>
    <t>ローレンス</t>
  </si>
  <si>
    <t>ユニット３</t>
  </si>
  <si>
    <t>ステージギミック早見表
 (2016/7/4更新)
 ※パーティの組み方に影響を与える戦略要素</t>
  </si>
  <si>
    <t>クリア報酬</t>
  </si>
  <si>
    <t>補足</t>
  </si>
  <si>
    <t>活躍させたいユニット＝想定パーティ</t>
  </si>
  <si>
    <t>ラベル</t>
  </si>
  <si>
    <t>概要コメント・要件定義時の選定理由など</t>
  </si>
  <si>
    <t>フロア構成</t>
  </si>
  <si>
    <t>フロア１</t>
  </si>
  <si>
    <t>攻撃力・HP・Speed</t>
  </si>
  <si>
    <t>概要・行動パターン</t>
  </si>
  <si>
    <t>フロア２</t>
  </si>
  <si>
    <t>フロア３</t>
  </si>
  <si>
    <t>取得方法</t>
  </si>
  <si>
    <t>属性</t>
  </si>
  <si>
    <t>種族A</t>
  </si>
  <si>
    <t>種族B</t>
  </si>
  <si>
    <t>キラーチェック</t>
  </si>
  <si>
    <t>クエストの位置付け</t>
  </si>
  <si>
    <t>ウィザード</t>
  </si>
  <si>
    <t>超ウィザード</t>
  </si>
  <si>
    <t>ランキング</t>
  </si>
  <si>
    <t>特別クエスト</t>
  </si>
  <si>
    <t>想定1</t>
  </si>
  <si>
    <t>想定2</t>
  </si>
  <si>
    <t>想定3</t>
  </si>
  <si>
    <t>想定4</t>
  </si>
  <si>
    <t>難易度1</t>
  </si>
  <si>
    <t>難易度2</t>
  </si>
  <si>
    <t>難易度3</t>
  </si>
  <si>
    <t>難易度4</t>
  </si>
  <si>
    <t>難易度5</t>
  </si>
  <si>
    <t>難易度6</t>
  </si>
  <si>
    <t>難易度7</t>
  </si>
  <si>
    <t>一番参加率の高い遊び場。初級〜中級者が戦力として新キャラを入手する所。また、上級者にとってはユニットの覚醒素材を手に入れるところ。</t>
  </si>
  <si>
    <t>初級/中級/上級</t>
  </si>
  <si>
    <t>S(Level:40)</t>
  </si>
  <si>
    <t>N(Level:40)</t>
  </si>
  <si>
    <t>S(Level:60)</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</si>
  <si>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</si>
  <si>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</si>
  <si>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</si>
  <si>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</si>
  <si>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</si>
  <si>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</si>
  <si>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</si>
  <si>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</si>
  <si>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</si>
  <si>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</si>
  <si>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超上級者の遊び場。下手なガチャキャラ、フェス当たりよりも強いユニットが手に入る。フェス限ユニットの使いみちその２。</t>
  </si>
  <si>
    <t>この欄はこのためにある。これを消して自由記述をお願いします。</t>
  </si>
  <si>
    <t>自由記述</t>
  </si>
  <si>
    <t>?</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</si>
  <si>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</si>
  <si>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</si>
  <si>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</si>
  <si>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</si>
  <si>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</si>
  <si>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</si>
  <si>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</si>
  <si>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</si>
  <si>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</si>
  <si>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</si>
  <si>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</si>
  <si>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</si>
  <si>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</si>
  <si>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</si>
  <si>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</si>
  <si>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赤</t>
  </si>
  <si>
    <t>青</t>
  </si>
  <si>
    <t>緑</t>
  </si>
  <si>
    <t>タイプ</t>
  </si>
  <si>
    <t>攻撃</t>
  </si>
  <si>
    <t>回復</t>
  </si>
  <si>
    <t>体力</t>
  </si>
  <si>
    <t>バランス</t>
  </si>
  <si>
    <t>テクニカル</t>
  </si>
  <si>
    <t>その他（自由記述ください。）</t>
  </si>
  <si>
    <t>種族</t>
  </si>
  <si>
    <t>アカデミア</t>
  </si>
  <si>
    <t>Unknown</t>
  </si>
  <si>
    <t>ウェポン</t>
  </si>
  <si>
    <t>ゴッド</t>
  </si>
  <si>
    <t>サムライ</t>
  </si>
  <si>
    <t>デーモン</t>
  </si>
  <si>
    <t>ドラゴン</t>
  </si>
  <si>
    <t>ヒューマン</t>
  </si>
  <si>
    <t>ヒーロー</t>
  </si>
  <si>
    <t>マシン</t>
  </si>
  <si>
    <t>種族なし</t>
  </si>
  <si>
    <t>▼想定パーティー　：　想定パーティでのプレイ感</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</si>
  <si>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</si>
  <si>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</si>
  <si>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</si>
  <si>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</si>
  <si>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</si>
  <si>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</si>
  <si>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</si>
  <si>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</si>
  <si>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</si>
  <si>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</si>
  <si>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</si>
  <si>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</si>
  <si>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</si>
  <si>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</si>
  <si>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</si>
  <si>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合計コスト</t>
  </si>
  <si>
    <t>▼各エリア所感</t>
  </si>
  <si>
    <t>プレイヤー習熟度（初級者、中級者、上級者）</t>
  </si>
  <si>
    <t>所感</t>
  </si>
  <si>
    <t>エリア</t>
  </si>
  <si>
    <t>コンティニュー</t>
  </si>
  <si>
    <t>コンティニュー理由</t>
  </si>
  <si>
    <t>調整点</t>
  </si>
  <si>
    <t>▼未対策パーティー４　：　本編の別ユニットを入れるとどうなるか</t>
  </si>
  <si>
    <t>霊司の神憑 タマヨリヒメ</t>
    <phoneticPr fontId="10"/>
  </si>
  <si>
    <t>2ターン全ユニットのタップ数を1にし、緑属性の回復力特大UP+C･CB･マグネット･ハートパネル以外を緑パネルに変換</t>
    <phoneticPr fontId="10"/>
  </si>
  <si>
    <t>トルストイ</t>
    <phoneticPr fontId="10"/>
  </si>
  <si>
    <t>1体に特大ダメージ+1ターンの間、緑属性ユニットのCパネル生成短縮(大)し、攻撃力をUP(ダメージパネルを吸収し効果UP)</t>
    <phoneticPr fontId="10"/>
  </si>
  <si>
    <r>
      <t xml:space="preserve">ウィルス / スリープ / スキルバインド / カウンター /
 全体攻撃 / 連続攻撃 / パネル変換禁止 / 爆風軽減 /
 時限式ダメージパネル / </t>
    </r>
    <r>
      <rPr>
        <sz val="12"/>
        <color rgb="FFFF0000"/>
        <rFont val="MS PGothic"/>
        <family val="3"/>
        <charset val="128"/>
      </rPr>
      <t>お邪魔パネル</t>
    </r>
    <r>
      <rPr>
        <sz val="12"/>
        <color rgb="FF000000"/>
        <rFont val="MS PGothic"/>
      </rPr>
      <t xml:space="preserve"> / </t>
    </r>
    <r>
      <rPr>
        <sz val="12"/>
        <color rgb="FFFF0000"/>
        <rFont val="MS PGothic"/>
        <family val="3"/>
        <charset val="128"/>
      </rPr>
      <t>パネルプロテクト</t>
    </r>
    <r>
      <rPr>
        <sz val="12"/>
        <color rgb="FF000000"/>
        <rFont val="MS PGothic"/>
      </rPr>
      <t xml:space="preserve"> / 暗闇 /</t>
    </r>
    <r>
      <rPr>
        <sz val="12"/>
        <color rgb="FFFF0000"/>
        <rFont val="MS PGothic"/>
        <family val="3"/>
        <charset val="128"/>
      </rPr>
      <t>ダメージパネル</t>
    </r>
    <r>
      <rPr>
        <sz val="12"/>
        <color rgb="FF000000"/>
        <rFont val="MS PGothic"/>
      </rPr>
      <t xml:space="preserve">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r>
    <phoneticPr fontId="10"/>
  </si>
  <si>
    <r>
      <t>エネミーギミックが多いが超級の難易度を維持する。
対抗がいなくてもクリアはできる。</t>
    </r>
    <r>
      <rPr>
        <sz val="12"/>
        <color rgb="FFFF0000"/>
        <rFont val="MS PGothic"/>
        <family val="3"/>
        <charset val="128"/>
      </rPr>
      <t>フィーバーで回避したりするのは必要とする。</t>
    </r>
    <r>
      <rPr>
        <sz val="12"/>
        <color rgb="FF000000"/>
        <rFont val="MS PGothic"/>
      </rPr>
      <t xml:space="preserve">
ギミックの対抗方法に理解がある人は通常の超級よりも簡単にクリアしてもらっても構わない
</t>
    </r>
    <phoneticPr fontId="10"/>
  </si>
  <si>
    <t>趙雲</t>
  </si>
  <si>
    <t>趙雲</t>
    <phoneticPr fontId="10"/>
  </si>
  <si>
    <t>反親の彩壁 カエデ</t>
  </si>
  <si>
    <t>反親の彩壁 カエデ</t>
    <phoneticPr fontId="10"/>
  </si>
  <si>
    <t>3ターンの間緑属性のユニットの回復力を特大UP＋緑パネルをハートパネルに変換する</t>
  </si>
  <si>
    <t>3ターンの間緑属性のユニットの回復力を特大UP＋緑パネルをハートパネルに変換する</t>
    <phoneticPr fontId="10"/>
  </si>
  <si>
    <t>PremiumSS</t>
  </si>
  <si>
    <t>お邪魔パネルをCパネルに、黄パネルを緑パネルに変換し、2ターン自身の攻撃力を特大UP</t>
  </si>
  <si>
    <t>1体に大ダメージ 残HPが少ないほど威力UP</t>
  </si>
  <si>
    <t>霊司の神憑 タマヨリヒメ</t>
  </si>
  <si>
    <t>PremiumS</t>
  </si>
  <si>
    <t>2ターン全ユニットのタップ数を1にし、緑属性の回復力特大UP+C･CB･マグネット･ハートパネル以外を緑パネルに変換</t>
  </si>
  <si>
    <t>自身の回復力に比例して 1体に特大ダメージ</t>
  </si>
  <si>
    <t>Drop2N</t>
  </si>
  <si>
    <t>1体に小ダメージ+ HPを大回復</t>
  </si>
  <si>
    <t>トルストイ</t>
  </si>
  <si>
    <t>1体に特大ダメージ+1ターンの間、緑属性ユニットのCパネル生成短縮(大)し、攻撃力をUP(ダメージパネルを吸収し効果UP)</t>
  </si>
  <si>
    <t>1体に大ダメージ+ 2ターン全ユニットの防御力小UP</t>
  </si>
  <si>
    <t>スリー・ピギーズ</t>
    <phoneticPr fontId="10"/>
  </si>
  <si>
    <t>パーン</t>
    <phoneticPr fontId="10"/>
  </si>
  <si>
    <t>お邪魔パネルをCパネルに、黄パネルを緑パネルに変換し、2ターン自身の攻撃力を特大UP</t>
    <phoneticPr fontId="10"/>
  </si>
  <si>
    <t>ミミ</t>
    <phoneticPr fontId="10"/>
  </si>
  <si>
    <t>種族1</t>
    <rPh sb="0" eb="2">
      <t>シュゾク</t>
    </rPh>
    <phoneticPr fontId="10"/>
  </si>
  <si>
    <t>属性</t>
    <rPh sb="0" eb="2">
      <t>ゾクセイ</t>
    </rPh>
    <phoneticPr fontId="10"/>
  </si>
  <si>
    <t>レアリティ</t>
    <phoneticPr fontId="10"/>
  </si>
  <si>
    <t>出現数</t>
    <rPh sb="0" eb="3">
      <t>シュツゲンスウ</t>
    </rPh>
    <phoneticPr fontId="10"/>
  </si>
  <si>
    <t>アニマル</t>
    <phoneticPr fontId="19"/>
  </si>
  <si>
    <t>黄</t>
    <rPh sb="0" eb="1">
      <t>キイr</t>
    </rPh>
    <phoneticPr fontId="10"/>
  </si>
  <si>
    <t>ヒロ</t>
    <phoneticPr fontId="10"/>
  </si>
  <si>
    <t>トニー</t>
    <phoneticPr fontId="10"/>
  </si>
  <si>
    <t>トト</t>
    <phoneticPr fontId="10"/>
  </si>
  <si>
    <t>スリー・ピギーズ１</t>
    <phoneticPr fontId="10"/>
  </si>
  <si>
    <t>スリー・ピギーズ２</t>
    <phoneticPr fontId="10"/>
  </si>
  <si>
    <t xml:space="preserve">■概要
世界観に合わせて敵もアニマル系にしました。
１Fは中ボスクラスで何も考えずに殴れるようにする。
■行動パターン
【1ターン目】単体攻撃
【2ターン目】全体攻撃
【3ターン目】敵スリープ#enemy/味方単体持続１ターン
【4ターン目】敵大攻撃
</t>
    <rPh sb="1" eb="3">
      <t>ガイヨ</t>
    </rPh>
    <rPh sb="4" eb="7">
      <t>セカ</t>
    </rPh>
    <rPh sb="8" eb="9">
      <t>アワs</t>
    </rPh>
    <rPh sb="12" eb="13">
      <t>テキm</t>
    </rPh>
    <rPh sb="18" eb="19">
      <t>ケイ</t>
    </rPh>
    <rPh sb="29" eb="30">
      <t>チュウボs</t>
    </rPh>
    <rPh sb="36" eb="37">
      <t>ナn</t>
    </rPh>
    <rPh sb="38" eb="39">
      <t>カンガ</t>
    </rPh>
    <rPh sb="42" eb="43">
      <t>ナグr</t>
    </rPh>
    <rPh sb="54" eb="56">
      <t>コウド</t>
    </rPh>
    <rPh sb="68" eb="70">
      <t>タンタ</t>
    </rPh>
    <rPh sb="70" eb="72">
      <t>コウゲk</t>
    </rPh>
    <rPh sb="104" eb="108">
      <t>ミカt</t>
    </rPh>
    <rPh sb="108" eb="110">
      <t>ジゾk</t>
    </rPh>
    <phoneticPr fontId="10"/>
  </si>
  <si>
    <t>▼未対策パーティー1　：　対応ギミックなしのパーティーではどうなるか</t>
    <rPh sb="13" eb="15">
      <t>タイオ</t>
    </rPh>
    <phoneticPr fontId="10"/>
  </si>
  <si>
    <t>▼未対策パーティー２　：　弱点属性のパーティーではどうなるか</t>
    <rPh sb="13" eb="15">
      <t>ジャk</t>
    </rPh>
    <rPh sb="15" eb="17">
      <t>ゾクセ</t>
    </rPh>
    <phoneticPr fontId="10"/>
  </si>
  <si>
    <t>必中の咬銃 ヨルムンガンド</t>
  </si>
  <si>
    <t>出現しているクラッシュパネルを特大強化する</t>
  </si>
  <si>
    <t>全体に威力3000の攻撃</t>
  </si>
  <si>
    <t>万花の天使 ガブリエル・ブルーム</t>
  </si>
  <si>
    <t>1ターンの間敵から受けるダメージを50%軽減＋全体に緑属性の小ダメージ攻撃</t>
  </si>
  <si>
    <t>全体に中ダメージ 黄属性に効果大</t>
  </si>
  <si>
    <t>精解の預知者 オセ</t>
  </si>
  <si>
    <t>PremiumN</t>
  </si>
  <si>
    <t>パネルを2つランダムでスペシャルクラッシュパネルに変換する</t>
  </si>
  <si>
    <t>1体に大ダメージ</t>
  </si>
  <si>
    <t>流麗の愛志士 土方歳三</t>
  </si>
  <si>
    <t>全体に緑属性のダメージ(低コスト)</t>
  </si>
  <si>
    <t>全体に中ダメージ Unknownに効果超大</t>
  </si>
  <si>
    <t>精密なる照準 パーシヴァル</t>
  </si>
  <si>
    <t>敵をスリープ状態にして2ターンの間行動不能にする</t>
  </si>
  <si>
    <t>真癒の天使 ラファエル・メディカ</t>
  </si>
  <si>
    <t>3ターンの間ゴッドユニットの攻撃力と防御力と回復力を特大UP</t>
  </si>
  <si>
    <t>全体に大ダメージ＋ HP小回復</t>
  </si>
  <si>
    <t>偽愛の大公爵 フォルネウス</t>
  </si>
  <si>
    <t>単体に青属性の特大ダメージ</t>
  </si>
  <si>
    <t>全体に特大ダメージ</t>
  </si>
  <si>
    <t>天賦の凛志士 沖田総司</t>
  </si>
  <si>
    <t>単体に青属性の特大ダメージ攻撃＋ウィルス状態を解除する</t>
  </si>
  <si>
    <t>▼未対策パーティー３　：　想定パーティーの低レベルではどうなるか</t>
    <rPh sb="13" eb="15">
      <t>ソウテ</t>
    </rPh>
    <rPh sb="21" eb="22">
      <t>テ</t>
    </rPh>
    <phoneticPr fontId="10"/>
  </si>
  <si>
    <t>フロア１
全体攻撃やクリティカル攻撃をくらうと若干焦りますが、スキルやフィーバーを使用しなくても普通に倒せます。
フロア２
雑魚４体いますがHPはそこまでないので、すぐに倒せます。このフロアで整地やスキルを貯めて準備できます。
フロア３
２回連続攻撃やお邪魔パネル吸収攻撃などHPを割と削られる攻撃がありますが、ギミック対応のスキルやフィーバーで乗り切れました。</t>
    <rPh sb="5" eb="9">
      <t>ゼンタ</t>
    </rPh>
    <rPh sb="16" eb="18">
      <t>コウゲk</t>
    </rPh>
    <rPh sb="23" eb="25">
      <t>ジャッカn</t>
    </rPh>
    <rPh sb="25" eb="26">
      <t>アセr</t>
    </rPh>
    <rPh sb="41" eb="43">
      <t>シヨウシナk</t>
    </rPh>
    <rPh sb="48" eb="50">
      <t>フツ</t>
    </rPh>
    <rPh sb="51" eb="52">
      <t>タオセm</t>
    </rPh>
    <rPh sb="63" eb="65">
      <t>ザk</t>
    </rPh>
    <rPh sb="86" eb="87">
      <t>タオs</t>
    </rPh>
    <rPh sb="97" eb="99">
      <t>セイチ</t>
    </rPh>
    <rPh sb="104" eb="105">
      <t>タメテ</t>
    </rPh>
    <rPh sb="107" eb="109">
      <t>ジュn</t>
    </rPh>
    <rPh sb="123" eb="125">
      <t>レンゾk</t>
    </rPh>
    <rPh sb="125" eb="127">
      <t>コウゲk</t>
    </rPh>
    <rPh sb="134" eb="136">
      <t>キュウシュ</t>
    </rPh>
    <rPh sb="136" eb="138">
      <t>コウゲk</t>
    </rPh>
    <rPh sb="143" eb="144">
      <t>ワリt</t>
    </rPh>
    <rPh sb="149" eb="151">
      <t>コウゲk</t>
    </rPh>
    <rPh sb="162" eb="164">
      <t>タイオ</t>
    </rPh>
    <rPh sb="175" eb="176">
      <t>ノリキr</t>
    </rPh>
    <phoneticPr fontId="10"/>
  </si>
  <si>
    <t>１フロア目
行動頻度2なので危なげもなく回復しつつ整地を行いクリア
２フロア目
１フロア目で整地を行なったため、特に問題もなくクリア
整地などをしなくても弱いのでスキルやフィーバーをためつつ戦えれますので、
１フロア目でためた状態でなくてもここで貯めればいいやという気持ちにもなります。
３フロア目
１フロア目でスキル、フィーバーをためたので特に問題もなく１ゲージ目はクリア
２フロア目もスキルを使用し半分近く減らしフィーバーを貯めるまで耐えて再度フィーバーを使用しクリア
ギミック対策を行わなくてもクリアは可能な印象はあります。
全体的に柔らかい印象を受けました。一気に敵を倒せるためサクサク進める感じです。
なので、フロアが少ないというのも兼ねて道中の敵のHPを高くしても問題ないかなと思われます。</t>
    <phoneticPr fontId="10"/>
  </si>
  <si>
    <t>非想定３
１、２フロア目
非想定１と同様で特に問題もなくクリア
３フロア目
スキル、フィーバー貯めを行い３フロア目に到達するため
非常にプレイヤー側に有利に進めていけます。
特にこれといった問題もなくクリアは可能。
ただ、非想定１に比べてダメージカットのユニットがいないため、
被ダメの量が少し高い気がしました。
特に二回連続攻撃で5000近くのダメージを受けるため、
回復などを怠ると死亡する可能性があると思われます。</t>
    <phoneticPr fontId="10"/>
  </si>
  <si>
    <t>４ターン目の大攻撃</t>
    <rPh sb="6" eb="9">
      <t>ダイコウゲキ</t>
    </rPh>
    <phoneticPr fontId="10"/>
  </si>
  <si>
    <t>２ターン目の２回攻撃</t>
    <phoneticPr fontId="10"/>
  </si>
  <si>
    <t>３ターン目のお邪魔吸収+攻撃</t>
    <rPh sb="9" eb="11">
      <t>キュウシュ</t>
    </rPh>
    <rPh sb="12" eb="14">
      <t>コウゲk</t>
    </rPh>
    <phoneticPr fontId="10"/>
  </si>
  <si>
    <t>属性不利なのでクリア困難、お邪魔、ダメージ、プロテクト対策していればまた結果は変わるかもしれません。
１ステージ
・全て属性不利な為、初撃で体力の3分の1削れます。火力も出ないので押し切られました。回復をかなり意識しないと厳しいです。４ターン目の大攻撃はHP8割くらい削ってくるのでHPもかなり意識しました。
２ステージ
・行動が早いのと連続攻撃が多いので、パーシヴァルのスリープなどを使わないと厳しかったです。こちらもかなり回復を意識しました。
３ステージ
・属性不利なので火力が出ません。フィーバーなどで、お邪魔パネルをなくしても火力が出ないので結局負けました。</t>
    <rPh sb="0" eb="2">
      <t>ゾクセ</t>
    </rPh>
    <rPh sb="2" eb="4">
      <t>フr</t>
    </rPh>
    <rPh sb="27" eb="29">
      <t>タイサk</t>
    </rPh>
    <rPh sb="39" eb="40">
      <t>ケッk</t>
    </rPh>
    <rPh sb="59" eb="60">
      <t>スベt</t>
    </rPh>
    <rPh sb="61" eb="63">
      <t>ゾクセ</t>
    </rPh>
    <rPh sb="63" eb="65">
      <t>フリn</t>
    </rPh>
    <rPh sb="66" eb="67">
      <t>タメ</t>
    </rPh>
    <rPh sb="68" eb="70">
      <t>ショゲキ</t>
    </rPh>
    <rPh sb="71" eb="73">
      <t>タイリョk</t>
    </rPh>
    <rPh sb="75" eb="76">
      <t>ブンノ</t>
    </rPh>
    <rPh sb="78" eb="79">
      <t>ケズr</t>
    </rPh>
    <rPh sb="83" eb="85">
      <t>カリョk</t>
    </rPh>
    <rPh sb="91" eb="92">
      <t>オシk</t>
    </rPh>
    <rPh sb="100" eb="102">
      <t>カイフk</t>
    </rPh>
    <rPh sb="106" eb="108">
      <t>イシk</t>
    </rPh>
    <rPh sb="124" eb="127">
      <t>ダイコウゲk</t>
    </rPh>
    <rPh sb="131" eb="132">
      <t>ワr</t>
    </rPh>
    <rPh sb="135" eb="136">
      <t>ケズッt</t>
    </rPh>
    <rPh sb="148" eb="150">
      <t>イシk</t>
    </rPh>
    <rPh sb="164" eb="166">
      <t>コウド</t>
    </rPh>
    <rPh sb="171" eb="175">
      <t>レンゾk</t>
    </rPh>
    <rPh sb="176" eb="177">
      <t>オオイ</t>
    </rPh>
    <rPh sb="195" eb="196">
      <t>ツカワナイt</t>
    </rPh>
    <rPh sb="200" eb="201">
      <t>キビシカッt</t>
    </rPh>
    <rPh sb="215" eb="217">
      <t>カイフk</t>
    </rPh>
    <rPh sb="218" eb="220">
      <t>イシk</t>
    </rPh>
    <rPh sb="234" eb="236">
      <t>ゾクセ</t>
    </rPh>
    <rPh sb="236" eb="238">
      <t>フr</t>
    </rPh>
    <rPh sb="241" eb="243">
      <t>カリョk</t>
    </rPh>
    <rPh sb="270" eb="272">
      <t>カリョk</t>
    </rPh>
    <rPh sb="278" eb="281">
      <t>ケッキョk</t>
    </rPh>
    <phoneticPr fontId="10"/>
  </si>
  <si>
    <t>5000・200000・2</t>
    <phoneticPr fontId="10"/>
  </si>
  <si>
    <t xml:space="preserve">■概要
３匹の子豚がダメージ、お邪魔、プロテクトのギミックを使う想定なので３Fで全てのギミックが出現する。
三兄弟それぞれのセリフを入れる予定。
ローレンスや狼系のユニットがいるときに通常と違うセリフを入れる。
■行動パターン
三男がプロテクトを使う想定
【1ターン目】緑パネルにプロテクト(4個)+単体攻撃
次男がお邪魔を使う想定
【２ターン目】緑パネルをお邪魔に変換(1〜2個)+2回連続攻撃
長男がダメージパネルを使う想定
【３ターン目】黄色をダメージパネルに変換(1〜2個)+お邪魔パネルを吸収して攻撃
【４ターン目】
全体攻撃
５ターン目以降は１〜４ターンの行動をループする
</t>
    <rPh sb="1" eb="3">
      <t>ガイヨ</t>
    </rPh>
    <rPh sb="7" eb="9">
      <t>コブt</t>
    </rPh>
    <rPh sb="30" eb="31">
      <t>ツカ</t>
    </rPh>
    <rPh sb="32" eb="34">
      <t>ソウテ</t>
    </rPh>
    <rPh sb="40" eb="41">
      <t>スベt</t>
    </rPh>
    <rPh sb="48" eb="50">
      <t>シュツゲn</t>
    </rPh>
    <rPh sb="54" eb="57">
      <t>サンキョウダ</t>
    </rPh>
    <rPh sb="66" eb="67">
      <t>イr</t>
    </rPh>
    <rPh sb="108" eb="110">
      <t>コウド</t>
    </rPh>
    <rPh sb="115" eb="117">
      <t>サンナn</t>
    </rPh>
    <rPh sb="124" eb="125">
      <t>ツカ</t>
    </rPh>
    <rPh sb="134" eb="135">
      <t>m</t>
    </rPh>
    <rPh sb="151" eb="155">
      <t>タンタ</t>
    </rPh>
    <rPh sb="195" eb="196">
      <t>k</t>
    </rPh>
    <rPh sb="196" eb="198">
      <t>レンゾk</t>
    </rPh>
    <rPh sb="198" eb="200">
      <t>ゼンタイコウg</t>
    </rPh>
    <rPh sb="252" eb="254">
      <t>キュウシュウ</t>
    </rPh>
    <rPh sb="256" eb="258">
      <t>コウゲk</t>
    </rPh>
    <rPh sb="268" eb="272">
      <t>ゼンタイコウ</t>
    </rPh>
    <rPh sb="279" eb="281">
      <t>イコ</t>
    </rPh>
    <rPh sb="289" eb="291">
      <t>コウド</t>
    </rPh>
    <phoneticPr fontId="10"/>
  </si>
  <si>
    <t>4000・200000・1</t>
    <phoneticPr fontId="10"/>
  </si>
  <si>
    <t xml:space="preserve">■概要
２ゲージ目で三男のギミック対象のパネルをハートにする。
■行動パターン
三男がプロテクトを使う想定
【1ターン目】ハートパネルにプロテクト(4個)+単体攻撃
次男がお邪魔を使う想定
【２ターン目】緑パネルをお邪魔に変換(2〜3個)+2回連続攻撃
長男がダメージパネルを使う想定
【３ターン目】黄色をダメージパネルに変換(2〜3個)+お邪魔パネルを吸収して攻撃
【４ターン目】
全体攻撃
５ターン目以降は１〜４ターンの行動をループする
何かしらの予告を入れる予定
HP50%以下1回：お邪魔とダメージを吸収して全体攻撃
HP30%以下で攻撃アップ1,2
</t>
    <rPh sb="1" eb="3">
      <t>ガイヨ</t>
    </rPh>
    <rPh sb="8" eb="9">
      <t>メ</t>
    </rPh>
    <rPh sb="10" eb="12">
      <t>サンナn</t>
    </rPh>
    <rPh sb="17" eb="19">
      <t>タ</t>
    </rPh>
    <rPh sb="34" eb="36">
      <t>コウド</t>
    </rPh>
    <rPh sb="227" eb="228">
      <t>ナニカシr</t>
    </rPh>
    <rPh sb="232" eb="234">
      <t>ヨk</t>
    </rPh>
    <rPh sb="235" eb="236">
      <t>イレr</t>
    </rPh>
    <rPh sb="260" eb="262">
      <t>キュウシュ</t>
    </rPh>
    <rPh sb="264" eb="266">
      <t>ゼンタ</t>
    </rPh>
    <rPh sb="266" eb="268">
      <t>コウゲk</t>
    </rPh>
    <rPh sb="274" eb="276">
      <t>イカd</t>
    </rPh>
    <rPh sb="277" eb="279">
      <t>コウゲk</t>
    </rPh>
    <phoneticPr fontId="10"/>
  </si>
  <si>
    <t>超級：4500・70000・2</t>
    <rPh sb="0" eb="2">
      <t>チョ</t>
    </rPh>
    <phoneticPr fontId="10"/>
  </si>
  <si>
    <t>1000・15000・2</t>
    <phoneticPr fontId="10"/>
  </si>
  <si>
    <t xml:space="preserve">■概要
２Fも世界観に合わせてアニマル系の雑魚を４体入れ、スキル貯め、整地用の時間をユーザーに与えるためのフロアにしてみました。
■行動パターン
先制行動：次の行動まで１ターン→敵行動頻度設定
【1ターン目】緑パネルをお邪魔に変換（2個）+単体攻撃
【2ターン目】2回連続攻撃
</t>
    <rPh sb="1" eb="3">
      <t>ガイヨ</t>
    </rPh>
    <rPh sb="7" eb="10">
      <t>セカ</t>
    </rPh>
    <rPh sb="11" eb="12">
      <t>アワs</t>
    </rPh>
    <rPh sb="21" eb="23">
      <t>ザk</t>
    </rPh>
    <rPh sb="25" eb="26">
      <t>tai</t>
    </rPh>
    <rPh sb="26" eb="27">
      <t>イレ</t>
    </rPh>
    <rPh sb="32" eb="33">
      <t>タメ</t>
    </rPh>
    <rPh sb="35" eb="37">
      <t>セイt</t>
    </rPh>
    <rPh sb="37" eb="38">
      <t>ヨウ</t>
    </rPh>
    <rPh sb="39" eb="41">
      <t>ジカn</t>
    </rPh>
    <rPh sb="47" eb="48">
      <t>アタ</t>
    </rPh>
    <rPh sb="67" eb="69">
      <t>コウド</t>
    </rPh>
    <rPh sb="74" eb="78">
      <t>センセ</t>
    </rPh>
    <rPh sb="79" eb="80">
      <t>ツg</t>
    </rPh>
    <rPh sb="81" eb="83">
      <t>コウド</t>
    </rPh>
    <rPh sb="121" eb="125">
      <t>タンタイコウゲk</t>
    </rPh>
    <rPh sb="134" eb="135">
      <t>k</t>
    </rPh>
    <rPh sb="135" eb="137">
      <t>レンゾk</t>
    </rPh>
    <rPh sb="137" eb="139">
      <t>コウゲk</t>
    </rPh>
    <phoneticPr fontId="10"/>
  </si>
  <si>
    <t xml:space="preserve">■行動パターン
先制行動：次の行動まで2ターン→敵行動頻度設定
【1ターン目】黄パネルをダーメジパネルに変換（2個）+単体攻撃
【2ターン目】全体攻撃
</t>
    <rPh sb="71" eb="73">
      <t>ゼンタ</t>
    </rPh>
    <rPh sb="73" eb="75">
      <t>コウゲk</t>
    </rPh>
    <phoneticPr fontId="10"/>
  </si>
  <si>
    <t xml:space="preserve">■行動パターン
先制行動：次の行動まで１ターン→敵行動頻度設定
【1ターン目】緑パネルをお邪魔に変換（2個）+単体攻撃
【2ターン目】2回連続攻撃
</t>
    <phoneticPr fontId="10"/>
  </si>
  <si>
    <t xml:space="preserve">■行動パターン
先制行動：次の行動まで2ターン→敵行動頻度設定
【1ターン目】黄パネルをダーメジパネルに変換（2個）+単体攻撃
【2ターン目】全体攻撃
</t>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</si>
</sst>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rgb="FF000000"/>
      <name val="MS PGothic"/>
    </font>
    <font>
      <sz val="12"/>
      <color rgb="FFFFFFFF"/>
      <name val="MS PGothic"/>
      <family val="3"/>
      <charset val="128"/>
    </font>
    <font>
      <sz val="12"/>
      <name val="MS PGothic"/>
      <family val="3"/>
      <charset val="128"/>
    </font>
    <font>
      <sz val="12"/>
      <color rgb="FF000000"/>
      <name val="&quot;MS PGothic&quot;"/>
    </font>
    <font>
      <sz val="12"/>
      <name val="MS PGothic"/>
      <family val="3"/>
      <charset val="128"/>
    </font>
    <font>
      <sz val="14"/>
      <color rgb="FF000000"/>
      <name val="MS PGothic"/>
      <family val="3"/>
      <charset val="128"/>
    </font>
    <font>
      <sz val="14"/>
      <name val="MS PGothic"/>
      <family val="3"/>
      <charset val="128"/>
    </font>
    <font>
      <sz val="14"/>
      <color rgb="FFFFFFFF"/>
      <name val="MS PGothic"/>
      <family val="3"/>
      <charset val="128"/>
    </font>
    <font>
      <sz val="12"/>
      <color rgb="FF000000"/>
      <name val="Hiragino kaku gothic pron"/>
    </font>
    <font>
      <b/>
      <sz val="14"/>
      <color rgb="FF000000"/>
      <name val="MS PGothic"/>
      <family val="3"/>
      <charset val="128"/>
    </font>
    <font>
      <sz val="6"/>
      <name val="MS PGothic"/>
      <family val="3"/>
      <charset val="128"/>
    </font>
    <font>
      <sz val="12"/>
      <color rgb="FFFF0000"/>
      <name val="MS PGothic"/>
      <family val="3"/>
      <charset val="128"/>
    </font>
    <font>
      <sz val="11"/>
      <color indexed="81"/>
      <name val="ＭＳ Ｐゴシック"/>
      <family val="3"/>
      <charset val="128"/>
    </font>
    <font>
      <b/>
      <sz val="11"/>
      <color indexed="81"/>
      <name val="ＭＳ Ｐゴシック"/>
      <family val="3"/>
      <charset val="128"/>
    </font>
    <font>
      <b/>
      <sz val="14"/>
      <color rgb="FF000000"/>
      <name val="Hiragino Kaku Gothic ProN"/>
      <family val="3"/>
      <charset val="128"/>
    </font>
    <font>
      <sz val="14"/>
      <color rgb="FF000000"/>
      <name val="Hiragino Kaku Gothic ProN"/>
      <family val="3"/>
      <charset val="128"/>
    </font>
    <font>
      <sz val="12"/>
      <color rgb="FF000000"/>
      <name val="ＭＳ Ｐゴシック"/>
      <family val="3"/>
      <charset val="128"/>
    </font>
    <font>
      <sz val="12"/>
      <name val="ＭＳ Ｐゴシック"/>
      <family val="3"/>
      <charset val="128"/>
    </font>
    <font>
      <sz val="10.8"/>
      <color rgb="FF000000"/>
      <name val="Arial"/>
    </font>
    <font>
      <sz val="6"/>
      <name val="Yu Gothic"/>
      <family val="2"/>
      <charset val="128"/>
      <scheme val="minor"/>
    </font>
  </fonts>
  <fills count="11">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theme="9" tint="0.39997558519241921"/>
        <bgColor indexed="64"/>
      </patternFill>
    </fill>
  </fills>
  <borders count="17">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00">
    <xf numFmtId="0" fontId="0" fillId="0" borderId="0" xfId="0" applyFont="1" applyAlignment="1"/>
    <xf numFmtId="0" fontId="0" fillId="0" borderId="0" xfId="0" applyFont="1"/>
    <xf numFmtId="0" fontId="0" fillId="0" borderId="0" xfId="0" applyFont="1"/>
    <xf numFmtId="0" fontId="0" fillId="0" borderId="0" xfId="0" applyFont="1" applyAlignment="1">
      <alignment vertical="center"/>
    </xf>
    <xf numFmtId="0" fontId="4" fillId="3" borderId="10" xfId="0" applyFont="1" applyFill="1" applyBorder="1"/>
    <xf numFmtId="0" fontId="4" fillId="0" borderId="0" xfId="0" applyFont="1"/>
    <xf numFmtId="0" fontId="0" fillId="4" borderId="10"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4" fillId="3" borderId="10" xfId="0" applyFont="1" applyFill="1" applyBorder="1" applyAlignment="1">
      <alignment vertical="center" wrapText="1"/>
    </xf>
    <xf numFmtId="0" fontId="0" fillId="4" borderId="13" xfId="0" applyFont="1" applyFill="1" applyBorder="1" applyAlignment="1">
      <alignment vertical="center"/>
    </xf>
    <xf numFmtId="0" fontId="4" fillId="3" borderId="10" xfId="0" applyFont="1" applyFill="1" applyBorder="1" applyAlignment="1">
      <alignment horizontal="left" vertical="center" wrapText="1"/>
    </xf>
    <xf numFmtId="0" fontId="4" fillId="3" borderId="10" xfId="0" applyFont="1" applyFill="1" applyBorder="1" applyAlignment="1">
      <alignment horizontal="left" vertical="center"/>
    </xf>
    <xf numFmtId="0" fontId="1" fillId="6" borderId="10" xfId="0" applyFont="1" applyFill="1" applyBorder="1" applyAlignment="1">
      <alignment vertical="center" wrapText="1"/>
    </xf>
    <xf numFmtId="0" fontId="0" fillId="7" borderId="10" xfId="0" applyFont="1" applyFill="1" applyBorder="1" applyAlignment="1">
      <alignment vertical="center" wrapText="1"/>
    </xf>
    <xf numFmtId="0" fontId="0" fillId="7" borderId="10" xfId="0" applyFont="1" applyFill="1" applyBorder="1" applyAlignment="1">
      <alignment vertical="top" wrapText="1"/>
    </xf>
    <xf numFmtId="0" fontId="0" fillId="0" borderId="0" xfId="0" applyFont="1" applyAlignment="1">
      <alignment vertical="center" wrapText="1"/>
    </xf>
    <xf numFmtId="0" fontId="0" fillId="4" borderId="2" xfId="0" applyFont="1" applyFill="1" applyBorder="1" applyAlignment="1">
      <alignment vertical="center"/>
    </xf>
    <xf numFmtId="0" fontId="0" fillId="4" borderId="3" xfId="0" applyFont="1" applyFill="1" applyBorder="1" applyAlignment="1">
      <alignment vertical="center"/>
    </xf>
    <xf numFmtId="0" fontId="0" fillId="4" borderId="4" xfId="0" applyFont="1" applyFill="1" applyBorder="1" applyAlignment="1">
      <alignment vertical="center"/>
    </xf>
    <xf numFmtId="0" fontId="0" fillId="0" borderId="10" xfId="0" applyFont="1" applyBorder="1" applyAlignment="1">
      <alignment vertical="center"/>
    </xf>
    <xf numFmtId="0" fontId="0" fillId="0" borderId="10" xfId="0" applyFont="1" applyBorder="1" applyAlignment="1">
      <alignment vertical="center" wrapText="1"/>
    </xf>
    <xf numFmtId="0" fontId="0" fillId="0" borderId="10" xfId="0" applyFont="1" applyBorder="1"/>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0" xfId="0" applyFont="1" applyFill="1" applyBorder="1" applyAlignment="1">
      <alignment horizontal="left" vertical="top"/>
    </xf>
    <xf numFmtId="0" fontId="9" fillId="0" borderId="0" xfId="0" applyFont="1" applyAlignment="1">
      <alignment horizontal="left" vertical="top"/>
    </xf>
    <xf numFmtId="0" fontId="5" fillId="0" borderId="15" xfId="0" applyFont="1" applyBorder="1" applyAlignment="1">
      <alignment horizontal="left" vertical="top"/>
    </xf>
    <xf numFmtId="0" fontId="5" fillId="4" borderId="10" xfId="0" applyFont="1" applyFill="1" applyBorder="1" applyAlignment="1">
      <alignment horizontal="left" vertical="top"/>
    </xf>
    <xf numFmtId="0" fontId="5" fillId="4" borderId="2" xfId="0" applyFont="1" applyFill="1" applyBorder="1" applyAlignment="1">
      <alignment horizontal="left" vertical="top"/>
    </xf>
    <xf numFmtId="0" fontId="5" fillId="0" borderId="10" xfId="0" applyFont="1" applyBorder="1" applyAlignment="1">
      <alignment horizontal="left" vertical="top"/>
    </xf>
    <xf numFmtId="0" fontId="5" fillId="0" borderId="2" xfId="0" applyFont="1" applyBorder="1" applyAlignment="1">
      <alignment horizontal="left" vertical="top"/>
    </xf>
    <xf numFmtId="0" fontId="7" fillId="8" borderId="10" xfId="0" applyFont="1" applyFill="1" applyBorder="1" applyAlignment="1">
      <alignment horizontal="left" vertical="top"/>
    </xf>
    <xf numFmtId="0" fontId="0" fillId="9" borderId="10" xfId="0" applyFont="1" applyFill="1" applyBorder="1" applyAlignment="1">
      <alignment horizontal="left" vertical="top"/>
    </xf>
    <xf numFmtId="0" fontId="0" fillId="0" borderId="0" xfId="0" applyFont="1" applyAlignment="1">
      <alignment wrapText="1"/>
    </xf>
    <xf numFmtId="0" fontId="14" fillId="0" borderId="0" xfId="0" applyFont="1" applyAlignment="1"/>
    <xf numFmtId="0" fontId="15" fillId="0" borderId="0" xfId="0" applyFont="1" applyAlignment="1"/>
    <xf numFmtId="0" fontId="0" fillId="0" borderId="2" xfId="0" applyFont="1" applyBorder="1" applyAlignment="1">
      <alignment horizontal="left" vertical="center"/>
    </xf>
    <xf numFmtId="0" fontId="5" fillId="9" borderId="13" xfId="0" applyFont="1" applyFill="1" applyBorder="1" applyAlignment="1">
      <alignment horizontal="left" vertical="top"/>
    </xf>
    <xf numFmtId="0" fontId="16" fillId="0" borderId="16" xfId="0" applyFont="1" applyBorder="1" applyAlignment="1"/>
    <xf numFmtId="0" fontId="0" fillId="4" borderId="16" xfId="0" applyFont="1" applyFill="1" applyBorder="1" applyAlignment="1">
      <alignment vertical="center"/>
    </xf>
    <xf numFmtId="0" fontId="18" fillId="10" borderId="16" xfId="0" applyFont="1" applyFill="1" applyBorder="1"/>
    <xf numFmtId="0" fontId="0" fillId="0" borderId="16" xfId="0" applyFont="1" applyBorder="1"/>
    <xf numFmtId="0" fontId="0" fillId="0" borderId="0" xfId="0" applyFont="1" applyFill="1" applyBorder="1" applyAlignment="1">
      <alignment vertical="center"/>
    </xf>
    <xf numFmtId="0" fontId="0" fillId="0" borderId="0" xfId="0" applyFont="1" applyFill="1" applyBorder="1"/>
    <xf numFmtId="0" fontId="18" fillId="0" borderId="0" xfId="0" applyFont="1" applyFill="1" applyBorder="1"/>
    <xf numFmtId="0" fontId="0" fillId="0" borderId="2" xfId="0" applyFont="1" applyBorder="1" applyAlignment="1">
      <alignment vertical="center"/>
    </xf>
    <xf numFmtId="0" fontId="0" fillId="0" borderId="5" xfId="0" applyFont="1" applyBorder="1" applyAlignment="1">
      <alignment vertical="center" wrapText="1"/>
    </xf>
    <xf numFmtId="0" fontId="0" fillId="0" borderId="15" xfId="0" applyFont="1" applyBorder="1" applyAlignment="1">
      <alignment vertical="center" wrapText="1"/>
    </xf>
    <xf numFmtId="0" fontId="0" fillId="0" borderId="16" xfId="0" applyFont="1" applyBorder="1" applyAlignment="1">
      <alignment vertical="center" wrapText="1"/>
    </xf>
    <xf numFmtId="0" fontId="0" fillId="0" borderId="0" xfId="0" applyFont="1" applyFill="1" applyBorder="1" applyAlignment="1"/>
    <xf numFmtId="0" fontId="16" fillId="0" borderId="0" xfId="0" applyFont="1" applyAlignment="1"/>
    <xf numFmtId="0" fontId="0" fillId="9" borderId="13" xfId="0" applyFont="1" applyFill="1" applyBorder="1" applyAlignment="1">
      <alignment horizontal="left" vertical="top"/>
    </xf>
    <xf numFmtId="0" fontId="5" fillId="0" borderId="2" xfId="0" applyFont="1" applyBorder="1" applyAlignment="1">
      <alignment horizontal="left" vertical="top"/>
    </xf>
    <xf numFmtId="0" fontId="0" fillId="3" borderId="1" xfId="0" applyFont="1" applyFill="1" applyBorder="1"/>
    <xf numFmtId="0" fontId="2" fillId="0" borderId="1" xfId="0" applyFont="1" applyBorder="1"/>
    <xf numFmtId="0" fontId="1" fillId="2" borderId="0" xfId="0" applyFont="1" applyFill="1" applyBorder="1"/>
    <xf numFmtId="0" fontId="2" fillId="0" borderId="0" xfId="0" applyFont="1" applyBorder="1"/>
    <xf numFmtId="0" fontId="0" fillId="4" borderId="2" xfId="0" applyFont="1" applyFill="1" applyBorder="1" applyAlignment="1">
      <alignment vertical="center"/>
    </xf>
    <xf numFmtId="0" fontId="2" fillId="0" borderId="3" xfId="0" applyFont="1" applyBorder="1"/>
    <xf numFmtId="0" fontId="2" fillId="0" borderId="4" xfId="0" applyFont="1" applyBorder="1"/>
    <xf numFmtId="0" fontId="0" fillId="7" borderId="2" xfId="0" applyFont="1" applyFill="1" applyBorder="1" applyAlignment="1">
      <alignment vertical="center"/>
    </xf>
    <xf numFmtId="0" fontId="3" fillId="5" borderId="2" xfId="0" applyFont="1" applyFill="1" applyBorder="1" applyAlignment="1"/>
    <xf numFmtId="0" fontId="1" fillId="6" borderId="2" xfId="0" applyFont="1" applyFill="1" applyBorder="1" applyAlignment="1">
      <alignment vertical="center"/>
    </xf>
    <xf numFmtId="0" fontId="1" fillId="6" borderId="2" xfId="0" applyFont="1" applyFill="1" applyBorder="1" applyAlignment="1">
      <alignment vertical="center" wrapText="1"/>
    </xf>
    <xf numFmtId="0" fontId="0" fillId="4" borderId="8" xfId="0" applyFont="1" applyFill="1" applyBorder="1" applyAlignment="1">
      <alignment vertical="center"/>
    </xf>
    <xf numFmtId="0" fontId="2" fillId="0" borderId="11" xfId="0" applyFont="1" applyBorder="1"/>
    <xf numFmtId="0" fontId="0" fillId="4" borderId="5" xfId="0" applyFont="1" applyFill="1" applyBorder="1" applyAlignment="1">
      <alignment vertical="center"/>
    </xf>
    <xf numFmtId="0" fontId="4" fillId="4" borderId="2" xfId="0" applyFont="1" applyFill="1" applyBorder="1" applyAlignment="1">
      <alignment vertical="center"/>
    </xf>
    <xf numFmtId="0" fontId="0" fillId="4" borderId="13" xfId="0" applyFont="1" applyFill="1" applyBorder="1" applyAlignment="1">
      <alignment vertical="center"/>
    </xf>
    <xf numFmtId="0" fontId="2" fillId="0" borderId="14" xfId="0" applyFont="1" applyBorder="1"/>
    <xf numFmtId="0" fontId="2" fillId="0" borderId="15" xfId="0" applyFont="1" applyBorder="1"/>
    <xf numFmtId="0" fontId="4" fillId="4" borderId="5" xfId="0" applyFont="1" applyFill="1" applyBorder="1" applyAlignment="1">
      <alignment vertical="center"/>
    </xf>
    <xf numFmtId="0" fontId="2" fillId="0" borderId="8" xfId="0" applyFont="1" applyBorder="1"/>
    <xf numFmtId="0" fontId="0" fillId="0" borderId="5" xfId="0" applyFont="1" applyBorder="1" applyAlignment="1">
      <alignment horizontal="center" vertical="center"/>
    </xf>
    <xf numFmtId="0" fontId="2" fillId="0" borderId="6" xfId="0" applyFont="1" applyBorder="1"/>
    <xf numFmtId="0" fontId="2" fillId="0" borderId="7" xfId="0" applyFont="1" applyBorder="1"/>
    <xf numFmtId="0" fontId="0" fillId="0" borderId="0" xfId="0" applyFont="1" applyAlignment="1"/>
    <xf numFmtId="0" fontId="2" fillId="0" borderId="9" xfId="0" applyFont="1" applyBorder="1"/>
    <xf numFmtId="0" fontId="2" fillId="0" borderId="12" xfId="0" applyFont="1" applyBorder="1"/>
    <xf numFmtId="3" fontId="0" fillId="7" borderId="2" xfId="0" applyNumberFormat="1" applyFont="1" applyFill="1" applyBorder="1" applyAlignment="1">
      <alignment vertical="center"/>
    </xf>
    <xf numFmtId="0" fontId="0" fillId="4" borderId="13" xfId="0" applyFont="1" applyFill="1" applyBorder="1" applyAlignment="1">
      <alignment vertical="center" wrapText="1"/>
    </xf>
    <xf numFmtId="0" fontId="0" fillId="7" borderId="2" xfId="0" applyFont="1" applyFill="1" applyBorder="1" applyAlignment="1">
      <alignment vertical="center" wrapText="1"/>
    </xf>
    <xf numFmtId="0" fontId="0" fillId="4" borderId="2" xfId="0" applyFont="1" applyFill="1" applyBorder="1" applyAlignment="1">
      <alignment vertical="top" wrapText="1"/>
    </xf>
    <xf numFmtId="0" fontId="0" fillId="7" borderId="2" xfId="0" applyFont="1" applyFill="1" applyBorder="1" applyAlignment="1">
      <alignment horizontal="left" vertical="center"/>
    </xf>
    <xf numFmtId="0" fontId="0" fillId="0" borderId="2" xfId="0" applyFont="1" applyBorder="1" applyAlignment="1">
      <alignment vertical="top" wrapText="1"/>
    </xf>
    <xf numFmtId="0" fontId="5" fillId="0" borderId="5" xfId="0" applyFont="1" applyBorder="1" applyAlignment="1">
      <alignment horizontal="left" vertical="top"/>
    </xf>
    <xf numFmtId="0" fontId="5" fillId="0" borderId="2" xfId="0" applyFont="1" applyBorder="1" applyAlignment="1">
      <alignment horizontal="left" vertical="top"/>
    </xf>
    <xf numFmtId="0" fontId="5" fillId="0" borderId="6" xfId="0" applyFont="1" applyBorder="1" applyAlignment="1">
      <alignment horizontal="left" vertical="top" wrapText="1"/>
    </xf>
    <xf numFmtId="0" fontId="2" fillId="0" borderId="6" xfId="0" applyFont="1" applyBorder="1" applyAlignment="1"/>
    <xf numFmtId="0" fontId="2" fillId="0" borderId="0" xfId="0" applyFont="1" applyBorder="1" applyAlignment="1"/>
    <xf numFmtId="0" fontId="7" fillId="8" borderId="0" xfId="0" applyFont="1" applyFill="1" applyBorder="1" applyAlignment="1">
      <alignment horizontal="left" vertical="top"/>
    </xf>
    <xf numFmtId="0" fontId="5" fillId="4" borderId="2" xfId="0" applyFont="1" applyFill="1" applyBorder="1" applyAlignment="1">
      <alignment horizontal="left" vertical="top"/>
    </xf>
    <xf numFmtId="0" fontId="16" fillId="0" borderId="16" xfId="0" applyFont="1" applyBorder="1" applyAlignment="1">
      <alignment horizontal="center" vertical="center"/>
    </xf>
    <xf numFmtId="0" fontId="17" fillId="0" borderId="16" xfId="0" applyFont="1" applyBorder="1"/>
    <xf numFmtId="0" fontId="5" fillId="0" borderId="13" xfId="0" applyFont="1" applyBorder="1" applyAlignment="1">
      <alignment horizontal="left" vertical="top"/>
    </xf>
    <xf numFmtId="0" fontId="7" fillId="8" borderId="1" xfId="0" applyFont="1" applyFill="1" applyBorder="1" applyAlignment="1">
      <alignment horizontal="left" vertical="top"/>
    </xf>
    <xf numFmtId="0" fontId="8" fillId="0" borderId="6" xfId="0" applyFont="1" applyBorder="1" applyAlignment="1">
      <alignment horizontal="center" vertical="center"/>
    </xf>
    <xf numFmtId="0" fontId="5" fillId="0" borderId="5" xfId="0" applyFont="1" applyBorder="1" applyAlignment="1">
      <alignment horizontal="left" vertical="top" wrapText="1"/>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152400</xdr:colOff>
      <xdr:row>2</xdr:row>
      <xdr:rowOff>152400</xdr:rowOff>
    </xdr:from>
    <xdr:to>
      <xdr:col>13</xdr:col>
      <xdr:colOff>400050</xdr:colOff>
      <xdr:row>18</xdr:row>
      <xdr:rowOff>152400</xdr:rowOff>
    </xdr:to>
    <xdr:pic>
      <xdr:nvPicPr>
        <xdr:cNvPr id="2" name="image00.png" title="画像"/>
        <xdr:cNvPicPr preferRelativeResize="0"/>
      </xdr:nvPicPr>
      <xdr:blipFill>
        <a:blip xmlns:r="http://schemas.openxmlformats.org/officeDocument/2006/relationships" r:embed="rId1" cstate="print"/>
        <a:stretch>
          <a:fillRect/>
        </a:stretch>
      </xdr:blipFill>
      <xdr:spPr>
        <a:xfrm>
          <a:off x="0" y="0"/>
          <a:ext cx="4191000" cy="304800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AA985"/>
  <sheetViews>
    <sheetView tabSelected="1" topLeftCell="A70" workbookViewId="0">
      <selection activeCell="K81" sqref="K81"/>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62.83203125" customWidth="1"/>
    <col min="7" max="27" width="7.6640625" customWidth="1"/>
  </cols>
  <sheetData>
    <row r="1" spans="1:27" x14ac:dyDescent="0.15">
      <c r="A1" s="57" t="s">
        <v>0</v>
      </c>
      <c r="B1" s="58"/>
      <c r="C1" s="58"/>
      <c r="D1" s="58"/>
      <c r="E1" s="58"/>
      <c r="F1" s="58"/>
      <c r="G1" s="1"/>
      <c r="H1" s="1"/>
      <c r="I1" s="1"/>
      <c r="J1" s="1"/>
      <c r="K1" s="1"/>
      <c r="L1" s="1"/>
      <c r="M1" s="1"/>
      <c r="N1" s="1"/>
      <c r="O1" s="1"/>
      <c r="P1" s="1"/>
      <c r="Q1" s="1"/>
      <c r="R1" s="1"/>
      <c r="S1" s="1"/>
      <c r="T1" s="1"/>
      <c r="U1" s="1"/>
      <c r="V1" s="1"/>
      <c r="W1" s="1"/>
      <c r="X1" s="1"/>
      <c r="Y1" s="1"/>
      <c r="Z1" s="1"/>
      <c r="AA1" s="1"/>
    </row>
    <row r="2" spans="1:27" x14ac:dyDescent="0.15">
      <c r="A2" s="2"/>
      <c r="B2" s="2"/>
      <c r="C2" s="2"/>
      <c r="D2" s="2"/>
      <c r="E2" s="2"/>
      <c r="F2" s="1"/>
      <c r="G2" s="1"/>
      <c r="H2" s="55" t="s">
        <v>1</v>
      </c>
      <c r="I2" s="56"/>
      <c r="J2" s="56"/>
      <c r="K2" s="56"/>
      <c r="L2" s="56"/>
      <c r="M2" s="56"/>
      <c r="N2" s="56"/>
      <c r="O2" s="56"/>
      <c r="P2" s="1"/>
      <c r="Q2" s="55" t="s">
        <v>2</v>
      </c>
      <c r="R2" s="56"/>
      <c r="S2" s="56"/>
      <c r="T2" s="56"/>
      <c r="U2" s="56"/>
      <c r="V2" s="56"/>
      <c r="W2" s="56"/>
      <c r="X2" s="56"/>
      <c r="Y2" s="1"/>
      <c r="Z2" s="1"/>
      <c r="AA2" s="1"/>
    </row>
    <row r="3" spans="1:27" x14ac:dyDescent="0.15">
      <c r="A3" s="2"/>
      <c r="B3" s="59" t="s">
        <v>3</v>
      </c>
      <c r="C3" s="60"/>
      <c r="D3" s="60"/>
      <c r="E3" s="60"/>
      <c r="F3" s="61"/>
      <c r="G3" s="1"/>
      <c r="H3" s="75" t="s">
        <v>1</v>
      </c>
      <c r="I3" s="76"/>
      <c r="J3" s="76"/>
      <c r="K3" s="76"/>
      <c r="L3" s="76"/>
      <c r="M3" s="76"/>
      <c r="N3" s="76"/>
      <c r="O3" s="77"/>
      <c r="P3" s="1"/>
      <c r="Q3" s="75" t="s">
        <v>2</v>
      </c>
      <c r="R3" s="76"/>
      <c r="S3" s="76"/>
      <c r="T3" s="76"/>
      <c r="U3" s="76"/>
      <c r="V3" s="76"/>
      <c r="W3" s="76"/>
      <c r="X3" s="77"/>
      <c r="Y3" s="1"/>
      <c r="Z3" s="1"/>
      <c r="AA3" s="1"/>
    </row>
    <row r="4" spans="1:27" x14ac:dyDescent="0.15">
      <c r="A4" s="2"/>
      <c r="B4" s="3"/>
      <c r="C4" s="3"/>
      <c r="D4" s="3"/>
      <c r="E4" s="3"/>
      <c r="F4" s="1"/>
      <c r="G4" s="1"/>
      <c r="H4" s="74"/>
      <c r="I4" s="78"/>
      <c r="J4" s="78"/>
      <c r="K4" s="78"/>
      <c r="L4" s="78"/>
      <c r="M4" s="78"/>
      <c r="N4" s="78"/>
      <c r="O4" s="79"/>
      <c r="P4" s="1"/>
      <c r="Q4" s="74"/>
      <c r="R4" s="78"/>
      <c r="S4" s="78"/>
      <c r="T4" s="78"/>
      <c r="U4" s="78"/>
      <c r="V4" s="78"/>
      <c r="W4" s="78"/>
      <c r="X4" s="79"/>
      <c r="Y4" s="1"/>
      <c r="Z4" s="1"/>
      <c r="AA4" s="1"/>
    </row>
    <row r="5" spans="1:27" ht="16" x14ac:dyDescent="0.2">
      <c r="A5" s="2"/>
      <c r="B5" s="3"/>
      <c r="C5" s="59" t="s">
        <v>4</v>
      </c>
      <c r="D5" s="60"/>
      <c r="E5" s="63" t="s">
        <v>5</v>
      </c>
      <c r="F5" s="61"/>
      <c r="G5" s="1"/>
      <c r="H5" s="74"/>
      <c r="I5" s="78"/>
      <c r="J5" s="78"/>
      <c r="K5" s="78"/>
      <c r="L5" s="78"/>
      <c r="M5" s="78"/>
      <c r="N5" s="78"/>
      <c r="O5" s="79"/>
      <c r="P5" s="1"/>
      <c r="Q5" s="74"/>
      <c r="R5" s="78"/>
      <c r="S5" s="78"/>
      <c r="T5" s="78"/>
      <c r="U5" s="78"/>
      <c r="V5" s="78"/>
      <c r="W5" s="78"/>
      <c r="X5" s="79"/>
      <c r="Y5" s="1"/>
      <c r="Z5" s="1"/>
      <c r="AA5" s="1"/>
    </row>
    <row r="6" spans="1:27" x14ac:dyDescent="0.15">
      <c r="A6" s="2"/>
      <c r="B6" s="3"/>
      <c r="C6" s="59" t="s">
        <v>6</v>
      </c>
      <c r="D6" s="60"/>
      <c r="E6" s="65" t="str">
        <f>VLOOKUP(E5,参照シート!A10:B15,2,FALSE)</f>
        <v>一番参加率の高い遊び場。初級〜中級者が戦力として新キャラを入手する所。また、上級者にとってはユニットの覚醒素材を手に入れるところ。</v>
      </c>
      <c r="F6" s="61"/>
      <c r="G6" s="1"/>
      <c r="H6" s="74"/>
      <c r="I6" s="78"/>
      <c r="J6" s="78"/>
      <c r="K6" s="78"/>
      <c r="L6" s="78"/>
      <c r="M6" s="78"/>
      <c r="N6" s="78"/>
      <c r="O6" s="79"/>
      <c r="P6" s="1"/>
      <c r="Q6" s="74"/>
      <c r="R6" s="78"/>
      <c r="S6" s="78"/>
      <c r="T6" s="78"/>
      <c r="U6" s="78"/>
      <c r="V6" s="78"/>
      <c r="W6" s="78"/>
      <c r="X6" s="79"/>
      <c r="Y6" s="1"/>
      <c r="Z6" s="1"/>
      <c r="AA6" s="1"/>
    </row>
    <row r="7" spans="1:27" x14ac:dyDescent="0.15">
      <c r="A7" s="2"/>
      <c r="B7" s="3"/>
      <c r="C7" s="59" t="s">
        <v>7</v>
      </c>
      <c r="D7" s="60"/>
      <c r="E7" s="64" t="str">
        <f>VLOOKUP(E5,参照シート!A18:B23,2,FALSE)</f>
        <v>適度な速度で周回できるようにしましょう</v>
      </c>
      <c r="F7" s="61"/>
      <c r="G7" s="1"/>
      <c r="H7" s="74"/>
      <c r="I7" s="78"/>
      <c r="J7" s="78"/>
      <c r="K7" s="78"/>
      <c r="L7" s="78"/>
      <c r="M7" s="78"/>
      <c r="N7" s="78"/>
      <c r="O7" s="79"/>
      <c r="P7" s="1"/>
      <c r="Q7" s="74"/>
      <c r="R7" s="78"/>
      <c r="S7" s="78"/>
      <c r="T7" s="78"/>
      <c r="U7" s="78"/>
      <c r="V7" s="78"/>
      <c r="W7" s="78"/>
      <c r="X7" s="79"/>
      <c r="Y7" s="1"/>
      <c r="Z7" s="1"/>
      <c r="AA7" s="1"/>
    </row>
    <row r="8" spans="1:27" x14ac:dyDescent="0.15">
      <c r="A8" s="2"/>
      <c r="B8" s="3"/>
      <c r="C8" s="3"/>
      <c r="D8" s="3"/>
      <c r="E8" s="3"/>
      <c r="F8" s="1"/>
      <c r="G8" s="1"/>
      <c r="H8" s="74"/>
      <c r="I8" s="78"/>
      <c r="J8" s="78"/>
      <c r="K8" s="78"/>
      <c r="L8" s="78"/>
      <c r="M8" s="78"/>
      <c r="N8" s="78"/>
      <c r="O8" s="79"/>
      <c r="P8" s="1"/>
      <c r="Q8" s="74"/>
      <c r="R8" s="78"/>
      <c r="S8" s="78"/>
      <c r="T8" s="78"/>
      <c r="U8" s="78"/>
      <c r="V8" s="78"/>
      <c r="W8" s="78"/>
      <c r="X8" s="79"/>
      <c r="Y8" s="1"/>
      <c r="Z8" s="1"/>
      <c r="AA8" s="1"/>
    </row>
    <row r="9" spans="1:27" x14ac:dyDescent="0.15">
      <c r="A9" s="2"/>
      <c r="B9" s="3"/>
      <c r="C9" s="3"/>
      <c r="D9" s="3"/>
      <c r="E9" s="3"/>
      <c r="F9" s="1"/>
      <c r="G9" s="1"/>
      <c r="H9" s="74"/>
      <c r="I9" s="78"/>
      <c r="J9" s="78"/>
      <c r="K9" s="78"/>
      <c r="L9" s="78"/>
      <c r="M9" s="78"/>
      <c r="N9" s="78"/>
      <c r="O9" s="79"/>
      <c r="P9" s="1"/>
      <c r="Q9" s="74"/>
      <c r="R9" s="78"/>
      <c r="S9" s="78"/>
      <c r="T9" s="78"/>
      <c r="U9" s="78"/>
      <c r="V9" s="78"/>
      <c r="W9" s="78"/>
      <c r="X9" s="79"/>
      <c r="Y9" s="1"/>
      <c r="Z9" s="1"/>
      <c r="AA9" s="1"/>
    </row>
    <row r="10" spans="1:27" x14ac:dyDescent="0.15">
      <c r="A10" s="2"/>
      <c r="B10" s="59" t="s">
        <v>8</v>
      </c>
      <c r="C10" s="60"/>
      <c r="D10" s="60"/>
      <c r="E10" s="60"/>
      <c r="F10" s="61"/>
      <c r="G10" s="1"/>
      <c r="H10" s="74"/>
      <c r="I10" s="78"/>
      <c r="J10" s="78"/>
      <c r="K10" s="78"/>
      <c r="L10" s="78"/>
      <c r="M10" s="78"/>
      <c r="N10" s="78"/>
      <c r="O10" s="79"/>
      <c r="P10" s="1"/>
      <c r="Q10" s="74"/>
      <c r="R10" s="78"/>
      <c r="S10" s="78"/>
      <c r="T10" s="78"/>
      <c r="U10" s="78"/>
      <c r="V10" s="78"/>
      <c r="W10" s="78"/>
      <c r="X10" s="79"/>
      <c r="Y10" s="1"/>
      <c r="Z10" s="1"/>
      <c r="AA10" s="1"/>
    </row>
    <row r="11" spans="1:27" x14ac:dyDescent="0.15">
      <c r="A11" s="2"/>
      <c r="B11" s="3"/>
      <c r="C11" s="3"/>
      <c r="D11" s="3"/>
      <c r="E11" s="3"/>
      <c r="F11" s="1"/>
      <c r="G11" s="1"/>
      <c r="H11" s="74"/>
      <c r="I11" s="78"/>
      <c r="J11" s="78"/>
      <c r="K11" s="78"/>
      <c r="L11" s="78"/>
      <c r="M11" s="78"/>
      <c r="N11" s="78"/>
      <c r="O11" s="79"/>
      <c r="P11" s="1"/>
      <c r="Q11" s="74"/>
      <c r="R11" s="78"/>
      <c r="S11" s="78"/>
      <c r="T11" s="78"/>
      <c r="U11" s="78"/>
      <c r="V11" s="78"/>
      <c r="W11" s="78"/>
      <c r="X11" s="79"/>
      <c r="Y11" s="1"/>
      <c r="Z11" s="1"/>
      <c r="AA11" s="1"/>
    </row>
    <row r="12" spans="1:27" x14ac:dyDescent="0.15">
      <c r="A12" s="2"/>
      <c r="B12" s="3"/>
      <c r="C12" s="69" t="s">
        <v>9</v>
      </c>
      <c r="D12" s="60"/>
      <c r="E12" s="64" t="str">
        <f>VLOOKUP($E$5,参照シート!$A$10:$O$15,15,FALSE)</f>
        <v>考案してください。</v>
      </c>
      <c r="F12" s="61"/>
      <c r="G12" s="1"/>
      <c r="H12" s="74"/>
      <c r="I12" s="78"/>
      <c r="J12" s="78"/>
      <c r="K12" s="78"/>
      <c r="L12" s="78"/>
      <c r="M12" s="78"/>
      <c r="N12" s="78"/>
      <c r="O12" s="79"/>
      <c r="P12" s="1"/>
      <c r="Q12" s="74"/>
      <c r="R12" s="78"/>
      <c r="S12" s="78"/>
      <c r="T12" s="78"/>
      <c r="U12" s="78"/>
      <c r="V12" s="78"/>
      <c r="W12" s="78"/>
      <c r="X12" s="79"/>
      <c r="Y12" s="1"/>
      <c r="Z12" s="1"/>
      <c r="AA12" s="1"/>
    </row>
    <row r="13" spans="1:27" x14ac:dyDescent="0.15">
      <c r="A13" s="2"/>
      <c r="B13" s="3"/>
      <c r="C13" s="73" t="s">
        <v>10</v>
      </c>
      <c r="D13" s="4" t="s">
        <v>11</v>
      </c>
      <c r="E13" s="64" t="str">
        <f>VLOOKUP($E$5,参照シート!$A$10:$N$15,8,FALSE)</f>
        <v>ー</v>
      </c>
      <c r="F13" s="61"/>
      <c r="G13" s="5"/>
      <c r="H13" s="74"/>
      <c r="I13" s="78"/>
      <c r="J13" s="78"/>
      <c r="K13" s="78"/>
      <c r="L13" s="78"/>
      <c r="M13" s="78"/>
      <c r="N13" s="78"/>
      <c r="O13" s="79"/>
      <c r="P13" s="1"/>
      <c r="Q13" s="74"/>
      <c r="R13" s="78"/>
      <c r="S13" s="78"/>
      <c r="T13" s="78"/>
      <c r="U13" s="78"/>
      <c r="V13" s="78"/>
      <c r="W13" s="78"/>
      <c r="X13" s="79"/>
      <c r="Y13" s="1"/>
      <c r="Z13" s="1"/>
      <c r="AA13" s="1"/>
    </row>
    <row r="14" spans="1:27" x14ac:dyDescent="0.15">
      <c r="A14" s="2"/>
      <c r="B14" s="3"/>
      <c r="C14" s="74"/>
      <c r="D14" s="4" t="s">
        <v>12</v>
      </c>
      <c r="E14" s="64" t="str">
        <f>VLOOKUP($E$5,参照シート!$A$10:$N$15,9,FALSE)</f>
        <v>ー</v>
      </c>
      <c r="F14" s="61"/>
      <c r="G14" s="5"/>
      <c r="H14" s="74"/>
      <c r="I14" s="78"/>
      <c r="J14" s="78"/>
      <c r="K14" s="78"/>
      <c r="L14" s="78"/>
      <c r="M14" s="78"/>
      <c r="N14" s="78"/>
      <c r="O14" s="79"/>
      <c r="P14" s="1"/>
      <c r="Q14" s="74"/>
      <c r="R14" s="78"/>
      <c r="S14" s="78"/>
      <c r="T14" s="78"/>
      <c r="U14" s="78"/>
      <c r="V14" s="78"/>
      <c r="W14" s="78"/>
      <c r="X14" s="79"/>
      <c r="Y14" s="1"/>
      <c r="Z14" s="1"/>
      <c r="AA14" s="1"/>
    </row>
    <row r="15" spans="1:27" x14ac:dyDescent="0.15">
      <c r="A15" s="2"/>
      <c r="B15" s="3"/>
      <c r="C15" s="74"/>
      <c r="D15" s="4" t="s">
        <v>13</v>
      </c>
      <c r="E15" s="64" t="str">
        <f>VLOOKUP($E$5,参照シート!$A$10:$N$15,10,FALSE)</f>
        <v>ー</v>
      </c>
      <c r="F15" s="61"/>
      <c r="G15" s="5"/>
      <c r="H15" s="74"/>
      <c r="I15" s="78"/>
      <c r="J15" s="78"/>
      <c r="K15" s="78"/>
      <c r="L15" s="78"/>
      <c r="M15" s="78"/>
      <c r="N15" s="78"/>
      <c r="O15" s="79"/>
      <c r="P15" s="1"/>
      <c r="Q15" s="74"/>
      <c r="R15" s="78"/>
      <c r="S15" s="78"/>
      <c r="T15" s="78"/>
      <c r="U15" s="78"/>
      <c r="V15" s="78"/>
      <c r="W15" s="78"/>
      <c r="X15" s="79"/>
      <c r="Y15" s="1"/>
      <c r="Z15" s="1"/>
      <c r="AA15" s="1"/>
    </row>
    <row r="16" spans="1:27" x14ac:dyDescent="0.15">
      <c r="A16" s="2"/>
      <c r="B16" s="3"/>
      <c r="C16" s="74"/>
      <c r="D16" s="4" t="s">
        <v>5</v>
      </c>
      <c r="E16" s="64" t="str">
        <f>VLOOKUP($E$5,参照シート!$A$10:$N$15,11,FALSE)</f>
        <v>◯</v>
      </c>
      <c r="F16" s="61"/>
      <c r="G16" s="5"/>
      <c r="H16" s="74"/>
      <c r="I16" s="78"/>
      <c r="J16" s="78"/>
      <c r="K16" s="78"/>
      <c r="L16" s="78"/>
      <c r="M16" s="78"/>
      <c r="N16" s="78"/>
      <c r="O16" s="79"/>
      <c r="P16" s="1"/>
      <c r="Q16" s="74"/>
      <c r="R16" s="78"/>
      <c r="S16" s="78"/>
      <c r="T16" s="78"/>
      <c r="U16" s="78"/>
      <c r="V16" s="78"/>
      <c r="W16" s="78"/>
      <c r="X16" s="79"/>
      <c r="Y16" s="1"/>
      <c r="Z16" s="1"/>
      <c r="AA16" s="1"/>
    </row>
    <row r="17" spans="1:27" x14ac:dyDescent="0.15">
      <c r="A17" s="2"/>
      <c r="B17" s="3"/>
      <c r="C17" s="74"/>
      <c r="D17" s="4" t="s">
        <v>14</v>
      </c>
      <c r="E17" s="64" t="str">
        <f>VLOOKUP($E$5,参照シート!$A$10:$N$15,12,FALSE)</f>
        <v>◯</v>
      </c>
      <c r="F17" s="61"/>
      <c r="G17" s="5"/>
      <c r="H17" s="74"/>
      <c r="I17" s="78"/>
      <c r="J17" s="78"/>
      <c r="K17" s="78"/>
      <c r="L17" s="78"/>
      <c r="M17" s="78"/>
      <c r="N17" s="78"/>
      <c r="O17" s="79"/>
      <c r="P17" s="1"/>
      <c r="Q17" s="74"/>
      <c r="R17" s="78"/>
      <c r="S17" s="78"/>
      <c r="T17" s="78"/>
      <c r="U17" s="78"/>
      <c r="V17" s="78"/>
      <c r="W17" s="78"/>
      <c r="X17" s="79"/>
      <c r="Y17" s="1"/>
      <c r="Z17" s="1"/>
      <c r="AA17" s="1"/>
    </row>
    <row r="18" spans="1:27" x14ac:dyDescent="0.15">
      <c r="A18" s="2"/>
      <c r="B18" s="3"/>
      <c r="C18" s="74"/>
      <c r="D18" s="4" t="s">
        <v>15</v>
      </c>
      <c r="E18" s="64" t="str">
        <f>VLOOKUP($E$5,参照シート!$A$10:$N$15,13,FALSE)</f>
        <v>◯</v>
      </c>
      <c r="F18" s="61"/>
      <c r="G18" s="5"/>
      <c r="H18" s="67"/>
      <c r="I18" s="56"/>
      <c r="J18" s="56"/>
      <c r="K18" s="56"/>
      <c r="L18" s="56"/>
      <c r="M18" s="56"/>
      <c r="N18" s="56"/>
      <c r="O18" s="80"/>
      <c r="P18" s="1"/>
      <c r="Q18" s="67"/>
      <c r="R18" s="56"/>
      <c r="S18" s="56"/>
      <c r="T18" s="56"/>
      <c r="U18" s="56"/>
      <c r="V18" s="56"/>
      <c r="W18" s="56"/>
      <c r="X18" s="80"/>
      <c r="Y18" s="1"/>
      <c r="Z18" s="1"/>
      <c r="AA18" s="1"/>
    </row>
    <row r="19" spans="1:27" x14ac:dyDescent="0.15">
      <c r="A19" s="2"/>
      <c r="B19" s="3"/>
      <c r="C19" s="74"/>
      <c r="D19" s="4" t="s">
        <v>16</v>
      </c>
      <c r="E19" s="64" t="str">
        <f>VLOOKUP($E$5,参照シート!$A$10:$N$15,14,FALSE)</f>
        <v>ー</v>
      </c>
      <c r="F19" s="61"/>
      <c r="G19" s="5"/>
      <c r="H19" s="1"/>
      <c r="I19" s="1"/>
      <c r="J19" s="1"/>
      <c r="K19" s="1"/>
      <c r="L19" s="1"/>
      <c r="M19" s="1"/>
      <c r="N19" s="1"/>
      <c r="O19" s="1"/>
      <c r="P19" s="1"/>
      <c r="Q19" s="1"/>
      <c r="R19" s="1"/>
      <c r="S19" s="1"/>
      <c r="T19" s="1"/>
      <c r="U19" s="1"/>
      <c r="V19" s="1"/>
      <c r="W19" s="1"/>
      <c r="X19" s="1"/>
      <c r="Y19" s="1"/>
      <c r="Z19" s="1"/>
      <c r="AA19" s="1"/>
    </row>
    <row r="20" spans="1:27" x14ac:dyDescent="0.15">
      <c r="A20" s="2"/>
      <c r="B20" s="3"/>
      <c r="C20" s="70" t="s">
        <v>17</v>
      </c>
      <c r="D20" s="4" t="s">
        <v>18</v>
      </c>
      <c r="E20" s="81" t="s">
        <v>19</v>
      </c>
      <c r="F20" s="61"/>
      <c r="G20" s="1"/>
      <c r="H20" s="55" t="s">
        <v>20</v>
      </c>
      <c r="I20" s="56"/>
      <c r="J20" s="56"/>
      <c r="K20" s="56"/>
      <c r="L20" s="56"/>
      <c r="M20" s="56"/>
      <c r="N20" s="56"/>
      <c r="O20" s="56"/>
      <c r="P20" s="1"/>
      <c r="Q20" s="55" t="s">
        <v>21</v>
      </c>
      <c r="R20" s="56"/>
      <c r="S20" s="56"/>
      <c r="T20" s="56"/>
      <c r="U20" s="56"/>
      <c r="V20" s="56"/>
      <c r="W20" s="56"/>
      <c r="X20" s="56"/>
      <c r="Y20" s="1"/>
      <c r="Z20" s="1"/>
      <c r="AA20" s="1"/>
    </row>
    <row r="21" spans="1:27" x14ac:dyDescent="0.15">
      <c r="A21" s="2"/>
      <c r="B21" s="3"/>
      <c r="C21" s="71"/>
      <c r="D21" s="4" t="s">
        <v>22</v>
      </c>
      <c r="E21" s="62" t="s">
        <v>207</v>
      </c>
      <c r="F21" s="61"/>
      <c r="G21" s="2"/>
      <c r="H21" s="75" t="s">
        <v>20</v>
      </c>
      <c r="I21" s="76"/>
      <c r="J21" s="76"/>
      <c r="K21" s="76"/>
      <c r="L21" s="76"/>
      <c r="M21" s="76"/>
      <c r="N21" s="76"/>
      <c r="O21" s="77"/>
      <c r="P21" s="2"/>
      <c r="Q21" s="75" t="s">
        <v>21</v>
      </c>
      <c r="R21" s="76"/>
      <c r="S21" s="76"/>
      <c r="T21" s="76"/>
      <c r="U21" s="76"/>
      <c r="V21" s="76"/>
      <c r="W21" s="76"/>
      <c r="X21" s="77"/>
      <c r="Y21" s="2"/>
      <c r="Z21" s="2"/>
      <c r="AA21" s="2"/>
    </row>
    <row r="22" spans="1:27" x14ac:dyDescent="0.15">
      <c r="A22" s="2"/>
      <c r="B22" s="3"/>
      <c r="C22" s="71"/>
      <c r="D22" s="4" t="s">
        <v>23</v>
      </c>
      <c r="E22" s="62" t="s">
        <v>24</v>
      </c>
      <c r="F22" s="61"/>
      <c r="G22" s="1"/>
      <c r="H22" s="74"/>
      <c r="I22" s="78"/>
      <c r="J22" s="78"/>
      <c r="K22" s="78"/>
      <c r="L22" s="78"/>
      <c r="M22" s="78"/>
      <c r="N22" s="78"/>
      <c r="O22" s="79"/>
      <c r="P22" s="1"/>
      <c r="Q22" s="74"/>
      <c r="R22" s="78"/>
      <c r="S22" s="78"/>
      <c r="T22" s="78"/>
      <c r="U22" s="78"/>
      <c r="V22" s="78"/>
      <c r="W22" s="78"/>
      <c r="X22" s="79"/>
      <c r="Y22" s="1"/>
      <c r="Z22" s="1"/>
      <c r="AA22" s="1"/>
    </row>
    <row r="23" spans="1:27" x14ac:dyDescent="0.15">
      <c r="A23" s="2"/>
      <c r="B23" s="3"/>
      <c r="C23" s="71"/>
      <c r="D23" s="4" t="s">
        <v>25</v>
      </c>
      <c r="E23" s="62" t="s">
        <v>26</v>
      </c>
      <c r="F23" s="61"/>
      <c r="G23" s="1"/>
      <c r="H23" s="74"/>
      <c r="I23" s="78"/>
      <c r="J23" s="78"/>
      <c r="K23" s="78"/>
      <c r="L23" s="78"/>
      <c r="M23" s="78"/>
      <c r="N23" s="78"/>
      <c r="O23" s="79"/>
      <c r="P23" s="1"/>
      <c r="Q23" s="74"/>
      <c r="R23" s="78"/>
      <c r="S23" s="78"/>
      <c r="T23" s="78"/>
      <c r="U23" s="78"/>
      <c r="V23" s="78"/>
      <c r="W23" s="78"/>
      <c r="X23" s="79"/>
      <c r="Y23" s="1"/>
      <c r="Z23" s="1"/>
      <c r="AA23" s="1"/>
    </row>
    <row r="24" spans="1:27" x14ac:dyDescent="0.15">
      <c r="A24" s="2"/>
      <c r="B24" s="3"/>
      <c r="C24" s="71"/>
      <c r="D24" s="4" t="s">
        <v>27</v>
      </c>
      <c r="E24" s="62" t="s">
        <v>19</v>
      </c>
      <c r="F24" s="61"/>
      <c r="G24" s="1"/>
      <c r="H24" s="74"/>
      <c r="I24" s="78"/>
      <c r="J24" s="78"/>
      <c r="K24" s="78"/>
      <c r="L24" s="78"/>
      <c r="M24" s="78"/>
      <c r="N24" s="78"/>
      <c r="O24" s="79"/>
      <c r="P24" s="1"/>
      <c r="Q24" s="74"/>
      <c r="R24" s="78"/>
      <c r="S24" s="78"/>
      <c r="T24" s="78"/>
      <c r="U24" s="78"/>
      <c r="V24" s="78"/>
      <c r="W24" s="78"/>
      <c r="X24" s="79"/>
      <c r="Y24" s="1"/>
      <c r="Z24" s="1"/>
      <c r="AA24" s="1"/>
    </row>
    <row r="25" spans="1:27" x14ac:dyDescent="0.15">
      <c r="A25" s="2"/>
      <c r="B25" s="3"/>
      <c r="C25" s="72"/>
      <c r="D25" s="4" t="s">
        <v>28</v>
      </c>
      <c r="E25" s="62" t="s">
        <v>19</v>
      </c>
      <c r="F25" s="61"/>
      <c r="G25" s="1"/>
      <c r="H25" s="74"/>
      <c r="I25" s="78"/>
      <c r="J25" s="78"/>
      <c r="K25" s="78"/>
      <c r="L25" s="78"/>
      <c r="M25" s="78"/>
      <c r="N25" s="78"/>
      <c r="O25" s="79"/>
      <c r="P25" s="1"/>
      <c r="Q25" s="74"/>
      <c r="R25" s="78"/>
      <c r="S25" s="78"/>
      <c r="T25" s="78"/>
      <c r="U25" s="78"/>
      <c r="V25" s="78"/>
      <c r="W25" s="78"/>
      <c r="X25" s="79"/>
      <c r="Y25" s="1"/>
      <c r="Z25" s="1"/>
      <c r="AA25" s="1"/>
    </row>
    <row r="26" spans="1:27" x14ac:dyDescent="0.15">
      <c r="A26" s="2"/>
      <c r="B26" s="3"/>
      <c r="C26" s="70" t="s">
        <v>29</v>
      </c>
      <c r="D26" s="4" t="s">
        <v>18</v>
      </c>
      <c r="E26" s="62" t="s">
        <v>30</v>
      </c>
      <c r="F26" s="60"/>
      <c r="G26" s="1"/>
      <c r="H26" s="74"/>
      <c r="I26" s="78"/>
      <c r="J26" s="78"/>
      <c r="K26" s="78"/>
      <c r="L26" s="78"/>
      <c r="M26" s="78"/>
      <c r="N26" s="78"/>
      <c r="O26" s="79"/>
      <c r="P26" s="1"/>
      <c r="Q26" s="74"/>
      <c r="R26" s="78"/>
      <c r="S26" s="78"/>
      <c r="T26" s="78"/>
      <c r="U26" s="78"/>
      <c r="V26" s="78"/>
      <c r="W26" s="78"/>
      <c r="X26" s="79"/>
      <c r="Y26" s="1"/>
      <c r="Z26" s="1"/>
      <c r="AA26" s="1"/>
    </row>
    <row r="27" spans="1:27" x14ac:dyDescent="0.15">
      <c r="A27" s="2"/>
      <c r="B27" s="3"/>
      <c r="C27" s="72"/>
      <c r="D27" s="4" t="s">
        <v>22</v>
      </c>
      <c r="E27" s="62" t="s">
        <v>31</v>
      </c>
      <c r="F27" s="60"/>
      <c r="G27" s="2"/>
      <c r="H27" s="74"/>
      <c r="I27" s="78"/>
      <c r="J27" s="78"/>
      <c r="K27" s="78"/>
      <c r="L27" s="78"/>
      <c r="M27" s="78"/>
      <c r="N27" s="78"/>
      <c r="O27" s="79"/>
      <c r="P27" s="2"/>
      <c r="Q27" s="74"/>
      <c r="R27" s="78"/>
      <c r="S27" s="78"/>
      <c r="T27" s="78"/>
      <c r="U27" s="78"/>
      <c r="V27" s="78"/>
      <c r="W27" s="78"/>
      <c r="X27" s="79"/>
      <c r="Y27" s="2"/>
      <c r="Z27" s="2"/>
      <c r="AA27" s="2"/>
    </row>
    <row r="28" spans="1:27" x14ac:dyDescent="0.15">
      <c r="A28" s="2"/>
      <c r="B28" s="3"/>
      <c r="C28" s="3"/>
      <c r="D28" s="3"/>
      <c r="E28" s="3"/>
      <c r="F28" s="1"/>
      <c r="G28" s="1"/>
      <c r="H28" s="74"/>
      <c r="I28" s="78"/>
      <c r="J28" s="78"/>
      <c r="K28" s="78"/>
      <c r="L28" s="78"/>
      <c r="M28" s="78"/>
      <c r="N28" s="78"/>
      <c r="O28" s="79"/>
      <c r="P28" s="1"/>
      <c r="Q28" s="74"/>
      <c r="R28" s="78"/>
      <c r="S28" s="78"/>
      <c r="T28" s="78"/>
      <c r="U28" s="78"/>
      <c r="V28" s="78"/>
      <c r="W28" s="78"/>
      <c r="X28" s="79"/>
      <c r="Y28" s="1"/>
      <c r="Z28" s="1"/>
      <c r="AA28" s="1"/>
    </row>
    <row r="29" spans="1:27" x14ac:dyDescent="0.15">
      <c r="A29" s="2"/>
      <c r="B29" s="3"/>
      <c r="C29" s="82" t="s">
        <v>32</v>
      </c>
      <c r="D29" s="4" t="s">
        <v>33</v>
      </c>
      <c r="E29" s="62" t="s">
        <v>34</v>
      </c>
      <c r="F29" s="61"/>
      <c r="G29" s="1"/>
      <c r="H29" s="74"/>
      <c r="I29" s="78"/>
      <c r="J29" s="78"/>
      <c r="K29" s="78"/>
      <c r="L29" s="78"/>
      <c r="M29" s="78"/>
      <c r="N29" s="78"/>
      <c r="O29" s="79"/>
      <c r="P29" s="1"/>
      <c r="Q29" s="74"/>
      <c r="R29" s="78"/>
      <c r="S29" s="78"/>
      <c r="T29" s="78"/>
      <c r="U29" s="78"/>
      <c r="V29" s="78"/>
      <c r="W29" s="78"/>
      <c r="X29" s="79"/>
      <c r="Y29" s="1"/>
      <c r="Z29" s="1"/>
      <c r="AA29" s="1"/>
    </row>
    <row r="30" spans="1:27" x14ac:dyDescent="0.15">
      <c r="A30" s="2"/>
      <c r="B30" s="3"/>
      <c r="C30" s="72"/>
      <c r="D30" s="4" t="s">
        <v>35</v>
      </c>
      <c r="E30" s="62" t="s">
        <v>34</v>
      </c>
      <c r="F30" s="61"/>
      <c r="G30" s="2"/>
      <c r="H30" s="74"/>
      <c r="I30" s="78"/>
      <c r="J30" s="78"/>
      <c r="K30" s="78"/>
      <c r="L30" s="78"/>
      <c r="M30" s="78"/>
      <c r="N30" s="78"/>
      <c r="O30" s="79"/>
      <c r="P30" s="2"/>
      <c r="Q30" s="74"/>
      <c r="R30" s="78"/>
      <c r="S30" s="78"/>
      <c r="T30" s="78"/>
      <c r="U30" s="78"/>
      <c r="V30" s="78"/>
      <c r="W30" s="78"/>
      <c r="X30" s="79"/>
      <c r="Y30" s="2"/>
      <c r="Z30" s="2"/>
      <c r="AA30" s="2"/>
    </row>
    <row r="31" spans="1:27" x14ac:dyDescent="0.15">
      <c r="A31" s="2"/>
      <c r="B31" s="3"/>
      <c r="C31" s="66" t="s">
        <v>36</v>
      </c>
      <c r="D31" s="4" t="s">
        <v>37</v>
      </c>
      <c r="E31" s="62" t="s">
        <v>34</v>
      </c>
      <c r="F31" s="61"/>
      <c r="G31" s="1"/>
      <c r="H31" s="74"/>
      <c r="I31" s="78"/>
      <c r="J31" s="78"/>
      <c r="K31" s="78"/>
      <c r="L31" s="78"/>
      <c r="M31" s="78"/>
      <c r="N31" s="78"/>
      <c r="O31" s="79"/>
      <c r="P31" s="1"/>
      <c r="Q31" s="74"/>
      <c r="R31" s="78"/>
      <c r="S31" s="78"/>
      <c r="T31" s="78"/>
      <c r="U31" s="78"/>
      <c r="V31" s="78"/>
      <c r="W31" s="78"/>
      <c r="X31" s="79"/>
      <c r="Y31" s="1"/>
      <c r="Z31" s="1"/>
      <c r="AA31" s="1"/>
    </row>
    <row r="32" spans="1:27" x14ac:dyDescent="0.15">
      <c r="A32" s="2"/>
      <c r="B32" s="3"/>
      <c r="C32" s="67"/>
      <c r="D32" s="4" t="s">
        <v>38</v>
      </c>
      <c r="E32" s="62" t="s">
        <v>34</v>
      </c>
      <c r="F32" s="61"/>
      <c r="G32" s="1"/>
      <c r="H32" s="74"/>
      <c r="I32" s="78"/>
      <c r="J32" s="78"/>
      <c r="K32" s="78"/>
      <c r="L32" s="78"/>
      <c r="M32" s="78"/>
      <c r="N32" s="78"/>
      <c r="O32" s="79"/>
      <c r="P32" s="1"/>
      <c r="Q32" s="74"/>
      <c r="R32" s="78"/>
      <c r="S32" s="78"/>
      <c r="T32" s="78"/>
      <c r="U32" s="78"/>
      <c r="V32" s="78"/>
      <c r="W32" s="78"/>
      <c r="X32" s="79"/>
      <c r="Y32" s="1"/>
      <c r="Z32" s="1"/>
      <c r="AA32" s="1"/>
    </row>
    <row r="33" spans="1:27" x14ac:dyDescent="0.15">
      <c r="A33" s="2"/>
      <c r="B33" s="3"/>
      <c r="C33" s="68" t="s">
        <v>39</v>
      </c>
      <c r="D33" s="4" t="s">
        <v>37</v>
      </c>
      <c r="E33" s="62" t="s">
        <v>40</v>
      </c>
      <c r="F33" s="61"/>
      <c r="G33" s="1"/>
      <c r="H33" s="74"/>
      <c r="I33" s="78"/>
      <c r="J33" s="78"/>
      <c r="K33" s="78"/>
      <c r="L33" s="78"/>
      <c r="M33" s="78"/>
      <c r="N33" s="78"/>
      <c r="O33" s="79"/>
      <c r="P33" s="1"/>
      <c r="Q33" s="74"/>
      <c r="R33" s="78"/>
      <c r="S33" s="78"/>
      <c r="T33" s="78"/>
      <c r="U33" s="78"/>
      <c r="V33" s="78"/>
      <c r="W33" s="78"/>
      <c r="X33" s="79"/>
      <c r="Y33" s="1"/>
      <c r="Z33" s="1"/>
      <c r="AA33" s="1"/>
    </row>
    <row r="34" spans="1:27" x14ac:dyDescent="0.15">
      <c r="A34" s="2"/>
      <c r="B34" s="3"/>
      <c r="C34" s="67"/>
      <c r="D34" s="4" t="s">
        <v>38</v>
      </c>
      <c r="E34" s="62" t="s">
        <v>30</v>
      </c>
      <c r="F34" s="61"/>
      <c r="G34" s="1"/>
      <c r="H34" s="74"/>
      <c r="I34" s="78"/>
      <c r="J34" s="78"/>
      <c r="K34" s="78"/>
      <c r="L34" s="78"/>
      <c r="M34" s="78"/>
      <c r="N34" s="78"/>
      <c r="O34" s="79"/>
      <c r="P34" s="1"/>
      <c r="Q34" s="74"/>
      <c r="R34" s="78"/>
      <c r="S34" s="78"/>
      <c r="T34" s="78"/>
      <c r="U34" s="78"/>
      <c r="V34" s="78"/>
      <c r="W34" s="78"/>
      <c r="X34" s="79"/>
      <c r="Y34" s="1"/>
      <c r="Z34" s="1"/>
      <c r="AA34" s="1"/>
    </row>
    <row r="35" spans="1:27" x14ac:dyDescent="0.15">
      <c r="A35" s="2"/>
      <c r="B35" s="3"/>
      <c r="C35" s="68" t="s">
        <v>41</v>
      </c>
      <c r="D35" s="4" t="s">
        <v>42</v>
      </c>
      <c r="E35" s="62" t="s">
        <v>30</v>
      </c>
      <c r="F35" s="61"/>
      <c r="G35" s="1"/>
      <c r="H35" s="74"/>
      <c r="I35" s="78"/>
      <c r="J35" s="78"/>
      <c r="K35" s="78"/>
      <c r="L35" s="78"/>
      <c r="M35" s="78"/>
      <c r="N35" s="78"/>
      <c r="O35" s="79"/>
      <c r="P35" s="1"/>
      <c r="Q35" s="74"/>
      <c r="R35" s="78"/>
      <c r="S35" s="78"/>
      <c r="T35" s="78"/>
      <c r="U35" s="78"/>
      <c r="V35" s="78"/>
      <c r="W35" s="78"/>
      <c r="X35" s="79"/>
      <c r="Y35" s="1"/>
      <c r="Z35" s="1"/>
      <c r="AA35" s="1"/>
    </row>
    <row r="36" spans="1:27" x14ac:dyDescent="0.15">
      <c r="A36" s="2"/>
      <c r="B36" s="3"/>
      <c r="C36" s="67"/>
      <c r="D36" s="4" t="s">
        <v>43</v>
      </c>
      <c r="E36" s="62" t="s">
        <v>30</v>
      </c>
      <c r="F36" s="61"/>
      <c r="G36" s="1"/>
      <c r="H36" s="67"/>
      <c r="I36" s="56"/>
      <c r="J36" s="56"/>
      <c r="K36" s="56"/>
      <c r="L36" s="56"/>
      <c r="M36" s="56"/>
      <c r="N36" s="56"/>
      <c r="O36" s="80"/>
      <c r="P36" s="1"/>
      <c r="Q36" s="67"/>
      <c r="R36" s="56"/>
      <c r="S36" s="56"/>
      <c r="T36" s="56"/>
      <c r="U36" s="56"/>
      <c r="V36" s="56"/>
      <c r="W36" s="56"/>
      <c r="X36" s="80"/>
      <c r="Y36" s="1"/>
      <c r="Z36" s="1"/>
      <c r="AA36" s="1"/>
    </row>
    <row r="37" spans="1:27" x14ac:dyDescent="0.15">
      <c r="A37" s="2"/>
      <c r="B37" s="3"/>
      <c r="C37" s="6" t="s">
        <v>44</v>
      </c>
      <c r="D37" s="4"/>
      <c r="E37" s="62"/>
      <c r="F37" s="61"/>
      <c r="G37" s="1"/>
      <c r="H37" s="7"/>
      <c r="I37" s="7"/>
      <c r="J37" s="7"/>
      <c r="K37" s="7"/>
      <c r="L37" s="7"/>
      <c r="M37" s="7"/>
      <c r="N37" s="7"/>
      <c r="O37" s="7"/>
      <c r="P37" s="2"/>
      <c r="Q37" s="7"/>
      <c r="R37" s="7"/>
      <c r="S37" s="7"/>
      <c r="T37" s="7"/>
      <c r="U37" s="7"/>
      <c r="V37" s="7"/>
      <c r="W37" s="7"/>
      <c r="X37" s="7"/>
      <c r="Y37" s="1"/>
      <c r="Z37" s="1"/>
      <c r="AA37" s="1"/>
    </row>
    <row r="38" spans="1:27" x14ac:dyDescent="0.15">
      <c r="A38" s="2"/>
      <c r="B38" s="3"/>
      <c r="C38" s="59" t="s">
        <v>45</v>
      </c>
      <c r="D38" s="61"/>
      <c r="E38" s="85">
        <v>3</v>
      </c>
      <c r="F38" s="61"/>
      <c r="G38" s="1"/>
      <c r="H38" s="7"/>
      <c r="I38" s="7"/>
      <c r="J38" s="7"/>
      <c r="K38" s="7"/>
      <c r="L38" s="7"/>
      <c r="M38" s="7"/>
      <c r="N38" s="7"/>
      <c r="O38" s="7"/>
      <c r="P38" s="2"/>
      <c r="Q38" s="7"/>
      <c r="R38" s="7"/>
      <c r="S38" s="7"/>
      <c r="T38" s="7"/>
      <c r="U38" s="7"/>
      <c r="V38" s="7"/>
      <c r="W38" s="7"/>
      <c r="X38" s="7"/>
      <c r="Y38" s="1"/>
      <c r="Z38" s="1"/>
      <c r="AA38" s="1"/>
    </row>
    <row r="39" spans="1:27" x14ac:dyDescent="0.15">
      <c r="A39" s="2"/>
      <c r="B39" s="3"/>
      <c r="C39" s="6" t="s">
        <v>46</v>
      </c>
      <c r="D39" s="4" t="s">
        <v>47</v>
      </c>
      <c r="E39" s="62"/>
      <c r="F39" s="61"/>
      <c r="G39" s="1"/>
      <c r="H39" s="7"/>
      <c r="I39" s="7"/>
      <c r="J39" s="7"/>
      <c r="K39" s="7"/>
      <c r="L39" s="7"/>
      <c r="M39" s="7"/>
      <c r="N39" s="7"/>
      <c r="O39" s="7"/>
      <c r="P39" s="2"/>
      <c r="Q39" s="7"/>
      <c r="R39" s="7"/>
      <c r="S39" s="7"/>
      <c r="T39" s="7"/>
      <c r="U39" s="7"/>
      <c r="V39" s="7"/>
      <c r="W39" s="7"/>
      <c r="X39" s="7"/>
      <c r="Y39" s="1"/>
      <c r="Z39" s="1"/>
      <c r="AA39" s="1"/>
    </row>
    <row r="40" spans="1:27" ht="117.75" customHeight="1" x14ac:dyDescent="0.15">
      <c r="A40" s="2"/>
      <c r="B40" s="3"/>
      <c r="C40" s="8" t="s">
        <v>48</v>
      </c>
      <c r="D40" s="9" t="s">
        <v>49</v>
      </c>
      <c r="E40" s="62" t="s">
        <v>50</v>
      </c>
      <c r="F40" s="61"/>
      <c r="G40" s="2"/>
      <c r="H40" s="7"/>
      <c r="I40" s="7"/>
      <c r="J40" s="7"/>
      <c r="K40" s="7"/>
      <c r="L40" s="7"/>
      <c r="M40" s="7"/>
      <c r="N40" s="7"/>
      <c r="O40" s="7"/>
      <c r="P40" s="2"/>
      <c r="Q40" s="7"/>
      <c r="R40" s="7"/>
      <c r="S40" s="7"/>
      <c r="T40" s="7"/>
      <c r="U40" s="7"/>
      <c r="V40" s="7"/>
      <c r="W40" s="7"/>
      <c r="X40" s="7"/>
      <c r="Y40" s="2"/>
      <c r="Z40" s="2"/>
      <c r="AA40" s="2"/>
    </row>
    <row r="41" spans="1:27" ht="117.75" customHeight="1" x14ac:dyDescent="0.15">
      <c r="A41" s="2"/>
      <c r="B41" s="3"/>
      <c r="C41" s="10" t="s">
        <v>51</v>
      </c>
      <c r="D41" s="9" t="s">
        <v>52</v>
      </c>
      <c r="E41" s="62" t="s">
        <v>5</v>
      </c>
      <c r="F41" s="61"/>
      <c r="G41" s="2"/>
      <c r="H41" s="7"/>
      <c r="I41" s="7"/>
      <c r="J41" s="7"/>
      <c r="K41" s="7"/>
      <c r="L41" s="7"/>
      <c r="M41" s="7"/>
      <c r="N41" s="7"/>
      <c r="O41" s="7"/>
      <c r="P41" s="2"/>
      <c r="Q41" s="7"/>
      <c r="R41" s="7"/>
      <c r="S41" s="7"/>
      <c r="T41" s="7"/>
      <c r="U41" s="7"/>
      <c r="V41" s="7"/>
      <c r="W41" s="7"/>
      <c r="X41" s="7"/>
      <c r="Y41" s="2"/>
      <c r="Z41" s="2"/>
      <c r="AA41" s="2"/>
    </row>
    <row r="42" spans="1:27" ht="120" customHeight="1" x14ac:dyDescent="0.15">
      <c r="A42" s="2"/>
      <c r="B42" s="3"/>
      <c r="C42" s="70" t="s">
        <v>53</v>
      </c>
      <c r="D42" s="11" t="s">
        <v>54</v>
      </c>
      <c r="E42" s="83" t="s">
        <v>55</v>
      </c>
      <c r="F42" s="61"/>
      <c r="G42" s="1"/>
      <c r="H42" s="1"/>
      <c r="I42" s="1"/>
      <c r="J42" s="1"/>
      <c r="K42" s="1"/>
      <c r="L42" s="1"/>
      <c r="M42" s="1"/>
      <c r="N42" s="1"/>
      <c r="O42" s="1"/>
      <c r="P42" s="1"/>
      <c r="Q42" s="1"/>
      <c r="R42" s="1"/>
      <c r="S42" s="1"/>
      <c r="T42" s="1"/>
      <c r="U42" s="1"/>
      <c r="V42" s="1"/>
      <c r="W42" s="1"/>
      <c r="X42" s="1"/>
      <c r="Y42" s="1"/>
      <c r="Z42" s="1"/>
      <c r="AA42" s="1"/>
    </row>
    <row r="43" spans="1:27" ht="120" customHeight="1" x14ac:dyDescent="0.15">
      <c r="A43" s="2"/>
      <c r="B43" s="3"/>
      <c r="C43" s="71"/>
      <c r="D43" s="11" t="s">
        <v>56</v>
      </c>
      <c r="E43" s="83" t="s">
        <v>188</v>
      </c>
      <c r="F43" s="61"/>
      <c r="G43" s="1"/>
      <c r="H43" s="1"/>
      <c r="I43" s="1"/>
      <c r="J43" s="1"/>
      <c r="K43" s="1"/>
      <c r="L43" s="1"/>
      <c r="M43" s="1"/>
      <c r="N43" s="1"/>
      <c r="O43" s="1"/>
      <c r="P43" s="1"/>
      <c r="Q43" s="1"/>
      <c r="R43" s="1"/>
      <c r="S43" s="1"/>
      <c r="T43" s="1"/>
      <c r="U43" s="1"/>
      <c r="V43" s="1"/>
      <c r="W43" s="1"/>
      <c r="X43" s="1"/>
      <c r="Y43" s="1"/>
      <c r="Z43" s="1"/>
      <c r="AA43" s="1"/>
    </row>
    <row r="44" spans="1:27" ht="120" customHeight="1" x14ac:dyDescent="0.15">
      <c r="A44" s="2"/>
      <c r="B44" s="3"/>
      <c r="C44" s="71"/>
      <c r="D44" s="11" t="s">
        <v>57</v>
      </c>
      <c r="E44" s="83" t="s">
        <v>58</v>
      </c>
      <c r="F44" s="61"/>
      <c r="G44" s="1"/>
      <c r="H44" s="1"/>
      <c r="I44" s="1"/>
      <c r="J44" s="1"/>
      <c r="K44" s="1"/>
      <c r="L44" s="1"/>
      <c r="M44" s="1"/>
      <c r="N44" s="1"/>
      <c r="O44" s="1"/>
      <c r="P44" s="1"/>
      <c r="Q44" s="1"/>
      <c r="R44" s="1"/>
      <c r="S44" s="1"/>
      <c r="T44" s="1"/>
      <c r="U44" s="1"/>
      <c r="V44" s="1"/>
      <c r="W44" s="1"/>
      <c r="X44" s="1"/>
      <c r="Y44" s="1"/>
      <c r="Z44" s="1"/>
      <c r="AA44" s="1"/>
    </row>
    <row r="45" spans="1:27" ht="120" customHeight="1" x14ac:dyDescent="0.15">
      <c r="A45" s="2"/>
      <c r="B45" s="3"/>
      <c r="C45" s="71"/>
      <c r="D45" s="12" t="s">
        <v>59</v>
      </c>
      <c r="E45" s="83" t="s">
        <v>60</v>
      </c>
      <c r="F45" s="61"/>
      <c r="G45" s="1"/>
      <c r="H45" s="1"/>
      <c r="I45" s="1"/>
      <c r="J45" s="1"/>
      <c r="K45" s="1"/>
      <c r="L45" s="1"/>
      <c r="M45" s="1"/>
      <c r="N45" s="1"/>
      <c r="O45" s="1"/>
      <c r="P45" s="1"/>
      <c r="Q45" s="1"/>
      <c r="R45" s="1"/>
      <c r="S45" s="1"/>
      <c r="T45" s="1"/>
      <c r="U45" s="1"/>
      <c r="V45" s="1"/>
      <c r="W45" s="1"/>
      <c r="X45" s="1"/>
      <c r="Y45" s="1"/>
      <c r="Z45" s="1"/>
      <c r="AA45" s="1"/>
    </row>
    <row r="46" spans="1:27" ht="120" customHeight="1" x14ac:dyDescent="0.15">
      <c r="A46" s="2"/>
      <c r="B46" s="3"/>
      <c r="C46" s="71"/>
      <c r="D46" s="12" t="s">
        <v>61</v>
      </c>
      <c r="E46" s="83"/>
      <c r="F46" s="61"/>
      <c r="G46" s="1"/>
      <c r="H46" s="1"/>
      <c r="I46" s="1"/>
      <c r="J46" s="1"/>
      <c r="K46" s="1"/>
      <c r="L46" s="1"/>
      <c r="M46" s="1"/>
      <c r="N46" s="1"/>
      <c r="O46" s="1"/>
      <c r="P46" s="1"/>
      <c r="Q46" s="1"/>
      <c r="R46" s="1"/>
      <c r="S46" s="1"/>
      <c r="T46" s="1"/>
      <c r="U46" s="1"/>
      <c r="V46" s="1"/>
      <c r="W46" s="1"/>
      <c r="X46" s="1"/>
      <c r="Y46" s="1"/>
      <c r="Z46" s="1"/>
      <c r="AA46" s="1"/>
    </row>
    <row r="47" spans="1:27" ht="120" customHeight="1" x14ac:dyDescent="0.15">
      <c r="A47" s="2"/>
      <c r="B47" s="3"/>
      <c r="C47" s="72"/>
      <c r="D47" s="11" t="s">
        <v>62</v>
      </c>
      <c r="E47" s="83"/>
      <c r="F47" s="61"/>
      <c r="G47" s="1"/>
      <c r="H47" s="1"/>
      <c r="I47" s="1"/>
      <c r="J47" s="1"/>
      <c r="K47" s="1"/>
      <c r="L47" s="1"/>
      <c r="M47" s="1"/>
      <c r="N47" s="1"/>
      <c r="O47" s="1"/>
      <c r="P47" s="1"/>
      <c r="Q47" s="1"/>
      <c r="R47" s="1"/>
      <c r="S47" s="1"/>
      <c r="T47" s="1"/>
      <c r="U47" s="1"/>
      <c r="V47" s="1"/>
      <c r="W47" s="1"/>
      <c r="X47" s="1"/>
      <c r="Y47" s="1"/>
      <c r="Z47" s="1"/>
      <c r="AA47" s="1"/>
    </row>
    <row r="48" spans="1:27" ht="15" customHeight="1" x14ac:dyDescent="0.15">
      <c r="A48" s="2"/>
      <c r="B48" s="3"/>
      <c r="C48" s="70" t="s">
        <v>63</v>
      </c>
      <c r="D48" s="4" t="s">
        <v>64</v>
      </c>
      <c r="E48" s="62" t="s">
        <v>65</v>
      </c>
      <c r="F48" s="61"/>
      <c r="G48" s="1"/>
      <c r="H48" s="1"/>
      <c r="I48" s="1"/>
      <c r="J48" s="1"/>
      <c r="K48" s="1"/>
      <c r="L48" s="1"/>
      <c r="M48" s="1"/>
      <c r="N48" s="1"/>
      <c r="O48" s="1"/>
      <c r="P48" s="1"/>
      <c r="Q48" s="1"/>
      <c r="R48" s="1"/>
      <c r="S48" s="1"/>
      <c r="T48" s="1"/>
      <c r="U48" s="1"/>
      <c r="V48" s="1"/>
      <c r="W48" s="1"/>
      <c r="X48" s="1"/>
      <c r="Y48" s="1"/>
      <c r="Z48" s="1"/>
      <c r="AA48" s="1"/>
    </row>
    <row r="49" spans="1:27" ht="15" customHeight="1" x14ac:dyDescent="0.15">
      <c r="A49" s="2"/>
      <c r="B49" s="3"/>
      <c r="C49" s="71"/>
      <c r="D49" s="4" t="s">
        <v>66</v>
      </c>
      <c r="E49" s="62" t="s">
        <v>67</v>
      </c>
      <c r="F49" s="61"/>
      <c r="G49" s="1"/>
      <c r="H49" s="1"/>
      <c r="I49" s="1"/>
      <c r="J49" s="1"/>
      <c r="K49" s="1"/>
      <c r="L49" s="1"/>
      <c r="M49" s="1"/>
      <c r="N49" s="1"/>
      <c r="O49" s="1"/>
      <c r="P49" s="1"/>
      <c r="Q49" s="1"/>
      <c r="R49" s="1"/>
      <c r="S49" s="1"/>
      <c r="T49" s="1"/>
      <c r="U49" s="1"/>
      <c r="V49" s="1"/>
      <c r="W49" s="1"/>
      <c r="X49" s="1"/>
      <c r="Y49" s="1"/>
      <c r="Z49" s="1"/>
      <c r="AA49" s="1"/>
    </row>
    <row r="50" spans="1:27" ht="15" customHeight="1" x14ac:dyDescent="0.15">
      <c r="A50" s="2"/>
      <c r="B50" s="3"/>
      <c r="C50" s="72"/>
      <c r="D50" s="4" t="s">
        <v>68</v>
      </c>
      <c r="E50" s="62"/>
      <c r="F50" s="61"/>
      <c r="G50" s="1"/>
      <c r="H50" s="1"/>
      <c r="I50" s="1"/>
      <c r="J50" s="1"/>
      <c r="K50" s="1"/>
      <c r="L50" s="1"/>
      <c r="M50" s="1"/>
      <c r="N50" s="1"/>
      <c r="O50" s="1"/>
      <c r="P50" s="1"/>
      <c r="Q50" s="1"/>
      <c r="R50" s="1"/>
      <c r="S50" s="1"/>
      <c r="T50" s="1"/>
      <c r="U50" s="1"/>
      <c r="V50" s="1"/>
      <c r="W50" s="1"/>
      <c r="X50" s="1"/>
      <c r="Y50" s="1"/>
      <c r="Z50" s="1"/>
      <c r="AA50" s="1"/>
    </row>
    <row r="51" spans="1:27" ht="120" customHeight="1" x14ac:dyDescent="0.15">
      <c r="A51" s="2"/>
      <c r="B51" s="3"/>
      <c r="C51" s="84" t="s">
        <v>69</v>
      </c>
      <c r="D51" s="60"/>
      <c r="E51" s="86" t="s">
        <v>187</v>
      </c>
      <c r="F51" s="61"/>
      <c r="G51" s="1"/>
      <c r="H51" s="1"/>
      <c r="I51" s="1"/>
      <c r="J51" s="1"/>
      <c r="K51" s="1"/>
      <c r="L51" s="1"/>
      <c r="M51" s="1"/>
      <c r="N51" s="1"/>
      <c r="O51" s="1"/>
      <c r="P51" s="1"/>
      <c r="Q51" s="1"/>
      <c r="R51" s="1"/>
      <c r="S51" s="1"/>
      <c r="T51" s="1"/>
      <c r="U51" s="1"/>
      <c r="V51" s="1"/>
      <c r="W51" s="1"/>
      <c r="X51" s="1"/>
      <c r="Y51" s="1"/>
      <c r="Z51" s="1"/>
      <c r="AA51" s="1"/>
    </row>
    <row r="52" spans="1:27" x14ac:dyDescent="0.15">
      <c r="A52" s="2"/>
      <c r="B52" s="3"/>
      <c r="C52" s="3"/>
      <c r="D52" s="3"/>
      <c r="E52" s="3"/>
      <c r="F52" s="1"/>
      <c r="G52" s="1"/>
      <c r="H52" s="1"/>
      <c r="I52" s="1"/>
      <c r="J52" s="1"/>
      <c r="K52" s="1"/>
      <c r="L52" s="1"/>
      <c r="M52" s="1"/>
      <c r="N52" s="1"/>
      <c r="O52" s="1"/>
      <c r="P52" s="1"/>
      <c r="Q52" s="1"/>
      <c r="R52" s="1"/>
      <c r="S52" s="1"/>
      <c r="T52" s="1"/>
      <c r="U52" s="1"/>
      <c r="V52" s="1"/>
      <c r="W52" s="1"/>
      <c r="X52" s="1"/>
      <c r="Y52" s="1"/>
      <c r="Z52" s="1"/>
      <c r="AA52" s="1"/>
    </row>
    <row r="53" spans="1:27" x14ac:dyDescent="0.15">
      <c r="A53" s="2"/>
      <c r="B53" s="3"/>
      <c r="C53" s="59" t="s">
        <v>70</v>
      </c>
      <c r="D53" s="61"/>
      <c r="E53" s="62"/>
      <c r="F53" s="61"/>
      <c r="G53" s="1"/>
      <c r="H53" s="1"/>
      <c r="I53" s="1"/>
      <c r="J53" s="1"/>
      <c r="K53" s="1"/>
      <c r="L53" s="1"/>
      <c r="M53" s="1"/>
      <c r="N53" s="1"/>
      <c r="O53" s="1"/>
      <c r="P53" s="1"/>
      <c r="Q53" s="1"/>
      <c r="R53" s="1"/>
      <c r="S53" s="1"/>
      <c r="T53" s="1"/>
      <c r="U53" s="1"/>
      <c r="V53" s="1"/>
      <c r="W53" s="1"/>
      <c r="X53" s="1"/>
      <c r="Y53" s="1"/>
      <c r="Z53" s="1"/>
      <c r="AA53" s="1"/>
    </row>
    <row r="54" spans="1:27" x14ac:dyDescent="0.15">
      <c r="A54" s="2"/>
      <c r="B54" s="3"/>
      <c r="C54" s="3"/>
      <c r="D54" s="3"/>
      <c r="E54" s="3"/>
      <c r="F54" s="1"/>
      <c r="G54" s="1"/>
      <c r="H54" s="1"/>
      <c r="I54" s="1"/>
      <c r="J54" s="1"/>
      <c r="K54" s="1"/>
      <c r="L54" s="1"/>
      <c r="M54" s="1"/>
      <c r="N54" s="1"/>
      <c r="O54" s="1"/>
      <c r="P54" s="1"/>
      <c r="Q54" s="1"/>
      <c r="R54" s="1"/>
      <c r="S54" s="1"/>
      <c r="T54" s="1"/>
      <c r="U54" s="1"/>
      <c r="V54" s="1"/>
      <c r="W54" s="1"/>
      <c r="X54" s="1"/>
      <c r="Y54" s="1"/>
      <c r="Z54" s="1"/>
      <c r="AA54" s="1"/>
    </row>
    <row r="55" spans="1:27" x14ac:dyDescent="0.15">
      <c r="A55" s="2"/>
      <c r="B55" s="3"/>
      <c r="C55" s="59" t="s">
        <v>71</v>
      </c>
      <c r="D55" s="61"/>
      <c r="E55" s="62"/>
      <c r="F55" s="61"/>
      <c r="G55" s="1"/>
      <c r="H55" s="1"/>
      <c r="I55" s="1"/>
      <c r="J55" s="1"/>
      <c r="K55" s="1"/>
      <c r="L55" s="1"/>
      <c r="M55" s="1"/>
      <c r="N55" s="1"/>
      <c r="O55" s="1"/>
      <c r="P55" s="1"/>
      <c r="Q55" s="1"/>
      <c r="R55" s="1"/>
      <c r="S55" s="1"/>
      <c r="T55" s="1"/>
      <c r="U55" s="1"/>
      <c r="V55" s="1"/>
      <c r="W55" s="1"/>
      <c r="X55" s="1"/>
      <c r="Y55" s="1"/>
      <c r="Z55" s="1"/>
      <c r="AA55" s="1"/>
    </row>
    <row r="56" spans="1:27" x14ac:dyDescent="0.15">
      <c r="A56" s="2"/>
      <c r="B56" s="3"/>
      <c r="C56" s="3"/>
      <c r="D56" s="3"/>
      <c r="E56" s="3"/>
      <c r="F56" s="1"/>
      <c r="G56" s="1"/>
      <c r="H56" s="1"/>
      <c r="I56" s="1"/>
      <c r="J56" s="1"/>
      <c r="K56" s="1"/>
      <c r="L56" s="1"/>
      <c r="M56" s="1"/>
      <c r="N56" s="1"/>
      <c r="O56" s="1"/>
      <c r="P56" s="1"/>
      <c r="Q56" s="1"/>
      <c r="R56" s="1"/>
      <c r="S56" s="1"/>
      <c r="T56" s="1"/>
      <c r="U56" s="1"/>
      <c r="V56" s="1"/>
      <c r="W56" s="1"/>
      <c r="X56" s="1"/>
      <c r="Y56" s="1"/>
      <c r="Z56" s="1"/>
      <c r="AA56" s="1"/>
    </row>
    <row r="57" spans="1:27" x14ac:dyDescent="0.15">
      <c r="A57" s="2"/>
      <c r="B57" s="59" t="s">
        <v>72</v>
      </c>
      <c r="C57" s="60"/>
      <c r="D57" s="60"/>
      <c r="E57" s="60"/>
      <c r="F57" s="61"/>
      <c r="G57" s="1"/>
      <c r="H57" s="1"/>
      <c r="I57" s="1"/>
      <c r="J57" s="1"/>
      <c r="K57" s="1"/>
      <c r="L57" s="1"/>
      <c r="M57" s="1"/>
      <c r="N57" s="1"/>
      <c r="O57" s="1"/>
      <c r="P57" s="1"/>
      <c r="Q57" s="1"/>
      <c r="R57" s="1"/>
      <c r="S57" s="1"/>
      <c r="T57" s="1"/>
      <c r="U57" s="1"/>
      <c r="V57" s="1"/>
      <c r="W57" s="1"/>
      <c r="X57" s="1"/>
      <c r="Y57" s="1"/>
      <c r="Z57" s="1"/>
      <c r="AA57" s="1"/>
    </row>
    <row r="58" spans="1:27" x14ac:dyDescent="0.15">
      <c r="A58" s="2"/>
      <c r="B58" s="3"/>
      <c r="C58" s="3"/>
      <c r="D58" s="3"/>
      <c r="E58" s="3"/>
      <c r="F58" s="1"/>
      <c r="G58" s="1"/>
      <c r="H58" s="1"/>
      <c r="I58" s="1"/>
      <c r="J58" s="1"/>
      <c r="K58" s="1"/>
      <c r="L58" s="1"/>
      <c r="M58" s="1"/>
      <c r="N58" s="1"/>
      <c r="O58" s="1"/>
      <c r="P58" s="1"/>
      <c r="Q58" s="1"/>
      <c r="R58" s="1"/>
      <c r="S58" s="1"/>
      <c r="T58" s="1"/>
      <c r="U58" s="1"/>
      <c r="V58" s="1"/>
      <c r="W58" s="1"/>
      <c r="X58" s="1"/>
      <c r="Y58" s="1"/>
      <c r="Z58" s="1"/>
      <c r="AA58" s="1"/>
    </row>
    <row r="59" spans="1:27" x14ac:dyDescent="0.15">
      <c r="A59" s="2"/>
      <c r="B59" s="3"/>
      <c r="C59" s="6" t="s">
        <v>73</v>
      </c>
      <c r="D59" s="6" t="s">
        <v>18</v>
      </c>
      <c r="E59" s="6" t="s">
        <v>22</v>
      </c>
      <c r="F59" s="6" t="s">
        <v>74</v>
      </c>
      <c r="G59" s="1"/>
      <c r="H59" s="5"/>
      <c r="I59" s="1"/>
      <c r="J59" s="1"/>
      <c r="K59" s="1"/>
      <c r="L59" s="1"/>
      <c r="M59" s="1"/>
      <c r="N59" s="1"/>
      <c r="O59" s="1"/>
      <c r="P59" s="1"/>
      <c r="Q59" s="1"/>
      <c r="R59" s="1"/>
      <c r="S59" s="1"/>
      <c r="T59" s="1"/>
      <c r="U59" s="1"/>
      <c r="V59" s="1"/>
      <c r="W59" s="1"/>
      <c r="X59" s="1"/>
      <c r="Y59" s="1"/>
      <c r="Z59" s="1"/>
      <c r="AA59" s="1"/>
    </row>
    <row r="60" spans="1:27" ht="30" x14ac:dyDescent="0.15">
      <c r="A60" s="2"/>
      <c r="B60" s="3"/>
      <c r="C60" s="13" t="str">
        <f>VLOOKUP($E$5,参照シート!$A$10:$G$15,4,FALSE)</f>
        <v>S(Level:60)</v>
      </c>
      <c r="D60" s="14">
        <v>1139</v>
      </c>
      <c r="E60" s="14" t="s">
        <v>190</v>
      </c>
      <c r="F60" s="15" t="s">
        <v>209</v>
      </c>
      <c r="G60" s="1"/>
      <c r="H60" s="3"/>
      <c r="I60" s="1"/>
      <c r="J60" s="1"/>
      <c r="K60" s="1"/>
      <c r="L60" s="1"/>
      <c r="M60" s="1"/>
      <c r="N60" s="1"/>
      <c r="O60" s="1"/>
      <c r="P60" s="1"/>
      <c r="Q60" s="1"/>
      <c r="R60" s="1"/>
      <c r="S60" s="1"/>
      <c r="T60" s="1"/>
      <c r="U60" s="1"/>
      <c r="V60" s="1"/>
      <c r="W60" s="1"/>
      <c r="X60" s="1"/>
      <c r="Y60" s="1"/>
      <c r="Z60" s="1"/>
      <c r="AA60" s="1"/>
    </row>
    <row r="61" spans="1:27" ht="30" x14ac:dyDescent="0.15">
      <c r="A61" s="2"/>
      <c r="B61" s="3"/>
      <c r="C61" s="13" t="str">
        <f>VLOOKUP($E$5,参照シート!$A$10:$G$15,5,FALSE)</f>
        <v>S(Level:60)</v>
      </c>
      <c r="D61" s="14">
        <v>1335</v>
      </c>
      <c r="E61" s="14" t="s">
        <v>183</v>
      </c>
      <c r="F61" s="14" t="s">
        <v>184</v>
      </c>
      <c r="G61" s="1"/>
      <c r="H61" s="3"/>
      <c r="I61" s="1"/>
      <c r="J61" s="1"/>
      <c r="K61" s="1"/>
      <c r="L61" s="1"/>
      <c r="M61" s="1"/>
      <c r="N61" s="1"/>
      <c r="O61" s="1"/>
      <c r="P61" s="1"/>
      <c r="Q61" s="1"/>
      <c r="R61" s="1"/>
      <c r="S61" s="1"/>
      <c r="T61" s="1"/>
      <c r="U61" s="1"/>
      <c r="V61" s="1"/>
      <c r="W61" s="1"/>
      <c r="X61" s="1"/>
      <c r="Y61" s="1"/>
      <c r="Z61" s="1"/>
      <c r="AA61" s="1"/>
    </row>
    <row r="62" spans="1:27" ht="30" x14ac:dyDescent="0.15">
      <c r="A62" s="2"/>
      <c r="B62" s="3"/>
      <c r="C62" s="13" t="str">
        <f>VLOOKUP($E$5,参照シート!$A$10:$G$15,6,FALSE)</f>
        <v>S(Level:60)</v>
      </c>
      <c r="D62" s="14">
        <v>421</v>
      </c>
      <c r="E62" s="14" t="s">
        <v>192</v>
      </c>
      <c r="F62" s="15" t="s">
        <v>194</v>
      </c>
      <c r="G62" s="1"/>
      <c r="H62" s="5"/>
      <c r="I62" s="1"/>
      <c r="J62" s="1"/>
      <c r="K62" s="1"/>
      <c r="L62" s="1"/>
      <c r="M62" s="1"/>
      <c r="N62" s="1"/>
      <c r="O62" s="1"/>
      <c r="P62" s="1"/>
      <c r="Q62" s="1"/>
      <c r="R62" s="1"/>
      <c r="S62" s="1"/>
      <c r="T62" s="1"/>
      <c r="U62" s="1"/>
      <c r="V62" s="1"/>
      <c r="W62" s="1"/>
      <c r="X62" s="1"/>
      <c r="Y62" s="1"/>
      <c r="Z62" s="1"/>
      <c r="AA62" s="1"/>
    </row>
    <row r="63" spans="1:27" ht="30" x14ac:dyDescent="0.15">
      <c r="A63" s="2"/>
      <c r="B63" s="3"/>
      <c r="C63" s="13" t="str">
        <f>VLOOKUP($E$5,参照シート!$A$10:$G$15,7,FALSE)</f>
        <v>SS(Level:60)</v>
      </c>
      <c r="D63" s="14">
        <v>1226</v>
      </c>
      <c r="E63" s="14" t="s">
        <v>185</v>
      </c>
      <c r="F63" s="14" t="s">
        <v>186</v>
      </c>
      <c r="G63" s="1"/>
      <c r="H63" s="5"/>
      <c r="I63" s="1"/>
      <c r="J63" s="1"/>
      <c r="K63" s="1"/>
      <c r="L63" s="1"/>
      <c r="M63" s="1"/>
      <c r="N63" s="1"/>
      <c r="O63" s="1"/>
      <c r="P63" s="1"/>
      <c r="Q63" s="1"/>
      <c r="R63" s="1"/>
      <c r="S63" s="1"/>
      <c r="T63" s="1"/>
      <c r="U63" s="1"/>
      <c r="V63" s="1"/>
      <c r="W63" s="1"/>
      <c r="X63" s="1"/>
      <c r="Y63" s="1"/>
      <c r="Z63" s="1"/>
      <c r="AA63" s="1"/>
    </row>
    <row r="64" spans="1:27" x14ac:dyDescent="0.15">
      <c r="A64" s="2"/>
      <c r="B64" s="3"/>
      <c r="C64" s="16"/>
      <c r="D64" s="16"/>
      <c r="E64" s="16"/>
      <c r="F64" s="3"/>
      <c r="G64" s="1"/>
      <c r="H64" s="1"/>
      <c r="I64" s="1"/>
      <c r="J64" s="1"/>
      <c r="K64" s="1"/>
      <c r="L64" s="1"/>
      <c r="M64" s="1"/>
      <c r="N64" s="1"/>
      <c r="O64" s="1"/>
      <c r="P64" s="1"/>
      <c r="Q64" s="1"/>
      <c r="R64" s="1"/>
      <c r="S64" s="1"/>
      <c r="T64" s="1"/>
      <c r="U64" s="1"/>
      <c r="V64" s="1"/>
      <c r="W64" s="1"/>
      <c r="X64" s="1"/>
      <c r="Y64" s="1"/>
      <c r="Z64" s="1"/>
      <c r="AA64" s="1"/>
    </row>
    <row r="65" spans="1:27" x14ac:dyDescent="0.15">
      <c r="A65" s="2"/>
      <c r="B65" s="3"/>
      <c r="C65" s="3"/>
      <c r="D65" s="3"/>
      <c r="E65" s="3"/>
      <c r="F65" s="3"/>
      <c r="G65" s="1"/>
      <c r="H65" s="1"/>
      <c r="I65" s="1"/>
      <c r="J65" s="1"/>
      <c r="K65" s="1"/>
      <c r="L65" s="1"/>
      <c r="M65" s="1"/>
      <c r="N65" s="1"/>
      <c r="O65" s="1"/>
      <c r="P65" s="1"/>
      <c r="Q65" s="1"/>
      <c r="R65" s="1"/>
      <c r="S65" s="1"/>
      <c r="T65" s="1"/>
      <c r="U65" s="1"/>
      <c r="V65" s="1"/>
      <c r="W65" s="1"/>
      <c r="X65" s="1"/>
      <c r="Y65" s="1"/>
      <c r="Z65" s="1"/>
      <c r="AA65" s="1"/>
    </row>
    <row r="66" spans="1:27" x14ac:dyDescent="0.15">
      <c r="A66" s="2"/>
      <c r="B66" s="17" t="s">
        <v>75</v>
      </c>
      <c r="C66" s="18"/>
      <c r="D66" s="18"/>
      <c r="E66" s="18"/>
      <c r="F66" s="19"/>
      <c r="G66" s="1"/>
      <c r="H66" s="1"/>
      <c r="I66" s="1"/>
      <c r="J66" s="1"/>
      <c r="K66" s="1"/>
      <c r="L66" s="1"/>
      <c r="M66" s="1"/>
      <c r="N66" s="1"/>
      <c r="O66" s="1"/>
      <c r="P66" s="1"/>
      <c r="Q66" s="1"/>
      <c r="R66" s="1"/>
      <c r="S66" s="1"/>
      <c r="T66" s="1"/>
      <c r="U66" s="1"/>
      <c r="V66" s="1"/>
      <c r="W66" s="1"/>
      <c r="X66" s="1"/>
      <c r="Y66" s="1"/>
      <c r="Z66" s="1"/>
      <c r="AA66" s="1"/>
    </row>
    <row r="67" spans="1:27" x14ac:dyDescent="0.15">
      <c r="A67" s="2"/>
      <c r="B67" s="3"/>
      <c r="C67" s="3"/>
      <c r="D67" s="3"/>
      <c r="E67" s="3"/>
      <c r="F67" s="3"/>
      <c r="G67" s="1"/>
      <c r="H67" s="1"/>
      <c r="I67" s="1"/>
      <c r="J67" s="1"/>
      <c r="K67" s="1"/>
      <c r="L67" s="1"/>
      <c r="M67" s="1"/>
      <c r="N67" s="1"/>
      <c r="O67" s="1"/>
      <c r="P67" s="1"/>
      <c r="Q67" s="1"/>
      <c r="R67" s="1"/>
      <c r="S67" s="1"/>
      <c r="T67" s="1"/>
      <c r="U67" s="1"/>
      <c r="V67" s="1"/>
      <c r="W67" s="1"/>
      <c r="X67" s="1"/>
      <c r="Y67" s="1"/>
      <c r="Z67" s="1"/>
      <c r="AA67" s="1"/>
    </row>
    <row r="68" spans="1:27" x14ac:dyDescent="0.15">
      <c r="A68" s="2"/>
      <c r="B68" s="3"/>
      <c r="C68" s="59" t="s">
        <v>76</v>
      </c>
      <c r="D68" s="60"/>
      <c r="E68" s="60"/>
      <c r="F68" s="61"/>
      <c r="G68" s="1"/>
      <c r="H68" s="1"/>
      <c r="I68" s="1"/>
      <c r="J68" s="1"/>
      <c r="K68" s="1"/>
      <c r="L68" s="1"/>
      <c r="M68" s="1"/>
      <c r="N68" s="1"/>
      <c r="O68" s="1"/>
      <c r="P68" s="1"/>
      <c r="Q68" s="1"/>
      <c r="R68" s="1"/>
      <c r="S68" s="1"/>
      <c r="T68" s="1"/>
      <c r="U68" s="1"/>
      <c r="V68" s="1"/>
      <c r="W68" s="1"/>
      <c r="X68" s="1"/>
      <c r="Y68" s="1"/>
      <c r="Z68" s="1"/>
      <c r="AA68" s="1"/>
    </row>
    <row r="69" spans="1:27" x14ac:dyDescent="0.15">
      <c r="A69" s="2"/>
      <c r="B69" s="3"/>
      <c r="C69" s="6" t="s">
        <v>18</v>
      </c>
      <c r="D69" s="6" t="s">
        <v>22</v>
      </c>
      <c r="E69" s="6" t="s">
        <v>77</v>
      </c>
      <c r="F69" s="6" t="s">
        <v>78</v>
      </c>
      <c r="G69" s="41" t="s">
        <v>211</v>
      </c>
      <c r="H69" s="41" t="s">
        <v>212</v>
      </c>
      <c r="I69" s="41" t="s">
        <v>213</v>
      </c>
      <c r="J69" s="41" t="s">
        <v>214</v>
      </c>
      <c r="K69" s="44"/>
      <c r="L69" s="1"/>
      <c r="M69" s="1"/>
      <c r="N69" s="1"/>
      <c r="O69" s="1"/>
      <c r="P69" s="1"/>
      <c r="Q69" s="1"/>
      <c r="R69" s="1"/>
      <c r="S69" s="1"/>
      <c r="T69" s="1"/>
      <c r="U69" s="1"/>
      <c r="V69" s="1"/>
      <c r="W69" s="1"/>
      <c r="X69" s="1"/>
      <c r="Y69" s="1"/>
      <c r="Z69" s="1"/>
      <c r="AA69" s="1"/>
    </row>
    <row r="70" spans="1:27" ht="150" x14ac:dyDescent="0.15">
      <c r="A70" s="2"/>
      <c r="B70" s="3"/>
      <c r="C70" s="20">
        <v>748</v>
      </c>
      <c r="D70" s="20" t="s">
        <v>208</v>
      </c>
      <c r="E70" s="21" t="s">
        <v>260</v>
      </c>
      <c r="F70" s="48" t="s">
        <v>222</v>
      </c>
      <c r="G70" s="42" t="s">
        <v>215</v>
      </c>
      <c r="H70" s="43" t="s">
        <v>216</v>
      </c>
      <c r="I70" s="43">
        <v>4</v>
      </c>
      <c r="J70" s="43">
        <v>1</v>
      </c>
      <c r="K70" s="45"/>
      <c r="L70" s="1"/>
      <c r="M70" s="1"/>
      <c r="N70" s="1"/>
      <c r="O70" s="1"/>
      <c r="P70" s="1"/>
      <c r="Q70" s="1"/>
      <c r="R70" s="1"/>
      <c r="S70" s="1"/>
      <c r="T70" s="1"/>
      <c r="U70" s="1"/>
      <c r="V70" s="1"/>
      <c r="W70" s="1"/>
      <c r="X70" s="1"/>
      <c r="Y70" s="1"/>
      <c r="Z70" s="1"/>
      <c r="AA70" s="1"/>
    </row>
    <row r="71" spans="1:27" x14ac:dyDescent="0.15">
      <c r="A71" s="2"/>
      <c r="B71" s="3"/>
      <c r="C71" s="21"/>
      <c r="D71" s="21"/>
      <c r="E71" s="47"/>
      <c r="F71" s="50"/>
      <c r="G71" s="46"/>
      <c r="H71" s="45"/>
      <c r="I71" s="45"/>
      <c r="J71" s="45"/>
      <c r="K71" s="45"/>
      <c r="L71" s="1"/>
      <c r="M71" s="1"/>
      <c r="N71" s="1"/>
      <c r="O71" s="1"/>
      <c r="P71" s="1"/>
      <c r="Q71" s="1"/>
      <c r="R71" s="1"/>
      <c r="S71" s="1"/>
      <c r="T71" s="1"/>
      <c r="U71" s="1"/>
      <c r="V71" s="1"/>
      <c r="W71" s="1"/>
      <c r="X71" s="1"/>
      <c r="Y71" s="1"/>
      <c r="Z71" s="1"/>
      <c r="AA71" s="1"/>
    </row>
    <row r="72" spans="1:27" x14ac:dyDescent="0.15">
      <c r="A72" s="2"/>
      <c r="B72" s="3"/>
      <c r="C72" s="21"/>
      <c r="D72" s="21"/>
      <c r="E72" s="20"/>
      <c r="F72" s="49"/>
      <c r="G72" s="1"/>
      <c r="H72" s="1"/>
      <c r="I72" s="1"/>
      <c r="J72" s="1"/>
      <c r="K72" s="1"/>
      <c r="L72" s="1"/>
      <c r="M72" s="1"/>
      <c r="N72" s="1"/>
      <c r="O72" s="1"/>
      <c r="P72" s="1"/>
      <c r="Q72" s="1"/>
      <c r="R72" s="1"/>
      <c r="S72" s="1"/>
      <c r="T72" s="1"/>
      <c r="U72" s="1"/>
      <c r="V72" s="1"/>
      <c r="W72" s="1"/>
      <c r="X72" s="1"/>
      <c r="Y72" s="1"/>
      <c r="Z72" s="1"/>
      <c r="AA72" s="1"/>
    </row>
    <row r="73" spans="1:27" x14ac:dyDescent="0.15">
      <c r="A73" s="2"/>
      <c r="B73" s="3"/>
      <c r="C73" s="21"/>
      <c r="D73" s="21"/>
      <c r="E73" s="20"/>
      <c r="F73" s="21"/>
      <c r="G73" s="1"/>
      <c r="H73" s="1"/>
      <c r="I73" s="1"/>
      <c r="J73" s="1"/>
      <c r="K73" s="1"/>
      <c r="L73" s="1"/>
      <c r="M73" s="1"/>
      <c r="N73" s="1"/>
      <c r="O73" s="1"/>
      <c r="P73" s="1"/>
      <c r="Q73" s="1"/>
      <c r="R73" s="1"/>
      <c r="S73" s="1"/>
      <c r="T73" s="1"/>
      <c r="U73" s="1"/>
      <c r="V73" s="1"/>
      <c r="W73" s="1"/>
      <c r="X73" s="1"/>
      <c r="Y73" s="1"/>
      <c r="Z73" s="1"/>
      <c r="AA73" s="1"/>
    </row>
    <row r="74" spans="1:27" x14ac:dyDescent="0.15">
      <c r="A74" s="2"/>
      <c r="B74" s="3"/>
      <c r="C74" s="21"/>
      <c r="D74" s="21"/>
      <c r="E74" s="20"/>
      <c r="F74" s="21"/>
      <c r="G74" s="1"/>
      <c r="H74" s="1"/>
      <c r="I74" s="1"/>
      <c r="J74" s="1"/>
      <c r="K74" s="1"/>
      <c r="L74" s="1"/>
      <c r="M74" s="1"/>
      <c r="N74" s="1"/>
      <c r="O74" s="1"/>
      <c r="P74" s="1"/>
      <c r="Q74" s="1"/>
      <c r="R74" s="1"/>
      <c r="S74" s="1"/>
      <c r="T74" s="1"/>
      <c r="U74" s="1"/>
      <c r="V74" s="1"/>
      <c r="W74" s="1"/>
      <c r="X74" s="1"/>
      <c r="Y74" s="1"/>
      <c r="Z74" s="1"/>
      <c r="AA74" s="1"/>
    </row>
    <row r="75" spans="1:27" ht="18" customHeight="1" x14ac:dyDescent="0.15">
      <c r="A75" s="2"/>
      <c r="B75" s="3"/>
      <c r="C75" s="3"/>
      <c r="D75" s="3"/>
      <c r="E75" s="3"/>
      <c r="F75" s="3"/>
      <c r="G75" s="1"/>
      <c r="H75" s="1"/>
      <c r="I75" s="1"/>
      <c r="J75" s="1"/>
      <c r="K75" s="1"/>
      <c r="L75" s="1"/>
      <c r="M75" s="1"/>
      <c r="N75" s="1"/>
      <c r="O75" s="1"/>
      <c r="P75" s="1"/>
      <c r="Q75" s="1"/>
      <c r="R75" s="1"/>
      <c r="S75" s="1"/>
      <c r="T75" s="1"/>
      <c r="U75" s="1"/>
      <c r="V75" s="1"/>
      <c r="W75" s="1"/>
      <c r="X75" s="1"/>
      <c r="Y75" s="1"/>
      <c r="Z75" s="1"/>
      <c r="AA75" s="1"/>
    </row>
    <row r="76" spans="1:27" x14ac:dyDescent="0.15">
      <c r="A76" s="2"/>
      <c r="B76" s="3"/>
      <c r="C76" s="59" t="s">
        <v>79</v>
      </c>
      <c r="D76" s="60"/>
      <c r="E76" s="60"/>
      <c r="F76" s="61"/>
      <c r="G76" s="1"/>
      <c r="H76" s="1"/>
      <c r="I76" s="1"/>
      <c r="J76" s="1"/>
      <c r="K76" s="1"/>
      <c r="L76" s="1"/>
      <c r="M76" s="1"/>
      <c r="N76" s="1"/>
      <c r="O76" s="1"/>
      <c r="P76" s="1"/>
      <c r="Q76" s="1"/>
      <c r="R76" s="1"/>
      <c r="S76" s="1"/>
      <c r="T76" s="1"/>
      <c r="U76" s="1"/>
      <c r="V76" s="1"/>
      <c r="W76" s="1"/>
      <c r="X76" s="1"/>
      <c r="Y76" s="1"/>
      <c r="Z76" s="1"/>
      <c r="AA76" s="1"/>
    </row>
    <row r="77" spans="1:27" x14ac:dyDescent="0.15">
      <c r="A77" s="2"/>
      <c r="B77" s="3"/>
      <c r="C77" s="6" t="s">
        <v>18</v>
      </c>
      <c r="D77" s="6" t="s">
        <v>22</v>
      </c>
      <c r="E77" s="6" t="s">
        <v>77</v>
      </c>
      <c r="F77" s="6" t="s">
        <v>78</v>
      </c>
      <c r="G77" s="41" t="s">
        <v>211</v>
      </c>
      <c r="H77" s="41" t="s">
        <v>212</v>
      </c>
      <c r="I77" s="41" t="s">
        <v>213</v>
      </c>
      <c r="J77" s="41" t="s">
        <v>214</v>
      </c>
      <c r="K77" s="1"/>
      <c r="L77" s="1"/>
      <c r="M77" s="1"/>
      <c r="N77" s="1"/>
      <c r="O77" s="1"/>
      <c r="P77" s="1"/>
      <c r="Q77" s="1"/>
      <c r="R77" s="1"/>
      <c r="S77" s="1"/>
      <c r="T77" s="1"/>
      <c r="U77" s="1"/>
      <c r="V77" s="1"/>
      <c r="W77" s="1"/>
      <c r="X77" s="1"/>
      <c r="Y77" s="1"/>
      <c r="Z77" s="1"/>
      <c r="AA77" s="1"/>
    </row>
    <row r="78" spans="1:27" ht="135" x14ac:dyDescent="0.15">
      <c r="A78" s="2"/>
      <c r="B78" s="3"/>
      <c r="C78" s="20">
        <v>13</v>
      </c>
      <c r="D78" s="20" t="s">
        <v>210</v>
      </c>
      <c r="E78" s="20" t="s">
        <v>261</v>
      </c>
      <c r="F78" s="21" t="s">
        <v>262</v>
      </c>
      <c r="G78" s="42" t="s">
        <v>215</v>
      </c>
      <c r="H78" s="43" t="s">
        <v>216</v>
      </c>
      <c r="I78" s="43">
        <v>1</v>
      </c>
      <c r="J78" s="43">
        <v>1</v>
      </c>
      <c r="K78" s="1"/>
      <c r="L78" s="1"/>
      <c r="M78" s="1"/>
      <c r="N78" s="1"/>
      <c r="O78" s="1"/>
      <c r="P78" s="1"/>
      <c r="Q78" s="1"/>
      <c r="R78" s="1"/>
      <c r="S78" s="1"/>
      <c r="T78" s="1"/>
      <c r="U78" s="1"/>
      <c r="V78" s="1"/>
      <c r="W78" s="1"/>
      <c r="X78" s="1"/>
      <c r="Y78" s="1"/>
      <c r="Z78" s="1"/>
      <c r="AA78" s="1"/>
    </row>
    <row r="79" spans="1:27" ht="75" x14ac:dyDescent="0.15">
      <c r="A79" s="2"/>
      <c r="B79" s="3"/>
      <c r="C79" s="21">
        <v>47</v>
      </c>
      <c r="D79" s="21" t="s">
        <v>217</v>
      </c>
      <c r="E79" s="20" t="s">
        <v>261</v>
      </c>
      <c r="F79" s="21" t="s">
        <v>263</v>
      </c>
      <c r="G79" s="42" t="s">
        <v>215</v>
      </c>
      <c r="H79" s="43" t="s">
        <v>216</v>
      </c>
      <c r="I79" s="43">
        <v>2</v>
      </c>
      <c r="J79" s="43">
        <v>1</v>
      </c>
      <c r="K79" s="1"/>
      <c r="L79" s="1"/>
      <c r="M79" s="1"/>
      <c r="N79" s="1"/>
      <c r="O79" s="1"/>
      <c r="P79" s="1"/>
      <c r="Q79" s="1"/>
      <c r="R79" s="1"/>
      <c r="S79" s="1"/>
      <c r="T79" s="1"/>
      <c r="U79" s="1"/>
      <c r="V79" s="1"/>
      <c r="W79" s="1"/>
      <c r="X79" s="1"/>
      <c r="Y79" s="1"/>
      <c r="Z79" s="1"/>
      <c r="AA79" s="1"/>
    </row>
    <row r="80" spans="1:27" ht="75" x14ac:dyDescent="0.15">
      <c r="A80" s="2"/>
      <c r="B80" s="3"/>
      <c r="C80" s="21">
        <v>63</v>
      </c>
      <c r="D80" s="21" t="s">
        <v>218</v>
      </c>
      <c r="E80" s="20" t="s">
        <v>261</v>
      </c>
      <c r="F80" s="21" t="s">
        <v>264</v>
      </c>
      <c r="G80" s="42" t="s">
        <v>215</v>
      </c>
      <c r="H80" s="43" t="s">
        <v>216</v>
      </c>
      <c r="I80" s="43">
        <v>2</v>
      </c>
      <c r="J80" s="43">
        <v>1</v>
      </c>
      <c r="K80" s="1"/>
      <c r="L80" s="1"/>
      <c r="M80" s="1"/>
      <c r="N80" s="1"/>
      <c r="O80" s="1"/>
      <c r="P80" s="1"/>
      <c r="Q80" s="1"/>
      <c r="R80" s="1"/>
      <c r="S80" s="1"/>
      <c r="T80" s="1"/>
      <c r="U80" s="1"/>
      <c r="V80" s="1"/>
      <c r="W80" s="1"/>
      <c r="X80" s="1"/>
      <c r="Y80" s="1"/>
      <c r="Z80" s="1"/>
      <c r="AA80" s="1"/>
    </row>
    <row r="81" spans="1:27" ht="75" x14ac:dyDescent="0.15">
      <c r="A81" s="2"/>
      <c r="B81" s="3"/>
      <c r="C81" s="21">
        <v>366</v>
      </c>
      <c r="D81" s="21" t="s">
        <v>219</v>
      </c>
      <c r="E81" s="20" t="s">
        <v>261</v>
      </c>
      <c r="F81" s="21" t="s">
        <v>265</v>
      </c>
      <c r="G81" s="42" t="s">
        <v>215</v>
      </c>
      <c r="H81" s="43" t="s">
        <v>216</v>
      </c>
      <c r="I81" s="43">
        <v>2</v>
      </c>
      <c r="J81" s="43">
        <v>1</v>
      </c>
      <c r="K81" s="1"/>
      <c r="L81" s="1"/>
      <c r="M81" s="1"/>
      <c r="N81" s="1"/>
      <c r="O81" s="1"/>
      <c r="P81" s="1"/>
      <c r="Q81" s="1"/>
      <c r="R81" s="1"/>
      <c r="S81" s="1"/>
      <c r="T81" s="1"/>
      <c r="U81" s="1"/>
      <c r="V81" s="1"/>
      <c r="W81" s="1"/>
      <c r="X81" s="1"/>
      <c r="Y81" s="1"/>
      <c r="Z81" s="1"/>
      <c r="AA81" s="1"/>
    </row>
    <row r="82" spans="1:27" x14ac:dyDescent="0.15">
      <c r="A82" s="2"/>
      <c r="B82" s="3"/>
      <c r="C82" s="21"/>
      <c r="D82" s="21"/>
      <c r="E82" s="20"/>
      <c r="F82" s="21"/>
      <c r="G82" s="1"/>
      <c r="H82" s="1"/>
      <c r="I82" s="1"/>
      <c r="J82" s="1"/>
      <c r="K82" s="1"/>
      <c r="L82" s="1"/>
      <c r="M82" s="1"/>
      <c r="N82" s="1"/>
      <c r="O82" s="1"/>
      <c r="P82" s="1"/>
      <c r="Q82" s="1"/>
      <c r="R82" s="1"/>
      <c r="S82" s="1"/>
      <c r="T82" s="1"/>
      <c r="U82" s="1"/>
      <c r="V82" s="1"/>
      <c r="W82" s="1"/>
      <c r="X82" s="1"/>
      <c r="Y82" s="1"/>
      <c r="Z82" s="1"/>
      <c r="AA82" s="1"/>
    </row>
    <row r="83" spans="1:27" ht="18" customHeight="1" x14ac:dyDescent="0.15">
      <c r="A83" s="2"/>
      <c r="B83" s="3"/>
      <c r="C83" s="3"/>
      <c r="D83" s="3"/>
      <c r="E83" s="3"/>
      <c r="F83" s="3"/>
      <c r="G83" s="1"/>
      <c r="H83" s="1"/>
      <c r="I83" s="1"/>
      <c r="J83" s="1"/>
      <c r="K83" s="1"/>
      <c r="L83" s="1"/>
      <c r="M83" s="1"/>
      <c r="N83" s="1"/>
      <c r="O83" s="1"/>
      <c r="P83" s="1"/>
      <c r="Q83" s="1"/>
      <c r="R83" s="1"/>
      <c r="S83" s="1"/>
      <c r="T83" s="1"/>
      <c r="U83" s="1"/>
      <c r="V83" s="1"/>
      <c r="W83" s="1"/>
      <c r="X83" s="1"/>
      <c r="Y83" s="1"/>
      <c r="Z83" s="1"/>
      <c r="AA83" s="1"/>
    </row>
    <row r="84" spans="1:27" x14ac:dyDescent="0.15">
      <c r="A84" s="2"/>
      <c r="B84" s="3"/>
      <c r="C84" s="59" t="s">
        <v>80</v>
      </c>
      <c r="D84" s="60"/>
      <c r="E84" s="60"/>
      <c r="F84" s="61"/>
      <c r="G84" s="1"/>
      <c r="H84" s="1"/>
      <c r="I84" s="1"/>
      <c r="J84" s="1"/>
      <c r="K84" s="1"/>
      <c r="L84" s="1"/>
      <c r="M84" s="1"/>
      <c r="N84" s="1"/>
      <c r="O84" s="1"/>
      <c r="P84" s="1"/>
      <c r="Q84" s="1"/>
      <c r="R84" s="1"/>
      <c r="S84" s="1"/>
      <c r="T84" s="1"/>
      <c r="U84" s="1"/>
      <c r="V84" s="1"/>
      <c r="W84" s="1"/>
      <c r="X84" s="1"/>
      <c r="Y84" s="1"/>
      <c r="Z84" s="1"/>
      <c r="AA84" s="1"/>
    </row>
    <row r="85" spans="1:27" x14ac:dyDescent="0.15">
      <c r="A85" s="2"/>
      <c r="B85" s="3"/>
      <c r="C85" s="6" t="s">
        <v>18</v>
      </c>
      <c r="D85" s="6" t="s">
        <v>22</v>
      </c>
      <c r="E85" s="6" t="s">
        <v>77</v>
      </c>
      <c r="F85" s="6" t="s">
        <v>78</v>
      </c>
      <c r="H85" s="1"/>
      <c r="I85" s="45"/>
      <c r="J85" s="45"/>
      <c r="K85" s="45"/>
      <c r="L85" s="45"/>
      <c r="M85" s="45"/>
      <c r="N85" s="51"/>
      <c r="O85" s="45"/>
      <c r="P85" s="45"/>
      <c r="Q85" s="1"/>
      <c r="R85" s="1"/>
      <c r="S85" s="1"/>
      <c r="T85" s="1"/>
      <c r="U85" s="1"/>
      <c r="V85" s="1"/>
      <c r="W85" s="1"/>
      <c r="X85" s="1"/>
      <c r="Y85" s="1"/>
      <c r="Z85" s="1"/>
      <c r="AA85" s="1"/>
    </row>
    <row r="86" spans="1:27" ht="330" x14ac:dyDescent="0.15">
      <c r="A86" s="2"/>
      <c r="B86" s="3"/>
      <c r="C86" s="20">
        <v>1373</v>
      </c>
      <c r="D86" s="20" t="s">
        <v>220</v>
      </c>
      <c r="E86" s="20" t="s">
        <v>256</v>
      </c>
      <c r="F86" s="21" t="s">
        <v>257</v>
      </c>
      <c r="G86" s="35"/>
      <c r="H86" s="1"/>
      <c r="I86" s="45"/>
      <c r="J86" s="45"/>
      <c r="K86" s="45"/>
      <c r="L86" s="45"/>
      <c r="M86" s="45"/>
      <c r="N86" s="45"/>
      <c r="O86" s="45"/>
      <c r="P86" s="45"/>
      <c r="Q86" s="1"/>
      <c r="R86" s="1"/>
      <c r="S86" s="1"/>
      <c r="T86" s="1"/>
      <c r="U86" s="1"/>
      <c r="V86" s="1"/>
      <c r="W86" s="1"/>
      <c r="X86" s="1"/>
      <c r="Y86" s="1"/>
      <c r="Z86" s="1"/>
      <c r="AA86" s="1"/>
    </row>
    <row r="87" spans="1:27" ht="345" x14ac:dyDescent="0.15">
      <c r="A87" s="2"/>
      <c r="B87" s="3"/>
      <c r="C87" s="21">
        <v>1374</v>
      </c>
      <c r="D87" s="21" t="s">
        <v>221</v>
      </c>
      <c r="E87" s="20" t="s">
        <v>258</v>
      </c>
      <c r="F87" s="21" t="s">
        <v>259</v>
      </c>
      <c r="G87" s="1"/>
      <c r="H87" s="1"/>
      <c r="I87" s="45"/>
      <c r="J87" s="45"/>
      <c r="K87" s="45"/>
      <c r="L87" s="51"/>
      <c r="M87" s="45"/>
      <c r="N87" s="45"/>
      <c r="O87" s="45"/>
      <c r="P87" s="51"/>
      <c r="Q87" s="1"/>
      <c r="R87" s="1"/>
      <c r="S87" s="1"/>
      <c r="T87" s="1"/>
      <c r="U87" s="1"/>
      <c r="V87" s="1"/>
      <c r="W87" s="1"/>
      <c r="X87" s="1"/>
      <c r="Y87" s="1"/>
      <c r="Z87" s="1"/>
      <c r="AA87" s="1"/>
    </row>
    <row r="88" spans="1:27" x14ac:dyDescent="0.15">
      <c r="A88" s="2"/>
      <c r="B88" s="3"/>
      <c r="C88" s="21"/>
      <c r="D88" s="21"/>
      <c r="E88" s="20"/>
      <c r="F88" s="21"/>
      <c r="G88" s="1"/>
      <c r="H88" s="1"/>
      <c r="I88" s="45"/>
      <c r="J88" s="45"/>
      <c r="K88" s="45"/>
      <c r="L88" s="45"/>
      <c r="M88" s="45"/>
      <c r="N88" s="45"/>
      <c r="O88" s="45"/>
      <c r="P88" s="45"/>
      <c r="Q88" s="1"/>
      <c r="R88" s="1"/>
      <c r="S88" s="1"/>
      <c r="T88" s="1"/>
      <c r="U88" s="1"/>
      <c r="V88" s="1"/>
      <c r="W88" s="1"/>
      <c r="X88" s="1"/>
      <c r="Y88" s="1"/>
      <c r="Z88" s="1"/>
      <c r="AA88" s="1"/>
    </row>
    <row r="89" spans="1:27" x14ac:dyDescent="0.15">
      <c r="A89" s="2"/>
      <c r="B89" s="3"/>
      <c r="C89" s="21"/>
      <c r="D89" s="21"/>
      <c r="E89" s="20"/>
      <c r="F89" s="21"/>
      <c r="G89" s="1"/>
      <c r="H89" s="1"/>
      <c r="I89" s="1"/>
      <c r="J89" s="1"/>
      <c r="K89" s="1"/>
      <c r="L89" s="1"/>
      <c r="M89" s="1"/>
      <c r="N89" s="1"/>
      <c r="O89" s="1"/>
      <c r="P89" s="1"/>
      <c r="Q89" s="1"/>
      <c r="R89" s="1"/>
      <c r="S89" s="1"/>
      <c r="T89" s="1"/>
      <c r="U89" s="1"/>
      <c r="V89" s="1"/>
      <c r="W89" s="1"/>
      <c r="X89" s="1"/>
      <c r="Y89" s="1"/>
      <c r="Z89" s="1"/>
      <c r="AA89" s="1"/>
    </row>
    <row r="90" spans="1:27" x14ac:dyDescent="0.15">
      <c r="A90" s="2"/>
      <c r="B90" s="3"/>
      <c r="C90" s="21"/>
      <c r="D90" s="21"/>
      <c r="E90" s="20"/>
      <c r="F90" s="21"/>
      <c r="G90" s="1"/>
      <c r="H90" s="1"/>
      <c r="I90" s="1"/>
      <c r="J90" s="1"/>
      <c r="K90" s="1"/>
      <c r="L90" s="1"/>
      <c r="M90" s="1"/>
      <c r="N90" s="1"/>
      <c r="O90" s="1"/>
      <c r="P90" s="1"/>
      <c r="Q90" s="1"/>
      <c r="R90" s="1"/>
      <c r="S90" s="1"/>
      <c r="T90" s="1"/>
      <c r="U90" s="1"/>
      <c r="V90" s="1"/>
      <c r="W90" s="1"/>
      <c r="X90" s="1"/>
      <c r="Y90" s="1"/>
      <c r="Z90" s="1"/>
      <c r="AA90" s="1"/>
    </row>
    <row r="91" spans="1:27" ht="18" customHeight="1" x14ac:dyDescent="0.15">
      <c r="A91" s="2"/>
      <c r="B91" s="3"/>
      <c r="C91" s="3"/>
      <c r="D91" s="3"/>
      <c r="E91" s="3"/>
      <c r="F91" s="3"/>
      <c r="G91" s="1"/>
      <c r="H91" s="1"/>
      <c r="I91" s="1"/>
      <c r="J91" s="1"/>
      <c r="K91" s="1"/>
      <c r="L91" s="1"/>
      <c r="M91" s="1"/>
      <c r="N91" s="1"/>
      <c r="O91" s="1"/>
      <c r="P91" s="1"/>
      <c r="Q91" s="1"/>
      <c r="R91" s="1"/>
      <c r="S91" s="1"/>
      <c r="T91" s="1"/>
      <c r="U91" s="1"/>
      <c r="V91" s="1"/>
      <c r="W91" s="1"/>
      <c r="X91" s="1"/>
      <c r="Y91" s="1"/>
      <c r="Z91" s="1"/>
      <c r="AA91" s="1"/>
    </row>
    <row r="92" spans="1:27" ht="18" customHeight="1" x14ac:dyDescent="0.15">
      <c r="A92" s="2"/>
      <c r="B92" s="3"/>
      <c r="C92" s="3"/>
      <c r="D92" s="3"/>
      <c r="E92" s="3"/>
      <c r="F92" s="3"/>
      <c r="G92" s="1"/>
      <c r="H92" s="1"/>
      <c r="I92" s="1"/>
      <c r="J92" s="1"/>
      <c r="K92" s="1"/>
      <c r="L92" s="1"/>
      <c r="M92" s="1"/>
      <c r="N92" s="1"/>
      <c r="O92" s="1"/>
      <c r="P92" s="1"/>
      <c r="Q92" s="1"/>
      <c r="R92" s="1"/>
      <c r="S92" s="1"/>
      <c r="T92" s="1"/>
      <c r="U92" s="1"/>
      <c r="V92" s="1"/>
      <c r="W92" s="1"/>
      <c r="X92" s="1"/>
      <c r="Y92" s="1"/>
      <c r="Z92" s="1"/>
      <c r="AA92" s="1"/>
    </row>
    <row r="93" spans="1:27" ht="18" customHeight="1" x14ac:dyDescent="0.15">
      <c r="A93" s="2"/>
      <c r="B93" s="2"/>
      <c r="C93" s="2"/>
      <c r="D93" s="2"/>
      <c r="E93" s="2"/>
      <c r="F93" s="1"/>
      <c r="G93" s="1"/>
      <c r="H93" s="1"/>
      <c r="I93" s="1"/>
      <c r="J93" s="1"/>
      <c r="K93" s="1"/>
      <c r="L93" s="1"/>
      <c r="M93" s="1"/>
      <c r="N93" s="1"/>
      <c r="O93" s="1"/>
      <c r="P93" s="1"/>
      <c r="Q93" s="1"/>
      <c r="R93" s="1"/>
      <c r="S93" s="1"/>
      <c r="T93" s="1"/>
      <c r="U93" s="1"/>
      <c r="V93" s="1"/>
      <c r="W93" s="1"/>
      <c r="X93" s="1"/>
      <c r="Y93" s="1"/>
      <c r="Z93" s="1"/>
      <c r="AA93" s="1"/>
    </row>
    <row r="94" spans="1:27"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sheetData>
  <mergeCells count="76">
    <mergeCell ref="C38:D38"/>
    <mergeCell ref="E38:F38"/>
    <mergeCell ref="E41:F41"/>
    <mergeCell ref="E40:F40"/>
    <mergeCell ref="E51:F51"/>
    <mergeCell ref="E43:F43"/>
    <mergeCell ref="E44:F44"/>
    <mergeCell ref="E46:F46"/>
    <mergeCell ref="E50:F50"/>
    <mergeCell ref="E49:F49"/>
    <mergeCell ref="E48:F48"/>
    <mergeCell ref="E47:F47"/>
    <mergeCell ref="E39:F39"/>
    <mergeCell ref="B57:F57"/>
    <mergeCell ref="C55:D55"/>
    <mergeCell ref="E45:F45"/>
    <mergeCell ref="C51:D51"/>
    <mergeCell ref="C42:C47"/>
    <mergeCell ref="C48:C50"/>
    <mergeCell ref="E55:F55"/>
    <mergeCell ref="E53:F53"/>
    <mergeCell ref="C53:D53"/>
    <mergeCell ref="C84:F84"/>
    <mergeCell ref="C76:F76"/>
    <mergeCell ref="C68:F68"/>
    <mergeCell ref="H21:O36"/>
    <mergeCell ref="H20:O20"/>
    <mergeCell ref="C33:C34"/>
    <mergeCell ref="C29:C30"/>
    <mergeCell ref="E24:F24"/>
    <mergeCell ref="E27:F27"/>
    <mergeCell ref="E26:F26"/>
    <mergeCell ref="E25:F25"/>
    <mergeCell ref="E33:F33"/>
    <mergeCell ref="C26:C27"/>
    <mergeCell ref="E37:F37"/>
    <mergeCell ref="E35:F35"/>
    <mergeCell ref="E42:F42"/>
    <mergeCell ref="Q21:X36"/>
    <mergeCell ref="Q3:X18"/>
    <mergeCell ref="H3:O18"/>
    <mergeCell ref="Q20:X20"/>
    <mergeCell ref="E34:F34"/>
    <mergeCell ref="E13:F13"/>
    <mergeCell ref="E29:F29"/>
    <mergeCell ref="E22:F22"/>
    <mergeCell ref="E30:F30"/>
    <mergeCell ref="E14:F14"/>
    <mergeCell ref="E23:F23"/>
    <mergeCell ref="E20:F20"/>
    <mergeCell ref="E16:F16"/>
    <mergeCell ref="E19:F19"/>
    <mergeCell ref="E17:F17"/>
    <mergeCell ref="E18:F18"/>
    <mergeCell ref="C12:D12"/>
    <mergeCell ref="C7:D7"/>
    <mergeCell ref="B10:F10"/>
    <mergeCell ref="E21:F21"/>
    <mergeCell ref="C20:C25"/>
    <mergeCell ref="C13:C19"/>
    <mergeCell ref="Q2:X2"/>
    <mergeCell ref="H2:O2"/>
    <mergeCell ref="A1:F1"/>
    <mergeCell ref="B3:F3"/>
    <mergeCell ref="E36:F36"/>
    <mergeCell ref="E31:F31"/>
    <mergeCell ref="E32:F32"/>
    <mergeCell ref="C5:D5"/>
    <mergeCell ref="E5:F5"/>
    <mergeCell ref="E7:F7"/>
    <mergeCell ref="E6:F6"/>
    <mergeCell ref="C31:C32"/>
    <mergeCell ref="C35:C36"/>
    <mergeCell ref="E12:F12"/>
    <mergeCell ref="E15:F15"/>
    <mergeCell ref="C6:D6"/>
  </mergeCells>
  <phoneticPr fontId="10"/>
  <dataValidations count="1">
    <dataValidation type="list" allowBlank="1" sqref="E5">
      <formula1>"上級,超級,ウィザード,超ウィザード,ランキング,特別クエスト"</formula1>
    </dataValidation>
  </dataValidations>
  <pageMargins left="0.7" right="0.7" top="0.75" bottom="0.75" header="0.3" footer="0.3"/>
  <pageSetup paperSize="9" orientation="portrait" horizontalDpi="0" verticalDpi="0"/>
  <drawing r:id="rId1"/>
  <legacyDrawing r:id="rId2"/>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22" t="s">
        <v>81</v>
      </c>
      <c r="C2" s="22" t="s">
        <v>18</v>
      </c>
      <c r="D2" s="22" t="s">
        <v>22</v>
      </c>
      <c r="E2" s="22" t="s">
        <v>82</v>
      </c>
      <c r="F2" s="22" t="s">
        <v>83</v>
      </c>
      <c r="G2" s="22" t="s">
        <v>84</v>
      </c>
      <c r="H2" s="22" t="s">
        <v>85</v>
      </c>
    </row>
    <row r="3" spans="2:8" ht="15" customHeight="1" x14ac:dyDescent="0.15">
      <c r="B3" s="22"/>
      <c r="C3" s="22"/>
      <c r="D3" s="22"/>
      <c r="E3" s="22"/>
      <c r="F3" s="22"/>
      <c r="G3" s="22"/>
      <c r="H3" s="22"/>
    </row>
    <row r="4" spans="2:8" ht="15" customHeight="1" x14ac:dyDescent="0.15">
      <c r="B4" s="22"/>
      <c r="C4" s="22"/>
      <c r="D4" s="22"/>
      <c r="E4" s="22"/>
      <c r="F4" s="22"/>
      <c r="G4" s="22"/>
      <c r="H4" s="22"/>
    </row>
    <row r="5" spans="2:8" ht="15" customHeight="1" x14ac:dyDescent="0.15">
      <c r="B5" s="22"/>
      <c r="C5" s="22"/>
      <c r="D5" s="22"/>
      <c r="E5" s="22"/>
      <c r="F5" s="22"/>
      <c r="G5" s="22"/>
      <c r="H5" s="22"/>
    </row>
    <row r="6" spans="2:8" ht="15" customHeight="1" x14ac:dyDescent="0.15">
      <c r="B6" s="22"/>
      <c r="C6" s="22"/>
      <c r="D6" s="22"/>
      <c r="E6" s="22"/>
      <c r="F6" s="22"/>
      <c r="G6" s="22"/>
      <c r="H6" s="22"/>
    </row>
    <row r="7" spans="2:8" ht="15" customHeight="1" x14ac:dyDescent="0.15">
      <c r="B7" s="22"/>
      <c r="C7" s="22"/>
      <c r="D7" s="22"/>
      <c r="E7" s="22"/>
      <c r="F7" s="22"/>
      <c r="G7" s="22"/>
      <c r="H7" s="22"/>
    </row>
    <row r="8" spans="2:8" ht="15" customHeight="1" x14ac:dyDescent="0.15">
      <c r="B8" s="22"/>
      <c r="C8" s="22"/>
      <c r="D8" s="22"/>
      <c r="E8" s="22"/>
      <c r="F8" s="22"/>
      <c r="G8" s="22"/>
      <c r="H8" s="22"/>
    </row>
    <row r="9" spans="2:8" ht="15" customHeight="1" x14ac:dyDescent="0.15">
      <c r="B9" s="22"/>
      <c r="C9" s="22"/>
      <c r="D9" s="22"/>
      <c r="E9" s="22"/>
      <c r="F9" s="22"/>
      <c r="G9" s="22"/>
      <c r="H9" s="22"/>
    </row>
    <row r="10" spans="2:8" ht="15" customHeight="1" x14ac:dyDescent="0.15">
      <c r="B10" s="22"/>
      <c r="C10" s="22"/>
      <c r="D10" s="22"/>
      <c r="E10" s="22"/>
      <c r="F10" s="22"/>
      <c r="G10" s="22"/>
      <c r="H10" s="22"/>
    </row>
    <row r="11" spans="2:8" ht="15" customHeight="1" x14ac:dyDescent="0.15">
      <c r="B11" s="22"/>
      <c r="C11" s="22"/>
      <c r="D11" s="22"/>
      <c r="E11" s="22"/>
      <c r="F11" s="22"/>
      <c r="G11" s="22"/>
      <c r="H11" s="22"/>
    </row>
    <row r="12" spans="2:8" ht="15" customHeight="1" x14ac:dyDescent="0.15">
      <c r="B12" s="22"/>
      <c r="C12" s="22"/>
      <c r="D12" s="22"/>
      <c r="E12" s="22"/>
      <c r="F12" s="22"/>
      <c r="G12" s="22"/>
      <c r="H12" s="22"/>
    </row>
    <row r="13" spans="2:8" ht="15" customHeight="1" x14ac:dyDescent="0.15">
      <c r="B13" s="22"/>
      <c r="C13" s="22"/>
      <c r="D13" s="22"/>
      <c r="E13" s="22"/>
      <c r="F13" s="22"/>
      <c r="G13" s="22"/>
      <c r="H13" s="22"/>
    </row>
    <row r="14" spans="2:8" ht="15" customHeight="1" x14ac:dyDescent="0.15">
      <c r="B14" s="22"/>
      <c r="C14" s="22"/>
      <c r="D14" s="22"/>
      <c r="E14" s="22"/>
      <c r="F14" s="22"/>
      <c r="G14" s="22"/>
      <c r="H14" s="22"/>
    </row>
    <row r="15" spans="2:8" ht="15" customHeight="1" x14ac:dyDescent="0.15">
      <c r="B15" s="22"/>
      <c r="C15" s="22"/>
      <c r="D15" s="22"/>
      <c r="E15" s="22"/>
      <c r="F15" s="22"/>
      <c r="G15" s="22"/>
      <c r="H15" s="22"/>
    </row>
    <row r="16" spans="2:8" ht="15" customHeight="1" x14ac:dyDescent="0.15">
      <c r="B16" s="22"/>
      <c r="C16" s="22"/>
      <c r="D16" s="22"/>
      <c r="E16" s="22"/>
      <c r="F16" s="22"/>
      <c r="G16" s="22"/>
      <c r="H16" s="22"/>
    </row>
    <row r="17" spans="2:8" ht="15" customHeight="1" x14ac:dyDescent="0.15">
      <c r="B17" s="22"/>
      <c r="C17" s="22"/>
      <c r="D17" s="22"/>
      <c r="E17" s="22"/>
      <c r="F17" s="22"/>
      <c r="G17" s="22"/>
      <c r="H17" s="22"/>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5" t="s">
        <v>86</v>
      </c>
      <c r="B1" s="1"/>
      <c r="C1" s="1"/>
      <c r="D1" s="1"/>
      <c r="E1" s="1"/>
      <c r="F1" s="1"/>
      <c r="G1" s="1"/>
    </row>
    <row r="2" spans="1:15" ht="15" customHeight="1" x14ac:dyDescent="0.15">
      <c r="A2" s="5" t="s">
        <v>14</v>
      </c>
      <c r="B2" s="1"/>
      <c r="C2" s="1"/>
      <c r="D2" s="1"/>
      <c r="E2" s="2"/>
      <c r="F2" s="2"/>
      <c r="G2" s="2"/>
      <c r="I2" s="2"/>
      <c r="J2" s="2"/>
    </row>
    <row r="3" spans="1:15" ht="15" customHeight="1" x14ac:dyDescent="0.15">
      <c r="A3" s="5" t="s">
        <v>5</v>
      </c>
      <c r="B3" s="1"/>
      <c r="C3" s="1"/>
      <c r="D3" s="2"/>
      <c r="E3" s="2"/>
      <c r="F3" s="2"/>
      <c r="G3" s="2"/>
      <c r="H3" s="2"/>
      <c r="I3" s="2"/>
      <c r="J3" s="2"/>
    </row>
    <row r="4" spans="1:15" ht="15" customHeight="1" x14ac:dyDescent="0.15">
      <c r="A4" s="5" t="s">
        <v>87</v>
      </c>
      <c r="B4" s="1"/>
      <c r="C4" s="1"/>
      <c r="D4" s="2"/>
      <c r="E4" s="2"/>
      <c r="F4" s="2"/>
      <c r="G4" s="2"/>
      <c r="H4" s="2"/>
      <c r="I4" s="2"/>
      <c r="J4" s="2"/>
    </row>
    <row r="5" spans="1:15" ht="15" customHeight="1" x14ac:dyDescent="0.15">
      <c r="A5" s="5" t="s">
        <v>88</v>
      </c>
      <c r="B5" s="1"/>
      <c r="C5" s="1"/>
      <c r="D5" s="2"/>
      <c r="E5" s="2"/>
      <c r="F5" s="2"/>
      <c r="G5" s="2"/>
      <c r="H5" s="2"/>
      <c r="I5" s="2"/>
      <c r="J5" s="2"/>
    </row>
    <row r="6" spans="1:15" ht="15" customHeight="1" x14ac:dyDescent="0.15">
      <c r="A6" s="5" t="s">
        <v>89</v>
      </c>
      <c r="B6" s="1"/>
      <c r="C6" s="1"/>
      <c r="D6" s="2"/>
      <c r="E6" s="2"/>
      <c r="F6" s="2"/>
      <c r="G6" s="2"/>
      <c r="H6" s="2"/>
      <c r="I6" s="2"/>
      <c r="J6" s="2"/>
    </row>
    <row r="7" spans="1:15" ht="15" customHeight="1" x14ac:dyDescent="0.15">
      <c r="A7" s="5" t="s">
        <v>90</v>
      </c>
      <c r="B7" s="1"/>
      <c r="C7" s="1"/>
      <c r="D7" s="2"/>
      <c r="E7" s="2"/>
      <c r="F7" s="2"/>
      <c r="G7" s="2"/>
      <c r="H7" s="2"/>
      <c r="I7" s="2"/>
      <c r="J7" s="2"/>
    </row>
    <row r="8" spans="1:15" x14ac:dyDescent="0.15">
      <c r="A8" s="1"/>
      <c r="B8" s="1"/>
      <c r="C8" s="1"/>
      <c r="D8" s="1"/>
      <c r="E8" s="1"/>
      <c r="F8" s="1"/>
      <c r="G8" s="1"/>
    </row>
    <row r="9" spans="1:15" ht="15" customHeight="1" x14ac:dyDescent="0.15">
      <c r="A9" s="5" t="s">
        <v>6</v>
      </c>
      <c r="B9" s="1"/>
      <c r="C9" s="1"/>
      <c r="D9" s="5" t="s">
        <v>91</v>
      </c>
      <c r="E9" s="5" t="s">
        <v>92</v>
      </c>
      <c r="F9" s="5" t="s">
        <v>93</v>
      </c>
      <c r="G9" s="5" t="s">
        <v>94</v>
      </c>
      <c r="H9" s="5" t="s">
        <v>95</v>
      </c>
      <c r="I9" s="5" t="s">
        <v>96</v>
      </c>
      <c r="J9" s="5" t="s">
        <v>97</v>
      </c>
      <c r="K9" s="5" t="s">
        <v>98</v>
      </c>
      <c r="L9" s="5" t="s">
        <v>99</v>
      </c>
      <c r="M9" s="5" t="s">
        <v>100</v>
      </c>
      <c r="N9" s="5" t="s">
        <v>101</v>
      </c>
      <c r="O9" s="5" t="s">
        <v>9</v>
      </c>
    </row>
    <row r="10" spans="1:15" ht="15" customHeight="1" x14ac:dyDescent="0.15">
      <c r="A10" s="5" t="s">
        <v>14</v>
      </c>
      <c r="B10" s="5" t="s">
        <v>102</v>
      </c>
      <c r="C10" s="5" t="s">
        <v>103</v>
      </c>
      <c r="D10" s="5" t="s">
        <v>104</v>
      </c>
      <c r="E10" s="5" t="s">
        <v>104</v>
      </c>
      <c r="F10" s="5" t="s">
        <v>105</v>
      </c>
      <c r="G10" s="5" t="s">
        <v>106</v>
      </c>
      <c r="H10" s="2" t="s">
        <v>34</v>
      </c>
      <c r="I10" s="2" t="s">
        <v>34</v>
      </c>
      <c r="J10" s="2" t="s">
        <v>34</v>
      </c>
      <c r="K10" s="2" t="s">
        <v>34</v>
      </c>
      <c r="L10" s="2" t="s">
        <v>107</v>
      </c>
      <c r="M10" s="2" t="s">
        <v>107</v>
      </c>
      <c r="N10" s="2" t="s">
        <v>107</v>
      </c>
      <c r="O10" s="2" t="s">
        <v>108</v>
      </c>
    </row>
    <row r="11" spans="1:15" ht="15" customHeight="1" x14ac:dyDescent="0.15">
      <c r="A11" s="5" t="s">
        <v>5</v>
      </c>
      <c r="B11" s="5" t="s">
        <v>102</v>
      </c>
      <c r="C11" s="5" t="s">
        <v>109</v>
      </c>
      <c r="D11" s="5" t="s">
        <v>106</v>
      </c>
      <c r="E11" s="5" t="s">
        <v>106</v>
      </c>
      <c r="F11" s="5" t="s">
        <v>106</v>
      </c>
      <c r="G11" s="5" t="s">
        <v>110</v>
      </c>
      <c r="H11" s="2" t="s">
        <v>34</v>
      </c>
      <c r="I11" s="2" t="s">
        <v>34</v>
      </c>
      <c r="J11" s="2" t="s">
        <v>34</v>
      </c>
      <c r="K11" s="2" t="s">
        <v>107</v>
      </c>
      <c r="L11" s="2" t="s">
        <v>107</v>
      </c>
      <c r="M11" s="2" t="s">
        <v>107</v>
      </c>
      <c r="N11" s="2" t="s">
        <v>34</v>
      </c>
      <c r="O11" s="2" t="s">
        <v>108</v>
      </c>
    </row>
    <row r="12" spans="1:15" ht="15" customHeight="1" x14ac:dyDescent="0.15">
      <c r="A12" s="5" t="s">
        <v>87</v>
      </c>
      <c r="B12" s="5" t="s">
        <v>111</v>
      </c>
      <c r="C12" s="5" t="s">
        <v>112</v>
      </c>
      <c r="D12" s="5" t="s">
        <v>113</v>
      </c>
      <c r="E12" s="5" t="s">
        <v>114</v>
      </c>
      <c r="F12" s="5" t="s">
        <v>114</v>
      </c>
      <c r="G12" s="5" t="s">
        <v>115</v>
      </c>
      <c r="H12" s="2" t="s">
        <v>34</v>
      </c>
      <c r="I12" s="2" t="s">
        <v>107</v>
      </c>
      <c r="J12" s="2" t="s">
        <v>107</v>
      </c>
      <c r="K12" s="2" t="s">
        <v>34</v>
      </c>
      <c r="L12" s="2" t="s">
        <v>34</v>
      </c>
      <c r="M12" s="2" t="s">
        <v>34</v>
      </c>
      <c r="N12" s="2" t="s">
        <v>34</v>
      </c>
      <c r="O12" s="2" t="str">
        <f>CONCATENATE(基礎設計!E21,"襲来！")</f>
        <v>スリー・ピギーズ襲来！</v>
      </c>
    </row>
    <row r="13" spans="1:15" ht="15" customHeight="1" x14ac:dyDescent="0.15">
      <c r="A13" s="5" t="s">
        <v>88</v>
      </c>
      <c r="B13" s="5" t="s">
        <v>116</v>
      </c>
      <c r="C13" s="5" t="s">
        <v>11</v>
      </c>
      <c r="D13" s="5" t="s">
        <v>115</v>
      </c>
      <c r="E13" s="5" t="s">
        <v>114</v>
      </c>
      <c r="F13" s="5" t="s">
        <v>113</v>
      </c>
      <c r="G13" s="5" t="s">
        <v>115</v>
      </c>
      <c r="H13" s="2" t="s">
        <v>107</v>
      </c>
      <c r="I13" s="2" t="s">
        <v>34</v>
      </c>
      <c r="J13" s="2" t="s">
        <v>34</v>
      </c>
      <c r="K13" s="2" t="s">
        <v>34</v>
      </c>
      <c r="L13" s="2" t="s">
        <v>34</v>
      </c>
      <c r="M13" s="2" t="s">
        <v>34</v>
      </c>
      <c r="N13" s="2" t="s">
        <v>34</v>
      </c>
      <c r="O13" s="2" t="str">
        <f>CONCATENATE(基礎設計!E21,"襲来！")</f>
        <v>スリー・ピギーズ襲来！</v>
      </c>
    </row>
    <row r="14" spans="1:15" ht="15" customHeight="1" x14ac:dyDescent="0.15">
      <c r="A14" s="5" t="s">
        <v>89</v>
      </c>
      <c r="B14" s="5" t="s">
        <v>117</v>
      </c>
      <c r="C14" s="5" t="s">
        <v>12</v>
      </c>
      <c r="D14" s="5" t="s">
        <v>115</v>
      </c>
      <c r="E14" s="5" t="s">
        <v>115</v>
      </c>
      <c r="F14" s="5" t="s">
        <v>115</v>
      </c>
      <c r="G14" s="5" t="s">
        <v>115</v>
      </c>
      <c r="H14" s="2" t="s">
        <v>34</v>
      </c>
      <c r="I14" s="2" t="s">
        <v>107</v>
      </c>
      <c r="J14" s="2" t="s">
        <v>34</v>
      </c>
      <c r="K14" s="2" t="s">
        <v>34</v>
      </c>
      <c r="L14" s="2" t="s">
        <v>34</v>
      </c>
      <c r="M14" s="2" t="s">
        <v>34</v>
      </c>
      <c r="N14" s="2" t="s">
        <v>34</v>
      </c>
      <c r="O14" s="2" t="str">
        <f>CONCATENATE(基礎設計!E21,"チャレンジ")</f>
        <v>スリー・ピギーズチャレンジ</v>
      </c>
    </row>
    <row r="15" spans="1:15" ht="15" customHeight="1" x14ac:dyDescent="0.15">
      <c r="A15" s="5" t="s">
        <v>90</v>
      </c>
      <c r="B15" s="5" t="s">
        <v>118</v>
      </c>
      <c r="C15" s="5" t="s">
        <v>119</v>
      </c>
      <c r="D15" s="5" t="s">
        <v>120</v>
      </c>
      <c r="E15" s="5" t="s">
        <v>120</v>
      </c>
      <c r="F15" s="5" t="s">
        <v>120</v>
      </c>
      <c r="G15" s="5" t="s">
        <v>120</v>
      </c>
      <c r="H15" s="5" t="s">
        <v>120</v>
      </c>
      <c r="I15" s="5" t="s">
        <v>120</v>
      </c>
      <c r="J15" s="5" t="s">
        <v>120</v>
      </c>
      <c r="K15" s="5" t="s">
        <v>120</v>
      </c>
      <c r="L15" s="5" t="s">
        <v>120</v>
      </c>
      <c r="M15" s="5" t="s">
        <v>120</v>
      </c>
      <c r="N15" s="5" t="s">
        <v>120</v>
      </c>
      <c r="O15" s="5" t="s">
        <v>120</v>
      </c>
    </row>
    <row r="16" spans="1:15" x14ac:dyDescent="0.15">
      <c r="A16" s="1"/>
      <c r="B16" s="1"/>
      <c r="C16" s="1"/>
      <c r="D16" s="1"/>
      <c r="E16" s="1"/>
      <c r="F16" s="1"/>
      <c r="G16" s="1"/>
    </row>
    <row r="17" spans="1:26" ht="15" customHeight="1" x14ac:dyDescent="0.15">
      <c r="A17" s="5" t="s">
        <v>7</v>
      </c>
      <c r="B17" s="1"/>
      <c r="C17" s="1"/>
      <c r="D17" s="1"/>
      <c r="E17" s="1"/>
      <c r="F17" s="1"/>
      <c r="G17" s="1"/>
    </row>
    <row r="18" spans="1:26" ht="15" customHeight="1" x14ac:dyDescent="0.15">
      <c r="A18" s="5" t="s">
        <v>14</v>
      </c>
      <c r="B18" s="5" t="s">
        <v>121</v>
      </c>
      <c r="C18" s="1"/>
      <c r="D18" s="1"/>
      <c r="E18" s="1"/>
      <c r="F18" s="1"/>
      <c r="G18" s="1"/>
    </row>
    <row r="19" spans="1:26" ht="15" customHeight="1" x14ac:dyDescent="0.15">
      <c r="A19" s="5" t="s">
        <v>5</v>
      </c>
      <c r="B19" s="5" t="s">
        <v>121</v>
      </c>
      <c r="C19" s="1"/>
      <c r="D19" s="1"/>
      <c r="E19" s="1"/>
      <c r="F19" s="1"/>
      <c r="G19" s="1"/>
    </row>
    <row r="20" spans="1:26" ht="15" customHeight="1" x14ac:dyDescent="0.15">
      <c r="A20" s="5" t="s">
        <v>87</v>
      </c>
      <c r="B20" s="5" t="s">
        <v>122</v>
      </c>
      <c r="C20" s="1"/>
      <c r="D20" s="1"/>
      <c r="E20" s="1"/>
      <c r="F20" s="1"/>
      <c r="G20" s="1"/>
    </row>
    <row r="21" spans="1:26" ht="15" customHeight="1" x14ac:dyDescent="0.15">
      <c r="A21" s="5" t="s">
        <v>88</v>
      </c>
      <c r="B21" s="5" t="s">
        <v>123</v>
      </c>
      <c r="C21" s="1"/>
      <c r="D21" s="1"/>
      <c r="E21" s="1"/>
      <c r="F21" s="1"/>
      <c r="G21" s="1"/>
    </row>
    <row r="22" spans="1:26" ht="15" customHeight="1" x14ac:dyDescent="0.15">
      <c r="A22" s="5" t="s">
        <v>89</v>
      </c>
      <c r="B22" s="5" t="s">
        <v>124</v>
      </c>
      <c r="C22" s="1"/>
      <c r="D22" s="1"/>
      <c r="E22" s="1"/>
      <c r="F22" s="1"/>
      <c r="G22" s="1"/>
    </row>
    <row r="23" spans="1:26" ht="15" customHeight="1" x14ac:dyDescent="0.15">
      <c r="A23" s="5" t="s">
        <v>90</v>
      </c>
      <c r="B23" s="5" t="s">
        <v>125</v>
      </c>
      <c r="C23" s="1"/>
      <c r="D23" s="1"/>
      <c r="E23" s="1"/>
      <c r="F23" s="1"/>
      <c r="G23" s="1"/>
    </row>
    <row r="24" spans="1:26" x14ac:dyDescent="0.15">
      <c r="A24" s="1"/>
      <c r="B24" s="1"/>
      <c r="C24" s="1"/>
      <c r="D24" s="1"/>
      <c r="E24" s="1"/>
      <c r="F24" s="1"/>
      <c r="G24" s="1"/>
    </row>
    <row r="25" spans="1:26" ht="15" customHeight="1" x14ac:dyDescent="0.15">
      <c r="A25" s="5" t="s">
        <v>126</v>
      </c>
      <c r="B25" s="1"/>
      <c r="C25" s="1"/>
      <c r="D25" s="1"/>
      <c r="E25" s="1"/>
      <c r="F25" s="1"/>
      <c r="G25" s="1"/>
    </row>
    <row r="26" spans="1:26" ht="15" customHeight="1" x14ac:dyDescent="0.15">
      <c r="A26" s="2" t="s">
        <v>127</v>
      </c>
      <c r="B26" s="1"/>
      <c r="C26" s="1"/>
      <c r="D26" s="1"/>
      <c r="E26" s="1"/>
      <c r="F26" s="1"/>
      <c r="G26" s="1"/>
    </row>
    <row r="27" spans="1:26" ht="15" customHeight="1" x14ac:dyDescent="0.15">
      <c r="A27" s="5" t="s">
        <v>128</v>
      </c>
      <c r="B27" s="2"/>
      <c r="C27" s="2"/>
      <c r="D27" s="2"/>
      <c r="E27" s="2"/>
      <c r="F27" s="2"/>
      <c r="G27" s="2"/>
      <c r="H27" s="2"/>
      <c r="I27" s="2"/>
      <c r="J27" s="2"/>
      <c r="K27" s="2"/>
      <c r="L27" s="2"/>
      <c r="M27" s="2"/>
      <c r="N27" s="2"/>
      <c r="O27" s="2"/>
      <c r="P27" s="2"/>
      <c r="Q27" s="2"/>
      <c r="R27" s="2"/>
      <c r="S27" s="2"/>
      <c r="T27" s="2"/>
      <c r="U27" s="2"/>
      <c r="V27" s="2"/>
      <c r="W27" s="2"/>
      <c r="X27" s="2"/>
      <c r="Y27" s="2"/>
      <c r="Z27" s="2"/>
    </row>
    <row r="28" spans="1:26" ht="15" customHeight="1" x14ac:dyDescent="0.15">
      <c r="A28" s="2" t="s">
        <v>129</v>
      </c>
      <c r="B28" s="1"/>
      <c r="C28" s="1"/>
      <c r="D28" s="1"/>
      <c r="E28" s="1"/>
      <c r="F28" s="1"/>
      <c r="G28" s="1"/>
    </row>
    <row r="29" spans="1:26" ht="15" customHeight="1" x14ac:dyDescent="0.15">
      <c r="A29" s="2" t="s">
        <v>130</v>
      </c>
      <c r="B29" s="2"/>
      <c r="C29" s="2"/>
      <c r="D29" s="2"/>
      <c r="E29" s="2"/>
      <c r="F29" s="2"/>
      <c r="G29" s="2"/>
      <c r="H29" s="2"/>
      <c r="I29" s="2"/>
      <c r="J29" s="2"/>
      <c r="K29" s="2"/>
      <c r="L29" s="2"/>
      <c r="M29" s="2"/>
      <c r="N29" s="2"/>
      <c r="O29" s="2"/>
      <c r="P29" s="2"/>
      <c r="Q29" s="2"/>
      <c r="R29" s="2"/>
      <c r="S29" s="2"/>
      <c r="T29" s="2"/>
      <c r="U29" s="2"/>
      <c r="V29" s="2"/>
      <c r="W29" s="2"/>
      <c r="X29" s="2"/>
      <c r="Y29" s="2"/>
      <c r="Z29" s="2"/>
    </row>
    <row r="30" spans="1:26" ht="15" customHeight="1" x14ac:dyDescent="0.15">
      <c r="A30" s="2" t="s">
        <v>131</v>
      </c>
      <c r="B30" s="1"/>
      <c r="C30" s="1"/>
      <c r="D30" s="1"/>
      <c r="E30" s="1"/>
      <c r="F30" s="1"/>
      <c r="G30" s="1"/>
    </row>
    <row r="31" spans="1:26" ht="15" customHeight="1" x14ac:dyDescent="0.15">
      <c r="A31" s="2" t="s">
        <v>132</v>
      </c>
      <c r="B31" s="2"/>
      <c r="C31" s="2"/>
      <c r="D31" s="2"/>
      <c r="E31" s="2"/>
      <c r="F31" s="2"/>
      <c r="G31" s="2"/>
      <c r="H31" s="2"/>
      <c r="I31" s="2"/>
      <c r="J31" s="2"/>
      <c r="K31" s="2"/>
      <c r="L31" s="2"/>
      <c r="M31" s="2"/>
      <c r="N31" s="2"/>
      <c r="O31" s="2"/>
      <c r="P31" s="2"/>
      <c r="Q31" s="2"/>
      <c r="R31" s="2"/>
      <c r="S31" s="2"/>
      <c r="T31" s="2"/>
      <c r="U31" s="2"/>
      <c r="V31" s="2"/>
      <c r="W31" s="2"/>
      <c r="X31" s="2"/>
      <c r="Y31" s="2"/>
      <c r="Z31" s="2"/>
    </row>
    <row r="32" spans="1:26" ht="15" customHeight="1" x14ac:dyDescent="0.15">
      <c r="A32" s="2" t="s">
        <v>133</v>
      </c>
      <c r="B32" s="1"/>
      <c r="C32" s="1"/>
      <c r="D32" s="1"/>
      <c r="E32" s="1"/>
      <c r="F32" s="1"/>
      <c r="G32" s="1"/>
    </row>
    <row r="33" spans="1:26" ht="15" customHeight="1" x14ac:dyDescent="0.15">
      <c r="A33" s="2" t="s">
        <v>134</v>
      </c>
      <c r="B33" s="2"/>
      <c r="C33" s="2"/>
      <c r="D33" s="2"/>
      <c r="E33" s="2"/>
      <c r="F33" s="2"/>
      <c r="G33" s="2"/>
      <c r="H33" s="2"/>
      <c r="I33" s="2"/>
      <c r="J33" s="2"/>
      <c r="K33" s="2"/>
      <c r="L33" s="2"/>
      <c r="M33" s="2"/>
      <c r="N33" s="2"/>
      <c r="O33" s="2"/>
      <c r="P33" s="2"/>
      <c r="Q33" s="2"/>
      <c r="R33" s="2"/>
      <c r="S33" s="2"/>
      <c r="T33" s="2"/>
      <c r="U33" s="2"/>
      <c r="V33" s="2"/>
      <c r="W33" s="2"/>
      <c r="X33" s="2"/>
      <c r="Y33" s="2"/>
      <c r="Z33" s="2"/>
    </row>
    <row r="34" spans="1:26" ht="15" customHeight="1" x14ac:dyDescent="0.15">
      <c r="A34" s="2" t="s">
        <v>135</v>
      </c>
      <c r="B34" s="1"/>
      <c r="C34" s="1"/>
      <c r="D34" s="1"/>
      <c r="E34" s="1"/>
      <c r="F34" s="1"/>
      <c r="G34" s="1"/>
    </row>
    <row r="35" spans="1:26" x14ac:dyDescent="0.15">
      <c r="A35" s="1"/>
      <c r="B35" s="1"/>
      <c r="C35" s="1"/>
      <c r="D35" s="1"/>
      <c r="E35" s="1"/>
      <c r="F35" s="1"/>
      <c r="G35" s="1"/>
    </row>
    <row r="36" spans="1:26" ht="15" customHeight="1" x14ac:dyDescent="0.15">
      <c r="A36" s="2" t="s">
        <v>82</v>
      </c>
      <c r="B36" s="1"/>
      <c r="C36" s="1"/>
      <c r="D36" s="1"/>
      <c r="E36" s="1"/>
      <c r="F36" s="1"/>
      <c r="G36" s="1"/>
    </row>
    <row r="37" spans="1:26" ht="15" customHeight="1" x14ac:dyDescent="0.15">
      <c r="A37" s="2" t="s">
        <v>24</v>
      </c>
      <c r="B37" s="1"/>
      <c r="C37" s="1"/>
      <c r="D37" s="1"/>
      <c r="E37" s="1"/>
      <c r="F37" s="1"/>
      <c r="G37" s="1"/>
    </row>
    <row r="38" spans="1:26" ht="15" customHeight="1" x14ac:dyDescent="0.15">
      <c r="A38" s="2" t="s">
        <v>136</v>
      </c>
      <c r="B38" s="1"/>
      <c r="C38" s="1"/>
      <c r="D38" s="1"/>
      <c r="E38" s="1"/>
      <c r="F38" s="1"/>
      <c r="G38" s="1"/>
    </row>
    <row r="39" spans="1:26" ht="15" customHeight="1" x14ac:dyDescent="0.15">
      <c r="A39" s="2" t="s">
        <v>137</v>
      </c>
      <c r="B39" s="1"/>
      <c r="C39" s="1"/>
      <c r="D39" s="1"/>
      <c r="E39" s="1"/>
      <c r="F39" s="1"/>
      <c r="G39" s="1"/>
    </row>
    <row r="40" spans="1:26" ht="15" customHeight="1" x14ac:dyDescent="0.15">
      <c r="A40" s="2" t="s">
        <v>138</v>
      </c>
      <c r="B40" s="1"/>
      <c r="C40" s="1"/>
      <c r="D40" s="1"/>
      <c r="E40" s="1"/>
      <c r="F40" s="1"/>
      <c r="G40" s="1"/>
    </row>
    <row r="41" spans="1:26" x14ac:dyDescent="0.15">
      <c r="A41" s="1"/>
      <c r="B41" s="1"/>
      <c r="C41" s="1"/>
      <c r="D41" s="1"/>
      <c r="E41" s="1"/>
      <c r="F41" s="1"/>
      <c r="G41" s="1"/>
    </row>
    <row r="42" spans="1:26" ht="15" customHeight="1" x14ac:dyDescent="0.15">
      <c r="A42" s="1" t="s">
        <v>139</v>
      </c>
      <c r="B42" s="1"/>
      <c r="C42" s="1"/>
      <c r="D42" s="1"/>
      <c r="E42" s="1"/>
      <c r="F42" s="1"/>
      <c r="G42" s="1"/>
    </row>
    <row r="43" spans="1:26" ht="15" customHeight="1" x14ac:dyDescent="0.15">
      <c r="A43" s="1" t="s">
        <v>140</v>
      </c>
      <c r="B43" s="1"/>
      <c r="C43" s="1"/>
      <c r="D43" s="1"/>
      <c r="E43" s="1"/>
      <c r="F43" s="1"/>
      <c r="G43" s="1"/>
    </row>
    <row r="44" spans="1:26" ht="15" customHeight="1" x14ac:dyDescent="0.15">
      <c r="A44" s="1" t="s">
        <v>141</v>
      </c>
      <c r="B44" s="1"/>
      <c r="C44" s="1"/>
      <c r="D44" s="1"/>
      <c r="E44" s="1"/>
      <c r="F44" s="1"/>
      <c r="G44" s="1"/>
    </row>
    <row r="45" spans="1:26" ht="15" customHeight="1" x14ac:dyDescent="0.15">
      <c r="A45" s="1" t="s">
        <v>142</v>
      </c>
      <c r="B45" s="1"/>
      <c r="C45" s="1"/>
      <c r="D45" s="1"/>
      <c r="E45" s="1"/>
      <c r="F45" s="1"/>
      <c r="G45" s="1"/>
    </row>
    <row r="46" spans="1:26" ht="15" customHeight="1" x14ac:dyDescent="0.15">
      <c r="A46" s="1" t="s">
        <v>143</v>
      </c>
      <c r="B46" s="1"/>
      <c r="C46" s="1"/>
      <c r="D46" s="1"/>
      <c r="E46" s="1"/>
      <c r="F46" s="1"/>
      <c r="G46" s="1"/>
    </row>
    <row r="47" spans="1:26" ht="15" customHeight="1" x14ac:dyDescent="0.15">
      <c r="A47" s="1" t="s">
        <v>144</v>
      </c>
      <c r="B47" s="1"/>
      <c r="C47" s="1"/>
      <c r="D47" s="1"/>
      <c r="E47" s="1"/>
      <c r="F47" s="1"/>
      <c r="G47" s="1"/>
    </row>
    <row r="48" spans="1:26" ht="15" customHeight="1" x14ac:dyDescent="0.15">
      <c r="A48" s="1" t="s">
        <v>145</v>
      </c>
      <c r="B48" s="1"/>
      <c r="C48" s="1"/>
      <c r="D48" s="1"/>
      <c r="E48" s="1"/>
      <c r="F48" s="1"/>
      <c r="G48" s="1"/>
    </row>
    <row r="49" spans="1:7" x14ac:dyDescent="0.15">
      <c r="A49" s="1"/>
      <c r="B49" s="1"/>
      <c r="C49" s="1"/>
      <c r="D49" s="1"/>
      <c r="E49" s="1"/>
      <c r="F49" s="1"/>
      <c r="G49" s="1"/>
    </row>
    <row r="50" spans="1:7" ht="15" customHeight="1" x14ac:dyDescent="0.15">
      <c r="A50" s="1" t="s">
        <v>146</v>
      </c>
      <c r="B50" s="1"/>
      <c r="C50" s="1"/>
      <c r="D50" s="1"/>
      <c r="E50" s="1"/>
      <c r="F50" s="1"/>
      <c r="G50" s="1"/>
    </row>
    <row r="51" spans="1:7" ht="15" customHeight="1" x14ac:dyDescent="0.15">
      <c r="A51" s="1" t="s">
        <v>147</v>
      </c>
      <c r="B51" s="1"/>
      <c r="C51" s="1"/>
      <c r="D51" s="1"/>
      <c r="E51" s="1"/>
      <c r="F51" s="1"/>
      <c r="G51" s="1"/>
    </row>
    <row r="52" spans="1:7" ht="15" customHeight="1" x14ac:dyDescent="0.15">
      <c r="A52" s="1" t="s">
        <v>26</v>
      </c>
      <c r="B52" s="1"/>
      <c r="C52" s="1"/>
      <c r="D52" s="1"/>
      <c r="E52" s="1"/>
      <c r="F52" s="1"/>
      <c r="G52" s="1"/>
    </row>
    <row r="53" spans="1:7" ht="15" customHeight="1" x14ac:dyDescent="0.15">
      <c r="A53" s="1" t="s">
        <v>148</v>
      </c>
      <c r="B53" s="1"/>
      <c r="C53" s="1"/>
      <c r="D53" s="1"/>
      <c r="E53" s="1"/>
      <c r="F53" s="1"/>
      <c r="G53" s="1"/>
    </row>
    <row r="54" spans="1:7" ht="15" customHeight="1" x14ac:dyDescent="0.15">
      <c r="A54" s="1" t="s">
        <v>149</v>
      </c>
      <c r="B54" s="1"/>
      <c r="C54" s="1"/>
      <c r="D54" s="1"/>
      <c r="E54" s="1"/>
      <c r="F54" s="1"/>
      <c r="G54" s="1"/>
    </row>
    <row r="55" spans="1:7" ht="15" customHeight="1" x14ac:dyDescent="0.15">
      <c r="A55" s="1" t="s">
        <v>150</v>
      </c>
      <c r="B55" s="1"/>
      <c r="C55" s="1"/>
      <c r="D55" s="1"/>
      <c r="E55" s="1"/>
      <c r="F55" s="1"/>
      <c r="G55" s="1"/>
    </row>
    <row r="56" spans="1:7" ht="15" customHeight="1" x14ac:dyDescent="0.15">
      <c r="A56" s="1" t="s">
        <v>151</v>
      </c>
      <c r="B56" s="1"/>
      <c r="C56" s="1"/>
      <c r="D56" s="1"/>
      <c r="E56" s="1"/>
      <c r="F56" s="1"/>
      <c r="G56" s="1"/>
    </row>
    <row r="57" spans="1:7" ht="15" customHeight="1" x14ac:dyDescent="0.15">
      <c r="A57" s="1" t="s">
        <v>152</v>
      </c>
      <c r="B57" s="1"/>
      <c r="C57" s="1"/>
      <c r="D57" s="1"/>
      <c r="E57" s="1"/>
      <c r="F57" s="1"/>
      <c r="G57" s="1"/>
    </row>
    <row r="58" spans="1:7" ht="15" customHeight="1" x14ac:dyDescent="0.15">
      <c r="A58" s="1" t="s">
        <v>153</v>
      </c>
      <c r="B58" s="1"/>
      <c r="C58" s="1"/>
      <c r="D58" s="1"/>
      <c r="E58" s="1"/>
      <c r="F58" s="1"/>
      <c r="G58" s="1"/>
    </row>
    <row r="59" spans="1:7" ht="15" customHeight="1" x14ac:dyDescent="0.15">
      <c r="A59" s="1" t="s">
        <v>154</v>
      </c>
      <c r="B59" s="1"/>
      <c r="C59" s="1"/>
      <c r="D59" s="1"/>
      <c r="E59" s="1"/>
      <c r="F59" s="1"/>
      <c r="G59" s="1"/>
    </row>
    <row r="60" spans="1:7" ht="15" customHeight="1" x14ac:dyDescent="0.15">
      <c r="A60" s="1" t="s">
        <v>155</v>
      </c>
      <c r="B60" s="1"/>
      <c r="C60" s="1"/>
      <c r="D60" s="1"/>
      <c r="E60" s="1"/>
      <c r="F60" s="1"/>
      <c r="G60" s="1"/>
    </row>
    <row r="61" spans="1:7" ht="15" customHeight="1" x14ac:dyDescent="0.15">
      <c r="A61" s="1" t="s">
        <v>156</v>
      </c>
      <c r="B61" s="1"/>
      <c r="C61" s="1"/>
      <c r="D61" s="1"/>
      <c r="E61" s="1"/>
      <c r="F61" s="1"/>
      <c r="G61" s="1"/>
    </row>
    <row r="62" spans="1:7" ht="15" customHeight="1" x14ac:dyDescent="0.15">
      <c r="A62" s="1" t="s">
        <v>157</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election activeCell="B4" sqref="B4:B7"/>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23"/>
      <c r="B1" s="23"/>
      <c r="C1" s="23"/>
      <c r="D1" s="23"/>
      <c r="E1" s="23"/>
      <c r="F1" s="23"/>
      <c r="G1" s="23"/>
      <c r="H1" s="23"/>
      <c r="I1" s="23"/>
      <c r="J1" s="23"/>
      <c r="K1" s="23"/>
      <c r="L1" s="23"/>
      <c r="M1" s="23"/>
      <c r="N1" s="24"/>
      <c r="O1" s="24"/>
      <c r="P1" s="23"/>
      <c r="Q1" s="23"/>
      <c r="R1" s="23"/>
      <c r="S1" s="23"/>
      <c r="T1" s="23"/>
      <c r="U1" s="23"/>
      <c r="V1" s="23"/>
      <c r="W1" s="23"/>
      <c r="X1" s="23"/>
      <c r="Y1" s="23"/>
      <c r="Z1" s="23"/>
    </row>
    <row r="2" spans="1:26" ht="22.5" customHeight="1" x14ac:dyDescent="0.15">
      <c r="A2" s="23"/>
      <c r="B2" s="92" t="s">
        <v>158</v>
      </c>
      <c r="C2" s="58"/>
      <c r="D2" s="58"/>
      <c r="E2" s="58"/>
      <c r="F2" s="58"/>
      <c r="G2" s="58"/>
      <c r="H2" s="58"/>
      <c r="I2" s="58"/>
      <c r="J2" s="58"/>
      <c r="K2" s="58"/>
      <c r="L2" s="58"/>
      <c r="M2" s="58"/>
      <c r="N2" s="58"/>
      <c r="O2" s="58"/>
      <c r="P2" s="25"/>
      <c r="Q2" s="25"/>
      <c r="R2" s="23"/>
      <c r="S2" s="23"/>
      <c r="T2" s="23"/>
      <c r="U2" s="23"/>
      <c r="V2" s="23"/>
      <c r="W2" s="23"/>
      <c r="X2" s="23"/>
      <c r="Y2" s="23"/>
      <c r="Z2" s="23"/>
    </row>
    <row r="3" spans="1:26" ht="22.5" customHeight="1" x14ac:dyDescent="0.15">
      <c r="A3" s="23"/>
      <c r="B3" s="26" t="s">
        <v>159</v>
      </c>
      <c r="C3" s="39" t="s">
        <v>160</v>
      </c>
      <c r="D3" s="39" t="s">
        <v>22</v>
      </c>
      <c r="E3" s="39" t="s">
        <v>161</v>
      </c>
      <c r="F3" s="39" t="s">
        <v>162</v>
      </c>
      <c r="G3" s="39" t="s">
        <v>163</v>
      </c>
      <c r="H3" s="39" t="s">
        <v>164</v>
      </c>
      <c r="I3" s="39" t="s">
        <v>165</v>
      </c>
      <c r="J3" s="39" t="s">
        <v>166</v>
      </c>
      <c r="K3" s="39" t="s">
        <v>167</v>
      </c>
      <c r="L3" s="39" t="s">
        <v>168</v>
      </c>
      <c r="M3" s="39" t="s">
        <v>169</v>
      </c>
      <c r="N3" s="39" t="s">
        <v>170</v>
      </c>
      <c r="O3" s="39" t="s">
        <v>171</v>
      </c>
      <c r="P3" s="39" t="s">
        <v>172</v>
      </c>
      <c r="Q3" s="39" t="s">
        <v>173</v>
      </c>
      <c r="R3" s="23"/>
      <c r="S3" s="23"/>
      <c r="T3" s="23"/>
      <c r="U3" s="23"/>
      <c r="V3" s="23"/>
      <c r="W3" s="23"/>
      <c r="X3" s="23"/>
      <c r="Y3" s="23"/>
      <c r="Z3" s="23"/>
    </row>
    <row r="4" spans="1:26" ht="22.5" customHeight="1" x14ac:dyDescent="0.15">
      <c r="A4" s="23"/>
      <c r="B4" s="38">
        <v>3</v>
      </c>
      <c r="C4" s="40">
        <v>1139</v>
      </c>
      <c r="D4" s="40" t="s">
        <v>189</v>
      </c>
      <c r="E4" s="40" t="s">
        <v>195</v>
      </c>
      <c r="F4" s="40">
        <v>35</v>
      </c>
      <c r="G4" s="40">
        <v>60</v>
      </c>
      <c r="H4" s="40">
        <v>4232</v>
      </c>
      <c r="I4" s="40"/>
      <c r="J4" s="40">
        <v>2611</v>
      </c>
      <c r="K4" s="40"/>
      <c r="L4" s="40">
        <v>2075</v>
      </c>
      <c r="M4" s="40"/>
      <c r="N4" s="40">
        <v>0</v>
      </c>
      <c r="O4" s="94">
        <v>15884</v>
      </c>
      <c r="P4" s="40" t="s">
        <v>196</v>
      </c>
      <c r="Q4" s="40" t="s">
        <v>197</v>
      </c>
      <c r="R4" s="23"/>
      <c r="S4" s="23"/>
      <c r="T4" s="23"/>
      <c r="U4" s="23"/>
      <c r="V4" s="23"/>
      <c r="W4" s="23"/>
      <c r="X4" s="23"/>
      <c r="Y4" s="23"/>
      <c r="Z4" s="23"/>
    </row>
    <row r="5" spans="1:26" ht="22.5" customHeight="1" x14ac:dyDescent="0.15">
      <c r="A5" s="23"/>
      <c r="B5" s="38">
        <v>1</v>
      </c>
      <c r="C5" s="40">
        <v>1335</v>
      </c>
      <c r="D5" s="40" t="s">
        <v>198</v>
      </c>
      <c r="E5" s="40" t="s">
        <v>199</v>
      </c>
      <c r="F5" s="40">
        <v>30</v>
      </c>
      <c r="G5" s="40">
        <v>60</v>
      </c>
      <c r="H5" s="40">
        <v>4435</v>
      </c>
      <c r="I5" s="40"/>
      <c r="J5" s="40">
        <v>2125</v>
      </c>
      <c r="K5" s="40"/>
      <c r="L5" s="40">
        <v>3086</v>
      </c>
      <c r="M5" s="40"/>
      <c r="N5" s="40">
        <v>0</v>
      </c>
      <c r="O5" s="95"/>
      <c r="P5" s="40" t="s">
        <v>200</v>
      </c>
      <c r="Q5" s="40" t="s">
        <v>201</v>
      </c>
      <c r="R5" s="23"/>
      <c r="S5" s="23"/>
      <c r="T5" s="23"/>
      <c r="U5" s="23"/>
      <c r="V5" s="23"/>
      <c r="W5" s="23"/>
      <c r="X5" s="23"/>
      <c r="Y5" s="23"/>
      <c r="Z5" s="23"/>
    </row>
    <row r="6" spans="1:26" ht="22.5" customHeight="1" x14ac:dyDescent="0.15">
      <c r="A6" s="23"/>
      <c r="B6" s="38">
        <v>1</v>
      </c>
      <c r="C6" s="40">
        <v>421</v>
      </c>
      <c r="D6" s="40" t="s">
        <v>191</v>
      </c>
      <c r="E6" s="40" t="s">
        <v>202</v>
      </c>
      <c r="F6" s="40">
        <v>26</v>
      </c>
      <c r="G6" s="40">
        <v>60</v>
      </c>
      <c r="H6" s="40">
        <v>2890</v>
      </c>
      <c r="I6" s="40"/>
      <c r="J6" s="40">
        <v>1555</v>
      </c>
      <c r="K6" s="40"/>
      <c r="L6" s="40">
        <v>3071</v>
      </c>
      <c r="M6" s="40"/>
      <c r="N6" s="40">
        <v>0</v>
      </c>
      <c r="O6" s="95"/>
      <c r="P6" s="40" t="s">
        <v>193</v>
      </c>
      <c r="Q6" s="40" t="s">
        <v>203</v>
      </c>
      <c r="R6" s="23"/>
      <c r="S6" s="23"/>
      <c r="T6" s="23"/>
      <c r="U6" s="23"/>
      <c r="V6" s="23"/>
      <c r="W6" s="23"/>
      <c r="X6" s="23"/>
      <c r="Y6" s="23"/>
      <c r="Z6" s="23"/>
    </row>
    <row r="7" spans="1:26" ht="22.5" customHeight="1" x14ac:dyDescent="0.15">
      <c r="A7" s="23"/>
      <c r="B7" s="38">
        <v>1</v>
      </c>
      <c r="C7" s="40">
        <v>1226</v>
      </c>
      <c r="D7" s="40" t="s">
        <v>204</v>
      </c>
      <c r="E7" s="40" t="s">
        <v>195</v>
      </c>
      <c r="F7" s="40">
        <v>35</v>
      </c>
      <c r="G7" s="40">
        <v>80</v>
      </c>
      <c r="H7" s="40">
        <v>4327</v>
      </c>
      <c r="I7" s="40"/>
      <c r="J7" s="40">
        <v>4266</v>
      </c>
      <c r="K7" s="40"/>
      <c r="L7" s="40">
        <v>1328</v>
      </c>
      <c r="M7" s="40"/>
      <c r="N7" s="40">
        <v>0</v>
      </c>
      <c r="O7" s="95"/>
      <c r="P7" s="40" t="s">
        <v>205</v>
      </c>
      <c r="Q7" s="40" t="s">
        <v>206</v>
      </c>
      <c r="R7" s="23"/>
      <c r="S7" s="23"/>
      <c r="T7" s="23"/>
      <c r="U7" s="23"/>
      <c r="V7" s="23"/>
      <c r="W7" s="23"/>
      <c r="X7" s="23"/>
      <c r="Y7" s="23"/>
      <c r="Z7" s="23"/>
    </row>
    <row r="8" spans="1:26" ht="22.5" customHeight="1" x14ac:dyDescent="0.15">
      <c r="A8" s="23"/>
      <c r="B8" s="23"/>
      <c r="C8" s="27"/>
      <c r="D8" s="27"/>
      <c r="E8" s="28" t="s">
        <v>174</v>
      </c>
      <c r="F8" s="28">
        <f>SUM(F4:F7)</f>
        <v>126</v>
      </c>
      <c r="G8" s="23"/>
      <c r="H8" s="23"/>
      <c r="I8" s="23"/>
      <c r="J8" s="23"/>
      <c r="K8" s="23"/>
      <c r="L8" s="23"/>
      <c r="M8" s="23"/>
      <c r="N8" s="23"/>
      <c r="O8" s="23"/>
      <c r="P8" s="23"/>
      <c r="Q8" s="23"/>
      <c r="R8" s="23"/>
      <c r="S8" s="23"/>
      <c r="T8" s="23"/>
      <c r="U8" s="23"/>
      <c r="V8" s="23"/>
      <c r="W8" s="23"/>
      <c r="X8" s="23"/>
      <c r="Y8" s="23"/>
      <c r="Z8" s="23"/>
    </row>
    <row r="9" spans="1:26" ht="22.5" customHeight="1" x14ac:dyDescent="0.15">
      <c r="A9" s="23"/>
      <c r="B9" s="23"/>
      <c r="C9" s="27"/>
      <c r="D9" s="27"/>
      <c r="E9" s="23"/>
      <c r="F9" s="23"/>
      <c r="G9" s="23"/>
      <c r="H9" s="23"/>
      <c r="I9" s="23"/>
      <c r="J9" s="23"/>
      <c r="K9" s="23"/>
      <c r="L9" s="23"/>
      <c r="M9" s="23"/>
      <c r="N9" s="23"/>
      <c r="O9" s="23"/>
      <c r="P9" s="23"/>
      <c r="Q9" s="23"/>
      <c r="R9" s="23"/>
      <c r="S9" s="23"/>
      <c r="T9" s="23"/>
      <c r="U9" s="23"/>
      <c r="V9" s="23"/>
      <c r="W9" s="23"/>
      <c r="X9" s="23"/>
      <c r="Y9" s="23"/>
      <c r="Z9" s="23"/>
    </row>
    <row r="10" spans="1:26" ht="22.5" customHeight="1" x14ac:dyDescent="0.15">
      <c r="A10" s="23"/>
      <c r="B10" s="25" t="s">
        <v>175</v>
      </c>
      <c r="C10" s="25"/>
      <c r="D10" s="25"/>
      <c r="E10" s="25" t="s">
        <v>176</v>
      </c>
      <c r="F10" s="25"/>
      <c r="G10" s="25"/>
      <c r="H10" s="25"/>
      <c r="I10" s="25"/>
      <c r="J10" s="25"/>
      <c r="K10" s="25"/>
      <c r="L10" s="25"/>
      <c r="M10" s="25"/>
      <c r="N10" s="25"/>
      <c r="O10" s="23"/>
      <c r="P10" s="25" t="s">
        <v>177</v>
      </c>
      <c r="Q10" s="25"/>
      <c r="R10" s="23"/>
      <c r="S10" s="23"/>
      <c r="T10" s="23"/>
      <c r="U10" s="23"/>
      <c r="V10" s="23"/>
      <c r="W10" s="23"/>
      <c r="X10" s="23"/>
      <c r="Y10" s="23"/>
      <c r="Z10" s="23"/>
    </row>
    <row r="11" spans="1:26" ht="22.5" customHeight="1" x14ac:dyDescent="0.15">
      <c r="A11" s="23"/>
      <c r="B11" s="29" t="s">
        <v>178</v>
      </c>
      <c r="C11" s="29" t="s">
        <v>179</v>
      </c>
      <c r="D11" s="30"/>
      <c r="E11" s="93" t="s">
        <v>180</v>
      </c>
      <c r="F11" s="60"/>
      <c r="G11" s="60"/>
      <c r="H11" s="60"/>
      <c r="I11" s="60"/>
      <c r="J11" s="60"/>
      <c r="K11" s="60"/>
      <c r="L11" s="60"/>
      <c r="M11" s="60"/>
      <c r="N11" s="61"/>
      <c r="O11" s="23"/>
      <c r="P11" s="89" t="s">
        <v>249</v>
      </c>
      <c r="Q11" s="90"/>
      <c r="R11" s="23"/>
      <c r="S11" s="23"/>
      <c r="T11" s="23"/>
      <c r="U11" s="23"/>
      <c r="V11" s="23"/>
      <c r="W11" s="23"/>
      <c r="X11" s="23"/>
      <c r="Y11" s="23"/>
      <c r="Z11" s="23"/>
    </row>
    <row r="12" spans="1:26" ht="22.5" customHeight="1" x14ac:dyDescent="0.15">
      <c r="A12" s="23"/>
      <c r="B12" s="31">
        <v>1</v>
      </c>
      <c r="C12" s="31">
        <v>0</v>
      </c>
      <c r="D12" s="32"/>
      <c r="E12" s="88"/>
      <c r="F12" s="60"/>
      <c r="G12" s="60"/>
      <c r="H12" s="60"/>
      <c r="I12" s="60"/>
      <c r="J12" s="60"/>
      <c r="K12" s="60"/>
      <c r="L12" s="60"/>
      <c r="M12" s="60"/>
      <c r="N12" s="61"/>
      <c r="O12" s="23"/>
      <c r="P12" s="91"/>
      <c r="Q12" s="78"/>
      <c r="R12" s="23"/>
      <c r="S12" s="23"/>
      <c r="T12" s="23"/>
      <c r="U12" s="23"/>
      <c r="V12" s="23"/>
      <c r="W12" s="23"/>
      <c r="X12" s="23"/>
      <c r="Y12" s="23"/>
      <c r="Z12" s="23"/>
    </row>
    <row r="13" spans="1:26" ht="22.5" customHeight="1" x14ac:dyDescent="0.15">
      <c r="A13" s="23"/>
      <c r="B13" s="31">
        <v>2</v>
      </c>
      <c r="C13" s="31">
        <v>0</v>
      </c>
      <c r="D13" s="32"/>
      <c r="E13" s="88"/>
      <c r="F13" s="60"/>
      <c r="G13" s="60"/>
      <c r="H13" s="60"/>
      <c r="I13" s="60"/>
      <c r="J13" s="60"/>
      <c r="K13" s="60"/>
      <c r="L13" s="60"/>
      <c r="M13" s="60"/>
      <c r="N13" s="61"/>
      <c r="O13" s="23"/>
      <c r="P13" s="91"/>
      <c r="Q13" s="78"/>
      <c r="R13" s="23"/>
      <c r="S13" s="23"/>
      <c r="T13" s="23"/>
      <c r="U13" s="23"/>
      <c r="V13" s="23"/>
      <c r="W13" s="23"/>
      <c r="X13" s="23"/>
      <c r="Y13" s="23"/>
      <c r="Z13" s="23"/>
    </row>
    <row r="14" spans="1:26" ht="22.5" customHeight="1" x14ac:dyDescent="0.15">
      <c r="A14" s="23"/>
      <c r="B14" s="31">
        <v>3</v>
      </c>
      <c r="C14" s="31">
        <v>0</v>
      </c>
      <c r="D14" s="32"/>
      <c r="E14" s="88"/>
      <c r="F14" s="60"/>
      <c r="G14" s="60"/>
      <c r="H14" s="60"/>
      <c r="I14" s="60"/>
      <c r="J14" s="60"/>
      <c r="K14" s="60"/>
      <c r="L14" s="60"/>
      <c r="M14" s="60"/>
      <c r="N14" s="61"/>
      <c r="O14" s="23"/>
      <c r="P14" s="91"/>
      <c r="Q14" s="78"/>
      <c r="R14" s="23"/>
      <c r="S14" s="23"/>
      <c r="T14" s="23"/>
      <c r="U14" s="23"/>
      <c r="V14" s="23"/>
      <c r="W14" s="23"/>
      <c r="X14" s="23"/>
      <c r="Y14" s="23"/>
      <c r="Z14" s="23"/>
    </row>
    <row r="15" spans="1:26" ht="22.5" customHeight="1" x14ac:dyDescent="0.15">
      <c r="A15" s="23"/>
      <c r="B15" s="31">
        <v>4</v>
      </c>
      <c r="C15" s="31">
        <v>0</v>
      </c>
      <c r="D15" s="32"/>
      <c r="E15" s="88"/>
      <c r="F15" s="60"/>
      <c r="G15" s="60"/>
      <c r="H15" s="60"/>
      <c r="I15" s="60"/>
      <c r="J15" s="60"/>
      <c r="K15" s="60"/>
      <c r="L15" s="60"/>
      <c r="M15" s="60"/>
      <c r="N15" s="61"/>
      <c r="O15" s="23"/>
      <c r="P15" s="91"/>
      <c r="Q15" s="78"/>
      <c r="R15" s="23"/>
      <c r="S15" s="23"/>
      <c r="T15" s="23"/>
      <c r="U15" s="23"/>
      <c r="V15" s="23"/>
      <c r="W15" s="23"/>
      <c r="X15" s="23"/>
      <c r="Y15" s="23"/>
      <c r="Z15" s="23"/>
    </row>
    <row r="16" spans="1:26" ht="22.5" customHeight="1" x14ac:dyDescent="0.15">
      <c r="A16" s="23"/>
      <c r="B16" s="31" t="s">
        <v>30</v>
      </c>
      <c r="C16" s="31" t="s">
        <v>30</v>
      </c>
      <c r="D16" s="32"/>
      <c r="E16" s="88"/>
      <c r="F16" s="60"/>
      <c r="G16" s="60"/>
      <c r="H16" s="60"/>
      <c r="I16" s="60"/>
      <c r="J16" s="60"/>
      <c r="K16" s="60"/>
      <c r="L16" s="60"/>
      <c r="M16" s="60"/>
      <c r="N16" s="61"/>
      <c r="O16" s="23"/>
      <c r="P16" s="91"/>
      <c r="Q16" s="91"/>
      <c r="R16" s="23"/>
      <c r="S16" s="23"/>
      <c r="T16" s="23"/>
      <c r="U16" s="23"/>
      <c r="V16" s="23"/>
      <c r="W16" s="23"/>
      <c r="X16" s="23"/>
      <c r="Y16" s="23"/>
      <c r="Z16" s="23"/>
    </row>
    <row r="17" spans="1:26" ht="22.5" customHeight="1" x14ac:dyDescent="0.15">
      <c r="A17" s="23"/>
      <c r="B17" s="23"/>
      <c r="C17" s="23"/>
      <c r="D17" s="23"/>
      <c r="E17" s="23"/>
      <c r="F17" s="23"/>
      <c r="G17" s="23"/>
      <c r="H17" s="23"/>
      <c r="I17" s="23"/>
      <c r="J17" s="23"/>
      <c r="K17" s="23"/>
      <c r="L17" s="23"/>
      <c r="M17" s="23"/>
      <c r="N17" s="23"/>
      <c r="O17" s="23"/>
      <c r="P17" s="78"/>
      <c r="Q17" s="78"/>
      <c r="R17" s="23"/>
      <c r="S17" s="23"/>
      <c r="T17" s="23"/>
      <c r="U17" s="23"/>
      <c r="V17" s="23"/>
      <c r="W17" s="23"/>
      <c r="X17" s="23"/>
      <c r="Y17" s="23"/>
      <c r="Z17" s="23"/>
    </row>
    <row r="18" spans="1:26" ht="21" customHeight="1" x14ac:dyDescent="0.15">
      <c r="A18" s="23"/>
      <c r="B18" s="33" t="s">
        <v>181</v>
      </c>
      <c r="C18" s="33"/>
      <c r="D18" s="33"/>
      <c r="E18" s="33"/>
      <c r="F18" s="33"/>
      <c r="G18" s="33"/>
      <c r="H18" s="33"/>
      <c r="I18" s="33"/>
      <c r="J18" s="33"/>
      <c r="K18" s="33"/>
      <c r="L18" s="33"/>
      <c r="M18" s="33"/>
      <c r="N18" s="33"/>
      <c r="O18" s="24"/>
      <c r="P18" s="78"/>
      <c r="Q18" s="78"/>
      <c r="R18" s="23"/>
      <c r="S18" s="23"/>
      <c r="T18" s="23"/>
      <c r="U18" s="23"/>
      <c r="V18" s="23"/>
      <c r="W18" s="23"/>
      <c r="X18" s="23"/>
      <c r="Y18" s="23"/>
      <c r="Z18" s="23"/>
    </row>
    <row r="19" spans="1:26" ht="21" customHeight="1" x14ac:dyDescent="0.15">
      <c r="A19" s="23"/>
      <c r="B19" s="87"/>
      <c r="C19" s="76"/>
      <c r="D19" s="76"/>
      <c r="E19" s="76"/>
      <c r="F19" s="76"/>
      <c r="G19" s="76"/>
      <c r="H19" s="76"/>
      <c r="I19" s="76"/>
      <c r="J19" s="76"/>
      <c r="K19" s="76"/>
      <c r="L19" s="76"/>
      <c r="M19" s="76"/>
      <c r="N19" s="77"/>
      <c r="O19" s="23"/>
      <c r="P19" s="78"/>
      <c r="Q19" s="78"/>
      <c r="R19" s="23"/>
      <c r="S19" s="23"/>
      <c r="T19" s="23"/>
      <c r="U19" s="23"/>
      <c r="V19" s="23"/>
      <c r="W19" s="23"/>
      <c r="X19" s="23"/>
      <c r="Y19" s="23"/>
      <c r="Z19" s="23"/>
    </row>
    <row r="20" spans="1:26" ht="21" customHeight="1" x14ac:dyDescent="0.15">
      <c r="A20" s="23"/>
      <c r="B20" s="74"/>
      <c r="C20" s="78"/>
      <c r="D20" s="78"/>
      <c r="E20" s="78"/>
      <c r="F20" s="78"/>
      <c r="G20" s="78"/>
      <c r="H20" s="78"/>
      <c r="I20" s="78"/>
      <c r="J20" s="78"/>
      <c r="K20" s="78"/>
      <c r="L20" s="78"/>
      <c r="M20" s="78"/>
      <c r="N20" s="79"/>
      <c r="O20" s="23"/>
      <c r="P20" s="78"/>
      <c r="Q20" s="78"/>
      <c r="R20" s="23"/>
      <c r="S20" s="23"/>
      <c r="T20" s="23"/>
      <c r="U20" s="23"/>
      <c r="V20" s="23"/>
      <c r="W20" s="23"/>
      <c r="X20" s="23"/>
      <c r="Y20" s="23"/>
      <c r="Z20" s="23"/>
    </row>
    <row r="21" spans="1:26" ht="21" customHeight="1" x14ac:dyDescent="0.15">
      <c r="A21" s="23"/>
      <c r="B21" s="74"/>
      <c r="C21" s="78"/>
      <c r="D21" s="78"/>
      <c r="E21" s="78"/>
      <c r="F21" s="78"/>
      <c r="G21" s="78"/>
      <c r="H21" s="78"/>
      <c r="I21" s="78"/>
      <c r="J21" s="78"/>
      <c r="K21" s="78"/>
      <c r="L21" s="78"/>
      <c r="M21" s="78"/>
      <c r="N21" s="79"/>
      <c r="O21" s="23"/>
      <c r="P21" s="78"/>
      <c r="Q21" s="78"/>
      <c r="R21" s="23"/>
      <c r="S21" s="23"/>
      <c r="T21" s="23"/>
      <c r="U21" s="23"/>
      <c r="V21" s="23"/>
      <c r="W21" s="23"/>
      <c r="X21" s="23"/>
      <c r="Y21" s="23"/>
      <c r="Z21" s="23"/>
    </row>
    <row r="22" spans="1:26" ht="21" customHeight="1" x14ac:dyDescent="0.15">
      <c r="A22" s="23"/>
      <c r="B22" s="74"/>
      <c r="C22" s="78"/>
      <c r="D22" s="78"/>
      <c r="E22" s="78"/>
      <c r="F22" s="78"/>
      <c r="G22" s="78"/>
      <c r="H22" s="78"/>
      <c r="I22" s="78"/>
      <c r="J22" s="78"/>
      <c r="K22" s="78"/>
      <c r="L22" s="78"/>
      <c r="M22" s="78"/>
      <c r="N22" s="79"/>
      <c r="O22" s="23"/>
      <c r="P22" s="78"/>
      <c r="Q22" s="78"/>
      <c r="R22" s="23"/>
      <c r="S22" s="23"/>
      <c r="T22" s="23"/>
      <c r="U22" s="23"/>
      <c r="V22" s="23"/>
      <c r="W22" s="23"/>
      <c r="X22" s="23"/>
      <c r="Y22" s="23"/>
      <c r="Z22" s="23"/>
    </row>
    <row r="23" spans="1:26" ht="21" customHeight="1" x14ac:dyDescent="0.15">
      <c r="A23" s="23"/>
      <c r="B23" s="74"/>
      <c r="C23" s="78"/>
      <c r="D23" s="78"/>
      <c r="E23" s="78"/>
      <c r="F23" s="78"/>
      <c r="G23" s="78"/>
      <c r="H23" s="78"/>
      <c r="I23" s="78"/>
      <c r="J23" s="78"/>
      <c r="K23" s="78"/>
      <c r="L23" s="78"/>
      <c r="M23" s="78"/>
      <c r="N23" s="79"/>
      <c r="O23" s="23"/>
      <c r="P23" s="78"/>
      <c r="Q23" s="78"/>
      <c r="R23" s="23"/>
      <c r="S23" s="23"/>
      <c r="T23" s="23"/>
      <c r="U23" s="23"/>
      <c r="V23" s="23"/>
      <c r="W23" s="23"/>
      <c r="X23" s="23"/>
      <c r="Y23" s="23"/>
      <c r="Z23" s="23"/>
    </row>
    <row r="24" spans="1:26" ht="21" customHeight="1" x14ac:dyDescent="0.15">
      <c r="A24" s="23"/>
      <c r="B24" s="67"/>
      <c r="C24" s="56"/>
      <c r="D24" s="56"/>
      <c r="E24" s="56"/>
      <c r="F24" s="56"/>
      <c r="G24" s="56"/>
      <c r="H24" s="56"/>
      <c r="I24" s="56"/>
      <c r="J24" s="56"/>
      <c r="K24" s="56"/>
      <c r="L24" s="56"/>
      <c r="M24" s="56"/>
      <c r="N24" s="80"/>
      <c r="O24" s="23"/>
      <c r="P24" s="78"/>
      <c r="Q24" s="78"/>
      <c r="R24" s="23"/>
      <c r="S24" s="23"/>
      <c r="T24" s="23"/>
      <c r="U24" s="23"/>
      <c r="V24" s="23"/>
      <c r="W24" s="23"/>
      <c r="X24" s="23"/>
      <c r="Y24" s="23"/>
      <c r="Z24" s="23"/>
    </row>
    <row r="25" spans="1:26" ht="21" customHeight="1" x14ac:dyDescent="0.1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ht="21" customHeight="1" x14ac:dyDescent="0.15">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ht="21" customHeight="1" x14ac:dyDescent="0.3">
      <c r="A27" s="23"/>
      <c r="B27" s="36"/>
      <c r="C27" s="36"/>
      <c r="D27" s="36"/>
      <c r="E27" s="36"/>
      <c r="F27" s="36"/>
      <c r="G27" s="36"/>
      <c r="H27" s="36"/>
      <c r="I27" s="36"/>
      <c r="J27" s="36"/>
      <c r="K27" s="36"/>
      <c r="L27" s="36"/>
      <c r="M27" s="36"/>
      <c r="N27" s="36"/>
      <c r="O27" s="36"/>
      <c r="P27" s="36"/>
      <c r="Q27" s="23"/>
      <c r="R27" s="23"/>
      <c r="S27" s="23"/>
      <c r="T27" s="23"/>
      <c r="U27" s="23"/>
      <c r="V27" s="23"/>
      <c r="W27" s="23"/>
      <c r="X27" s="23"/>
      <c r="Y27" s="23"/>
      <c r="Z27" s="23"/>
    </row>
    <row r="28" spans="1:26" ht="21" customHeight="1" x14ac:dyDescent="0.3">
      <c r="A28" s="23"/>
      <c r="B28" s="37"/>
      <c r="C28" s="37"/>
      <c r="D28" s="37"/>
      <c r="E28" s="37"/>
      <c r="F28" s="37"/>
      <c r="G28" s="37"/>
      <c r="H28" s="37"/>
      <c r="I28" s="37"/>
      <c r="J28" s="37"/>
      <c r="K28" s="37"/>
      <c r="L28" s="37"/>
      <c r="M28" s="37"/>
      <c r="N28" s="37"/>
      <c r="O28" s="37"/>
      <c r="P28" s="37"/>
      <c r="Q28" s="23"/>
      <c r="R28" s="23"/>
      <c r="S28" s="23"/>
      <c r="T28" s="23"/>
      <c r="U28" s="23"/>
      <c r="V28" s="23"/>
      <c r="W28" s="23"/>
      <c r="X28" s="23"/>
      <c r="Y28" s="23"/>
      <c r="Z28" s="23"/>
    </row>
    <row r="29" spans="1:26" ht="21" customHeight="1" x14ac:dyDescent="0.3">
      <c r="A29" s="23"/>
      <c r="B29" s="37"/>
      <c r="C29" s="52"/>
      <c r="D29" s="52"/>
      <c r="E29" s="52"/>
      <c r="F29" s="52"/>
      <c r="G29" s="52"/>
      <c r="H29" s="52"/>
      <c r="I29" s="52"/>
      <c r="J29" s="52"/>
      <c r="K29" s="52"/>
      <c r="L29" s="52"/>
      <c r="M29" s="52"/>
      <c r="N29" s="52"/>
      <c r="O29" s="52"/>
      <c r="P29" s="52"/>
      <c r="Q29" s="52"/>
      <c r="R29" s="23"/>
      <c r="S29" s="23"/>
      <c r="T29" s="23"/>
      <c r="U29" s="23"/>
      <c r="V29" s="23"/>
      <c r="W29" s="23"/>
      <c r="X29" s="23"/>
      <c r="Y29" s="23"/>
      <c r="Z29" s="23"/>
    </row>
    <row r="30" spans="1:26" ht="21" customHeight="1" x14ac:dyDescent="0.3">
      <c r="A30" s="23"/>
      <c r="B30" s="37"/>
      <c r="C30" s="52"/>
      <c r="D30" s="52"/>
      <c r="E30" s="52"/>
      <c r="F30" s="52"/>
      <c r="G30" s="52"/>
      <c r="H30" s="52"/>
      <c r="I30" s="52"/>
      <c r="J30" s="52"/>
      <c r="K30" s="52"/>
      <c r="L30" s="52"/>
      <c r="M30" s="52"/>
      <c r="N30" s="52"/>
      <c r="P30" s="52"/>
      <c r="Q30" s="52"/>
      <c r="R30" s="23"/>
      <c r="S30" s="23"/>
      <c r="T30" s="23"/>
      <c r="U30" s="23"/>
      <c r="V30" s="23"/>
      <c r="W30" s="23"/>
      <c r="X30" s="23"/>
      <c r="Y30" s="23"/>
      <c r="Z30" s="23"/>
    </row>
    <row r="31" spans="1:26" ht="21" customHeight="1" x14ac:dyDescent="0.3">
      <c r="A31" s="23"/>
      <c r="B31" s="37"/>
      <c r="C31" s="52"/>
      <c r="D31" s="52"/>
      <c r="E31" s="52"/>
      <c r="F31" s="52"/>
      <c r="G31" s="52"/>
      <c r="H31" s="52"/>
      <c r="I31" s="52"/>
      <c r="J31" s="52"/>
      <c r="K31" s="52"/>
      <c r="L31" s="52"/>
      <c r="M31" s="52"/>
      <c r="N31" s="52"/>
      <c r="P31" s="52"/>
      <c r="Q31" s="52"/>
      <c r="R31" s="23"/>
      <c r="S31" s="23"/>
      <c r="T31" s="23"/>
      <c r="U31" s="23"/>
      <c r="V31" s="23"/>
      <c r="W31" s="23"/>
      <c r="X31" s="23"/>
      <c r="Y31" s="23"/>
      <c r="Z31" s="23"/>
    </row>
    <row r="32" spans="1:26" ht="21" customHeight="1" x14ac:dyDescent="0.3">
      <c r="A32" s="23"/>
      <c r="B32" s="36"/>
      <c r="C32" s="52"/>
      <c r="D32" s="52"/>
      <c r="E32" s="52"/>
      <c r="F32" s="52"/>
      <c r="G32" s="52"/>
      <c r="H32" s="52"/>
      <c r="I32" s="52"/>
      <c r="J32" s="52"/>
      <c r="K32" s="52"/>
      <c r="L32" s="52"/>
      <c r="M32" s="52"/>
      <c r="N32" s="52"/>
      <c r="P32" s="52"/>
      <c r="Q32" s="52"/>
      <c r="R32" s="23"/>
      <c r="S32" s="23"/>
      <c r="T32" s="23"/>
      <c r="U32" s="23"/>
      <c r="V32" s="23"/>
      <c r="W32" s="23"/>
      <c r="X32" s="23"/>
      <c r="Y32" s="23"/>
      <c r="Z32" s="23"/>
    </row>
    <row r="33" spans="1:26" ht="21" customHeight="1" x14ac:dyDescent="0.15">
      <c r="A33" s="23"/>
      <c r="B33" s="23"/>
      <c r="C33" s="23"/>
      <c r="D33" s="23"/>
      <c r="E33" s="23"/>
      <c r="F33" s="23"/>
      <c r="G33" s="23"/>
      <c r="H33" s="23"/>
      <c r="I33" s="23"/>
      <c r="J33" s="23"/>
      <c r="K33" s="23"/>
      <c r="L33" s="23"/>
      <c r="M33" s="23"/>
      <c r="N33" s="23"/>
      <c r="O33" s="23"/>
      <c r="R33" s="23"/>
      <c r="S33" s="23"/>
      <c r="T33" s="23"/>
      <c r="U33" s="23"/>
      <c r="V33" s="23"/>
      <c r="W33" s="23"/>
      <c r="X33" s="23"/>
      <c r="Y33" s="23"/>
      <c r="Z33" s="23"/>
    </row>
    <row r="34" spans="1:26" ht="21" customHeight="1" x14ac:dyDescent="0.1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21" customHeight="1" x14ac:dyDescent="0.1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21" customHeight="1" x14ac:dyDescent="0.15">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21" customHeight="1" x14ac:dyDescent="0.15">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21" customHeight="1" x14ac:dyDescent="0.15">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21" customHeight="1" x14ac:dyDescent="0.15">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21" customHeight="1" x14ac:dyDescent="0.15">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21" customHeight="1" x14ac:dyDescent="0.15">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21" customHeight="1" x14ac:dyDescent="0.15">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21" customHeight="1" x14ac:dyDescent="0.15">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21" customHeight="1" x14ac:dyDescent="0.15">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21" customHeight="1" x14ac:dyDescent="0.1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21" customHeight="1" x14ac:dyDescent="0.15">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21" customHeight="1" x14ac:dyDescent="0.15">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21" customHeight="1" x14ac:dyDescent="0.15">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21" customHeight="1" x14ac:dyDescent="0.15">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21" customHeight="1" x14ac:dyDescent="0.15">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21" customHeight="1" x14ac:dyDescent="0.15">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21" customHeight="1" x14ac:dyDescent="0.15">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21" customHeight="1" x14ac:dyDescent="0.15">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21" customHeight="1" x14ac:dyDescent="0.15">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21" customHeight="1" x14ac:dyDescent="0.1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21" customHeight="1" x14ac:dyDescent="0.15">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21" customHeight="1" x14ac:dyDescent="0.15">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21" customHeight="1" x14ac:dyDescent="0.15">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21" customHeight="1" x14ac:dyDescent="0.15">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21" customHeight="1" x14ac:dyDescent="0.15">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21" customHeight="1" x14ac:dyDescent="0.15">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21" customHeight="1" x14ac:dyDescent="0.15">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21" customHeight="1" x14ac:dyDescent="0.15">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21" customHeight="1" x14ac:dyDescent="0.15">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21" customHeight="1" x14ac:dyDescent="0.1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21" customHeight="1" x14ac:dyDescent="0.15">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21" customHeight="1" x14ac:dyDescent="0.15">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21" customHeight="1" x14ac:dyDescent="0.15">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21" customHeight="1" x14ac:dyDescent="0.15">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21" customHeight="1" x14ac:dyDescent="0.15">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21" customHeight="1" x14ac:dyDescent="0.15">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21" customHeight="1" x14ac:dyDescent="0.15">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21" customHeight="1" x14ac:dyDescent="0.15">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21" customHeight="1" x14ac:dyDescent="0.15">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21" customHeight="1" x14ac:dyDescent="0.1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21" customHeight="1" x14ac:dyDescent="0.15">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21" customHeight="1" x14ac:dyDescent="0.15">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21" customHeight="1" x14ac:dyDescent="0.15">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21" customHeight="1" x14ac:dyDescent="0.15">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21" customHeight="1" x14ac:dyDescent="0.15">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21" customHeight="1" x14ac:dyDescent="0.15">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21" customHeight="1" x14ac:dyDescent="0.15">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21" customHeight="1" x14ac:dyDescent="0.15">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21" customHeight="1" x14ac:dyDescent="0.15">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21" customHeight="1" x14ac:dyDescent="0.1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21" customHeight="1" x14ac:dyDescent="0.15">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21" customHeight="1" x14ac:dyDescent="0.15">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21" customHeight="1" x14ac:dyDescent="0.15">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21" customHeight="1" x14ac:dyDescent="0.15">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21" customHeight="1" x14ac:dyDescent="0.15">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21" customHeight="1" x14ac:dyDescent="0.15">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21" customHeight="1" x14ac:dyDescent="0.15">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21" customHeight="1" x14ac:dyDescent="0.15">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21" customHeight="1" x14ac:dyDescent="0.15">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21" customHeight="1" x14ac:dyDescent="0.1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21" customHeight="1" x14ac:dyDescent="0.15">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21" customHeight="1" x14ac:dyDescent="0.15">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21" customHeight="1" x14ac:dyDescent="0.15">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21" customHeight="1" x14ac:dyDescent="0.15">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21" customHeight="1" x14ac:dyDescent="0.15">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21" customHeight="1" x14ac:dyDescent="0.15">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21" customHeight="1" x14ac:dyDescent="0.15">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21" customHeight="1" x14ac:dyDescent="0.15">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21" customHeight="1" x14ac:dyDescent="0.15">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21" customHeight="1" x14ac:dyDescent="0.1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21" customHeight="1" x14ac:dyDescent="0.15">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21" customHeight="1" x14ac:dyDescent="0.15">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21" customHeight="1" x14ac:dyDescent="0.15">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21" customHeight="1" x14ac:dyDescent="0.15">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21" customHeight="1" x14ac:dyDescent="0.15">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21" customHeight="1" x14ac:dyDescent="0.15">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21" customHeight="1" x14ac:dyDescent="0.15">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21" customHeight="1" x14ac:dyDescent="0.15">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21" customHeight="1" x14ac:dyDescent="0.15">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21" customHeight="1" x14ac:dyDescent="0.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21" customHeight="1" x14ac:dyDescent="0.15">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21" customHeight="1" x14ac:dyDescent="0.15">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21" customHeight="1" x14ac:dyDescent="0.15">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21" customHeight="1" x14ac:dyDescent="0.15">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21" customHeight="1" x14ac:dyDescent="0.15">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6.5" customHeight="1" x14ac:dyDescent="0.15">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6.5" customHeight="1" x14ac:dyDescent="0.15">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6.5" customHeight="1" x14ac:dyDescent="0.15">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6.5" customHeight="1" x14ac:dyDescent="0.15">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6.5" customHeight="1" x14ac:dyDescent="0.1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6.5" customHeight="1" x14ac:dyDescent="0.15">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6.5" customHeight="1" x14ac:dyDescent="0.15">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6.5" customHeight="1" x14ac:dyDescent="0.15">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6.5" customHeight="1" x14ac:dyDescent="0.15">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6.5" customHeight="1" x14ac:dyDescent="0.15">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6.5" customHeight="1" x14ac:dyDescent="0.15">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6.5" customHeight="1" x14ac:dyDescent="0.15">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6.5" customHeight="1" x14ac:dyDescent="0.15">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6.5" customHeight="1" x14ac:dyDescent="0.15">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6.5" customHeight="1" x14ac:dyDescent="0.1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6.5" customHeight="1" x14ac:dyDescent="0.15">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6.5" customHeight="1" x14ac:dyDescent="0.15">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6.5" customHeight="1" x14ac:dyDescent="0.15">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6.5" customHeight="1" x14ac:dyDescent="0.15">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6.5" customHeight="1" x14ac:dyDescent="0.15">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6.5" customHeight="1" x14ac:dyDescent="0.15">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6.5" customHeight="1" x14ac:dyDescent="0.15">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6.5" customHeight="1" x14ac:dyDescent="0.15">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6.5" customHeight="1" x14ac:dyDescent="0.15">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6.5" customHeight="1" x14ac:dyDescent="0.1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6.5" customHeight="1" x14ac:dyDescent="0.1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6.5" customHeight="1" x14ac:dyDescent="0.1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6.5" customHeight="1" x14ac:dyDescent="0.1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6.5" customHeight="1" x14ac:dyDescent="0.1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6.5" customHeight="1" x14ac:dyDescent="0.1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6.5" customHeight="1" x14ac:dyDescent="0.1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6.5" customHeight="1" x14ac:dyDescent="0.1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6.5" customHeight="1" x14ac:dyDescent="0.1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6.5" customHeight="1" x14ac:dyDescent="0.1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6.5" customHeight="1" x14ac:dyDescent="0.1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6.5" customHeight="1" x14ac:dyDescent="0.1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6.5" customHeight="1" x14ac:dyDescent="0.1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6.5" customHeight="1" x14ac:dyDescent="0.1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6.5" customHeight="1" x14ac:dyDescent="0.1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6.5" customHeight="1" x14ac:dyDescent="0.1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6.5" customHeight="1" x14ac:dyDescent="0.1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6.5" customHeight="1" x14ac:dyDescent="0.1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6.5" customHeight="1" x14ac:dyDescent="0.1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6.5" customHeight="1" x14ac:dyDescent="0.1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6.5" customHeight="1" x14ac:dyDescent="0.1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6.5" customHeight="1" x14ac:dyDescent="0.1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6.5" customHeight="1" x14ac:dyDescent="0.1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6.5" customHeight="1" x14ac:dyDescent="0.1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6.5" customHeight="1" x14ac:dyDescent="0.1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6.5" customHeight="1" x14ac:dyDescent="0.1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6.5" customHeight="1" x14ac:dyDescent="0.1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6.5" customHeight="1" x14ac:dyDescent="0.1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6.5" customHeight="1" x14ac:dyDescent="0.1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6.5" customHeight="1" x14ac:dyDescent="0.1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6.5" customHeight="1" x14ac:dyDescent="0.1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6.5" customHeight="1" x14ac:dyDescent="0.1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6.5" customHeight="1" x14ac:dyDescent="0.1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6.5" customHeight="1" x14ac:dyDescent="0.1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6.5" customHeight="1" x14ac:dyDescent="0.1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6.5" customHeight="1" x14ac:dyDescent="0.1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6.5" customHeight="1" x14ac:dyDescent="0.1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6.5" customHeight="1" x14ac:dyDescent="0.1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6.5" customHeight="1" x14ac:dyDescent="0.1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6.5" customHeight="1" x14ac:dyDescent="0.1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6.5" customHeight="1" x14ac:dyDescent="0.1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6.5" customHeight="1" x14ac:dyDescent="0.15">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6.5" customHeight="1" x14ac:dyDescent="0.15">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6.5" customHeight="1" x14ac:dyDescent="0.15">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6.5" customHeight="1" x14ac:dyDescent="0.1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6.5" customHeight="1" x14ac:dyDescent="0.15">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6.5" customHeight="1" x14ac:dyDescent="0.15">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6.5" customHeight="1" x14ac:dyDescent="0.15">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6.5" customHeight="1" x14ac:dyDescent="0.15">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6.5" customHeight="1" x14ac:dyDescent="0.15">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6.5" customHeight="1" x14ac:dyDescent="0.1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6.5" customHeight="1" x14ac:dyDescent="0.15">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6.5" customHeight="1" x14ac:dyDescent="0.15">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6.5" customHeight="1" x14ac:dyDescent="0.15">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6.5" customHeight="1" x14ac:dyDescent="0.15">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6.5" customHeight="1" x14ac:dyDescent="0.15">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6.5" customHeight="1" x14ac:dyDescent="0.1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6.5" customHeight="1" x14ac:dyDescent="0.15">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6.5" customHeight="1" x14ac:dyDescent="0.15">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6.5" customHeight="1" x14ac:dyDescent="0.15">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6.5" customHeight="1" x14ac:dyDescent="0.1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6.5" customHeight="1" x14ac:dyDescent="0.1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6.5" customHeight="1" x14ac:dyDescent="0.15">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6.5" customHeight="1" x14ac:dyDescent="0.15">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6.5" customHeight="1" x14ac:dyDescent="0.15">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6.5" customHeight="1" x14ac:dyDescent="0.15">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6.5" customHeight="1" x14ac:dyDescent="0.1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6.5" customHeight="1" x14ac:dyDescent="0.15">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6.5" customHeight="1" x14ac:dyDescent="0.1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6.5" customHeight="1" x14ac:dyDescent="0.1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6.5" customHeight="1" x14ac:dyDescent="0.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6.5" customHeight="1" x14ac:dyDescent="0.15">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6.5" customHeight="1" x14ac:dyDescent="0.15">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6.5" customHeight="1" x14ac:dyDescent="0.15">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6.5" customHeight="1" x14ac:dyDescent="0.15">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6.5" customHeight="1" x14ac:dyDescent="0.15">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6.5" customHeight="1" x14ac:dyDescent="0.15">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6.5" customHeight="1" x14ac:dyDescent="0.15">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6.5" customHeight="1" x14ac:dyDescent="0.15">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6.5" customHeight="1" x14ac:dyDescent="0.15">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6.5" customHeight="1" x14ac:dyDescent="0.1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6.5" customHeight="1" x14ac:dyDescent="0.15">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6.5" customHeight="1" x14ac:dyDescent="0.15">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6.5" customHeight="1" x14ac:dyDescent="0.15">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6.5" customHeight="1" x14ac:dyDescent="0.15">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6.5" customHeight="1" x14ac:dyDescent="0.15">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6.5" customHeight="1" x14ac:dyDescent="0.15">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6.5" customHeight="1" x14ac:dyDescent="0.15">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6.5" customHeight="1" x14ac:dyDescent="0.15">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6.5" customHeight="1" x14ac:dyDescent="0.15">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6.5" customHeight="1" x14ac:dyDescent="0.1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6.5" customHeight="1" x14ac:dyDescent="0.15">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6.5" customHeight="1" x14ac:dyDescent="0.15">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6.5" customHeight="1" x14ac:dyDescent="0.15">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6.5" customHeight="1" x14ac:dyDescent="0.15">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6.5" customHeight="1" x14ac:dyDescent="0.15">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6.5" customHeight="1" x14ac:dyDescent="0.15">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6.5" customHeight="1" x14ac:dyDescent="0.15">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6.5" customHeight="1" x14ac:dyDescent="0.15">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6.5" customHeight="1" x14ac:dyDescent="0.15">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6.5" customHeight="1" x14ac:dyDescent="0.1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6.5" customHeight="1" x14ac:dyDescent="0.15">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6.5" customHeight="1" x14ac:dyDescent="0.15">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6.5" customHeight="1" x14ac:dyDescent="0.15">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6.5" customHeight="1" x14ac:dyDescent="0.15">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6.5" customHeight="1" x14ac:dyDescent="0.15">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6.5" customHeight="1" x14ac:dyDescent="0.15">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6.5" customHeight="1" x14ac:dyDescent="0.15">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6.5" customHeight="1" x14ac:dyDescent="0.15">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6.5" customHeight="1" x14ac:dyDescent="0.15">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6.5" customHeight="1" x14ac:dyDescent="0.1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6.5" customHeight="1" x14ac:dyDescent="0.15">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6.5" customHeight="1" x14ac:dyDescent="0.15">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6.5" customHeight="1" x14ac:dyDescent="0.15">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6.5" customHeight="1" x14ac:dyDescent="0.15">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6.5" customHeight="1" x14ac:dyDescent="0.15">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6.5" customHeight="1" x14ac:dyDescent="0.15">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6.5" customHeight="1" x14ac:dyDescent="0.15">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6.5" customHeight="1" x14ac:dyDescent="0.15">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6.5" customHeight="1" x14ac:dyDescent="0.15">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6.5" customHeight="1" x14ac:dyDescent="0.1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6.5" customHeight="1" x14ac:dyDescent="0.15">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6.5" customHeight="1" x14ac:dyDescent="0.15">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6.5" customHeight="1" x14ac:dyDescent="0.15">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6.5" customHeight="1" x14ac:dyDescent="0.15">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6.5" customHeight="1" x14ac:dyDescent="0.15">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6.5" customHeight="1" x14ac:dyDescent="0.15">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6.5" customHeight="1" x14ac:dyDescent="0.15">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6.5" customHeight="1" x14ac:dyDescent="0.15">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6.5" customHeight="1" x14ac:dyDescent="0.15">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6.5" customHeight="1" x14ac:dyDescent="0.1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6.5" customHeight="1" x14ac:dyDescent="0.15">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6.5" customHeight="1" x14ac:dyDescent="0.15">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6.5" customHeight="1" x14ac:dyDescent="0.15">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6.5" customHeight="1" x14ac:dyDescent="0.15">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6.5" customHeight="1" x14ac:dyDescent="0.15">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6.5" customHeight="1" x14ac:dyDescent="0.15">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6.5" customHeight="1" x14ac:dyDescent="0.15">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6.5" customHeight="1" x14ac:dyDescent="0.15">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6.5" customHeight="1" x14ac:dyDescent="0.15">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6.5" customHeight="1" x14ac:dyDescent="0.1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6.5" customHeight="1" x14ac:dyDescent="0.15">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6.5" customHeight="1" x14ac:dyDescent="0.15">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6.5" customHeight="1" x14ac:dyDescent="0.15">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6.5" customHeight="1" x14ac:dyDescent="0.15">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6.5" customHeight="1" x14ac:dyDescent="0.15">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6.5" customHeight="1" x14ac:dyDescent="0.15">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6.5" customHeight="1" x14ac:dyDescent="0.15">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6.5" customHeight="1" x14ac:dyDescent="0.15">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6.5" customHeight="1" x14ac:dyDescent="0.15">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6.5" customHeight="1" x14ac:dyDescent="0.1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6.5" customHeight="1" x14ac:dyDescent="0.15">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6.5" customHeight="1" x14ac:dyDescent="0.15">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6.5" customHeight="1" x14ac:dyDescent="0.15">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6.5" customHeight="1" x14ac:dyDescent="0.15">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6.5" customHeight="1" x14ac:dyDescent="0.15">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6.5" customHeight="1" x14ac:dyDescent="0.15">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6.5" customHeight="1" x14ac:dyDescent="0.15">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6.5" customHeight="1" x14ac:dyDescent="0.15">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6.5" customHeight="1" x14ac:dyDescent="0.15">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6.5" customHeight="1" x14ac:dyDescent="0.1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6.5" customHeight="1" x14ac:dyDescent="0.15">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6.5" customHeight="1" x14ac:dyDescent="0.15">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6.5" customHeight="1" x14ac:dyDescent="0.15">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6.5" customHeight="1" x14ac:dyDescent="0.15">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6.5" customHeight="1" x14ac:dyDescent="0.15">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6.5" customHeight="1" x14ac:dyDescent="0.15">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6.5" customHeight="1" x14ac:dyDescent="0.15">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6.5" customHeight="1" x14ac:dyDescent="0.15">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6.5" customHeight="1" x14ac:dyDescent="0.15">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6.5" customHeight="1" x14ac:dyDescent="0.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6.5" customHeight="1" x14ac:dyDescent="0.15">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6.5" customHeight="1" x14ac:dyDescent="0.15">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6.5" customHeight="1" x14ac:dyDescent="0.15">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6.5" customHeight="1" x14ac:dyDescent="0.15">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6.5" customHeight="1" x14ac:dyDescent="0.15">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6.5" customHeight="1" x14ac:dyDescent="0.15">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6.5" customHeight="1" x14ac:dyDescent="0.15">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6.5" customHeight="1" x14ac:dyDescent="0.15">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6.5" customHeight="1" x14ac:dyDescent="0.15">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6.5" customHeight="1" x14ac:dyDescent="0.1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6.5" customHeight="1" x14ac:dyDescent="0.15">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6.5" customHeight="1" x14ac:dyDescent="0.15">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6.5" customHeight="1" x14ac:dyDescent="0.15">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6.5" customHeight="1" x14ac:dyDescent="0.15">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6.5" customHeight="1" x14ac:dyDescent="0.15">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6.5" customHeight="1" x14ac:dyDescent="0.15">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6.5" customHeight="1" x14ac:dyDescent="0.15">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6.5" customHeight="1" x14ac:dyDescent="0.15">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6.5" customHeight="1" x14ac:dyDescent="0.15">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6.5" customHeight="1" x14ac:dyDescent="0.1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6.5" customHeight="1" x14ac:dyDescent="0.15">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6.5" customHeight="1" x14ac:dyDescent="0.15">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6.5" customHeight="1" x14ac:dyDescent="0.15">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6.5" customHeight="1" x14ac:dyDescent="0.15">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6.5" customHeight="1" x14ac:dyDescent="0.15">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6.5" customHeight="1" x14ac:dyDescent="0.15">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6.5" customHeight="1" x14ac:dyDescent="0.15">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6.5" customHeight="1" x14ac:dyDescent="0.15">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6.5" customHeight="1" x14ac:dyDescent="0.15">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6.5" customHeight="1" x14ac:dyDescent="0.1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6.5" customHeight="1" x14ac:dyDescent="0.15">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6.5" customHeight="1" x14ac:dyDescent="0.15">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6.5" customHeight="1" x14ac:dyDescent="0.15">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6.5" customHeight="1" x14ac:dyDescent="0.15">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6.5" customHeight="1" x14ac:dyDescent="0.15">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6.5" customHeight="1" x14ac:dyDescent="0.15">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6.5" customHeight="1" x14ac:dyDescent="0.15">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6.5" customHeight="1" x14ac:dyDescent="0.15">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6.5" customHeight="1" x14ac:dyDescent="0.15">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6.5" customHeight="1" x14ac:dyDescent="0.1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6.5" customHeight="1" x14ac:dyDescent="0.15">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6.5" customHeight="1" x14ac:dyDescent="0.15">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6.5" customHeight="1" x14ac:dyDescent="0.15">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6.5" customHeight="1" x14ac:dyDescent="0.15">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6.5" customHeight="1" x14ac:dyDescent="0.15">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6.5" customHeight="1" x14ac:dyDescent="0.15">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6.5" customHeight="1" x14ac:dyDescent="0.15">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6.5" customHeight="1" x14ac:dyDescent="0.15">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6.5" customHeight="1" x14ac:dyDescent="0.15">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6.5" customHeight="1" x14ac:dyDescent="0.1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6.5" customHeight="1" x14ac:dyDescent="0.15">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6.5" customHeight="1" x14ac:dyDescent="0.15">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6.5" customHeight="1" x14ac:dyDescent="0.15">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6.5" customHeight="1" x14ac:dyDescent="0.15">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6.5" customHeight="1" x14ac:dyDescent="0.15">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6.5" customHeight="1" x14ac:dyDescent="0.15">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6.5" customHeight="1" x14ac:dyDescent="0.15">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6.5" customHeight="1" x14ac:dyDescent="0.15">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6.5" customHeight="1" x14ac:dyDescent="0.15">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6.5" customHeight="1" x14ac:dyDescent="0.1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6.5" customHeight="1" x14ac:dyDescent="0.15">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6.5" customHeight="1" x14ac:dyDescent="0.15">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6.5" customHeight="1" x14ac:dyDescent="0.15">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6.5" customHeight="1" x14ac:dyDescent="0.15">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6.5" customHeight="1" x14ac:dyDescent="0.15">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6.5" customHeight="1" x14ac:dyDescent="0.15">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6.5" customHeight="1" x14ac:dyDescent="0.15">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6.5" customHeight="1" x14ac:dyDescent="0.15">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6.5" customHeight="1" x14ac:dyDescent="0.15">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6.5" customHeight="1" x14ac:dyDescent="0.1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6.5" customHeight="1" x14ac:dyDescent="0.15">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6.5" customHeight="1" x14ac:dyDescent="0.15">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6.5" customHeight="1" x14ac:dyDescent="0.15">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6.5" customHeight="1" x14ac:dyDescent="0.15">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6.5" customHeight="1" x14ac:dyDescent="0.15">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6.5" customHeight="1" x14ac:dyDescent="0.15">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6.5" customHeight="1" x14ac:dyDescent="0.15">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6.5" customHeight="1" x14ac:dyDescent="0.15">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6.5" customHeight="1" x14ac:dyDescent="0.15">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6.5" customHeight="1" x14ac:dyDescent="0.1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6.5" customHeight="1" x14ac:dyDescent="0.15">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6.5" customHeight="1" x14ac:dyDescent="0.15">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6.5" customHeight="1" x14ac:dyDescent="0.15">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6.5" customHeight="1" x14ac:dyDescent="0.15">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6.5" customHeight="1" x14ac:dyDescent="0.15">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6.5" customHeight="1" x14ac:dyDescent="0.15">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6.5" customHeight="1" x14ac:dyDescent="0.15">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6.5" customHeight="1" x14ac:dyDescent="0.15">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6.5" customHeight="1" x14ac:dyDescent="0.15">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6.5" customHeight="1" x14ac:dyDescent="0.1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6.5" customHeight="1" x14ac:dyDescent="0.15">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6.5" customHeight="1" x14ac:dyDescent="0.15">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6.5" customHeight="1" x14ac:dyDescent="0.15">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6.5" customHeight="1" x14ac:dyDescent="0.15">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6.5" customHeight="1" x14ac:dyDescent="0.15">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6.5" customHeight="1" x14ac:dyDescent="0.15">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6.5" customHeight="1" x14ac:dyDescent="0.15">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6.5" customHeight="1" x14ac:dyDescent="0.15">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6.5" customHeight="1" x14ac:dyDescent="0.15">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6.5" customHeight="1" x14ac:dyDescent="0.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6.5" customHeight="1" x14ac:dyDescent="0.15">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6.5" customHeight="1" x14ac:dyDescent="0.15">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6.5" customHeight="1" x14ac:dyDescent="0.15">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6.5" customHeight="1" x14ac:dyDescent="0.15">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6.5" customHeight="1" x14ac:dyDescent="0.15">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6.5" customHeight="1" x14ac:dyDescent="0.15">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6.5" customHeight="1" x14ac:dyDescent="0.15">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6.5" customHeight="1" x14ac:dyDescent="0.15">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6.5" customHeight="1" x14ac:dyDescent="0.15">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6.5" customHeight="1" x14ac:dyDescent="0.1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6.5" customHeight="1" x14ac:dyDescent="0.15">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6.5" customHeight="1" x14ac:dyDescent="0.15">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6.5" customHeight="1" x14ac:dyDescent="0.15">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6.5" customHeight="1" x14ac:dyDescent="0.15">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6.5" customHeight="1" x14ac:dyDescent="0.15">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6.5" customHeight="1" x14ac:dyDescent="0.15">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6.5" customHeight="1" x14ac:dyDescent="0.15">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6.5" customHeight="1" x14ac:dyDescent="0.15">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6.5" customHeight="1" x14ac:dyDescent="0.15">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6.5" customHeight="1" x14ac:dyDescent="0.1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6.5" customHeight="1" x14ac:dyDescent="0.15">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6.5" customHeight="1" x14ac:dyDescent="0.15">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6.5" customHeight="1" x14ac:dyDescent="0.15">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6.5" customHeight="1" x14ac:dyDescent="0.15">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6.5" customHeight="1" x14ac:dyDescent="0.15">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6.5" customHeight="1" x14ac:dyDescent="0.15">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6.5" customHeight="1" x14ac:dyDescent="0.15">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6.5" customHeight="1" x14ac:dyDescent="0.15">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6.5" customHeight="1" x14ac:dyDescent="0.15">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6.5" customHeight="1" x14ac:dyDescent="0.1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6.5" customHeight="1" x14ac:dyDescent="0.15">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6.5" customHeight="1" x14ac:dyDescent="0.15">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6.5" customHeight="1" x14ac:dyDescent="0.15">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6.5" customHeight="1" x14ac:dyDescent="0.15">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6.5" customHeight="1" x14ac:dyDescent="0.15">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6.5" customHeight="1" x14ac:dyDescent="0.15">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6.5" customHeight="1" x14ac:dyDescent="0.15">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6.5" customHeight="1" x14ac:dyDescent="0.15">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6.5" customHeight="1" x14ac:dyDescent="0.15">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6.5" customHeight="1" x14ac:dyDescent="0.1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6.5" customHeight="1" x14ac:dyDescent="0.15">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6.5" customHeight="1" x14ac:dyDescent="0.15">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6.5" customHeight="1" x14ac:dyDescent="0.15">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6.5" customHeight="1" x14ac:dyDescent="0.15">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6.5" customHeight="1" x14ac:dyDescent="0.15">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6.5" customHeight="1" x14ac:dyDescent="0.15">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6.5" customHeight="1" x14ac:dyDescent="0.15">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6.5" customHeight="1" x14ac:dyDescent="0.15">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6.5" customHeight="1" x14ac:dyDescent="0.15">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6.5" customHeight="1" x14ac:dyDescent="0.1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6.5" customHeight="1" x14ac:dyDescent="0.15">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6.5" customHeight="1" x14ac:dyDescent="0.15">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6.5" customHeight="1" x14ac:dyDescent="0.15">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6.5" customHeight="1" x14ac:dyDescent="0.15">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6.5" customHeight="1" x14ac:dyDescent="0.15">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6.5" customHeight="1" x14ac:dyDescent="0.15">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6.5" customHeight="1" x14ac:dyDescent="0.15">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6.5" customHeight="1" x14ac:dyDescent="0.15">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6.5" customHeight="1" x14ac:dyDescent="0.15">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6.5" customHeight="1" x14ac:dyDescent="0.1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6.5" customHeight="1" x14ac:dyDescent="0.15">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6.5" customHeight="1" x14ac:dyDescent="0.15">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6.5" customHeight="1" x14ac:dyDescent="0.15">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6.5" customHeight="1" x14ac:dyDescent="0.15">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6.5" customHeight="1" x14ac:dyDescent="0.15">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6.5" customHeight="1" x14ac:dyDescent="0.15">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6.5" customHeight="1" x14ac:dyDescent="0.15">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6.5" customHeight="1" x14ac:dyDescent="0.15">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6.5" customHeight="1" x14ac:dyDescent="0.15">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6.5" customHeight="1" x14ac:dyDescent="0.1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6.5" customHeight="1" x14ac:dyDescent="0.15">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6.5" customHeight="1" x14ac:dyDescent="0.15">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6.5" customHeight="1" x14ac:dyDescent="0.15">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6.5" customHeight="1" x14ac:dyDescent="0.15">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6.5" customHeight="1" x14ac:dyDescent="0.15">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6.5" customHeight="1" x14ac:dyDescent="0.15">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6.5" customHeight="1" x14ac:dyDescent="0.15">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6.5" customHeight="1" x14ac:dyDescent="0.15">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6.5" customHeight="1" x14ac:dyDescent="0.15">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6.5" customHeight="1" x14ac:dyDescent="0.1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6.5" customHeight="1" x14ac:dyDescent="0.15">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6.5" customHeight="1" x14ac:dyDescent="0.15">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6.5" customHeight="1" x14ac:dyDescent="0.15">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6.5" customHeight="1" x14ac:dyDescent="0.15">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6.5" customHeight="1" x14ac:dyDescent="0.15">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6.5" customHeight="1" x14ac:dyDescent="0.15">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6.5" customHeight="1" x14ac:dyDescent="0.15">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6.5" customHeight="1" x14ac:dyDescent="0.15">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6.5" customHeight="1" x14ac:dyDescent="0.15">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6.5" customHeight="1" x14ac:dyDescent="0.1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6.5" customHeight="1" x14ac:dyDescent="0.15">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6.5" customHeight="1" x14ac:dyDescent="0.15">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6.5" customHeight="1" x14ac:dyDescent="0.15">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6.5" customHeight="1" x14ac:dyDescent="0.15">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6.5" customHeight="1" x14ac:dyDescent="0.15">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6.5" customHeight="1" x14ac:dyDescent="0.15">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6.5" customHeight="1" x14ac:dyDescent="0.15">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6.5" customHeight="1" x14ac:dyDescent="0.15">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6.5" customHeight="1" x14ac:dyDescent="0.15">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6.5" customHeight="1" x14ac:dyDescent="0.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6.5" customHeight="1" x14ac:dyDescent="0.15">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6.5" customHeight="1" x14ac:dyDescent="0.15">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6.5" customHeight="1" x14ac:dyDescent="0.15">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6.5" customHeight="1" x14ac:dyDescent="0.15">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6.5" customHeight="1" x14ac:dyDescent="0.15">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6.5" customHeight="1" x14ac:dyDescent="0.15">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6.5" customHeight="1" x14ac:dyDescent="0.15">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6.5" customHeight="1" x14ac:dyDescent="0.15">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6.5" customHeight="1" x14ac:dyDescent="0.15">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6.5" customHeight="1" x14ac:dyDescent="0.1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6.5" customHeight="1" x14ac:dyDescent="0.15">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6.5" customHeight="1" x14ac:dyDescent="0.15">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6.5" customHeight="1" x14ac:dyDescent="0.15">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6.5" customHeight="1" x14ac:dyDescent="0.15">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6.5" customHeight="1" x14ac:dyDescent="0.15">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6.5" customHeight="1" x14ac:dyDescent="0.15">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6.5" customHeight="1" x14ac:dyDescent="0.15">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6.5" customHeight="1" x14ac:dyDescent="0.15">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6.5" customHeight="1" x14ac:dyDescent="0.15">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6.5" customHeight="1" x14ac:dyDescent="0.1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6.5" customHeight="1" x14ac:dyDescent="0.15">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6.5" customHeight="1" x14ac:dyDescent="0.15">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6.5" customHeight="1" x14ac:dyDescent="0.15">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6.5" customHeight="1" x14ac:dyDescent="0.15">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6.5" customHeight="1" x14ac:dyDescent="0.15">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6.5" customHeight="1" x14ac:dyDescent="0.15">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6.5" customHeight="1" x14ac:dyDescent="0.15">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6.5" customHeight="1" x14ac:dyDescent="0.15">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6.5" customHeight="1" x14ac:dyDescent="0.15">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6.5" customHeight="1" x14ac:dyDescent="0.1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6.5" customHeight="1" x14ac:dyDescent="0.15">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6.5" customHeight="1" x14ac:dyDescent="0.15">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6.5" customHeight="1" x14ac:dyDescent="0.15">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6.5" customHeight="1" x14ac:dyDescent="0.15">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6.5" customHeight="1" x14ac:dyDescent="0.15">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6.5" customHeight="1" x14ac:dyDescent="0.15">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6.5" customHeight="1" x14ac:dyDescent="0.15">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6.5" customHeight="1" x14ac:dyDescent="0.15">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6.5" customHeight="1" x14ac:dyDescent="0.15">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6.5" customHeight="1" x14ac:dyDescent="0.1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6.5" customHeight="1" x14ac:dyDescent="0.15">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6.5" customHeight="1" x14ac:dyDescent="0.15">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6.5" customHeight="1" x14ac:dyDescent="0.15">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6.5" customHeight="1" x14ac:dyDescent="0.15">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6.5" customHeight="1" x14ac:dyDescent="0.15">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6.5" customHeight="1" x14ac:dyDescent="0.15">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6.5" customHeight="1" x14ac:dyDescent="0.15">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6.5" customHeight="1" x14ac:dyDescent="0.15">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6.5" customHeight="1" x14ac:dyDescent="0.15">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6.5" customHeight="1" x14ac:dyDescent="0.1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6.5" customHeight="1" x14ac:dyDescent="0.15">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6.5" customHeight="1" x14ac:dyDescent="0.15">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6.5" customHeight="1" x14ac:dyDescent="0.15">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6.5" customHeight="1" x14ac:dyDescent="0.15">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6.5" customHeight="1" x14ac:dyDescent="0.15">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6.5" customHeight="1" x14ac:dyDescent="0.15">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6.5" customHeight="1" x14ac:dyDescent="0.15">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6.5" customHeight="1" x14ac:dyDescent="0.15">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6.5" customHeight="1" x14ac:dyDescent="0.15">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6.5" customHeight="1" x14ac:dyDescent="0.1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6.5" customHeight="1" x14ac:dyDescent="0.15">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6.5" customHeight="1" x14ac:dyDescent="0.15">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6.5" customHeight="1" x14ac:dyDescent="0.15">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6.5" customHeight="1" x14ac:dyDescent="0.15">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6.5" customHeight="1" x14ac:dyDescent="0.15">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6.5" customHeight="1" x14ac:dyDescent="0.15">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6.5" customHeight="1" x14ac:dyDescent="0.15">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6.5" customHeight="1" x14ac:dyDescent="0.15">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6.5" customHeight="1" x14ac:dyDescent="0.15">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6.5" customHeight="1" x14ac:dyDescent="0.1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6.5" customHeight="1" x14ac:dyDescent="0.15">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6.5" customHeight="1" x14ac:dyDescent="0.15">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6.5" customHeight="1" x14ac:dyDescent="0.15">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6.5" customHeight="1" x14ac:dyDescent="0.15">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6.5" customHeight="1" x14ac:dyDescent="0.15">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6.5" customHeight="1" x14ac:dyDescent="0.15">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6.5" customHeight="1" x14ac:dyDescent="0.15">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6.5" customHeight="1" x14ac:dyDescent="0.15">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6.5" customHeight="1" x14ac:dyDescent="0.15">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6.5" customHeight="1" x14ac:dyDescent="0.1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6.5" customHeight="1" x14ac:dyDescent="0.15">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6.5" customHeight="1" x14ac:dyDescent="0.15">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6.5" customHeight="1" x14ac:dyDescent="0.15">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6.5" customHeight="1" x14ac:dyDescent="0.15">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6.5" customHeight="1" x14ac:dyDescent="0.15">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6.5" customHeight="1" x14ac:dyDescent="0.15">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6.5" customHeight="1" x14ac:dyDescent="0.15">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6.5" customHeight="1" x14ac:dyDescent="0.15">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6.5" customHeight="1" x14ac:dyDescent="0.15">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6.5" customHeight="1" x14ac:dyDescent="0.1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6.5" customHeight="1" x14ac:dyDescent="0.15">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6.5" customHeight="1" x14ac:dyDescent="0.15">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6.5" customHeight="1" x14ac:dyDescent="0.15">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6.5" customHeight="1" x14ac:dyDescent="0.15">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6.5" customHeight="1" x14ac:dyDescent="0.15">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6.5" customHeight="1" x14ac:dyDescent="0.15">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6.5" customHeight="1" x14ac:dyDescent="0.15">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6.5" customHeight="1" x14ac:dyDescent="0.15">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6.5" customHeight="1" x14ac:dyDescent="0.15">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6.5" customHeight="1" x14ac:dyDescent="0.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6.5" customHeight="1" x14ac:dyDescent="0.15">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6.5" customHeight="1" x14ac:dyDescent="0.15">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6.5" customHeight="1" x14ac:dyDescent="0.15">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6.5" customHeight="1" x14ac:dyDescent="0.15">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6.5" customHeight="1" x14ac:dyDescent="0.15">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6.5" customHeight="1" x14ac:dyDescent="0.15">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6.5" customHeight="1" x14ac:dyDescent="0.15">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6.5" customHeight="1" x14ac:dyDescent="0.15">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6.5" customHeight="1" x14ac:dyDescent="0.15">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6.5" customHeight="1" x14ac:dyDescent="0.1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6.5" customHeight="1" x14ac:dyDescent="0.15">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6.5" customHeight="1" x14ac:dyDescent="0.15">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6.5" customHeight="1" x14ac:dyDescent="0.15">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6.5" customHeight="1" x14ac:dyDescent="0.15">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6.5" customHeight="1" x14ac:dyDescent="0.15">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6.5" customHeight="1" x14ac:dyDescent="0.15">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6.5" customHeight="1" x14ac:dyDescent="0.15">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6.5" customHeight="1" x14ac:dyDescent="0.15">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6.5" customHeight="1" x14ac:dyDescent="0.15">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6.5" customHeight="1" x14ac:dyDescent="0.1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6.5" customHeight="1" x14ac:dyDescent="0.15">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6.5" customHeight="1" x14ac:dyDescent="0.15">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6.5" customHeight="1" x14ac:dyDescent="0.15">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6.5" customHeight="1" x14ac:dyDescent="0.15">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6.5" customHeight="1" x14ac:dyDescent="0.15">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6.5" customHeight="1" x14ac:dyDescent="0.15">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6.5" customHeight="1" x14ac:dyDescent="0.15">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6.5" customHeight="1" x14ac:dyDescent="0.15">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6.5" customHeight="1" x14ac:dyDescent="0.15">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6.5" customHeight="1" x14ac:dyDescent="0.1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6.5" customHeight="1" x14ac:dyDescent="0.15">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6.5" customHeight="1" x14ac:dyDescent="0.15">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6.5" customHeight="1" x14ac:dyDescent="0.15">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6.5" customHeight="1" x14ac:dyDescent="0.15">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6.5" customHeight="1" x14ac:dyDescent="0.15">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6.5" customHeight="1" x14ac:dyDescent="0.15">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6.5" customHeight="1" x14ac:dyDescent="0.15">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6.5" customHeight="1" x14ac:dyDescent="0.15">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6.5" customHeight="1" x14ac:dyDescent="0.15">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6.5" customHeight="1" x14ac:dyDescent="0.1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6.5" customHeight="1" x14ac:dyDescent="0.15">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6.5" customHeight="1" x14ac:dyDescent="0.15">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6.5" customHeight="1" x14ac:dyDescent="0.15">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6.5" customHeight="1" x14ac:dyDescent="0.15">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6.5" customHeight="1" x14ac:dyDescent="0.15">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6.5" customHeight="1" x14ac:dyDescent="0.15">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6.5" customHeight="1" x14ac:dyDescent="0.15">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6.5" customHeight="1" x14ac:dyDescent="0.15">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6.5" customHeight="1" x14ac:dyDescent="0.15">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6.5" customHeight="1" x14ac:dyDescent="0.1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6.5" customHeight="1" x14ac:dyDescent="0.15">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6.5" customHeight="1" x14ac:dyDescent="0.15">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6.5" customHeight="1" x14ac:dyDescent="0.15">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6.5" customHeight="1" x14ac:dyDescent="0.15">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6.5" customHeight="1" x14ac:dyDescent="0.15">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6.5" customHeight="1" x14ac:dyDescent="0.15">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6.5" customHeight="1" x14ac:dyDescent="0.15">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6.5" customHeight="1" x14ac:dyDescent="0.15">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6.5" customHeight="1" x14ac:dyDescent="0.15">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6.5" customHeight="1" x14ac:dyDescent="0.1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6.5" customHeight="1" x14ac:dyDescent="0.15">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6.5" customHeight="1" x14ac:dyDescent="0.15">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6.5" customHeight="1" x14ac:dyDescent="0.15">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6.5" customHeight="1" x14ac:dyDescent="0.15">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6.5" customHeight="1" x14ac:dyDescent="0.15">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6.5" customHeight="1" x14ac:dyDescent="0.15">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6.5" customHeight="1" x14ac:dyDescent="0.15">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6.5" customHeight="1" x14ac:dyDescent="0.15">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6.5" customHeight="1" x14ac:dyDescent="0.15">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6.5" customHeight="1" x14ac:dyDescent="0.1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6.5" customHeight="1" x14ac:dyDescent="0.15">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6.5" customHeight="1" x14ac:dyDescent="0.15">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6.5" customHeight="1" x14ac:dyDescent="0.15">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6.5" customHeight="1" x14ac:dyDescent="0.15">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6.5" customHeight="1" x14ac:dyDescent="0.15">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6.5" customHeight="1" x14ac:dyDescent="0.15">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6.5" customHeight="1" x14ac:dyDescent="0.15">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6.5" customHeight="1" x14ac:dyDescent="0.15">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6.5" customHeight="1" x14ac:dyDescent="0.15">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6.5" customHeight="1" x14ac:dyDescent="0.1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6.5" customHeight="1" x14ac:dyDescent="0.15">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6.5" customHeight="1" x14ac:dyDescent="0.15">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6.5" customHeight="1" x14ac:dyDescent="0.15">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6.5" customHeight="1" x14ac:dyDescent="0.15">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6.5" customHeight="1" x14ac:dyDescent="0.15">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6.5" customHeight="1" x14ac:dyDescent="0.15">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6.5" customHeight="1" x14ac:dyDescent="0.15">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6.5" customHeight="1" x14ac:dyDescent="0.15">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6.5" customHeight="1" x14ac:dyDescent="0.15">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6.5" customHeight="1" x14ac:dyDescent="0.1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6.5" customHeight="1" x14ac:dyDescent="0.15">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6.5" customHeight="1" x14ac:dyDescent="0.15">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6.5" customHeight="1" x14ac:dyDescent="0.15">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6.5" customHeight="1" x14ac:dyDescent="0.15">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6.5" customHeight="1" x14ac:dyDescent="0.15">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6.5" customHeight="1" x14ac:dyDescent="0.15">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6.5" customHeight="1" x14ac:dyDescent="0.15">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6.5" customHeight="1" x14ac:dyDescent="0.15">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6.5" customHeight="1" x14ac:dyDescent="0.15">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6.5" customHeight="1" x14ac:dyDescent="0.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6.5" customHeight="1" x14ac:dyDescent="0.15">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6.5" customHeight="1" x14ac:dyDescent="0.15">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6.5" customHeight="1" x14ac:dyDescent="0.15">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6.5" customHeight="1" x14ac:dyDescent="0.15">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6.5" customHeight="1" x14ac:dyDescent="0.15">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6.5" customHeight="1" x14ac:dyDescent="0.15">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6.5" customHeight="1" x14ac:dyDescent="0.15">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6.5" customHeight="1" x14ac:dyDescent="0.15">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6.5" customHeight="1" x14ac:dyDescent="0.15">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6.5" customHeight="1" x14ac:dyDescent="0.1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6.5" customHeight="1" x14ac:dyDescent="0.15">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6.5" customHeight="1" x14ac:dyDescent="0.15">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6.5" customHeight="1" x14ac:dyDescent="0.15">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6.5" customHeight="1" x14ac:dyDescent="0.15">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6.5" customHeight="1" x14ac:dyDescent="0.15">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6.5" customHeight="1" x14ac:dyDescent="0.15">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6.5" customHeight="1" x14ac:dyDescent="0.15">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6.5" customHeight="1" x14ac:dyDescent="0.15">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6.5" customHeight="1" x14ac:dyDescent="0.15">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6.5" customHeight="1" x14ac:dyDescent="0.1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6.5" customHeight="1" x14ac:dyDescent="0.15">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6.5" customHeight="1" x14ac:dyDescent="0.15">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6.5" customHeight="1" x14ac:dyDescent="0.15">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6.5" customHeight="1" x14ac:dyDescent="0.15">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6.5" customHeight="1" x14ac:dyDescent="0.15">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6.5" customHeight="1" x14ac:dyDescent="0.15">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6.5" customHeight="1" x14ac:dyDescent="0.15">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6.5" customHeight="1" x14ac:dyDescent="0.15">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6.5" customHeight="1" x14ac:dyDescent="0.15">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6.5" customHeight="1" x14ac:dyDescent="0.1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6.5" customHeight="1" x14ac:dyDescent="0.15">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6.5" customHeight="1" x14ac:dyDescent="0.15">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6.5" customHeight="1" x14ac:dyDescent="0.15">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6.5" customHeight="1" x14ac:dyDescent="0.15">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6.5" customHeight="1" x14ac:dyDescent="0.15">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6.5" customHeight="1" x14ac:dyDescent="0.15">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6.5" customHeight="1" x14ac:dyDescent="0.15">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6.5" customHeight="1" x14ac:dyDescent="0.15">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6.5" customHeight="1" x14ac:dyDescent="0.15">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6.5" customHeight="1" x14ac:dyDescent="0.1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6.5" customHeight="1" x14ac:dyDescent="0.15">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6.5" customHeight="1" x14ac:dyDescent="0.15">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6.5" customHeight="1" x14ac:dyDescent="0.15">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6.5" customHeight="1" x14ac:dyDescent="0.15">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6.5" customHeight="1" x14ac:dyDescent="0.15">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6.5" customHeight="1" x14ac:dyDescent="0.15">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6.5" customHeight="1" x14ac:dyDescent="0.15">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6.5" customHeight="1" x14ac:dyDescent="0.15">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6.5" customHeight="1" x14ac:dyDescent="0.15">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6.5" customHeight="1" x14ac:dyDescent="0.1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6.5" customHeight="1" x14ac:dyDescent="0.15">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6.5" customHeight="1" x14ac:dyDescent="0.15">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6.5" customHeight="1" x14ac:dyDescent="0.15">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6.5" customHeight="1" x14ac:dyDescent="0.15">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6.5" customHeight="1" x14ac:dyDescent="0.15">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6.5" customHeight="1" x14ac:dyDescent="0.15">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6.5" customHeight="1" x14ac:dyDescent="0.15">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6.5" customHeight="1" x14ac:dyDescent="0.15">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6.5" customHeight="1" x14ac:dyDescent="0.15">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6.5" customHeight="1" x14ac:dyDescent="0.1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6.5" customHeight="1" x14ac:dyDescent="0.15">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6.5" customHeight="1" x14ac:dyDescent="0.15">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6.5" customHeight="1" x14ac:dyDescent="0.15">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6.5" customHeight="1" x14ac:dyDescent="0.15">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6.5" customHeight="1" x14ac:dyDescent="0.15">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6.5" customHeight="1" x14ac:dyDescent="0.15">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6.5" customHeight="1" x14ac:dyDescent="0.15">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6.5" customHeight="1" x14ac:dyDescent="0.15">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6.5" customHeight="1" x14ac:dyDescent="0.15">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6.5" customHeight="1" x14ac:dyDescent="0.1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6.5" customHeight="1" x14ac:dyDescent="0.15">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6.5" customHeight="1" x14ac:dyDescent="0.15">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6.5" customHeight="1" x14ac:dyDescent="0.15">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6.5" customHeight="1" x14ac:dyDescent="0.15">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6.5" customHeight="1" x14ac:dyDescent="0.15">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6.5" customHeight="1" x14ac:dyDescent="0.15">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6.5" customHeight="1" x14ac:dyDescent="0.15">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6.5" customHeight="1" x14ac:dyDescent="0.15">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6.5" customHeight="1" x14ac:dyDescent="0.15">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6.5" customHeight="1" x14ac:dyDescent="0.1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6.5" customHeight="1" x14ac:dyDescent="0.15">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6.5" customHeight="1" x14ac:dyDescent="0.15">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6.5" customHeight="1" x14ac:dyDescent="0.15">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6.5" customHeight="1" x14ac:dyDescent="0.15">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6.5" customHeight="1" x14ac:dyDescent="0.15">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6.5" customHeight="1" x14ac:dyDescent="0.15">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6.5" customHeight="1" x14ac:dyDescent="0.15">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6.5" customHeight="1" x14ac:dyDescent="0.15">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6.5" customHeight="1" x14ac:dyDescent="0.15">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6.5" customHeight="1" x14ac:dyDescent="0.1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6.5" customHeight="1" x14ac:dyDescent="0.15">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6.5" customHeight="1" x14ac:dyDescent="0.15">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6.5" customHeight="1" x14ac:dyDescent="0.15">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6.5" customHeight="1" x14ac:dyDescent="0.15">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6.5" customHeight="1" x14ac:dyDescent="0.15">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6.5" customHeight="1" x14ac:dyDescent="0.15">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6.5" customHeight="1" x14ac:dyDescent="0.15">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6.5" customHeight="1" x14ac:dyDescent="0.15">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6.5" customHeight="1" x14ac:dyDescent="0.15">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6.5" customHeight="1" x14ac:dyDescent="0.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6.5" customHeight="1" x14ac:dyDescent="0.15">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6.5" customHeight="1" x14ac:dyDescent="0.15">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6.5" customHeight="1" x14ac:dyDescent="0.15">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6.5" customHeight="1" x14ac:dyDescent="0.15">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6.5" customHeight="1" x14ac:dyDescent="0.15">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6.5" customHeight="1" x14ac:dyDescent="0.15">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6.5" customHeight="1" x14ac:dyDescent="0.15">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6.5" customHeight="1" x14ac:dyDescent="0.15">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6.5" customHeight="1" x14ac:dyDescent="0.15">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6.5" customHeight="1" x14ac:dyDescent="0.1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6.5" customHeight="1" x14ac:dyDescent="0.15">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6.5" customHeight="1" x14ac:dyDescent="0.15">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6.5" customHeight="1" x14ac:dyDescent="0.15">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6.5" customHeight="1" x14ac:dyDescent="0.15">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6.5" customHeight="1" x14ac:dyDescent="0.15">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6.5" customHeight="1" x14ac:dyDescent="0.15">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6.5" customHeight="1" x14ac:dyDescent="0.15">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6.5" customHeight="1" x14ac:dyDescent="0.15">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6.5" customHeight="1" x14ac:dyDescent="0.15">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6.5" customHeight="1" x14ac:dyDescent="0.1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6.5" customHeight="1" x14ac:dyDescent="0.15">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6.5" customHeight="1" x14ac:dyDescent="0.15">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6.5" customHeight="1" x14ac:dyDescent="0.15">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6.5" customHeight="1" x14ac:dyDescent="0.15">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6.5" customHeight="1" x14ac:dyDescent="0.15">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6.5" customHeight="1" x14ac:dyDescent="0.15">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6.5" customHeight="1" x14ac:dyDescent="0.15">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6.5" customHeight="1" x14ac:dyDescent="0.15">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6.5" customHeight="1" x14ac:dyDescent="0.15">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6.5" customHeight="1" x14ac:dyDescent="0.1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6.5" customHeight="1" x14ac:dyDescent="0.15">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6.5" customHeight="1" x14ac:dyDescent="0.15">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6.5" customHeight="1" x14ac:dyDescent="0.15">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6.5" customHeight="1" x14ac:dyDescent="0.15">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6.5" customHeight="1" x14ac:dyDescent="0.15">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6.5" customHeight="1" x14ac:dyDescent="0.15">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6.5" customHeight="1" x14ac:dyDescent="0.15">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6.5" customHeight="1" x14ac:dyDescent="0.15">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6.5" customHeight="1" x14ac:dyDescent="0.15">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6.5" customHeight="1" x14ac:dyDescent="0.1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6.5" customHeight="1" x14ac:dyDescent="0.15">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6.5" customHeight="1" x14ac:dyDescent="0.15">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6.5" customHeight="1" x14ac:dyDescent="0.15">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6.5" customHeight="1" x14ac:dyDescent="0.15">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6.5" customHeight="1" x14ac:dyDescent="0.15">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6.5" customHeight="1" x14ac:dyDescent="0.15">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6.5" customHeight="1" x14ac:dyDescent="0.15">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6.5" customHeight="1" x14ac:dyDescent="0.15">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6.5" customHeight="1" x14ac:dyDescent="0.15">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6.5" customHeight="1" x14ac:dyDescent="0.1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6.5" customHeight="1" x14ac:dyDescent="0.15">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6.5" customHeight="1" x14ac:dyDescent="0.15">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6.5" customHeight="1" x14ac:dyDescent="0.15">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6.5" customHeight="1" x14ac:dyDescent="0.15">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6.5" customHeight="1" x14ac:dyDescent="0.15">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6.5" customHeight="1" x14ac:dyDescent="0.15">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6.5" customHeight="1" x14ac:dyDescent="0.15">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6.5" customHeight="1" x14ac:dyDescent="0.15">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6.5" customHeight="1" x14ac:dyDescent="0.15">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6.5" customHeight="1" x14ac:dyDescent="0.1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6.5" customHeight="1" x14ac:dyDescent="0.15">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6.5" customHeight="1" x14ac:dyDescent="0.15">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6.5" customHeight="1" x14ac:dyDescent="0.15">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6.5" customHeight="1" x14ac:dyDescent="0.15">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6.5" customHeight="1" x14ac:dyDescent="0.15">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6.5" customHeight="1" x14ac:dyDescent="0.15">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6.5" customHeight="1" x14ac:dyDescent="0.15">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6.5" customHeight="1" x14ac:dyDescent="0.15">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6.5" customHeight="1" x14ac:dyDescent="0.15">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6.5" customHeight="1" x14ac:dyDescent="0.1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6.5" customHeight="1" x14ac:dyDescent="0.15">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6.5" customHeight="1" x14ac:dyDescent="0.15">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6.5" customHeight="1" x14ac:dyDescent="0.15">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6.5" customHeight="1" x14ac:dyDescent="0.15">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6.5" customHeight="1" x14ac:dyDescent="0.15">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6.5" customHeight="1" x14ac:dyDescent="0.15">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6.5" customHeight="1" x14ac:dyDescent="0.15">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6.5" customHeight="1" x14ac:dyDescent="0.15">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6.5" customHeight="1" x14ac:dyDescent="0.15">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6.5" customHeight="1" x14ac:dyDescent="0.1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6.5" customHeight="1" x14ac:dyDescent="0.15">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6.5" customHeight="1" x14ac:dyDescent="0.15">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6.5" customHeight="1" x14ac:dyDescent="0.15">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6.5" customHeight="1" x14ac:dyDescent="0.15">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6.5" customHeight="1" x14ac:dyDescent="0.15">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6.5" customHeight="1" x14ac:dyDescent="0.15">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6.5" customHeight="1" x14ac:dyDescent="0.15">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6.5" customHeight="1" x14ac:dyDescent="0.15">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6.5" customHeight="1" x14ac:dyDescent="0.15">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6.5" customHeight="1" x14ac:dyDescent="0.1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6.5" customHeight="1" x14ac:dyDescent="0.15">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6.5" customHeight="1" x14ac:dyDescent="0.15">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6.5" customHeight="1" x14ac:dyDescent="0.15">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6.5" customHeight="1" x14ac:dyDescent="0.15">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6.5" customHeight="1" x14ac:dyDescent="0.15">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6.5" customHeight="1" x14ac:dyDescent="0.15">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6.5" customHeight="1" x14ac:dyDescent="0.15">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6.5" customHeight="1" x14ac:dyDescent="0.15">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6.5" customHeight="1" x14ac:dyDescent="0.15">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6.5" customHeight="1" x14ac:dyDescent="0.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6.5" customHeight="1" x14ac:dyDescent="0.15">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6.5" customHeight="1" x14ac:dyDescent="0.15">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6.5" customHeight="1" x14ac:dyDescent="0.15">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6.5" customHeight="1" x14ac:dyDescent="0.15">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6.5" customHeight="1" x14ac:dyDescent="0.15">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6.5" customHeight="1" x14ac:dyDescent="0.15">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6.5" customHeight="1" x14ac:dyDescent="0.15">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6.5" customHeight="1" x14ac:dyDescent="0.15">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6.5" customHeight="1" x14ac:dyDescent="0.15">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6.5" customHeight="1" x14ac:dyDescent="0.1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6.5" customHeight="1" x14ac:dyDescent="0.15">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6.5" customHeight="1" x14ac:dyDescent="0.15">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6.5" customHeight="1" x14ac:dyDescent="0.15">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6.5" customHeight="1" x14ac:dyDescent="0.15">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6.5" customHeight="1" x14ac:dyDescent="0.15">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6.5" customHeight="1" x14ac:dyDescent="0.15">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6.5" customHeight="1" x14ac:dyDescent="0.15">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6.5" customHeight="1" x14ac:dyDescent="0.15">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6.5" customHeight="1" x14ac:dyDescent="0.15">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6.5" customHeight="1" x14ac:dyDescent="0.1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6.5" customHeight="1" x14ac:dyDescent="0.15">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6.5" customHeight="1" x14ac:dyDescent="0.15">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6.5" customHeight="1" x14ac:dyDescent="0.15">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6.5" customHeight="1" x14ac:dyDescent="0.15">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6.5" customHeight="1" x14ac:dyDescent="0.15">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6.5" customHeight="1" x14ac:dyDescent="0.15">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6.5" customHeight="1" x14ac:dyDescent="0.15">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6.5" customHeight="1" x14ac:dyDescent="0.15">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6.5" customHeight="1" x14ac:dyDescent="0.15">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6.5" customHeight="1" x14ac:dyDescent="0.1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6.5" customHeight="1" x14ac:dyDescent="0.15">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6.5" customHeight="1" x14ac:dyDescent="0.15">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6.5" customHeight="1" x14ac:dyDescent="0.15">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6.5" customHeight="1" x14ac:dyDescent="0.15">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6.5" customHeight="1" x14ac:dyDescent="0.15">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6.5" customHeight="1" x14ac:dyDescent="0.15">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6.5" customHeight="1" x14ac:dyDescent="0.15">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6.5" customHeight="1" x14ac:dyDescent="0.15">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6.5" customHeight="1" x14ac:dyDescent="0.15">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6.5" customHeight="1" x14ac:dyDescent="0.1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6.5" customHeight="1" x14ac:dyDescent="0.15">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6.5" customHeight="1" x14ac:dyDescent="0.15">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6.5" customHeight="1" x14ac:dyDescent="0.15">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6.5" customHeight="1" x14ac:dyDescent="0.15">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6.5" customHeight="1" x14ac:dyDescent="0.15">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6.5" customHeight="1" x14ac:dyDescent="0.15">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6.5" customHeight="1" x14ac:dyDescent="0.15">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6.5" customHeight="1" x14ac:dyDescent="0.15">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6.5" customHeight="1" x14ac:dyDescent="0.15">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6.5" customHeight="1" x14ac:dyDescent="0.1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6.5" customHeight="1" x14ac:dyDescent="0.15">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6.5" customHeight="1" x14ac:dyDescent="0.15">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6.5" customHeight="1" x14ac:dyDescent="0.15">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6.5" customHeight="1" x14ac:dyDescent="0.15">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6.5" customHeight="1" x14ac:dyDescent="0.15">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6.5" customHeight="1" x14ac:dyDescent="0.15">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6.5" customHeight="1" x14ac:dyDescent="0.15">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6.5" customHeight="1" x14ac:dyDescent="0.15">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6.5" customHeight="1" x14ac:dyDescent="0.15">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6.5" customHeight="1" x14ac:dyDescent="0.1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6.5" customHeight="1" x14ac:dyDescent="0.15">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6.5" customHeight="1" x14ac:dyDescent="0.15">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6.5" customHeight="1" x14ac:dyDescent="0.15">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6.5" customHeight="1" x14ac:dyDescent="0.15">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6.5" customHeight="1" x14ac:dyDescent="0.15">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6.5" customHeight="1" x14ac:dyDescent="0.15">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6.5" customHeight="1" x14ac:dyDescent="0.15">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6.5" customHeight="1" x14ac:dyDescent="0.15">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6.5" customHeight="1" x14ac:dyDescent="0.15">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6.5" customHeight="1" x14ac:dyDescent="0.1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6.5" customHeight="1" x14ac:dyDescent="0.15">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6.5" customHeight="1" x14ac:dyDescent="0.15">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6.5" customHeight="1" x14ac:dyDescent="0.15">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6.5" customHeight="1" x14ac:dyDescent="0.15">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6.5" customHeight="1" x14ac:dyDescent="0.15">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6.5" customHeight="1" x14ac:dyDescent="0.15">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6.5" customHeight="1" x14ac:dyDescent="0.15">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6.5" customHeight="1" x14ac:dyDescent="0.15">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6.5" customHeight="1" x14ac:dyDescent="0.15">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6.5" customHeight="1" x14ac:dyDescent="0.1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6.5" customHeight="1" x14ac:dyDescent="0.15">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6.5" customHeight="1" x14ac:dyDescent="0.15">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6.5" customHeight="1" x14ac:dyDescent="0.15">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6.5" customHeight="1" x14ac:dyDescent="0.15">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6.5" customHeight="1" x14ac:dyDescent="0.15">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mergeCells count="10">
    <mergeCell ref="B19:N24"/>
    <mergeCell ref="E15:N15"/>
    <mergeCell ref="P11:Q24"/>
    <mergeCell ref="B2:O2"/>
    <mergeCell ref="E11:N11"/>
    <mergeCell ref="E14:N14"/>
    <mergeCell ref="O4:O7"/>
    <mergeCell ref="E12:N12"/>
    <mergeCell ref="E13:N13"/>
    <mergeCell ref="E16:N16"/>
  </mergeCells>
  <phoneticPr fontId="10"/>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topLeftCell="A33" workbookViewId="0">
      <selection activeCell="P5" sqref="P5"/>
    </sheetView>
  </sheetViews>
  <sheetFormatPr baseColWidth="12" defaultColWidth="13.5" defaultRowHeight="15" customHeight="1" x14ac:dyDescent="0.15"/>
  <cols>
    <col min="1" max="1" width="1.83203125" customWidth="1"/>
    <col min="2" max="2" width="7.1640625" customWidth="1"/>
    <col min="3" max="3" width="12.33203125" customWidth="1"/>
    <col min="4" max="4" width="29.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23"/>
      <c r="B1" s="23"/>
      <c r="C1" s="23"/>
      <c r="D1" s="23"/>
      <c r="E1" s="23"/>
      <c r="F1" s="23"/>
      <c r="G1" s="23"/>
      <c r="H1" s="23"/>
      <c r="I1" s="23"/>
      <c r="J1" s="23"/>
      <c r="K1" s="23"/>
      <c r="L1" s="23"/>
      <c r="M1" s="23"/>
      <c r="N1" s="24"/>
      <c r="O1" s="24"/>
      <c r="P1" s="23"/>
      <c r="Q1" s="23"/>
      <c r="R1" s="23"/>
      <c r="S1" s="23"/>
      <c r="T1" s="23"/>
      <c r="U1" s="23"/>
      <c r="V1" s="23"/>
      <c r="W1" s="23"/>
      <c r="X1" s="23"/>
      <c r="Y1" s="23"/>
      <c r="Z1" s="23"/>
    </row>
    <row r="2" spans="1:26" ht="22.5" customHeight="1" x14ac:dyDescent="0.15">
      <c r="A2" s="23"/>
      <c r="B2" s="92" t="s">
        <v>223</v>
      </c>
      <c r="C2" s="58"/>
      <c r="D2" s="58"/>
      <c r="E2" s="58"/>
      <c r="F2" s="58"/>
      <c r="G2" s="58"/>
      <c r="H2" s="58"/>
      <c r="I2" s="58"/>
      <c r="J2" s="58"/>
      <c r="K2" s="58"/>
      <c r="L2" s="58"/>
      <c r="M2" s="58"/>
      <c r="N2" s="58"/>
      <c r="O2" s="58"/>
      <c r="P2" s="25"/>
      <c r="Q2" s="25"/>
      <c r="R2" s="23"/>
      <c r="S2" s="23"/>
      <c r="T2" s="23"/>
      <c r="U2" s="23"/>
      <c r="V2" s="23"/>
      <c r="W2" s="23"/>
      <c r="X2" s="23"/>
      <c r="Y2" s="23"/>
      <c r="Z2" s="23"/>
    </row>
    <row r="3" spans="1:26" ht="22.5" customHeight="1" x14ac:dyDescent="0.15">
      <c r="A3" s="23"/>
      <c r="B3" s="26" t="s">
        <v>159</v>
      </c>
      <c r="C3" s="39" t="s">
        <v>160</v>
      </c>
      <c r="D3" s="39" t="s">
        <v>22</v>
      </c>
      <c r="E3" s="39" t="s">
        <v>161</v>
      </c>
      <c r="F3" s="39" t="s">
        <v>162</v>
      </c>
      <c r="G3" s="39" t="s">
        <v>163</v>
      </c>
      <c r="H3" s="39" t="s">
        <v>164</v>
      </c>
      <c r="I3" s="39" t="s">
        <v>165</v>
      </c>
      <c r="J3" s="39" t="s">
        <v>166</v>
      </c>
      <c r="K3" s="39" t="s">
        <v>167</v>
      </c>
      <c r="L3" s="39" t="s">
        <v>168</v>
      </c>
      <c r="M3" s="39" t="s">
        <v>169</v>
      </c>
      <c r="N3" s="39" t="s">
        <v>170</v>
      </c>
      <c r="O3" s="26" t="s">
        <v>171</v>
      </c>
      <c r="P3" s="39" t="s">
        <v>172</v>
      </c>
      <c r="Q3" s="39" t="s">
        <v>173</v>
      </c>
      <c r="R3" s="23"/>
      <c r="S3" s="23"/>
      <c r="T3" s="23"/>
      <c r="U3" s="23"/>
      <c r="V3" s="23"/>
      <c r="W3" s="23"/>
      <c r="X3" s="23"/>
      <c r="Y3" s="23"/>
      <c r="Z3" s="23"/>
    </row>
    <row r="4" spans="1:26" ht="22.5" customHeight="1" x14ac:dyDescent="0.15">
      <c r="A4" s="23"/>
      <c r="B4" s="38">
        <v>3</v>
      </c>
      <c r="C4" s="40">
        <v>231</v>
      </c>
      <c r="D4" s="40" t="s">
        <v>225</v>
      </c>
      <c r="E4" s="40" t="s">
        <v>199</v>
      </c>
      <c r="F4" s="40">
        <v>30</v>
      </c>
      <c r="G4" s="40">
        <v>60</v>
      </c>
      <c r="H4" s="40">
        <v>5156</v>
      </c>
      <c r="I4" s="40"/>
      <c r="J4" s="40">
        <v>1896</v>
      </c>
      <c r="K4" s="40"/>
      <c r="L4" s="40">
        <v>1374</v>
      </c>
      <c r="M4" s="40"/>
      <c r="N4" s="40">
        <v>0</v>
      </c>
      <c r="O4" s="98">
        <v>17635</v>
      </c>
      <c r="P4" s="40" t="s">
        <v>226</v>
      </c>
      <c r="Q4" s="40" t="s">
        <v>227</v>
      </c>
      <c r="R4" s="23"/>
      <c r="S4" s="23"/>
      <c r="T4" s="23"/>
      <c r="U4" s="23"/>
      <c r="V4" s="23"/>
      <c r="W4" s="23"/>
      <c r="X4" s="23"/>
      <c r="Y4" s="23"/>
      <c r="Z4" s="23"/>
    </row>
    <row r="5" spans="1:26" ht="22.5" customHeight="1" x14ac:dyDescent="0.15">
      <c r="A5" s="23"/>
      <c r="B5" s="38">
        <v>1</v>
      </c>
      <c r="C5" s="40">
        <v>243</v>
      </c>
      <c r="D5" s="40" t="s">
        <v>228</v>
      </c>
      <c r="E5" s="40" t="s">
        <v>199</v>
      </c>
      <c r="F5" s="40">
        <v>30</v>
      </c>
      <c r="G5" s="40">
        <v>60</v>
      </c>
      <c r="H5" s="40">
        <v>4152</v>
      </c>
      <c r="I5" s="40"/>
      <c r="J5" s="40">
        <v>2393</v>
      </c>
      <c r="K5" s="40"/>
      <c r="L5" s="40">
        <v>2035</v>
      </c>
      <c r="M5" s="40"/>
      <c r="N5" s="40">
        <v>0</v>
      </c>
      <c r="O5" s="58"/>
      <c r="P5" s="40" t="s">
        <v>229</v>
      </c>
      <c r="Q5" s="40" t="s">
        <v>230</v>
      </c>
      <c r="R5" s="23"/>
      <c r="S5" s="23"/>
      <c r="T5" s="23"/>
      <c r="U5" s="23"/>
      <c r="V5" s="23"/>
      <c r="W5" s="23"/>
      <c r="X5" s="23"/>
      <c r="Y5" s="23"/>
      <c r="Z5" s="23"/>
    </row>
    <row r="6" spans="1:26" ht="22.5" customHeight="1" x14ac:dyDescent="0.15">
      <c r="A6" s="23"/>
      <c r="B6" s="38">
        <v>1</v>
      </c>
      <c r="C6" s="40">
        <v>171</v>
      </c>
      <c r="D6" s="40" t="s">
        <v>231</v>
      </c>
      <c r="E6" s="40" t="s">
        <v>232</v>
      </c>
      <c r="F6" s="40">
        <v>28</v>
      </c>
      <c r="G6" s="40">
        <v>60</v>
      </c>
      <c r="H6" s="40">
        <v>3773</v>
      </c>
      <c r="I6" s="40"/>
      <c r="J6" s="40">
        <v>3074</v>
      </c>
      <c r="K6" s="40"/>
      <c r="L6" s="40">
        <v>1317</v>
      </c>
      <c r="M6" s="40"/>
      <c r="N6" s="40">
        <v>0</v>
      </c>
      <c r="O6" s="58"/>
      <c r="P6" s="40" t="s">
        <v>233</v>
      </c>
      <c r="Q6" s="40" t="s">
        <v>234</v>
      </c>
      <c r="R6" s="23"/>
      <c r="S6" s="23"/>
      <c r="T6" s="23"/>
      <c r="U6" s="23"/>
      <c r="V6" s="23"/>
      <c r="W6" s="23"/>
      <c r="X6" s="23"/>
      <c r="Y6" s="23"/>
      <c r="Z6" s="23"/>
    </row>
    <row r="7" spans="1:26" ht="22.5" customHeight="1" x14ac:dyDescent="0.15">
      <c r="A7" s="23"/>
      <c r="B7" s="38">
        <v>1</v>
      </c>
      <c r="C7" s="40">
        <v>323</v>
      </c>
      <c r="D7" s="40" t="s">
        <v>235</v>
      </c>
      <c r="E7" s="40" t="s">
        <v>195</v>
      </c>
      <c r="F7" s="40">
        <v>35</v>
      </c>
      <c r="G7" s="40">
        <v>80</v>
      </c>
      <c r="H7" s="40">
        <v>4554</v>
      </c>
      <c r="I7" s="40"/>
      <c r="J7" s="40">
        <v>4045</v>
      </c>
      <c r="K7" s="40"/>
      <c r="L7" s="40">
        <v>1498</v>
      </c>
      <c r="M7" s="40"/>
      <c r="N7" s="40">
        <v>0</v>
      </c>
      <c r="O7" s="56"/>
      <c r="P7" s="40" t="s">
        <v>236</v>
      </c>
      <c r="Q7" s="40" t="s">
        <v>237</v>
      </c>
      <c r="R7" s="23"/>
      <c r="S7" s="23"/>
      <c r="T7" s="23"/>
      <c r="U7" s="23"/>
      <c r="V7" s="23"/>
      <c r="W7" s="23"/>
      <c r="X7" s="23"/>
      <c r="Y7" s="23"/>
      <c r="Z7" s="23"/>
    </row>
    <row r="8" spans="1:26" ht="22.5" customHeight="1" x14ac:dyDescent="0.15">
      <c r="A8" s="23"/>
      <c r="B8" s="23"/>
      <c r="C8" s="27"/>
      <c r="D8" s="27"/>
      <c r="E8" s="28" t="s">
        <v>174</v>
      </c>
      <c r="F8" s="28">
        <f>SUM(F4:F7)</f>
        <v>123</v>
      </c>
      <c r="G8" s="23"/>
      <c r="H8" s="23"/>
      <c r="I8" s="23"/>
      <c r="J8" s="23"/>
      <c r="K8" s="23"/>
      <c r="L8" s="23"/>
      <c r="M8" s="23"/>
      <c r="N8" s="23"/>
      <c r="O8" s="23"/>
      <c r="P8" s="23"/>
      <c r="Q8" s="23"/>
      <c r="R8" s="23"/>
      <c r="S8" s="23"/>
      <c r="T8" s="23"/>
      <c r="U8" s="23"/>
      <c r="V8" s="23"/>
      <c r="W8" s="23"/>
      <c r="X8" s="23"/>
      <c r="Y8" s="23"/>
      <c r="Z8" s="23"/>
    </row>
    <row r="9" spans="1:26" ht="22.5" customHeight="1" x14ac:dyDescent="0.15">
      <c r="A9" s="23"/>
      <c r="B9" s="23"/>
      <c r="C9" s="27"/>
      <c r="D9" s="27"/>
      <c r="E9" s="23"/>
      <c r="F9" s="23"/>
      <c r="G9" s="23"/>
      <c r="H9" s="23"/>
      <c r="I9" s="23"/>
      <c r="J9" s="23"/>
      <c r="K9" s="23"/>
      <c r="L9" s="23"/>
      <c r="M9" s="23"/>
      <c r="N9" s="23"/>
      <c r="O9" s="23"/>
      <c r="P9" s="23"/>
      <c r="Q9" s="23"/>
      <c r="R9" s="23"/>
      <c r="S9" s="23"/>
      <c r="T9" s="23"/>
      <c r="U9" s="23"/>
      <c r="V9" s="23"/>
      <c r="W9" s="23"/>
      <c r="X9" s="23"/>
      <c r="Y9" s="23"/>
      <c r="Z9" s="23"/>
    </row>
    <row r="10" spans="1:26" ht="22.5" customHeight="1" x14ac:dyDescent="0.15">
      <c r="A10" s="23"/>
      <c r="B10" s="25" t="s">
        <v>175</v>
      </c>
      <c r="C10" s="25"/>
      <c r="D10" s="25"/>
      <c r="E10" s="25" t="s">
        <v>176</v>
      </c>
      <c r="F10" s="25"/>
      <c r="G10" s="25"/>
      <c r="H10" s="25"/>
      <c r="I10" s="25"/>
      <c r="J10" s="25"/>
      <c r="K10" s="25"/>
      <c r="L10" s="25"/>
      <c r="M10" s="25"/>
      <c r="N10" s="25"/>
      <c r="O10" s="23"/>
      <c r="P10" s="25" t="s">
        <v>177</v>
      </c>
      <c r="Q10" s="25"/>
      <c r="R10" s="23"/>
      <c r="S10" s="23"/>
      <c r="T10" s="23"/>
      <c r="U10" s="23"/>
      <c r="V10" s="23"/>
      <c r="W10" s="23"/>
      <c r="X10" s="23"/>
      <c r="Y10" s="23"/>
      <c r="Z10" s="23"/>
    </row>
    <row r="11" spans="1:26" ht="22.5" customHeight="1" x14ac:dyDescent="0.15">
      <c r="A11" s="23"/>
      <c r="B11" s="29" t="s">
        <v>178</v>
      </c>
      <c r="C11" s="29" t="s">
        <v>179</v>
      </c>
      <c r="D11" s="30"/>
      <c r="E11" s="93" t="s">
        <v>180</v>
      </c>
      <c r="F11" s="60"/>
      <c r="G11" s="60"/>
      <c r="H11" s="60"/>
      <c r="I11" s="60"/>
      <c r="J11" s="60"/>
      <c r="K11" s="60"/>
      <c r="L11" s="60"/>
      <c r="M11" s="60"/>
      <c r="N11" s="61"/>
      <c r="O11" s="23"/>
      <c r="P11" s="99" t="s">
        <v>250</v>
      </c>
      <c r="Q11" s="76"/>
      <c r="R11" s="23"/>
      <c r="S11" s="23"/>
      <c r="T11" s="23"/>
      <c r="U11" s="23"/>
      <c r="V11" s="23"/>
      <c r="W11" s="23"/>
      <c r="X11" s="23"/>
      <c r="Y11" s="23"/>
      <c r="Z11" s="23"/>
    </row>
    <row r="12" spans="1:26" ht="22.5" customHeight="1" x14ac:dyDescent="0.15">
      <c r="A12" s="23"/>
      <c r="B12" s="31">
        <v>1</v>
      </c>
      <c r="C12" s="31">
        <v>0</v>
      </c>
      <c r="D12" s="32"/>
      <c r="E12" s="88"/>
      <c r="F12" s="60"/>
      <c r="G12" s="60"/>
      <c r="H12" s="60"/>
      <c r="I12" s="60"/>
      <c r="J12" s="60"/>
      <c r="K12" s="60"/>
      <c r="L12" s="60"/>
      <c r="M12" s="60"/>
      <c r="N12" s="61"/>
      <c r="O12" s="23"/>
      <c r="P12" s="74"/>
      <c r="Q12" s="78"/>
      <c r="R12" s="23"/>
      <c r="S12" s="23"/>
      <c r="T12" s="23"/>
      <c r="U12" s="23"/>
      <c r="V12" s="23"/>
      <c r="W12" s="23"/>
      <c r="X12" s="23"/>
      <c r="Y12" s="23"/>
      <c r="Z12" s="23"/>
    </row>
    <row r="13" spans="1:26" ht="22.5" customHeight="1" x14ac:dyDescent="0.15">
      <c r="A13" s="23"/>
      <c r="B13" s="31">
        <v>2</v>
      </c>
      <c r="C13" s="31">
        <v>0</v>
      </c>
      <c r="D13" s="32"/>
      <c r="E13" s="88"/>
      <c r="F13" s="60"/>
      <c r="G13" s="60"/>
      <c r="H13" s="60"/>
      <c r="I13" s="60"/>
      <c r="J13" s="60"/>
      <c r="K13" s="60"/>
      <c r="L13" s="60"/>
      <c r="M13" s="60"/>
      <c r="N13" s="61"/>
      <c r="O13" s="23"/>
      <c r="P13" s="74"/>
      <c r="Q13" s="78"/>
      <c r="R13" s="23"/>
      <c r="S13" s="23"/>
      <c r="T13" s="23"/>
      <c r="U13" s="23"/>
      <c r="V13" s="23"/>
      <c r="W13" s="23"/>
      <c r="X13" s="23"/>
      <c r="Y13" s="23"/>
      <c r="Z13" s="23"/>
    </row>
    <row r="14" spans="1:26" ht="22.5" customHeight="1" x14ac:dyDescent="0.15">
      <c r="A14" s="23"/>
      <c r="B14" s="31">
        <v>3</v>
      </c>
      <c r="C14" s="31">
        <v>0</v>
      </c>
      <c r="D14" s="32"/>
      <c r="E14" s="88"/>
      <c r="F14" s="60"/>
      <c r="G14" s="60"/>
      <c r="H14" s="60"/>
      <c r="I14" s="60"/>
      <c r="J14" s="60"/>
      <c r="K14" s="60"/>
      <c r="L14" s="60"/>
      <c r="M14" s="60"/>
      <c r="N14" s="61"/>
      <c r="O14" s="23"/>
      <c r="P14" s="74"/>
      <c r="Q14" s="78"/>
      <c r="R14" s="23"/>
      <c r="S14" s="23"/>
      <c r="T14" s="23"/>
      <c r="U14" s="23"/>
      <c r="V14" s="23"/>
      <c r="W14" s="23"/>
      <c r="X14" s="23"/>
      <c r="Y14" s="23"/>
      <c r="Z14" s="23"/>
    </row>
    <row r="15" spans="1:26" ht="22.5" customHeight="1" x14ac:dyDescent="0.15">
      <c r="A15" s="23"/>
      <c r="B15" s="31">
        <v>4</v>
      </c>
      <c r="C15" s="31">
        <v>0</v>
      </c>
      <c r="D15" s="32"/>
      <c r="E15" s="88"/>
      <c r="F15" s="60"/>
      <c r="G15" s="60"/>
      <c r="H15" s="60"/>
      <c r="I15" s="60"/>
      <c r="J15" s="60"/>
      <c r="K15" s="60"/>
      <c r="L15" s="60"/>
      <c r="M15" s="60"/>
      <c r="N15" s="61"/>
      <c r="O15" s="23"/>
      <c r="P15" s="74"/>
      <c r="Q15" s="78"/>
      <c r="R15" s="23"/>
      <c r="S15" s="23"/>
      <c r="T15" s="23"/>
      <c r="U15" s="23"/>
      <c r="V15" s="23"/>
      <c r="W15" s="23"/>
      <c r="X15" s="23"/>
      <c r="Y15" s="23"/>
      <c r="Z15" s="23"/>
    </row>
    <row r="16" spans="1:26" ht="146" customHeight="1" x14ac:dyDescent="0.15">
      <c r="A16" s="23"/>
      <c r="B16" s="31" t="s">
        <v>30</v>
      </c>
      <c r="C16" s="31" t="s">
        <v>30</v>
      </c>
      <c r="D16" s="32"/>
      <c r="E16" s="88"/>
      <c r="F16" s="60"/>
      <c r="G16" s="60"/>
      <c r="H16" s="60"/>
      <c r="I16" s="60"/>
      <c r="J16" s="60"/>
      <c r="K16" s="60"/>
      <c r="L16" s="60"/>
      <c r="M16" s="60"/>
      <c r="N16" s="61"/>
      <c r="O16" s="23"/>
      <c r="P16" s="67"/>
      <c r="Q16" s="56"/>
      <c r="R16" s="23"/>
      <c r="S16" s="23"/>
      <c r="T16" s="23"/>
      <c r="U16" s="23"/>
      <c r="V16" s="23"/>
      <c r="W16" s="23"/>
      <c r="X16" s="23"/>
      <c r="Y16" s="23"/>
      <c r="Z16" s="23"/>
    </row>
    <row r="17" spans="1:26" ht="22.5" customHeight="1" x14ac:dyDescent="0.15">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ht="21" customHeight="1" x14ac:dyDescent="0.15">
      <c r="A18" s="23"/>
      <c r="B18" s="23"/>
      <c r="C18" s="23"/>
      <c r="D18" s="23"/>
      <c r="E18" s="23"/>
      <c r="F18" s="23"/>
      <c r="G18" s="23"/>
      <c r="H18" s="23"/>
      <c r="I18" s="23"/>
      <c r="J18" s="23"/>
      <c r="K18" s="23"/>
      <c r="L18" s="23"/>
      <c r="M18" s="23"/>
      <c r="N18" s="24"/>
      <c r="O18" s="24"/>
      <c r="P18" s="23"/>
      <c r="Q18" s="23"/>
      <c r="R18" s="23"/>
      <c r="S18" s="23"/>
      <c r="T18" s="23"/>
      <c r="U18" s="23"/>
      <c r="V18" s="23"/>
      <c r="W18" s="23"/>
      <c r="X18" s="23"/>
      <c r="Y18" s="23"/>
      <c r="Z18" s="23"/>
    </row>
    <row r="19" spans="1:26" ht="21" customHeight="1" x14ac:dyDescent="0.15">
      <c r="A19" s="23"/>
      <c r="B19" s="92" t="s">
        <v>224</v>
      </c>
      <c r="C19" s="58"/>
      <c r="D19" s="58"/>
      <c r="E19" s="58"/>
      <c r="F19" s="58"/>
      <c r="G19" s="58"/>
      <c r="H19" s="58"/>
      <c r="I19" s="58"/>
      <c r="J19" s="58"/>
      <c r="K19" s="58"/>
      <c r="L19" s="58"/>
      <c r="M19" s="58"/>
      <c r="N19" s="58"/>
      <c r="O19" s="58"/>
      <c r="P19" s="25"/>
      <c r="Q19" s="25"/>
      <c r="R19" s="23"/>
      <c r="S19" s="23"/>
      <c r="T19" s="23"/>
      <c r="U19" s="23"/>
      <c r="V19" s="23"/>
      <c r="W19" s="23"/>
      <c r="X19" s="23"/>
      <c r="Y19" s="23"/>
      <c r="Z19" s="23"/>
    </row>
    <row r="20" spans="1:26" ht="21" customHeight="1" x14ac:dyDescent="0.15">
      <c r="A20" s="23"/>
      <c r="B20" s="34" t="s">
        <v>159</v>
      </c>
      <c r="C20" s="53" t="s">
        <v>160</v>
      </c>
      <c r="D20" s="53" t="s">
        <v>22</v>
      </c>
      <c r="E20" s="53" t="s">
        <v>161</v>
      </c>
      <c r="F20" s="53" t="s">
        <v>162</v>
      </c>
      <c r="G20" s="53" t="s">
        <v>163</v>
      </c>
      <c r="H20" s="53" t="s">
        <v>164</v>
      </c>
      <c r="I20" s="53" t="s">
        <v>165</v>
      </c>
      <c r="J20" s="53" t="s">
        <v>166</v>
      </c>
      <c r="K20" s="53" t="s">
        <v>167</v>
      </c>
      <c r="L20" s="53" t="s">
        <v>168</v>
      </c>
      <c r="M20" s="53" t="s">
        <v>169</v>
      </c>
      <c r="N20" s="53" t="s">
        <v>170</v>
      </c>
      <c r="O20" s="34" t="s">
        <v>171</v>
      </c>
      <c r="P20" s="53" t="s">
        <v>172</v>
      </c>
      <c r="Q20" s="53" t="s">
        <v>173</v>
      </c>
      <c r="R20" s="23"/>
      <c r="S20" s="23"/>
      <c r="T20" s="23"/>
      <c r="U20" s="23"/>
      <c r="V20" s="23"/>
      <c r="W20" s="23"/>
      <c r="X20" s="23"/>
      <c r="Y20" s="23"/>
      <c r="Z20" s="23"/>
    </row>
    <row r="21" spans="1:26" ht="21" customHeight="1" x14ac:dyDescent="0.15">
      <c r="A21" s="23"/>
      <c r="B21" s="38">
        <v>3</v>
      </c>
      <c r="C21" s="40">
        <v>234</v>
      </c>
      <c r="D21" s="40" t="s">
        <v>238</v>
      </c>
      <c r="E21" s="40" t="s">
        <v>199</v>
      </c>
      <c r="F21" s="40">
        <v>30</v>
      </c>
      <c r="G21" s="40">
        <v>60</v>
      </c>
      <c r="H21" s="40">
        <v>3443</v>
      </c>
      <c r="I21" s="40"/>
      <c r="J21" s="40">
        <v>1706</v>
      </c>
      <c r="K21" s="40"/>
      <c r="L21" s="40">
        <v>2399</v>
      </c>
      <c r="M21" s="40"/>
      <c r="N21" s="40">
        <v>0</v>
      </c>
      <c r="O21" s="98">
        <v>15231</v>
      </c>
      <c r="P21" s="40" t="s">
        <v>239</v>
      </c>
      <c r="Q21" s="40" t="s">
        <v>234</v>
      </c>
      <c r="R21" s="23"/>
      <c r="S21" s="23"/>
      <c r="T21" s="23"/>
      <c r="U21" s="23"/>
      <c r="V21" s="23"/>
      <c r="W21" s="23"/>
      <c r="X21" s="23"/>
      <c r="Y21" s="23"/>
      <c r="Z21" s="23"/>
    </row>
    <row r="22" spans="1:26" ht="21" customHeight="1" x14ac:dyDescent="0.15">
      <c r="A22" s="23"/>
      <c r="B22" s="38">
        <v>1</v>
      </c>
      <c r="C22" s="40">
        <v>246</v>
      </c>
      <c r="D22" s="40" t="s">
        <v>240</v>
      </c>
      <c r="E22" s="40" t="s">
        <v>199</v>
      </c>
      <c r="F22" s="40">
        <v>30</v>
      </c>
      <c r="G22" s="40">
        <v>60</v>
      </c>
      <c r="H22" s="40">
        <v>4070</v>
      </c>
      <c r="I22" s="40"/>
      <c r="J22" s="40">
        <v>2393</v>
      </c>
      <c r="K22" s="40"/>
      <c r="L22" s="40">
        <v>2076</v>
      </c>
      <c r="M22" s="40"/>
      <c r="N22" s="40">
        <v>0</v>
      </c>
      <c r="O22" s="58"/>
      <c r="P22" s="40" t="s">
        <v>241</v>
      </c>
      <c r="Q22" s="40" t="s">
        <v>242</v>
      </c>
      <c r="R22" s="23"/>
      <c r="S22" s="23"/>
      <c r="T22" s="23"/>
      <c r="U22" s="23"/>
      <c r="V22" s="23"/>
      <c r="W22" s="23"/>
      <c r="X22" s="23"/>
      <c r="Y22" s="23"/>
      <c r="Z22" s="23"/>
    </row>
    <row r="23" spans="1:26" ht="21" customHeight="1" x14ac:dyDescent="0.15">
      <c r="A23" s="23"/>
      <c r="B23" s="38">
        <v>1</v>
      </c>
      <c r="C23" s="40">
        <v>174</v>
      </c>
      <c r="D23" s="40" t="s">
        <v>243</v>
      </c>
      <c r="E23" s="40" t="s">
        <v>232</v>
      </c>
      <c r="F23" s="40">
        <v>28</v>
      </c>
      <c r="G23" s="40">
        <v>60</v>
      </c>
      <c r="H23" s="40">
        <v>3699</v>
      </c>
      <c r="I23" s="40"/>
      <c r="J23" s="40">
        <v>3074</v>
      </c>
      <c r="K23" s="40"/>
      <c r="L23" s="40">
        <v>1343</v>
      </c>
      <c r="M23" s="40"/>
      <c r="N23" s="40">
        <v>0</v>
      </c>
      <c r="O23" s="58"/>
      <c r="P23" s="40" t="s">
        <v>244</v>
      </c>
      <c r="Q23" s="40" t="s">
        <v>245</v>
      </c>
      <c r="R23" s="23"/>
      <c r="S23" s="23"/>
      <c r="T23" s="23"/>
      <c r="U23" s="23"/>
      <c r="V23" s="23"/>
      <c r="W23" s="23"/>
      <c r="X23" s="23"/>
      <c r="Y23" s="23"/>
      <c r="Z23" s="23"/>
    </row>
    <row r="24" spans="1:26" ht="21" customHeight="1" x14ac:dyDescent="0.15">
      <c r="A24" s="23"/>
      <c r="B24" s="38">
        <v>1</v>
      </c>
      <c r="C24" s="40">
        <v>325</v>
      </c>
      <c r="D24" s="40" t="s">
        <v>246</v>
      </c>
      <c r="E24" s="40" t="s">
        <v>195</v>
      </c>
      <c r="F24" s="40">
        <v>35</v>
      </c>
      <c r="G24" s="40">
        <v>80</v>
      </c>
      <c r="H24" s="40">
        <v>4019</v>
      </c>
      <c r="I24" s="40"/>
      <c r="J24" s="40">
        <v>3042</v>
      </c>
      <c r="K24" s="40"/>
      <c r="L24" s="40">
        <v>2592</v>
      </c>
      <c r="M24" s="40"/>
      <c r="N24" s="40">
        <v>0</v>
      </c>
      <c r="O24" s="56"/>
      <c r="P24" s="40" t="s">
        <v>247</v>
      </c>
      <c r="Q24" s="40" t="s">
        <v>197</v>
      </c>
      <c r="R24" s="23"/>
      <c r="S24" s="23"/>
      <c r="T24" s="23"/>
      <c r="U24" s="23"/>
      <c r="V24" s="23"/>
      <c r="W24" s="23"/>
      <c r="X24" s="23"/>
      <c r="Y24" s="23"/>
      <c r="Z24" s="23"/>
    </row>
    <row r="25" spans="1:26" ht="21" customHeight="1" x14ac:dyDescent="0.15">
      <c r="A25" s="23"/>
      <c r="B25" s="23"/>
      <c r="C25" s="27"/>
      <c r="D25" s="27"/>
      <c r="E25" s="28" t="s">
        <v>174</v>
      </c>
      <c r="F25" s="28">
        <f>SUM(F21:F24)</f>
        <v>123</v>
      </c>
      <c r="G25" s="23"/>
      <c r="H25" s="23"/>
      <c r="I25" s="23"/>
      <c r="J25" s="23"/>
      <c r="K25" s="23"/>
      <c r="L25" s="23"/>
      <c r="M25" s="23"/>
      <c r="N25" s="23"/>
      <c r="O25" s="23"/>
      <c r="P25" s="23"/>
      <c r="Q25" s="23"/>
      <c r="R25" s="23"/>
      <c r="S25" s="23"/>
      <c r="T25" s="23"/>
      <c r="U25" s="23"/>
      <c r="V25" s="23"/>
      <c r="W25" s="23"/>
      <c r="X25" s="23"/>
      <c r="Y25" s="23"/>
      <c r="Z25" s="23"/>
    </row>
    <row r="26" spans="1:26" ht="21" customHeight="1" x14ac:dyDescent="0.15">
      <c r="A26" s="23"/>
      <c r="B26" s="23"/>
      <c r="C26" s="27"/>
      <c r="D26" s="27"/>
      <c r="E26" s="23"/>
      <c r="F26" s="23"/>
      <c r="G26" s="23"/>
      <c r="H26" s="23"/>
      <c r="I26" s="23"/>
      <c r="J26" s="23"/>
      <c r="K26" s="23"/>
      <c r="L26" s="23"/>
      <c r="M26" s="23"/>
      <c r="N26" s="23"/>
      <c r="O26" s="23"/>
      <c r="P26" s="23"/>
      <c r="Q26" s="23"/>
      <c r="R26" s="23"/>
      <c r="S26" s="23"/>
      <c r="T26" s="23"/>
      <c r="U26" s="23"/>
      <c r="V26" s="23"/>
      <c r="W26" s="23"/>
      <c r="X26" s="23"/>
      <c r="Y26" s="23"/>
      <c r="Z26" s="23"/>
    </row>
    <row r="27" spans="1:26" ht="21" customHeight="1" x14ac:dyDescent="0.15">
      <c r="A27" s="23"/>
      <c r="B27" s="25" t="s">
        <v>175</v>
      </c>
      <c r="C27" s="25"/>
      <c r="D27" s="25"/>
      <c r="E27" s="25" t="s">
        <v>176</v>
      </c>
      <c r="F27" s="25"/>
      <c r="G27" s="25"/>
      <c r="H27" s="25"/>
      <c r="I27" s="25"/>
      <c r="J27" s="25"/>
      <c r="K27" s="25"/>
      <c r="L27" s="25"/>
      <c r="M27" s="25"/>
      <c r="N27" s="25"/>
      <c r="O27" s="23"/>
      <c r="P27" s="25" t="s">
        <v>177</v>
      </c>
      <c r="Q27" s="25"/>
      <c r="R27" s="23"/>
      <c r="S27" s="23"/>
      <c r="T27" s="23"/>
      <c r="U27" s="23"/>
      <c r="V27" s="23"/>
      <c r="W27" s="23"/>
      <c r="X27" s="23"/>
      <c r="Y27" s="23"/>
      <c r="Z27" s="23"/>
    </row>
    <row r="28" spans="1:26" ht="21" customHeight="1" x14ac:dyDescent="0.15">
      <c r="A28" s="23"/>
      <c r="B28" s="29" t="s">
        <v>178</v>
      </c>
      <c r="C28" s="29" t="s">
        <v>179</v>
      </c>
      <c r="D28" s="30"/>
      <c r="E28" s="93" t="s">
        <v>180</v>
      </c>
      <c r="F28" s="60"/>
      <c r="G28" s="60"/>
      <c r="H28" s="60"/>
      <c r="I28" s="60"/>
      <c r="J28" s="60"/>
      <c r="K28" s="60"/>
      <c r="L28" s="60"/>
      <c r="M28" s="60"/>
      <c r="N28" s="61"/>
      <c r="O28" s="23"/>
      <c r="P28" s="99" t="s">
        <v>255</v>
      </c>
      <c r="Q28" s="76"/>
      <c r="R28" s="23"/>
      <c r="S28" s="23"/>
      <c r="T28" s="23"/>
      <c r="U28" s="23"/>
      <c r="V28" s="23"/>
      <c r="W28" s="23"/>
      <c r="X28" s="23"/>
      <c r="Y28" s="23"/>
      <c r="Z28" s="23"/>
    </row>
    <row r="29" spans="1:26" ht="21" customHeight="1" x14ac:dyDescent="0.15">
      <c r="A29" s="23"/>
      <c r="B29" s="31">
        <v>1</v>
      </c>
      <c r="C29" s="31">
        <v>1</v>
      </c>
      <c r="D29" s="54"/>
      <c r="E29" s="88" t="s">
        <v>252</v>
      </c>
      <c r="F29" s="60"/>
      <c r="G29" s="60"/>
      <c r="H29" s="60"/>
      <c r="I29" s="60"/>
      <c r="J29" s="60"/>
      <c r="K29" s="60"/>
      <c r="L29" s="60"/>
      <c r="M29" s="60"/>
      <c r="N29" s="61"/>
      <c r="O29" s="23"/>
      <c r="P29" s="74"/>
      <c r="Q29" s="78"/>
      <c r="R29" s="23"/>
      <c r="S29" s="23"/>
      <c r="T29" s="23"/>
      <c r="U29" s="23"/>
      <c r="V29" s="23"/>
      <c r="W29" s="23"/>
      <c r="X29" s="23"/>
      <c r="Y29" s="23"/>
      <c r="Z29" s="23"/>
    </row>
    <row r="30" spans="1:26" ht="21" customHeight="1" x14ac:dyDescent="0.15">
      <c r="A30" s="23"/>
      <c r="B30" s="31">
        <v>2</v>
      </c>
      <c r="C30" s="31">
        <v>0</v>
      </c>
      <c r="D30" s="54"/>
      <c r="E30" s="88"/>
      <c r="F30" s="60"/>
      <c r="G30" s="60"/>
      <c r="H30" s="60"/>
      <c r="I30" s="60"/>
      <c r="J30" s="60"/>
      <c r="K30" s="60"/>
      <c r="L30" s="60"/>
      <c r="M30" s="60"/>
      <c r="N30" s="61"/>
      <c r="O30" s="23"/>
      <c r="P30" s="74"/>
      <c r="Q30" s="78"/>
      <c r="R30" s="23"/>
      <c r="S30" s="23"/>
      <c r="T30" s="23"/>
      <c r="U30" s="23"/>
      <c r="V30" s="23"/>
      <c r="W30" s="23"/>
      <c r="X30" s="23"/>
      <c r="Y30" s="23"/>
      <c r="Z30" s="23"/>
    </row>
    <row r="31" spans="1:26" ht="21" customHeight="1" x14ac:dyDescent="0.15">
      <c r="A31" s="23"/>
      <c r="B31" s="31">
        <v>3</v>
      </c>
      <c r="C31" s="31">
        <v>2</v>
      </c>
      <c r="D31" s="54" t="s">
        <v>253</v>
      </c>
      <c r="E31" s="88"/>
      <c r="F31" s="60"/>
      <c r="G31" s="60"/>
      <c r="H31" s="60"/>
      <c r="I31" s="60"/>
      <c r="J31" s="60"/>
      <c r="K31" s="60"/>
      <c r="L31" s="60"/>
      <c r="M31" s="60"/>
      <c r="N31" s="61"/>
      <c r="O31" s="23"/>
      <c r="P31" s="74"/>
      <c r="Q31" s="78"/>
      <c r="R31" s="23"/>
      <c r="S31" s="23"/>
      <c r="T31" s="23"/>
      <c r="U31" s="23"/>
      <c r="V31" s="23"/>
      <c r="W31" s="23"/>
      <c r="X31" s="23"/>
      <c r="Y31" s="23"/>
      <c r="Z31" s="23"/>
    </row>
    <row r="32" spans="1:26" ht="21" customHeight="1" x14ac:dyDescent="0.15">
      <c r="A32" s="23"/>
      <c r="B32" s="31"/>
      <c r="C32" s="31"/>
      <c r="D32" s="54" t="s">
        <v>254</v>
      </c>
      <c r="E32" s="88"/>
      <c r="F32" s="60"/>
      <c r="G32" s="60"/>
      <c r="H32" s="60"/>
      <c r="I32" s="60"/>
      <c r="J32" s="60"/>
      <c r="K32" s="60"/>
      <c r="L32" s="60"/>
      <c r="M32" s="60"/>
      <c r="N32" s="61"/>
      <c r="O32" s="23"/>
      <c r="P32" s="74"/>
      <c r="Q32" s="78"/>
      <c r="R32" s="23"/>
      <c r="S32" s="23"/>
      <c r="T32" s="23"/>
      <c r="U32" s="23"/>
      <c r="V32" s="23"/>
      <c r="W32" s="23"/>
      <c r="X32" s="23"/>
      <c r="Y32" s="23"/>
      <c r="Z32" s="23"/>
    </row>
    <row r="33" spans="1:26" ht="150" customHeight="1" x14ac:dyDescent="0.15">
      <c r="A33" s="23"/>
      <c r="B33" s="31"/>
      <c r="C33" s="31"/>
      <c r="D33" s="32"/>
      <c r="E33" s="88"/>
      <c r="F33" s="60"/>
      <c r="G33" s="60"/>
      <c r="H33" s="60"/>
      <c r="I33" s="60"/>
      <c r="J33" s="60"/>
      <c r="K33" s="60"/>
      <c r="L33" s="60"/>
      <c r="M33" s="60"/>
      <c r="N33" s="61"/>
      <c r="O33" s="23"/>
      <c r="P33" s="67"/>
      <c r="Q33" s="56"/>
      <c r="R33" s="23"/>
      <c r="S33" s="23"/>
      <c r="T33" s="23"/>
      <c r="U33" s="23"/>
      <c r="V33" s="23"/>
      <c r="W33" s="23"/>
      <c r="X33" s="23"/>
      <c r="Y33" s="23"/>
      <c r="Z33" s="23"/>
    </row>
    <row r="34" spans="1:26" ht="23" customHeight="1" x14ac:dyDescent="0.1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21" customHeight="1" x14ac:dyDescent="0.15">
      <c r="A35" s="23"/>
      <c r="B35" s="23"/>
      <c r="C35" s="23"/>
      <c r="D35" s="23"/>
      <c r="E35" s="23"/>
      <c r="F35" s="23"/>
      <c r="G35" s="23"/>
      <c r="H35" s="23"/>
      <c r="I35" s="23"/>
      <c r="J35" s="23"/>
      <c r="K35" s="23"/>
      <c r="L35" s="23"/>
      <c r="M35" s="23"/>
      <c r="N35" s="24"/>
      <c r="O35" s="24"/>
      <c r="P35" s="23"/>
      <c r="Q35" s="23"/>
      <c r="R35" s="23"/>
      <c r="S35" s="23"/>
      <c r="T35" s="23"/>
      <c r="U35" s="23"/>
      <c r="V35" s="23"/>
      <c r="W35" s="23"/>
      <c r="X35" s="23"/>
      <c r="Y35" s="23"/>
      <c r="Z35" s="23"/>
    </row>
    <row r="36" spans="1:26" ht="21" customHeight="1" x14ac:dyDescent="0.15">
      <c r="A36" s="23"/>
      <c r="B36" s="92" t="s">
        <v>248</v>
      </c>
      <c r="C36" s="58"/>
      <c r="D36" s="58"/>
      <c r="E36" s="58"/>
      <c r="F36" s="58"/>
      <c r="G36" s="58"/>
      <c r="H36" s="58"/>
      <c r="I36" s="58"/>
      <c r="J36" s="58"/>
      <c r="K36" s="58"/>
      <c r="L36" s="58"/>
      <c r="M36" s="58"/>
      <c r="N36" s="58"/>
      <c r="O36" s="58"/>
      <c r="P36" s="25"/>
      <c r="Q36" s="25"/>
      <c r="R36" s="23"/>
      <c r="S36" s="23"/>
      <c r="T36" s="23"/>
      <c r="U36" s="23"/>
      <c r="V36" s="23"/>
      <c r="W36" s="23"/>
      <c r="X36" s="23"/>
      <c r="Y36" s="23"/>
      <c r="Z36" s="23"/>
    </row>
    <row r="37" spans="1:26" ht="21" customHeight="1" x14ac:dyDescent="0.15">
      <c r="A37" s="23"/>
      <c r="B37" s="26" t="s">
        <v>159</v>
      </c>
      <c r="C37" s="39" t="s">
        <v>160</v>
      </c>
      <c r="D37" s="39" t="s">
        <v>22</v>
      </c>
      <c r="E37" s="39" t="s">
        <v>161</v>
      </c>
      <c r="F37" s="39" t="s">
        <v>162</v>
      </c>
      <c r="G37" s="39" t="s">
        <v>163</v>
      </c>
      <c r="H37" s="39" t="s">
        <v>164</v>
      </c>
      <c r="I37" s="39" t="s">
        <v>165</v>
      </c>
      <c r="J37" s="39" t="s">
        <v>166</v>
      </c>
      <c r="K37" s="39" t="s">
        <v>167</v>
      </c>
      <c r="L37" s="39" t="s">
        <v>168</v>
      </c>
      <c r="M37" s="39" t="s">
        <v>169</v>
      </c>
      <c r="N37" s="39" t="s">
        <v>170</v>
      </c>
      <c r="O37" s="26" t="s">
        <v>171</v>
      </c>
      <c r="P37" s="39" t="s">
        <v>172</v>
      </c>
      <c r="Q37" s="39" t="s">
        <v>173</v>
      </c>
      <c r="R37" s="23"/>
      <c r="S37" s="23"/>
      <c r="T37" s="23"/>
      <c r="U37" s="23"/>
      <c r="V37" s="23"/>
      <c r="W37" s="23"/>
      <c r="X37" s="23"/>
      <c r="Y37" s="23"/>
      <c r="Z37" s="23"/>
    </row>
    <row r="38" spans="1:26" ht="21" customHeight="1" x14ac:dyDescent="0.15">
      <c r="A38" s="23"/>
      <c r="B38" s="38">
        <v>3</v>
      </c>
      <c r="C38" s="40">
        <v>1139</v>
      </c>
      <c r="D38" s="40" t="s">
        <v>189</v>
      </c>
      <c r="E38" s="40" t="s">
        <v>195</v>
      </c>
      <c r="F38" s="40">
        <v>35</v>
      </c>
      <c r="G38" s="40">
        <v>40</v>
      </c>
      <c r="H38" s="40">
        <v>3619</v>
      </c>
      <c r="I38" s="40"/>
      <c r="J38" s="40">
        <v>2233</v>
      </c>
      <c r="K38" s="40"/>
      <c r="L38" s="40">
        <v>1774</v>
      </c>
      <c r="M38" s="40"/>
      <c r="N38" s="40">
        <v>0</v>
      </c>
      <c r="O38" s="98">
        <v>13939</v>
      </c>
      <c r="P38" s="40" t="s">
        <v>196</v>
      </c>
      <c r="Q38" s="40" t="s">
        <v>197</v>
      </c>
      <c r="R38" s="23"/>
      <c r="S38" s="23"/>
      <c r="T38" s="23"/>
      <c r="U38" s="23"/>
      <c r="V38" s="23"/>
      <c r="W38" s="23"/>
      <c r="X38" s="23"/>
      <c r="Y38" s="23"/>
      <c r="Z38" s="23"/>
    </row>
    <row r="39" spans="1:26" ht="21" customHeight="1" x14ac:dyDescent="0.15">
      <c r="A39" s="23"/>
      <c r="B39" s="38">
        <v>1</v>
      </c>
      <c r="C39" s="40">
        <v>1335</v>
      </c>
      <c r="D39" s="40" t="s">
        <v>198</v>
      </c>
      <c r="E39" s="40" t="s">
        <v>199</v>
      </c>
      <c r="F39" s="40">
        <v>30</v>
      </c>
      <c r="G39" s="40">
        <v>40</v>
      </c>
      <c r="H39" s="40">
        <v>3966</v>
      </c>
      <c r="I39" s="40"/>
      <c r="J39" s="40">
        <v>1900</v>
      </c>
      <c r="K39" s="40"/>
      <c r="L39" s="40">
        <v>2760</v>
      </c>
      <c r="M39" s="40"/>
      <c r="N39" s="40">
        <v>0</v>
      </c>
      <c r="O39" s="58"/>
      <c r="P39" s="40" t="s">
        <v>200</v>
      </c>
      <c r="Q39" s="40" t="s">
        <v>201</v>
      </c>
      <c r="R39" s="23"/>
      <c r="S39" s="23"/>
      <c r="T39" s="23"/>
      <c r="U39" s="23"/>
      <c r="V39" s="23"/>
      <c r="W39" s="23"/>
      <c r="X39" s="23"/>
      <c r="Y39" s="23"/>
      <c r="Z39" s="23"/>
    </row>
    <row r="40" spans="1:26" ht="21" customHeight="1" x14ac:dyDescent="0.15">
      <c r="A40" s="23"/>
      <c r="B40" s="38">
        <v>1</v>
      </c>
      <c r="C40" s="40">
        <v>421</v>
      </c>
      <c r="D40" s="40" t="s">
        <v>191</v>
      </c>
      <c r="E40" s="40" t="s">
        <v>202</v>
      </c>
      <c r="F40" s="40">
        <v>26</v>
      </c>
      <c r="G40" s="40">
        <v>40</v>
      </c>
      <c r="H40" s="40">
        <v>2574</v>
      </c>
      <c r="I40" s="40"/>
      <c r="J40" s="40">
        <v>1385</v>
      </c>
      <c r="K40" s="40"/>
      <c r="L40" s="40">
        <v>2735</v>
      </c>
      <c r="M40" s="40"/>
      <c r="N40" s="40">
        <v>0</v>
      </c>
      <c r="O40" s="58"/>
      <c r="P40" s="40" t="s">
        <v>193</v>
      </c>
      <c r="Q40" s="40" t="s">
        <v>203</v>
      </c>
      <c r="R40" s="23"/>
      <c r="S40" s="23"/>
      <c r="T40" s="23"/>
      <c r="U40" s="23"/>
      <c r="V40" s="23"/>
      <c r="W40" s="23"/>
      <c r="X40" s="23"/>
      <c r="Y40" s="23"/>
      <c r="Z40" s="23"/>
    </row>
    <row r="41" spans="1:26" ht="21" customHeight="1" x14ac:dyDescent="0.15">
      <c r="A41" s="23"/>
      <c r="B41" s="38">
        <v>1</v>
      </c>
      <c r="C41" s="40">
        <v>1226</v>
      </c>
      <c r="D41" s="40" t="s">
        <v>204</v>
      </c>
      <c r="E41" s="40" t="s">
        <v>195</v>
      </c>
      <c r="F41" s="40">
        <v>35</v>
      </c>
      <c r="G41" s="40">
        <v>60</v>
      </c>
      <c r="H41" s="40">
        <v>3780</v>
      </c>
      <c r="I41" s="40"/>
      <c r="J41" s="40">
        <v>3726</v>
      </c>
      <c r="K41" s="40"/>
      <c r="L41" s="40">
        <v>1160</v>
      </c>
      <c r="M41" s="40"/>
      <c r="N41" s="40">
        <v>0</v>
      </c>
      <c r="O41" s="56"/>
      <c r="P41" s="40" t="s">
        <v>205</v>
      </c>
      <c r="Q41" s="40" t="s">
        <v>206</v>
      </c>
      <c r="R41" s="23"/>
      <c r="S41" s="23"/>
      <c r="T41" s="23"/>
      <c r="U41" s="23"/>
      <c r="V41" s="23"/>
      <c r="W41" s="23"/>
      <c r="X41" s="23"/>
      <c r="Y41" s="23"/>
      <c r="Z41" s="23"/>
    </row>
    <row r="42" spans="1:26" ht="21" customHeight="1" x14ac:dyDescent="0.15">
      <c r="A42" s="23"/>
      <c r="B42" s="23"/>
      <c r="C42" s="27"/>
      <c r="D42" s="27"/>
      <c r="E42" s="28" t="s">
        <v>174</v>
      </c>
      <c r="F42" s="28">
        <f>SUM(F38:F41)</f>
        <v>126</v>
      </c>
      <c r="G42" s="23"/>
      <c r="H42" s="23"/>
      <c r="I42" s="23"/>
      <c r="J42" s="23"/>
      <c r="K42" s="23"/>
      <c r="L42" s="23"/>
      <c r="M42" s="23"/>
      <c r="N42" s="23"/>
      <c r="O42" s="23"/>
      <c r="P42" s="23"/>
      <c r="Q42" s="23"/>
      <c r="R42" s="23"/>
      <c r="S42" s="23"/>
      <c r="T42" s="23"/>
      <c r="U42" s="23"/>
      <c r="V42" s="23"/>
      <c r="W42" s="23"/>
      <c r="X42" s="23"/>
      <c r="Y42" s="23"/>
      <c r="Z42" s="23"/>
    </row>
    <row r="43" spans="1:26" ht="21" customHeight="1" x14ac:dyDescent="0.15">
      <c r="A43" s="23"/>
      <c r="B43" s="23"/>
      <c r="C43" s="27"/>
      <c r="D43" s="27"/>
      <c r="E43" s="23"/>
      <c r="F43" s="23"/>
      <c r="G43" s="23"/>
      <c r="H43" s="23"/>
      <c r="I43" s="23"/>
      <c r="J43" s="23"/>
      <c r="K43" s="23"/>
      <c r="L43" s="23"/>
      <c r="M43" s="23"/>
      <c r="N43" s="23"/>
      <c r="O43" s="23"/>
      <c r="P43" s="23"/>
      <c r="Q43" s="23"/>
      <c r="R43" s="23"/>
      <c r="S43" s="23"/>
      <c r="T43" s="23"/>
      <c r="U43" s="23"/>
      <c r="V43" s="23"/>
      <c r="W43" s="23"/>
      <c r="X43" s="23"/>
      <c r="Y43" s="23"/>
      <c r="Z43" s="23"/>
    </row>
    <row r="44" spans="1:26" ht="21" customHeight="1" x14ac:dyDescent="0.15">
      <c r="A44" s="23"/>
      <c r="B44" s="25" t="s">
        <v>175</v>
      </c>
      <c r="C44" s="25"/>
      <c r="D44" s="25"/>
      <c r="E44" s="25" t="s">
        <v>176</v>
      </c>
      <c r="F44" s="25"/>
      <c r="G44" s="25"/>
      <c r="H44" s="25"/>
      <c r="I44" s="25"/>
      <c r="J44" s="25"/>
      <c r="K44" s="25"/>
      <c r="L44" s="25"/>
      <c r="M44" s="25"/>
      <c r="N44" s="25"/>
      <c r="O44" s="23"/>
      <c r="P44" s="25" t="s">
        <v>177</v>
      </c>
      <c r="Q44" s="25"/>
      <c r="R44" s="23"/>
      <c r="S44" s="23"/>
      <c r="T44" s="23"/>
      <c r="U44" s="23"/>
      <c r="V44" s="23"/>
      <c r="W44" s="23"/>
      <c r="X44" s="23"/>
      <c r="Y44" s="23"/>
      <c r="Z44" s="23"/>
    </row>
    <row r="45" spans="1:26" ht="21" customHeight="1" x14ac:dyDescent="0.15">
      <c r="A45" s="23"/>
      <c r="B45" s="29" t="s">
        <v>178</v>
      </c>
      <c r="C45" s="29" t="s">
        <v>179</v>
      </c>
      <c r="D45" s="30"/>
      <c r="E45" s="93" t="s">
        <v>180</v>
      </c>
      <c r="F45" s="60"/>
      <c r="G45" s="60"/>
      <c r="H45" s="60"/>
      <c r="I45" s="60"/>
      <c r="J45" s="60"/>
      <c r="K45" s="60"/>
      <c r="L45" s="60"/>
      <c r="M45" s="60"/>
      <c r="N45" s="61"/>
      <c r="O45" s="23"/>
      <c r="P45" s="99" t="s">
        <v>251</v>
      </c>
      <c r="Q45" s="76"/>
      <c r="R45" s="23"/>
      <c r="S45" s="23"/>
      <c r="T45" s="23"/>
      <c r="U45" s="23"/>
      <c r="V45" s="23"/>
      <c r="W45" s="23"/>
      <c r="X45" s="23"/>
      <c r="Y45" s="23"/>
      <c r="Z45" s="23"/>
    </row>
    <row r="46" spans="1:26" ht="21" customHeight="1" x14ac:dyDescent="0.15">
      <c r="A46" s="23"/>
      <c r="B46" s="31"/>
      <c r="C46" s="31"/>
      <c r="D46" s="32"/>
      <c r="E46" s="88"/>
      <c r="F46" s="60"/>
      <c r="G46" s="60"/>
      <c r="H46" s="60"/>
      <c r="I46" s="60"/>
      <c r="J46" s="60"/>
      <c r="K46" s="60"/>
      <c r="L46" s="60"/>
      <c r="M46" s="60"/>
      <c r="N46" s="61"/>
      <c r="O46" s="23"/>
      <c r="P46" s="74"/>
      <c r="Q46" s="78"/>
      <c r="R46" s="23"/>
      <c r="S46" s="23"/>
      <c r="T46" s="23"/>
      <c r="U46" s="23"/>
      <c r="V46" s="23"/>
      <c r="W46" s="23"/>
      <c r="X46" s="23"/>
      <c r="Y46" s="23"/>
      <c r="Z46" s="23"/>
    </row>
    <row r="47" spans="1:26" ht="21" customHeight="1" x14ac:dyDescent="0.15">
      <c r="A47" s="23"/>
      <c r="B47" s="31"/>
      <c r="C47" s="31"/>
      <c r="D47" s="32"/>
      <c r="E47" s="88"/>
      <c r="F47" s="60"/>
      <c r="G47" s="60"/>
      <c r="H47" s="60"/>
      <c r="I47" s="60"/>
      <c r="J47" s="60"/>
      <c r="K47" s="60"/>
      <c r="L47" s="60"/>
      <c r="M47" s="60"/>
      <c r="N47" s="61"/>
      <c r="O47" s="23"/>
      <c r="P47" s="74"/>
      <c r="Q47" s="78"/>
      <c r="R47" s="23"/>
      <c r="S47" s="23"/>
      <c r="T47" s="23"/>
      <c r="U47" s="23"/>
      <c r="V47" s="23"/>
      <c r="W47" s="23"/>
      <c r="X47" s="23"/>
      <c r="Y47" s="23"/>
      <c r="Z47" s="23"/>
    </row>
    <row r="48" spans="1:26" ht="21" customHeight="1" x14ac:dyDescent="0.15">
      <c r="A48" s="23"/>
      <c r="B48" s="31"/>
      <c r="C48" s="31"/>
      <c r="D48" s="32"/>
      <c r="E48" s="88"/>
      <c r="F48" s="60"/>
      <c r="G48" s="60"/>
      <c r="H48" s="60"/>
      <c r="I48" s="60"/>
      <c r="J48" s="60"/>
      <c r="K48" s="60"/>
      <c r="L48" s="60"/>
      <c r="M48" s="60"/>
      <c r="N48" s="61"/>
      <c r="O48" s="23"/>
      <c r="P48" s="74"/>
      <c r="Q48" s="78"/>
      <c r="R48" s="23"/>
      <c r="S48" s="23"/>
      <c r="T48" s="23"/>
      <c r="U48" s="23"/>
      <c r="V48" s="23"/>
      <c r="W48" s="23"/>
      <c r="X48" s="23"/>
      <c r="Y48" s="23"/>
      <c r="Z48" s="23"/>
    </row>
    <row r="49" spans="1:26" ht="21" customHeight="1" x14ac:dyDescent="0.15">
      <c r="A49" s="23"/>
      <c r="B49" s="31"/>
      <c r="C49" s="31"/>
      <c r="D49" s="32"/>
      <c r="E49" s="88"/>
      <c r="F49" s="60"/>
      <c r="G49" s="60"/>
      <c r="H49" s="60"/>
      <c r="I49" s="60"/>
      <c r="J49" s="60"/>
      <c r="K49" s="60"/>
      <c r="L49" s="60"/>
      <c r="M49" s="60"/>
      <c r="N49" s="61"/>
      <c r="O49" s="23"/>
      <c r="P49" s="74"/>
      <c r="Q49" s="78"/>
      <c r="R49" s="23"/>
      <c r="S49" s="23"/>
      <c r="T49" s="23"/>
      <c r="U49" s="23"/>
      <c r="V49" s="23"/>
      <c r="W49" s="23"/>
      <c r="X49" s="23"/>
      <c r="Y49" s="23"/>
      <c r="Z49" s="23"/>
    </row>
    <row r="50" spans="1:26" ht="113" customHeight="1" x14ac:dyDescent="0.15">
      <c r="A50" s="23"/>
      <c r="B50" s="31"/>
      <c r="C50" s="31"/>
      <c r="D50" s="32"/>
      <c r="E50" s="88"/>
      <c r="F50" s="60"/>
      <c r="G50" s="60"/>
      <c r="H50" s="60"/>
      <c r="I50" s="60"/>
      <c r="J50" s="60"/>
      <c r="K50" s="60"/>
      <c r="L50" s="60"/>
      <c r="M50" s="60"/>
      <c r="N50" s="61"/>
      <c r="O50" s="23"/>
      <c r="P50" s="67"/>
      <c r="Q50" s="56"/>
      <c r="R50" s="23"/>
      <c r="S50" s="23"/>
      <c r="T50" s="23"/>
      <c r="U50" s="23"/>
      <c r="V50" s="23"/>
      <c r="W50" s="23"/>
      <c r="X50" s="23"/>
      <c r="Y50" s="23"/>
      <c r="Z50" s="23"/>
    </row>
    <row r="51" spans="1:26" ht="22.5" customHeight="1" x14ac:dyDescent="0.15">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21" customHeight="1" x14ac:dyDescent="0.15">
      <c r="A52" s="23"/>
      <c r="B52" s="23"/>
      <c r="C52" s="23"/>
      <c r="D52" s="23"/>
      <c r="E52" s="23"/>
      <c r="F52" s="23"/>
      <c r="G52" s="23"/>
      <c r="H52" s="23"/>
      <c r="I52" s="23"/>
      <c r="J52" s="23"/>
      <c r="K52" s="23"/>
      <c r="L52" s="23"/>
      <c r="M52" s="23"/>
      <c r="N52" s="24"/>
      <c r="O52" s="24"/>
      <c r="P52" s="23"/>
      <c r="Q52" s="23"/>
      <c r="R52" s="23"/>
      <c r="S52" s="23"/>
      <c r="T52" s="23"/>
      <c r="U52" s="23"/>
      <c r="V52" s="23"/>
      <c r="W52" s="23"/>
      <c r="X52" s="23"/>
      <c r="Y52" s="23"/>
      <c r="Z52" s="23"/>
    </row>
    <row r="53" spans="1:26" ht="21" hidden="1" customHeight="1" x14ac:dyDescent="0.15">
      <c r="A53" s="23"/>
      <c r="B53" s="97" t="s">
        <v>182</v>
      </c>
      <c r="C53" s="56"/>
      <c r="D53" s="56"/>
      <c r="E53" s="56"/>
      <c r="F53" s="56"/>
      <c r="G53" s="56"/>
      <c r="H53" s="56"/>
      <c r="I53" s="56"/>
      <c r="J53" s="56"/>
      <c r="K53" s="56"/>
      <c r="L53" s="56"/>
      <c r="M53" s="56"/>
      <c r="N53" s="56"/>
      <c r="O53" s="56"/>
      <c r="P53" s="25"/>
      <c r="Q53" s="25"/>
      <c r="R53" s="23"/>
      <c r="S53" s="23"/>
      <c r="T53" s="23"/>
      <c r="U53" s="23"/>
      <c r="V53" s="23"/>
      <c r="W53" s="23"/>
      <c r="X53" s="23"/>
      <c r="Y53" s="23"/>
      <c r="Z53" s="23"/>
    </row>
    <row r="54" spans="1:26" ht="21" hidden="1" customHeight="1" x14ac:dyDescent="0.15">
      <c r="A54" s="23"/>
      <c r="B54" s="26" t="s">
        <v>159</v>
      </c>
      <c r="C54" s="26" t="s">
        <v>160</v>
      </c>
      <c r="D54" s="26" t="s">
        <v>22</v>
      </c>
      <c r="E54" s="26" t="s">
        <v>161</v>
      </c>
      <c r="F54" s="26" t="s">
        <v>162</v>
      </c>
      <c r="G54" s="26" t="s">
        <v>163</v>
      </c>
      <c r="H54" s="26" t="s">
        <v>164</v>
      </c>
      <c r="I54" s="26" t="s">
        <v>165</v>
      </c>
      <c r="J54" s="26" t="s">
        <v>166</v>
      </c>
      <c r="K54" s="26" t="s">
        <v>167</v>
      </c>
      <c r="L54" s="26" t="s">
        <v>168</v>
      </c>
      <c r="M54" s="26" t="s">
        <v>169</v>
      </c>
      <c r="N54" s="26" t="s">
        <v>170</v>
      </c>
      <c r="O54" s="26" t="s">
        <v>171</v>
      </c>
      <c r="P54" s="26" t="s">
        <v>172</v>
      </c>
      <c r="Q54" s="26" t="s">
        <v>173</v>
      </c>
      <c r="R54" s="23"/>
      <c r="S54" s="23"/>
      <c r="T54" s="23"/>
      <c r="U54" s="23"/>
      <c r="V54" s="23"/>
      <c r="W54" s="23"/>
      <c r="X54" s="23"/>
      <c r="Y54" s="23"/>
      <c r="Z54" s="23"/>
    </row>
    <row r="55" spans="1:26" ht="21" hidden="1" customHeight="1" x14ac:dyDescent="0.15">
      <c r="A55" s="23"/>
      <c r="B55" s="31"/>
      <c r="C55" s="31"/>
      <c r="D55" s="31"/>
      <c r="E55" s="31"/>
      <c r="F55" s="31"/>
      <c r="G55" s="31"/>
      <c r="H55" s="31"/>
      <c r="I55" s="31"/>
      <c r="J55" s="31"/>
      <c r="K55" s="31"/>
      <c r="L55" s="31"/>
      <c r="M55" s="31"/>
      <c r="N55" s="31"/>
      <c r="O55" s="96"/>
      <c r="P55" s="31"/>
      <c r="Q55" s="31"/>
      <c r="R55" s="23"/>
      <c r="S55" s="23"/>
      <c r="T55" s="23"/>
      <c r="U55" s="23"/>
      <c r="V55" s="23"/>
      <c r="W55" s="23"/>
      <c r="X55" s="23"/>
      <c r="Y55" s="23"/>
      <c r="Z55" s="23"/>
    </row>
    <row r="56" spans="1:26" ht="21" hidden="1" customHeight="1" x14ac:dyDescent="0.15">
      <c r="A56" s="23"/>
      <c r="B56" s="31"/>
      <c r="C56" s="31"/>
      <c r="D56" s="31"/>
      <c r="E56" s="31"/>
      <c r="F56" s="31"/>
      <c r="G56" s="31"/>
      <c r="H56" s="31"/>
      <c r="I56" s="31"/>
      <c r="J56" s="31"/>
      <c r="K56" s="31"/>
      <c r="L56" s="31"/>
      <c r="M56" s="31"/>
      <c r="N56" s="31"/>
      <c r="O56" s="71"/>
      <c r="P56" s="31"/>
      <c r="Q56" s="31"/>
      <c r="R56" s="23"/>
      <c r="S56" s="23"/>
      <c r="T56" s="23"/>
      <c r="U56" s="23"/>
      <c r="V56" s="23"/>
      <c r="W56" s="23"/>
      <c r="X56" s="23"/>
      <c r="Y56" s="23"/>
      <c r="Z56" s="23"/>
    </row>
    <row r="57" spans="1:26" ht="21" hidden="1" customHeight="1" x14ac:dyDescent="0.15">
      <c r="A57" s="23"/>
      <c r="B57" s="31"/>
      <c r="C57" s="31"/>
      <c r="D57" s="31"/>
      <c r="E57" s="31"/>
      <c r="F57" s="31"/>
      <c r="G57" s="31"/>
      <c r="H57" s="31"/>
      <c r="I57" s="31"/>
      <c r="J57" s="31"/>
      <c r="K57" s="31"/>
      <c r="L57" s="31"/>
      <c r="M57" s="31"/>
      <c r="N57" s="31"/>
      <c r="O57" s="71"/>
      <c r="P57" s="31"/>
      <c r="Q57" s="31"/>
      <c r="R57" s="23"/>
      <c r="S57" s="23"/>
      <c r="T57" s="23"/>
      <c r="U57" s="23"/>
      <c r="V57" s="23"/>
      <c r="W57" s="23"/>
      <c r="X57" s="23"/>
      <c r="Y57" s="23"/>
      <c r="Z57" s="23"/>
    </row>
    <row r="58" spans="1:26" ht="21" hidden="1" customHeight="1" x14ac:dyDescent="0.15">
      <c r="A58" s="23"/>
      <c r="B58" s="31"/>
      <c r="C58" s="31"/>
      <c r="D58" s="31"/>
      <c r="E58" s="31"/>
      <c r="F58" s="31"/>
      <c r="G58" s="31"/>
      <c r="H58" s="31"/>
      <c r="I58" s="31"/>
      <c r="J58" s="31"/>
      <c r="K58" s="31"/>
      <c r="L58" s="31"/>
      <c r="M58" s="31"/>
      <c r="N58" s="31"/>
      <c r="O58" s="72"/>
      <c r="P58" s="31"/>
      <c r="Q58" s="31"/>
      <c r="R58" s="23"/>
      <c r="S58" s="23"/>
      <c r="T58" s="23"/>
      <c r="U58" s="23"/>
      <c r="V58" s="23"/>
      <c r="W58" s="23"/>
      <c r="X58" s="23"/>
      <c r="Y58" s="23"/>
      <c r="Z58" s="23"/>
    </row>
    <row r="59" spans="1:26" ht="21" hidden="1" customHeight="1" x14ac:dyDescent="0.15">
      <c r="A59" s="23"/>
      <c r="B59" s="23"/>
      <c r="C59" s="27"/>
      <c r="D59" s="27"/>
      <c r="E59" s="28" t="s">
        <v>174</v>
      </c>
      <c r="F59" s="28">
        <f>SUM(F55:F58)</f>
        <v>0</v>
      </c>
      <c r="G59" s="23"/>
      <c r="H59" s="23"/>
      <c r="I59" s="23"/>
      <c r="J59" s="23"/>
      <c r="K59" s="23"/>
      <c r="L59" s="23"/>
      <c r="M59" s="23"/>
      <c r="N59" s="23"/>
      <c r="O59" s="23"/>
      <c r="P59" s="23"/>
      <c r="Q59" s="23"/>
      <c r="R59" s="23"/>
      <c r="S59" s="23"/>
      <c r="T59" s="23"/>
      <c r="U59" s="23"/>
      <c r="V59" s="23"/>
      <c r="W59" s="23"/>
      <c r="X59" s="23"/>
      <c r="Y59" s="23"/>
      <c r="Z59" s="23"/>
    </row>
    <row r="60" spans="1:26" ht="21" hidden="1" customHeight="1" x14ac:dyDescent="0.15">
      <c r="A60" s="23"/>
      <c r="B60" s="23"/>
      <c r="C60" s="27"/>
      <c r="D60" s="27"/>
      <c r="E60" s="23"/>
      <c r="F60" s="23"/>
      <c r="G60" s="23"/>
      <c r="H60" s="23"/>
      <c r="I60" s="23"/>
      <c r="J60" s="23"/>
      <c r="K60" s="23"/>
      <c r="L60" s="23"/>
      <c r="M60" s="23"/>
      <c r="N60" s="23"/>
      <c r="O60" s="23"/>
      <c r="P60" s="23"/>
      <c r="Q60" s="23"/>
      <c r="R60" s="23"/>
      <c r="S60" s="23"/>
      <c r="T60" s="23"/>
      <c r="U60" s="23"/>
      <c r="V60" s="23"/>
      <c r="W60" s="23"/>
      <c r="X60" s="23"/>
      <c r="Y60" s="23"/>
      <c r="Z60" s="23"/>
    </row>
    <row r="61" spans="1:26" ht="21" hidden="1" customHeight="1" x14ac:dyDescent="0.15">
      <c r="A61" s="23"/>
      <c r="B61" s="25" t="s">
        <v>175</v>
      </c>
      <c r="C61" s="25"/>
      <c r="D61" s="25"/>
      <c r="E61" s="25" t="s">
        <v>176</v>
      </c>
      <c r="F61" s="25"/>
      <c r="G61" s="25"/>
      <c r="H61" s="25"/>
      <c r="I61" s="25"/>
      <c r="J61" s="25"/>
      <c r="K61" s="25"/>
      <c r="L61" s="25"/>
      <c r="M61" s="25"/>
      <c r="N61" s="25"/>
      <c r="O61" s="23"/>
      <c r="P61" s="25" t="s">
        <v>177</v>
      </c>
      <c r="Q61" s="25"/>
      <c r="R61" s="23"/>
      <c r="S61" s="23"/>
      <c r="T61" s="23"/>
      <c r="U61" s="23"/>
      <c r="V61" s="23"/>
      <c r="W61" s="23"/>
      <c r="X61" s="23"/>
      <c r="Y61" s="23"/>
      <c r="Z61" s="23"/>
    </row>
    <row r="62" spans="1:26" ht="21" hidden="1" customHeight="1" x14ac:dyDescent="0.15">
      <c r="A62" s="23"/>
      <c r="B62" s="29" t="s">
        <v>178</v>
      </c>
      <c r="C62" s="29" t="s">
        <v>179</v>
      </c>
      <c r="D62" s="30"/>
      <c r="E62" s="93" t="s">
        <v>180</v>
      </c>
      <c r="F62" s="60"/>
      <c r="G62" s="60"/>
      <c r="H62" s="60"/>
      <c r="I62" s="60"/>
      <c r="J62" s="60"/>
      <c r="K62" s="60"/>
      <c r="L62" s="60"/>
      <c r="M62" s="60"/>
      <c r="N62" s="61"/>
      <c r="O62" s="23"/>
      <c r="P62" s="87"/>
      <c r="Q62" s="76"/>
      <c r="R62" s="23"/>
      <c r="S62" s="23"/>
      <c r="T62" s="23"/>
      <c r="U62" s="23"/>
      <c r="V62" s="23"/>
      <c r="W62" s="23"/>
      <c r="X62" s="23"/>
      <c r="Y62" s="23"/>
      <c r="Z62" s="23"/>
    </row>
    <row r="63" spans="1:26" ht="21" hidden="1" customHeight="1" x14ac:dyDescent="0.15">
      <c r="A63" s="23"/>
      <c r="B63" s="31">
        <v>1</v>
      </c>
      <c r="C63" s="31">
        <v>0</v>
      </c>
      <c r="D63" s="32"/>
      <c r="E63" s="88"/>
      <c r="F63" s="60"/>
      <c r="G63" s="60"/>
      <c r="H63" s="60"/>
      <c r="I63" s="60"/>
      <c r="J63" s="60"/>
      <c r="K63" s="60"/>
      <c r="L63" s="60"/>
      <c r="M63" s="60"/>
      <c r="N63" s="61"/>
      <c r="O63" s="23"/>
      <c r="P63" s="74"/>
      <c r="Q63" s="78"/>
      <c r="R63" s="23"/>
      <c r="S63" s="23"/>
      <c r="T63" s="23"/>
      <c r="U63" s="23"/>
      <c r="V63" s="23"/>
      <c r="W63" s="23"/>
      <c r="X63" s="23"/>
      <c r="Y63" s="23"/>
      <c r="Z63" s="23"/>
    </row>
    <row r="64" spans="1:26" ht="21" hidden="1" customHeight="1" x14ac:dyDescent="0.15">
      <c r="A64" s="23"/>
      <c r="B64" s="31">
        <v>2</v>
      </c>
      <c r="C64" s="31">
        <v>0</v>
      </c>
      <c r="D64" s="32"/>
      <c r="E64" s="88"/>
      <c r="F64" s="60"/>
      <c r="G64" s="60"/>
      <c r="H64" s="60"/>
      <c r="I64" s="60"/>
      <c r="J64" s="60"/>
      <c r="K64" s="60"/>
      <c r="L64" s="60"/>
      <c r="M64" s="60"/>
      <c r="N64" s="61"/>
      <c r="O64" s="23"/>
      <c r="P64" s="74"/>
      <c r="Q64" s="78"/>
      <c r="R64" s="23"/>
      <c r="S64" s="23"/>
      <c r="T64" s="23"/>
      <c r="U64" s="23"/>
      <c r="V64" s="23"/>
      <c r="W64" s="23"/>
      <c r="X64" s="23"/>
      <c r="Y64" s="23"/>
      <c r="Z64" s="23"/>
    </row>
    <row r="65" spans="1:26" ht="21" hidden="1" customHeight="1" x14ac:dyDescent="0.15">
      <c r="A65" s="23"/>
      <c r="B65" s="31">
        <v>3</v>
      </c>
      <c r="C65" s="31">
        <v>0</v>
      </c>
      <c r="D65" s="32"/>
      <c r="E65" s="88"/>
      <c r="F65" s="60"/>
      <c r="G65" s="60"/>
      <c r="H65" s="60"/>
      <c r="I65" s="60"/>
      <c r="J65" s="60"/>
      <c r="K65" s="60"/>
      <c r="L65" s="60"/>
      <c r="M65" s="60"/>
      <c r="N65" s="61"/>
      <c r="O65" s="23"/>
      <c r="P65" s="74"/>
      <c r="Q65" s="78"/>
      <c r="R65" s="23"/>
      <c r="S65" s="23"/>
      <c r="T65" s="23"/>
      <c r="U65" s="23"/>
      <c r="V65" s="23"/>
      <c r="W65" s="23"/>
      <c r="X65" s="23"/>
      <c r="Y65" s="23"/>
      <c r="Z65" s="23"/>
    </row>
    <row r="66" spans="1:26" ht="21" hidden="1" customHeight="1" x14ac:dyDescent="0.15">
      <c r="A66" s="23"/>
      <c r="B66" s="31">
        <v>4</v>
      </c>
      <c r="C66" s="31">
        <v>0</v>
      </c>
      <c r="D66" s="32"/>
      <c r="E66" s="88"/>
      <c r="F66" s="60"/>
      <c r="G66" s="60"/>
      <c r="H66" s="60"/>
      <c r="I66" s="60"/>
      <c r="J66" s="60"/>
      <c r="K66" s="60"/>
      <c r="L66" s="60"/>
      <c r="M66" s="60"/>
      <c r="N66" s="61"/>
      <c r="O66" s="23"/>
      <c r="P66" s="74"/>
      <c r="Q66" s="78"/>
      <c r="R66" s="23"/>
      <c r="S66" s="23"/>
      <c r="T66" s="23"/>
      <c r="U66" s="23"/>
      <c r="V66" s="23"/>
      <c r="W66" s="23"/>
      <c r="X66" s="23"/>
      <c r="Y66" s="23"/>
      <c r="Z66" s="23"/>
    </row>
    <row r="67" spans="1:26" ht="21" hidden="1" customHeight="1" x14ac:dyDescent="0.15">
      <c r="A67" s="23"/>
      <c r="B67" s="31" t="s">
        <v>30</v>
      </c>
      <c r="C67" s="31" t="s">
        <v>30</v>
      </c>
      <c r="D67" s="32"/>
      <c r="E67" s="88"/>
      <c r="F67" s="60"/>
      <c r="G67" s="60"/>
      <c r="H67" s="60"/>
      <c r="I67" s="60"/>
      <c r="J67" s="60"/>
      <c r="K67" s="60"/>
      <c r="L67" s="60"/>
      <c r="M67" s="60"/>
      <c r="N67" s="61"/>
      <c r="O67" s="23"/>
      <c r="P67" s="67"/>
      <c r="Q67" s="56"/>
      <c r="R67" s="23"/>
      <c r="S67" s="23"/>
      <c r="T67" s="23"/>
      <c r="U67" s="23"/>
      <c r="V67" s="23"/>
      <c r="W67" s="23"/>
      <c r="X67" s="23"/>
      <c r="Y67" s="23"/>
      <c r="Z67" s="23"/>
    </row>
    <row r="68" spans="1:26" ht="21" customHeight="1" x14ac:dyDescent="0.15">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21" customHeight="1" x14ac:dyDescent="0.15">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21" customHeight="1" x14ac:dyDescent="0.15">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21" customHeight="1" x14ac:dyDescent="0.15">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21" customHeight="1" x14ac:dyDescent="0.15">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21" customHeight="1" x14ac:dyDescent="0.15">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21" customHeight="1" x14ac:dyDescent="0.15">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21" customHeight="1" x14ac:dyDescent="0.1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21" customHeight="1" x14ac:dyDescent="0.15">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21" customHeight="1" x14ac:dyDescent="0.15">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21" customHeight="1" x14ac:dyDescent="0.15">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21" customHeight="1" x14ac:dyDescent="0.15">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21" customHeight="1" x14ac:dyDescent="0.15">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21" customHeight="1" x14ac:dyDescent="0.15">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21" customHeight="1" x14ac:dyDescent="0.15">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21" customHeight="1" x14ac:dyDescent="0.15">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21" customHeight="1" x14ac:dyDescent="0.15">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21" customHeight="1" x14ac:dyDescent="0.1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21" customHeight="1" x14ac:dyDescent="0.15">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21" customHeight="1" x14ac:dyDescent="0.15">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21" customHeight="1" x14ac:dyDescent="0.15">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21" customHeight="1" x14ac:dyDescent="0.15">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21" customHeight="1" x14ac:dyDescent="0.15">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21" customHeight="1" x14ac:dyDescent="0.15">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21" customHeight="1" x14ac:dyDescent="0.15">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21" customHeight="1" x14ac:dyDescent="0.15">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21" customHeight="1" x14ac:dyDescent="0.15">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21" customHeight="1" x14ac:dyDescent="0.1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21" customHeight="1" x14ac:dyDescent="0.15">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21" customHeight="1" x14ac:dyDescent="0.15">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21" customHeight="1" x14ac:dyDescent="0.15">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21" customHeight="1" x14ac:dyDescent="0.15">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21" customHeight="1" x14ac:dyDescent="0.15">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21" customHeight="1" x14ac:dyDescent="0.15">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21" customHeight="1" x14ac:dyDescent="0.15">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21" customHeight="1" x14ac:dyDescent="0.15">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21" customHeight="1" x14ac:dyDescent="0.15">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21" customHeight="1" x14ac:dyDescent="0.1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21" customHeight="1" x14ac:dyDescent="0.15">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21" customHeight="1" x14ac:dyDescent="0.15">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21" customHeight="1" x14ac:dyDescent="0.15">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21" customHeight="1" x14ac:dyDescent="0.15">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21" customHeight="1" x14ac:dyDescent="0.15">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21" customHeight="1" x14ac:dyDescent="0.15">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21" customHeight="1" x14ac:dyDescent="0.15">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21" customHeight="1" x14ac:dyDescent="0.15">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21" customHeight="1" x14ac:dyDescent="0.15">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21" customHeight="1" x14ac:dyDescent="0.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21" customHeight="1" x14ac:dyDescent="0.15">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21" customHeight="1" x14ac:dyDescent="0.15">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21" customHeight="1" x14ac:dyDescent="0.15">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21" customHeight="1" x14ac:dyDescent="0.15">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21" customHeight="1" x14ac:dyDescent="0.15">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21" customHeight="1" x14ac:dyDescent="0.15">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21" customHeight="1" x14ac:dyDescent="0.15">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21" customHeight="1" x14ac:dyDescent="0.15">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21" customHeight="1" x14ac:dyDescent="0.15">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21" customHeight="1" x14ac:dyDescent="0.1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21" customHeight="1" x14ac:dyDescent="0.15">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21" customHeight="1" x14ac:dyDescent="0.15">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21" customHeight="1" x14ac:dyDescent="0.15">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21" customHeight="1" x14ac:dyDescent="0.15">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21" customHeight="1" x14ac:dyDescent="0.15">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21" customHeight="1" x14ac:dyDescent="0.15">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21" customHeight="1" x14ac:dyDescent="0.15">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21" customHeight="1" x14ac:dyDescent="0.15">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21" customHeight="1" x14ac:dyDescent="0.15">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21" customHeight="1" x14ac:dyDescent="0.1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21" customHeight="1" x14ac:dyDescent="0.15">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21" customHeight="1" x14ac:dyDescent="0.15">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21" customHeight="1" x14ac:dyDescent="0.15">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21" customHeight="1" x14ac:dyDescent="0.15">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21" customHeight="1" x14ac:dyDescent="0.15">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21" customHeight="1" x14ac:dyDescent="0.15">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21" customHeight="1" x14ac:dyDescent="0.15">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21" customHeight="1" x14ac:dyDescent="0.15">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21" customHeight="1" x14ac:dyDescent="0.15">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21" customHeight="1" x14ac:dyDescent="0.1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21" customHeight="1" x14ac:dyDescent="0.1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21" customHeight="1" x14ac:dyDescent="0.1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21" customHeight="1" x14ac:dyDescent="0.1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21" customHeight="1" x14ac:dyDescent="0.1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21" customHeight="1" x14ac:dyDescent="0.1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21" customHeight="1" x14ac:dyDescent="0.1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21" customHeight="1" x14ac:dyDescent="0.1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21" customHeight="1" x14ac:dyDescent="0.1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21" customHeight="1" x14ac:dyDescent="0.1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21" customHeight="1" x14ac:dyDescent="0.1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21" customHeight="1" x14ac:dyDescent="0.1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21" customHeight="1" x14ac:dyDescent="0.1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21" customHeight="1" x14ac:dyDescent="0.1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21" customHeight="1" x14ac:dyDescent="0.1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21" customHeight="1" x14ac:dyDescent="0.1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21" customHeight="1" x14ac:dyDescent="0.1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21" customHeight="1" x14ac:dyDescent="0.1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21" customHeight="1" x14ac:dyDescent="0.1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21" customHeight="1" x14ac:dyDescent="0.1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21" customHeight="1" x14ac:dyDescent="0.1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21" customHeight="1" x14ac:dyDescent="0.1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21" customHeight="1" x14ac:dyDescent="0.1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6.5" customHeight="1" x14ac:dyDescent="0.1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6.5" customHeight="1" x14ac:dyDescent="0.1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6.5" customHeight="1" x14ac:dyDescent="0.1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6.5" customHeight="1" x14ac:dyDescent="0.1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6.5" customHeight="1" x14ac:dyDescent="0.1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6.5" customHeight="1" x14ac:dyDescent="0.1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6.5" customHeight="1" x14ac:dyDescent="0.1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6.5" customHeight="1" x14ac:dyDescent="0.1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6.5" customHeight="1" x14ac:dyDescent="0.1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6.5" customHeight="1" x14ac:dyDescent="0.1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6.5" customHeight="1" x14ac:dyDescent="0.1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6.5" customHeight="1" x14ac:dyDescent="0.1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6.5" customHeight="1" x14ac:dyDescent="0.1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6.5" customHeight="1" x14ac:dyDescent="0.1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6.5" customHeight="1" x14ac:dyDescent="0.1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6.5" customHeight="1" x14ac:dyDescent="0.1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6.5" customHeight="1" x14ac:dyDescent="0.1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6.5" customHeight="1" x14ac:dyDescent="0.1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6.5" customHeight="1" x14ac:dyDescent="0.15">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6.5" customHeight="1" x14ac:dyDescent="0.15">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6.5" customHeight="1" x14ac:dyDescent="0.15">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6.5" customHeight="1" x14ac:dyDescent="0.1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6.5" customHeight="1" x14ac:dyDescent="0.15">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6.5" customHeight="1" x14ac:dyDescent="0.15">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6.5" customHeight="1" x14ac:dyDescent="0.15">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6.5" customHeight="1" x14ac:dyDescent="0.15">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6.5" customHeight="1" x14ac:dyDescent="0.15">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6.5" customHeight="1" x14ac:dyDescent="0.1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6.5" customHeight="1" x14ac:dyDescent="0.15">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6.5" customHeight="1" x14ac:dyDescent="0.15">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6.5" customHeight="1" x14ac:dyDescent="0.15">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6.5" customHeight="1" x14ac:dyDescent="0.15">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6.5" customHeight="1" x14ac:dyDescent="0.15">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6.5" customHeight="1" x14ac:dyDescent="0.1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6.5" customHeight="1" x14ac:dyDescent="0.15">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6.5" customHeight="1" x14ac:dyDescent="0.15">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6.5" customHeight="1" x14ac:dyDescent="0.15">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6.5" customHeight="1" x14ac:dyDescent="0.1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6.5" customHeight="1" x14ac:dyDescent="0.1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6.5" customHeight="1" x14ac:dyDescent="0.15">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6.5" customHeight="1" x14ac:dyDescent="0.15">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6.5" customHeight="1" x14ac:dyDescent="0.15">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6.5" customHeight="1" x14ac:dyDescent="0.15">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6.5" customHeight="1" x14ac:dyDescent="0.1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6.5" customHeight="1" x14ac:dyDescent="0.15">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6.5" customHeight="1" x14ac:dyDescent="0.1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6.5" customHeight="1" x14ac:dyDescent="0.1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6.5" customHeight="1" x14ac:dyDescent="0.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6.5" customHeight="1" x14ac:dyDescent="0.15">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6.5" customHeight="1" x14ac:dyDescent="0.15">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6.5" customHeight="1" x14ac:dyDescent="0.15">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6.5" customHeight="1" x14ac:dyDescent="0.15">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6.5" customHeight="1" x14ac:dyDescent="0.15">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6.5" customHeight="1" x14ac:dyDescent="0.15">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6.5" customHeight="1" x14ac:dyDescent="0.15">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6.5" customHeight="1" x14ac:dyDescent="0.15">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6.5" customHeight="1" x14ac:dyDescent="0.15">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6.5" customHeight="1" x14ac:dyDescent="0.1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6.5" customHeight="1" x14ac:dyDescent="0.15">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6.5" customHeight="1" x14ac:dyDescent="0.15">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6.5" customHeight="1" x14ac:dyDescent="0.15">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6.5" customHeight="1" x14ac:dyDescent="0.15">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6.5" customHeight="1" x14ac:dyDescent="0.15">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6.5" customHeight="1" x14ac:dyDescent="0.15">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6.5" customHeight="1" x14ac:dyDescent="0.15">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6.5" customHeight="1" x14ac:dyDescent="0.15">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6.5" customHeight="1" x14ac:dyDescent="0.15">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6.5" customHeight="1" x14ac:dyDescent="0.1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6.5" customHeight="1" x14ac:dyDescent="0.15">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6.5" customHeight="1" x14ac:dyDescent="0.15">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6.5" customHeight="1" x14ac:dyDescent="0.15">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6.5" customHeight="1" x14ac:dyDescent="0.15">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6.5" customHeight="1" x14ac:dyDescent="0.15">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6.5" customHeight="1" x14ac:dyDescent="0.15">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6.5" customHeight="1" x14ac:dyDescent="0.15">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6.5" customHeight="1" x14ac:dyDescent="0.15">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6.5" customHeight="1" x14ac:dyDescent="0.15">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6.5" customHeight="1" x14ac:dyDescent="0.1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6.5" customHeight="1" x14ac:dyDescent="0.15">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6.5" customHeight="1" x14ac:dyDescent="0.15">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6.5" customHeight="1" x14ac:dyDescent="0.15">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6.5" customHeight="1" x14ac:dyDescent="0.15">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6.5" customHeight="1" x14ac:dyDescent="0.15">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6.5" customHeight="1" x14ac:dyDescent="0.15">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6.5" customHeight="1" x14ac:dyDescent="0.15">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6.5" customHeight="1" x14ac:dyDescent="0.15">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6.5" customHeight="1" x14ac:dyDescent="0.15">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6.5" customHeight="1" x14ac:dyDescent="0.1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6.5" customHeight="1" x14ac:dyDescent="0.15">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6.5" customHeight="1" x14ac:dyDescent="0.15">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6.5" customHeight="1" x14ac:dyDescent="0.15">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6.5" customHeight="1" x14ac:dyDescent="0.15">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6.5" customHeight="1" x14ac:dyDescent="0.15">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6.5" customHeight="1" x14ac:dyDescent="0.15">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6.5" customHeight="1" x14ac:dyDescent="0.15">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6.5" customHeight="1" x14ac:dyDescent="0.15">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6.5" customHeight="1" x14ac:dyDescent="0.15">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6.5" customHeight="1" x14ac:dyDescent="0.1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6.5" customHeight="1" x14ac:dyDescent="0.15">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6.5" customHeight="1" x14ac:dyDescent="0.15">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6.5" customHeight="1" x14ac:dyDescent="0.15">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6.5" customHeight="1" x14ac:dyDescent="0.15">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6.5" customHeight="1" x14ac:dyDescent="0.15">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6.5" customHeight="1" x14ac:dyDescent="0.15">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6.5" customHeight="1" x14ac:dyDescent="0.15">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6.5" customHeight="1" x14ac:dyDescent="0.15">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6.5" customHeight="1" x14ac:dyDescent="0.15">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6.5" customHeight="1" x14ac:dyDescent="0.1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6.5" customHeight="1" x14ac:dyDescent="0.15">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6.5" customHeight="1" x14ac:dyDescent="0.15">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6.5" customHeight="1" x14ac:dyDescent="0.15">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6.5" customHeight="1" x14ac:dyDescent="0.15">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6.5" customHeight="1" x14ac:dyDescent="0.15">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6.5" customHeight="1" x14ac:dyDescent="0.15">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6.5" customHeight="1" x14ac:dyDescent="0.15">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6.5" customHeight="1" x14ac:dyDescent="0.15">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6.5" customHeight="1" x14ac:dyDescent="0.15">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6.5" customHeight="1" x14ac:dyDescent="0.1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6.5" customHeight="1" x14ac:dyDescent="0.15">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6.5" customHeight="1" x14ac:dyDescent="0.15">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6.5" customHeight="1" x14ac:dyDescent="0.15">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6.5" customHeight="1" x14ac:dyDescent="0.15">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6.5" customHeight="1" x14ac:dyDescent="0.15">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6.5" customHeight="1" x14ac:dyDescent="0.15">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6.5" customHeight="1" x14ac:dyDescent="0.15">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6.5" customHeight="1" x14ac:dyDescent="0.15">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6.5" customHeight="1" x14ac:dyDescent="0.15">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6.5" customHeight="1" x14ac:dyDescent="0.1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6.5" customHeight="1" x14ac:dyDescent="0.15">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6.5" customHeight="1" x14ac:dyDescent="0.15">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6.5" customHeight="1" x14ac:dyDescent="0.15">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6.5" customHeight="1" x14ac:dyDescent="0.15">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6.5" customHeight="1" x14ac:dyDescent="0.15">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6.5" customHeight="1" x14ac:dyDescent="0.15">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6.5" customHeight="1" x14ac:dyDescent="0.15">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6.5" customHeight="1" x14ac:dyDescent="0.15">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6.5" customHeight="1" x14ac:dyDescent="0.15">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6.5" customHeight="1" x14ac:dyDescent="0.1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6.5" customHeight="1" x14ac:dyDescent="0.15">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6.5" customHeight="1" x14ac:dyDescent="0.15">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6.5" customHeight="1" x14ac:dyDescent="0.15">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6.5" customHeight="1" x14ac:dyDescent="0.15">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6.5" customHeight="1" x14ac:dyDescent="0.15">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6.5" customHeight="1" x14ac:dyDescent="0.15">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6.5" customHeight="1" x14ac:dyDescent="0.15">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6.5" customHeight="1" x14ac:dyDescent="0.15">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6.5" customHeight="1" x14ac:dyDescent="0.15">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6.5" customHeight="1" x14ac:dyDescent="0.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6.5" customHeight="1" x14ac:dyDescent="0.15">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6.5" customHeight="1" x14ac:dyDescent="0.15">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6.5" customHeight="1" x14ac:dyDescent="0.15">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6.5" customHeight="1" x14ac:dyDescent="0.15">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6.5" customHeight="1" x14ac:dyDescent="0.15">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6.5" customHeight="1" x14ac:dyDescent="0.15">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6.5" customHeight="1" x14ac:dyDescent="0.15">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6.5" customHeight="1" x14ac:dyDescent="0.15">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6.5" customHeight="1" x14ac:dyDescent="0.15">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6.5" customHeight="1" x14ac:dyDescent="0.1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6.5" customHeight="1" x14ac:dyDescent="0.15">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6.5" customHeight="1" x14ac:dyDescent="0.15">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6.5" customHeight="1" x14ac:dyDescent="0.15">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6.5" customHeight="1" x14ac:dyDescent="0.15">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6.5" customHeight="1" x14ac:dyDescent="0.15">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6.5" customHeight="1" x14ac:dyDescent="0.15">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6.5" customHeight="1" x14ac:dyDescent="0.15">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6.5" customHeight="1" x14ac:dyDescent="0.15">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6.5" customHeight="1" x14ac:dyDescent="0.15">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6.5" customHeight="1" x14ac:dyDescent="0.1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6.5" customHeight="1" x14ac:dyDescent="0.15">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6.5" customHeight="1" x14ac:dyDescent="0.15">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6.5" customHeight="1" x14ac:dyDescent="0.15">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6.5" customHeight="1" x14ac:dyDescent="0.15">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6.5" customHeight="1" x14ac:dyDescent="0.15">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6.5" customHeight="1" x14ac:dyDescent="0.15">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6.5" customHeight="1" x14ac:dyDescent="0.15">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6.5" customHeight="1" x14ac:dyDescent="0.15">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6.5" customHeight="1" x14ac:dyDescent="0.15">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6.5" customHeight="1" x14ac:dyDescent="0.1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6.5" customHeight="1" x14ac:dyDescent="0.15">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6.5" customHeight="1" x14ac:dyDescent="0.15">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6.5" customHeight="1" x14ac:dyDescent="0.15">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6.5" customHeight="1" x14ac:dyDescent="0.15">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6.5" customHeight="1" x14ac:dyDescent="0.15">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6.5" customHeight="1" x14ac:dyDescent="0.15">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6.5" customHeight="1" x14ac:dyDescent="0.15">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6.5" customHeight="1" x14ac:dyDescent="0.15">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6.5" customHeight="1" x14ac:dyDescent="0.15">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6.5" customHeight="1" x14ac:dyDescent="0.1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6.5" customHeight="1" x14ac:dyDescent="0.15">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6.5" customHeight="1" x14ac:dyDescent="0.15">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6.5" customHeight="1" x14ac:dyDescent="0.15">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6.5" customHeight="1" x14ac:dyDescent="0.15">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6.5" customHeight="1" x14ac:dyDescent="0.15">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6.5" customHeight="1" x14ac:dyDescent="0.15">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6.5" customHeight="1" x14ac:dyDescent="0.15">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6.5" customHeight="1" x14ac:dyDescent="0.15">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6.5" customHeight="1" x14ac:dyDescent="0.15">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6.5" customHeight="1" x14ac:dyDescent="0.1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6.5" customHeight="1" x14ac:dyDescent="0.15">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6.5" customHeight="1" x14ac:dyDescent="0.15">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6.5" customHeight="1" x14ac:dyDescent="0.15">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6.5" customHeight="1" x14ac:dyDescent="0.15">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6.5" customHeight="1" x14ac:dyDescent="0.15">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6.5" customHeight="1" x14ac:dyDescent="0.15">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6.5" customHeight="1" x14ac:dyDescent="0.15">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6.5" customHeight="1" x14ac:dyDescent="0.15">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6.5" customHeight="1" x14ac:dyDescent="0.15">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6.5" customHeight="1" x14ac:dyDescent="0.1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6.5" customHeight="1" x14ac:dyDescent="0.15">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6.5" customHeight="1" x14ac:dyDescent="0.15">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6.5" customHeight="1" x14ac:dyDescent="0.15">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6.5" customHeight="1" x14ac:dyDescent="0.15">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6.5" customHeight="1" x14ac:dyDescent="0.15">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6.5" customHeight="1" x14ac:dyDescent="0.15">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6.5" customHeight="1" x14ac:dyDescent="0.15">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6.5" customHeight="1" x14ac:dyDescent="0.15">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6.5" customHeight="1" x14ac:dyDescent="0.15">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6.5" customHeight="1" x14ac:dyDescent="0.1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6.5" customHeight="1" x14ac:dyDescent="0.15">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6.5" customHeight="1" x14ac:dyDescent="0.15">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6.5" customHeight="1" x14ac:dyDescent="0.15">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6.5" customHeight="1" x14ac:dyDescent="0.15">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6.5" customHeight="1" x14ac:dyDescent="0.15">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6.5" customHeight="1" x14ac:dyDescent="0.15">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6.5" customHeight="1" x14ac:dyDescent="0.15">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6.5" customHeight="1" x14ac:dyDescent="0.15">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6.5" customHeight="1" x14ac:dyDescent="0.15">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6.5" customHeight="1" x14ac:dyDescent="0.1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6.5" customHeight="1" x14ac:dyDescent="0.15">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6.5" customHeight="1" x14ac:dyDescent="0.15">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6.5" customHeight="1" x14ac:dyDescent="0.15">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6.5" customHeight="1" x14ac:dyDescent="0.15">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6.5" customHeight="1" x14ac:dyDescent="0.15">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6.5" customHeight="1" x14ac:dyDescent="0.15">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6.5" customHeight="1" x14ac:dyDescent="0.15">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6.5" customHeight="1" x14ac:dyDescent="0.15">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6.5" customHeight="1" x14ac:dyDescent="0.15">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6.5" customHeight="1" x14ac:dyDescent="0.1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6.5" customHeight="1" x14ac:dyDescent="0.15">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6.5" customHeight="1" x14ac:dyDescent="0.15">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6.5" customHeight="1" x14ac:dyDescent="0.15">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6.5" customHeight="1" x14ac:dyDescent="0.15">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6.5" customHeight="1" x14ac:dyDescent="0.15">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6.5" customHeight="1" x14ac:dyDescent="0.15">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6.5" customHeight="1" x14ac:dyDescent="0.15">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6.5" customHeight="1" x14ac:dyDescent="0.15">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6.5" customHeight="1" x14ac:dyDescent="0.15">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6.5" customHeight="1" x14ac:dyDescent="0.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6.5" customHeight="1" x14ac:dyDescent="0.15">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6.5" customHeight="1" x14ac:dyDescent="0.15">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6.5" customHeight="1" x14ac:dyDescent="0.15">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6.5" customHeight="1" x14ac:dyDescent="0.15">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6.5" customHeight="1" x14ac:dyDescent="0.15">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6.5" customHeight="1" x14ac:dyDescent="0.15">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6.5" customHeight="1" x14ac:dyDescent="0.15">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6.5" customHeight="1" x14ac:dyDescent="0.15">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6.5" customHeight="1" x14ac:dyDescent="0.15">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6.5" customHeight="1" x14ac:dyDescent="0.1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6.5" customHeight="1" x14ac:dyDescent="0.15">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6.5" customHeight="1" x14ac:dyDescent="0.15">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6.5" customHeight="1" x14ac:dyDescent="0.15">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6.5" customHeight="1" x14ac:dyDescent="0.15">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6.5" customHeight="1" x14ac:dyDescent="0.15">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6.5" customHeight="1" x14ac:dyDescent="0.15">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6.5" customHeight="1" x14ac:dyDescent="0.15">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6.5" customHeight="1" x14ac:dyDescent="0.15">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6.5" customHeight="1" x14ac:dyDescent="0.15">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6.5" customHeight="1" x14ac:dyDescent="0.1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6.5" customHeight="1" x14ac:dyDescent="0.15">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6.5" customHeight="1" x14ac:dyDescent="0.15">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6.5" customHeight="1" x14ac:dyDescent="0.15">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6.5" customHeight="1" x14ac:dyDescent="0.15">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6.5" customHeight="1" x14ac:dyDescent="0.15">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6.5" customHeight="1" x14ac:dyDescent="0.15">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6.5" customHeight="1" x14ac:dyDescent="0.15">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6.5" customHeight="1" x14ac:dyDescent="0.15">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6.5" customHeight="1" x14ac:dyDescent="0.15">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6.5" customHeight="1" x14ac:dyDescent="0.1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6.5" customHeight="1" x14ac:dyDescent="0.15">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6.5" customHeight="1" x14ac:dyDescent="0.15">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6.5" customHeight="1" x14ac:dyDescent="0.15">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6.5" customHeight="1" x14ac:dyDescent="0.15">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6.5" customHeight="1" x14ac:dyDescent="0.15">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6.5" customHeight="1" x14ac:dyDescent="0.15">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6.5" customHeight="1" x14ac:dyDescent="0.15">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6.5" customHeight="1" x14ac:dyDescent="0.15">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6.5" customHeight="1" x14ac:dyDescent="0.15">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6.5" customHeight="1" x14ac:dyDescent="0.1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6.5" customHeight="1" x14ac:dyDescent="0.15">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6.5" customHeight="1" x14ac:dyDescent="0.15">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6.5" customHeight="1" x14ac:dyDescent="0.15">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6.5" customHeight="1" x14ac:dyDescent="0.15">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6.5" customHeight="1" x14ac:dyDescent="0.15">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6.5" customHeight="1" x14ac:dyDescent="0.15">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6.5" customHeight="1" x14ac:dyDescent="0.15">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6.5" customHeight="1" x14ac:dyDescent="0.15">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6.5" customHeight="1" x14ac:dyDescent="0.15">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6.5" customHeight="1" x14ac:dyDescent="0.1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6.5" customHeight="1" x14ac:dyDescent="0.15">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6.5" customHeight="1" x14ac:dyDescent="0.15">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6.5" customHeight="1" x14ac:dyDescent="0.15">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6.5" customHeight="1" x14ac:dyDescent="0.15">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6.5" customHeight="1" x14ac:dyDescent="0.15">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6.5" customHeight="1" x14ac:dyDescent="0.15">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6.5" customHeight="1" x14ac:dyDescent="0.15">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6.5" customHeight="1" x14ac:dyDescent="0.15">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6.5" customHeight="1" x14ac:dyDescent="0.15">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6.5" customHeight="1" x14ac:dyDescent="0.1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6.5" customHeight="1" x14ac:dyDescent="0.15">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6.5" customHeight="1" x14ac:dyDescent="0.15">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6.5" customHeight="1" x14ac:dyDescent="0.15">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6.5" customHeight="1" x14ac:dyDescent="0.15">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6.5" customHeight="1" x14ac:dyDescent="0.15">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6.5" customHeight="1" x14ac:dyDescent="0.15">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6.5" customHeight="1" x14ac:dyDescent="0.15">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6.5" customHeight="1" x14ac:dyDescent="0.15">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6.5" customHeight="1" x14ac:dyDescent="0.15">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6.5" customHeight="1" x14ac:dyDescent="0.1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6.5" customHeight="1" x14ac:dyDescent="0.15">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6.5" customHeight="1" x14ac:dyDescent="0.15">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6.5" customHeight="1" x14ac:dyDescent="0.15">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6.5" customHeight="1" x14ac:dyDescent="0.15">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6.5" customHeight="1" x14ac:dyDescent="0.15">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6.5" customHeight="1" x14ac:dyDescent="0.15">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6.5" customHeight="1" x14ac:dyDescent="0.15">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6.5" customHeight="1" x14ac:dyDescent="0.15">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6.5" customHeight="1" x14ac:dyDescent="0.15">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6.5" customHeight="1" x14ac:dyDescent="0.1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6.5" customHeight="1" x14ac:dyDescent="0.15">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6.5" customHeight="1" x14ac:dyDescent="0.15">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6.5" customHeight="1" x14ac:dyDescent="0.15">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6.5" customHeight="1" x14ac:dyDescent="0.15">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6.5" customHeight="1" x14ac:dyDescent="0.15">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6.5" customHeight="1" x14ac:dyDescent="0.15">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6.5" customHeight="1" x14ac:dyDescent="0.15">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6.5" customHeight="1" x14ac:dyDescent="0.15">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6.5" customHeight="1" x14ac:dyDescent="0.15">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6.5" customHeight="1" x14ac:dyDescent="0.1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6.5" customHeight="1" x14ac:dyDescent="0.15">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6.5" customHeight="1" x14ac:dyDescent="0.15">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6.5" customHeight="1" x14ac:dyDescent="0.15">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6.5" customHeight="1" x14ac:dyDescent="0.15">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6.5" customHeight="1" x14ac:dyDescent="0.15">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6.5" customHeight="1" x14ac:dyDescent="0.15">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6.5" customHeight="1" x14ac:dyDescent="0.15">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6.5" customHeight="1" x14ac:dyDescent="0.15">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6.5" customHeight="1" x14ac:dyDescent="0.15">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6.5" customHeight="1" x14ac:dyDescent="0.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6.5" customHeight="1" x14ac:dyDescent="0.15">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6.5" customHeight="1" x14ac:dyDescent="0.15">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6.5" customHeight="1" x14ac:dyDescent="0.15">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6.5" customHeight="1" x14ac:dyDescent="0.15">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6.5" customHeight="1" x14ac:dyDescent="0.15">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6.5" customHeight="1" x14ac:dyDescent="0.15">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6.5" customHeight="1" x14ac:dyDescent="0.15">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6.5" customHeight="1" x14ac:dyDescent="0.15">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6.5" customHeight="1" x14ac:dyDescent="0.15">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6.5" customHeight="1" x14ac:dyDescent="0.1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6.5" customHeight="1" x14ac:dyDescent="0.15">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6.5" customHeight="1" x14ac:dyDescent="0.15">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6.5" customHeight="1" x14ac:dyDescent="0.15">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6.5" customHeight="1" x14ac:dyDescent="0.15">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6.5" customHeight="1" x14ac:dyDescent="0.15">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6.5" customHeight="1" x14ac:dyDescent="0.15">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6.5" customHeight="1" x14ac:dyDescent="0.15">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6.5" customHeight="1" x14ac:dyDescent="0.15">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6.5" customHeight="1" x14ac:dyDescent="0.15">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6.5" customHeight="1" x14ac:dyDescent="0.1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6.5" customHeight="1" x14ac:dyDescent="0.15">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6.5" customHeight="1" x14ac:dyDescent="0.15">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6.5" customHeight="1" x14ac:dyDescent="0.15">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6.5" customHeight="1" x14ac:dyDescent="0.15">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6.5" customHeight="1" x14ac:dyDescent="0.15">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6.5" customHeight="1" x14ac:dyDescent="0.15">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6.5" customHeight="1" x14ac:dyDescent="0.15">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6.5" customHeight="1" x14ac:dyDescent="0.15">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6.5" customHeight="1" x14ac:dyDescent="0.15">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6.5" customHeight="1" x14ac:dyDescent="0.1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6.5" customHeight="1" x14ac:dyDescent="0.15">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6.5" customHeight="1" x14ac:dyDescent="0.15">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6.5" customHeight="1" x14ac:dyDescent="0.15">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6.5" customHeight="1" x14ac:dyDescent="0.15">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6.5" customHeight="1" x14ac:dyDescent="0.15">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6.5" customHeight="1" x14ac:dyDescent="0.15">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6.5" customHeight="1" x14ac:dyDescent="0.15">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6.5" customHeight="1" x14ac:dyDescent="0.15">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6.5" customHeight="1" x14ac:dyDescent="0.15">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6.5" customHeight="1" x14ac:dyDescent="0.1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6.5" customHeight="1" x14ac:dyDescent="0.15">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6.5" customHeight="1" x14ac:dyDescent="0.15">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6.5" customHeight="1" x14ac:dyDescent="0.15">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6.5" customHeight="1" x14ac:dyDescent="0.15">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6.5" customHeight="1" x14ac:dyDescent="0.15">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6.5" customHeight="1" x14ac:dyDescent="0.15">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6.5" customHeight="1" x14ac:dyDescent="0.15">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6.5" customHeight="1" x14ac:dyDescent="0.15">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6.5" customHeight="1" x14ac:dyDescent="0.15">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6.5" customHeight="1" x14ac:dyDescent="0.1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6.5" customHeight="1" x14ac:dyDescent="0.15">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6.5" customHeight="1" x14ac:dyDescent="0.15">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6.5" customHeight="1" x14ac:dyDescent="0.15">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6.5" customHeight="1" x14ac:dyDescent="0.15">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6.5" customHeight="1" x14ac:dyDescent="0.15">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6.5" customHeight="1" x14ac:dyDescent="0.15">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6.5" customHeight="1" x14ac:dyDescent="0.15">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6.5" customHeight="1" x14ac:dyDescent="0.15">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6.5" customHeight="1" x14ac:dyDescent="0.15">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6.5" customHeight="1" x14ac:dyDescent="0.1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6.5" customHeight="1" x14ac:dyDescent="0.15">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6.5" customHeight="1" x14ac:dyDescent="0.15">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6.5" customHeight="1" x14ac:dyDescent="0.15">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6.5" customHeight="1" x14ac:dyDescent="0.15">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6.5" customHeight="1" x14ac:dyDescent="0.15">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6.5" customHeight="1" x14ac:dyDescent="0.15">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6.5" customHeight="1" x14ac:dyDescent="0.15">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6.5" customHeight="1" x14ac:dyDescent="0.15">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6.5" customHeight="1" x14ac:dyDescent="0.15">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6.5" customHeight="1" x14ac:dyDescent="0.1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6.5" customHeight="1" x14ac:dyDescent="0.15">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6.5" customHeight="1" x14ac:dyDescent="0.15">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6.5" customHeight="1" x14ac:dyDescent="0.15">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6.5" customHeight="1" x14ac:dyDescent="0.15">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6.5" customHeight="1" x14ac:dyDescent="0.15">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6.5" customHeight="1" x14ac:dyDescent="0.15">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6.5" customHeight="1" x14ac:dyDescent="0.15">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6.5" customHeight="1" x14ac:dyDescent="0.15">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6.5" customHeight="1" x14ac:dyDescent="0.15">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6.5" customHeight="1" x14ac:dyDescent="0.1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6.5" customHeight="1" x14ac:dyDescent="0.15">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6.5" customHeight="1" x14ac:dyDescent="0.15">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6.5" customHeight="1" x14ac:dyDescent="0.15">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6.5" customHeight="1" x14ac:dyDescent="0.15">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6.5" customHeight="1" x14ac:dyDescent="0.15">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6.5" customHeight="1" x14ac:dyDescent="0.15">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6.5" customHeight="1" x14ac:dyDescent="0.15">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6.5" customHeight="1" x14ac:dyDescent="0.15">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6.5" customHeight="1" x14ac:dyDescent="0.15">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6.5" customHeight="1" x14ac:dyDescent="0.1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6.5" customHeight="1" x14ac:dyDescent="0.15">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6.5" customHeight="1" x14ac:dyDescent="0.15">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6.5" customHeight="1" x14ac:dyDescent="0.15">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6.5" customHeight="1" x14ac:dyDescent="0.15">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6.5" customHeight="1" x14ac:dyDescent="0.15">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6.5" customHeight="1" x14ac:dyDescent="0.15">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6.5" customHeight="1" x14ac:dyDescent="0.15">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6.5" customHeight="1" x14ac:dyDescent="0.15">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6.5" customHeight="1" x14ac:dyDescent="0.15">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6.5" customHeight="1" x14ac:dyDescent="0.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6.5" customHeight="1" x14ac:dyDescent="0.15">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6.5" customHeight="1" x14ac:dyDescent="0.15">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6.5" customHeight="1" x14ac:dyDescent="0.15">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6.5" customHeight="1" x14ac:dyDescent="0.15">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6.5" customHeight="1" x14ac:dyDescent="0.15">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6.5" customHeight="1" x14ac:dyDescent="0.15">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6.5" customHeight="1" x14ac:dyDescent="0.15">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6.5" customHeight="1" x14ac:dyDescent="0.15">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6.5" customHeight="1" x14ac:dyDescent="0.15">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6.5" customHeight="1" x14ac:dyDescent="0.1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6.5" customHeight="1" x14ac:dyDescent="0.15">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6.5" customHeight="1" x14ac:dyDescent="0.15">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6.5" customHeight="1" x14ac:dyDescent="0.15">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6.5" customHeight="1" x14ac:dyDescent="0.15">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6.5" customHeight="1" x14ac:dyDescent="0.15">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6.5" customHeight="1" x14ac:dyDescent="0.15">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6.5" customHeight="1" x14ac:dyDescent="0.15">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6.5" customHeight="1" x14ac:dyDescent="0.15">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6.5" customHeight="1" x14ac:dyDescent="0.15">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6.5" customHeight="1" x14ac:dyDescent="0.1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6.5" customHeight="1" x14ac:dyDescent="0.15">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6.5" customHeight="1" x14ac:dyDescent="0.15">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6.5" customHeight="1" x14ac:dyDescent="0.15">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6.5" customHeight="1" x14ac:dyDescent="0.15">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6.5" customHeight="1" x14ac:dyDescent="0.15">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6.5" customHeight="1" x14ac:dyDescent="0.15">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6.5" customHeight="1" x14ac:dyDescent="0.15">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6.5" customHeight="1" x14ac:dyDescent="0.15">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6.5" customHeight="1" x14ac:dyDescent="0.15">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6.5" customHeight="1" x14ac:dyDescent="0.1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6.5" customHeight="1" x14ac:dyDescent="0.15">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6.5" customHeight="1" x14ac:dyDescent="0.15">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6.5" customHeight="1" x14ac:dyDescent="0.15">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6.5" customHeight="1" x14ac:dyDescent="0.15">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6.5" customHeight="1" x14ac:dyDescent="0.15">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6.5" customHeight="1" x14ac:dyDescent="0.15">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6.5" customHeight="1" x14ac:dyDescent="0.15">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6.5" customHeight="1" x14ac:dyDescent="0.15">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6.5" customHeight="1" x14ac:dyDescent="0.15">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6.5" customHeight="1" x14ac:dyDescent="0.1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6.5" customHeight="1" x14ac:dyDescent="0.15">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6.5" customHeight="1" x14ac:dyDescent="0.15">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6.5" customHeight="1" x14ac:dyDescent="0.15">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6.5" customHeight="1" x14ac:dyDescent="0.15">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6.5" customHeight="1" x14ac:dyDescent="0.15">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6.5" customHeight="1" x14ac:dyDescent="0.15">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6.5" customHeight="1" x14ac:dyDescent="0.15">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6.5" customHeight="1" x14ac:dyDescent="0.15">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6.5" customHeight="1" x14ac:dyDescent="0.15">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6.5" customHeight="1" x14ac:dyDescent="0.1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6.5" customHeight="1" x14ac:dyDescent="0.15">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6.5" customHeight="1" x14ac:dyDescent="0.15">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6.5" customHeight="1" x14ac:dyDescent="0.15">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6.5" customHeight="1" x14ac:dyDescent="0.15">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6.5" customHeight="1" x14ac:dyDescent="0.15">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6.5" customHeight="1" x14ac:dyDescent="0.15">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6.5" customHeight="1" x14ac:dyDescent="0.15">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6.5" customHeight="1" x14ac:dyDescent="0.15">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6.5" customHeight="1" x14ac:dyDescent="0.15">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6.5" customHeight="1" x14ac:dyDescent="0.1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6.5" customHeight="1" x14ac:dyDescent="0.15">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6.5" customHeight="1" x14ac:dyDescent="0.15">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6.5" customHeight="1" x14ac:dyDescent="0.15">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6.5" customHeight="1" x14ac:dyDescent="0.15">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6.5" customHeight="1" x14ac:dyDescent="0.15">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6.5" customHeight="1" x14ac:dyDescent="0.15">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6.5" customHeight="1" x14ac:dyDescent="0.15">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6.5" customHeight="1" x14ac:dyDescent="0.15">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6.5" customHeight="1" x14ac:dyDescent="0.15">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6.5" customHeight="1" x14ac:dyDescent="0.1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6.5" customHeight="1" x14ac:dyDescent="0.15">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6.5" customHeight="1" x14ac:dyDescent="0.15">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6.5" customHeight="1" x14ac:dyDescent="0.15">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6.5" customHeight="1" x14ac:dyDescent="0.15">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6.5" customHeight="1" x14ac:dyDescent="0.15">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6.5" customHeight="1" x14ac:dyDescent="0.15">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6.5" customHeight="1" x14ac:dyDescent="0.15">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6.5" customHeight="1" x14ac:dyDescent="0.15">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6.5" customHeight="1" x14ac:dyDescent="0.15">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6.5" customHeight="1" x14ac:dyDescent="0.1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6.5" customHeight="1" x14ac:dyDescent="0.15">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6.5" customHeight="1" x14ac:dyDescent="0.15">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6.5" customHeight="1" x14ac:dyDescent="0.15">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6.5" customHeight="1" x14ac:dyDescent="0.15">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6.5" customHeight="1" x14ac:dyDescent="0.15">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6.5" customHeight="1" x14ac:dyDescent="0.15">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6.5" customHeight="1" x14ac:dyDescent="0.15">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6.5" customHeight="1" x14ac:dyDescent="0.15">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6.5" customHeight="1" x14ac:dyDescent="0.15">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6.5" customHeight="1" x14ac:dyDescent="0.1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6.5" customHeight="1" x14ac:dyDescent="0.15">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6.5" customHeight="1" x14ac:dyDescent="0.15">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6.5" customHeight="1" x14ac:dyDescent="0.15">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6.5" customHeight="1" x14ac:dyDescent="0.15">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6.5" customHeight="1" x14ac:dyDescent="0.15">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6.5" customHeight="1" x14ac:dyDescent="0.15">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6.5" customHeight="1" x14ac:dyDescent="0.15">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6.5" customHeight="1" x14ac:dyDescent="0.15">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6.5" customHeight="1" x14ac:dyDescent="0.15">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6.5" customHeight="1" x14ac:dyDescent="0.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6.5" customHeight="1" x14ac:dyDescent="0.15">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6.5" customHeight="1" x14ac:dyDescent="0.15">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6.5" customHeight="1" x14ac:dyDescent="0.15">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6.5" customHeight="1" x14ac:dyDescent="0.15">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6.5" customHeight="1" x14ac:dyDescent="0.15">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6.5" customHeight="1" x14ac:dyDescent="0.15">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6.5" customHeight="1" x14ac:dyDescent="0.15">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6.5" customHeight="1" x14ac:dyDescent="0.15">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6.5" customHeight="1" x14ac:dyDescent="0.15">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6.5" customHeight="1" x14ac:dyDescent="0.1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6.5" customHeight="1" x14ac:dyDescent="0.15">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6.5" customHeight="1" x14ac:dyDescent="0.15">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6.5" customHeight="1" x14ac:dyDescent="0.15">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6.5" customHeight="1" x14ac:dyDescent="0.15">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6.5" customHeight="1" x14ac:dyDescent="0.15">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6.5" customHeight="1" x14ac:dyDescent="0.15">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6.5" customHeight="1" x14ac:dyDescent="0.15">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6.5" customHeight="1" x14ac:dyDescent="0.15">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6.5" customHeight="1" x14ac:dyDescent="0.15">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6.5" customHeight="1" x14ac:dyDescent="0.1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6.5" customHeight="1" x14ac:dyDescent="0.15">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6.5" customHeight="1" x14ac:dyDescent="0.15">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6.5" customHeight="1" x14ac:dyDescent="0.15">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6.5" customHeight="1" x14ac:dyDescent="0.15">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6.5" customHeight="1" x14ac:dyDescent="0.15">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6.5" customHeight="1" x14ac:dyDescent="0.15">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6.5" customHeight="1" x14ac:dyDescent="0.15">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6.5" customHeight="1" x14ac:dyDescent="0.15">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6.5" customHeight="1" x14ac:dyDescent="0.15">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6.5" customHeight="1" x14ac:dyDescent="0.1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6.5" customHeight="1" x14ac:dyDescent="0.15">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6.5" customHeight="1" x14ac:dyDescent="0.15">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6.5" customHeight="1" x14ac:dyDescent="0.15">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6.5" customHeight="1" x14ac:dyDescent="0.15">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6.5" customHeight="1" x14ac:dyDescent="0.15">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6.5" customHeight="1" x14ac:dyDescent="0.15">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6.5" customHeight="1" x14ac:dyDescent="0.15">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6.5" customHeight="1" x14ac:dyDescent="0.15">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6.5" customHeight="1" x14ac:dyDescent="0.15">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6.5" customHeight="1" x14ac:dyDescent="0.1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6.5" customHeight="1" x14ac:dyDescent="0.15">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6.5" customHeight="1" x14ac:dyDescent="0.15">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6.5" customHeight="1" x14ac:dyDescent="0.15">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6.5" customHeight="1" x14ac:dyDescent="0.15">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6.5" customHeight="1" x14ac:dyDescent="0.15">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6.5" customHeight="1" x14ac:dyDescent="0.15">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6.5" customHeight="1" x14ac:dyDescent="0.15">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6.5" customHeight="1" x14ac:dyDescent="0.15">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6.5" customHeight="1" x14ac:dyDescent="0.15">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6.5" customHeight="1" x14ac:dyDescent="0.1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6.5" customHeight="1" x14ac:dyDescent="0.15">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6.5" customHeight="1" x14ac:dyDescent="0.15">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6.5" customHeight="1" x14ac:dyDescent="0.15">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6.5" customHeight="1" x14ac:dyDescent="0.15">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6.5" customHeight="1" x14ac:dyDescent="0.15">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6.5" customHeight="1" x14ac:dyDescent="0.15">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6.5" customHeight="1" x14ac:dyDescent="0.15">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6.5" customHeight="1" x14ac:dyDescent="0.15">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6.5" customHeight="1" x14ac:dyDescent="0.15">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6.5" customHeight="1" x14ac:dyDescent="0.1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6.5" customHeight="1" x14ac:dyDescent="0.15">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6.5" customHeight="1" x14ac:dyDescent="0.15">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6.5" customHeight="1" x14ac:dyDescent="0.15">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6.5" customHeight="1" x14ac:dyDescent="0.15">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6.5" customHeight="1" x14ac:dyDescent="0.15">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6.5" customHeight="1" x14ac:dyDescent="0.15">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6.5" customHeight="1" x14ac:dyDescent="0.15">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6.5" customHeight="1" x14ac:dyDescent="0.15">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6.5" customHeight="1" x14ac:dyDescent="0.15">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6.5" customHeight="1" x14ac:dyDescent="0.1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6.5" customHeight="1" x14ac:dyDescent="0.15">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6.5" customHeight="1" x14ac:dyDescent="0.15">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6.5" customHeight="1" x14ac:dyDescent="0.15">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6.5" customHeight="1" x14ac:dyDescent="0.15">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6.5" customHeight="1" x14ac:dyDescent="0.15">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6.5" customHeight="1" x14ac:dyDescent="0.15">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6.5" customHeight="1" x14ac:dyDescent="0.15">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6.5" customHeight="1" x14ac:dyDescent="0.15">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6.5" customHeight="1" x14ac:dyDescent="0.15">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6.5" customHeight="1" x14ac:dyDescent="0.1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6.5" customHeight="1" x14ac:dyDescent="0.15">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6.5" customHeight="1" x14ac:dyDescent="0.15">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6.5" customHeight="1" x14ac:dyDescent="0.15">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6.5" customHeight="1" x14ac:dyDescent="0.15">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6.5" customHeight="1" x14ac:dyDescent="0.15">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6.5" customHeight="1" x14ac:dyDescent="0.15">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6.5" customHeight="1" x14ac:dyDescent="0.15">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6.5" customHeight="1" x14ac:dyDescent="0.15">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6.5" customHeight="1" x14ac:dyDescent="0.15">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6.5" customHeight="1" x14ac:dyDescent="0.1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6.5" customHeight="1" x14ac:dyDescent="0.15">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6.5" customHeight="1" x14ac:dyDescent="0.15">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6.5" customHeight="1" x14ac:dyDescent="0.15">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6.5" customHeight="1" x14ac:dyDescent="0.15">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6.5" customHeight="1" x14ac:dyDescent="0.15">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6.5" customHeight="1" x14ac:dyDescent="0.15">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6.5" customHeight="1" x14ac:dyDescent="0.15">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6.5" customHeight="1" x14ac:dyDescent="0.15">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6.5" customHeight="1" x14ac:dyDescent="0.15">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6.5" customHeight="1" x14ac:dyDescent="0.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6.5" customHeight="1" x14ac:dyDescent="0.15">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6.5" customHeight="1" x14ac:dyDescent="0.15">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6.5" customHeight="1" x14ac:dyDescent="0.15">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6.5" customHeight="1" x14ac:dyDescent="0.15">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6.5" customHeight="1" x14ac:dyDescent="0.15">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6.5" customHeight="1" x14ac:dyDescent="0.15">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6.5" customHeight="1" x14ac:dyDescent="0.15">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6.5" customHeight="1" x14ac:dyDescent="0.15">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6.5" customHeight="1" x14ac:dyDescent="0.15">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6.5" customHeight="1" x14ac:dyDescent="0.1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6.5" customHeight="1" x14ac:dyDescent="0.15">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6.5" customHeight="1" x14ac:dyDescent="0.15">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6.5" customHeight="1" x14ac:dyDescent="0.15">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6.5" customHeight="1" x14ac:dyDescent="0.15">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6.5" customHeight="1" x14ac:dyDescent="0.15">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6.5" customHeight="1" x14ac:dyDescent="0.15">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6.5" customHeight="1" x14ac:dyDescent="0.15">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6.5" customHeight="1" x14ac:dyDescent="0.15">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6.5" customHeight="1" x14ac:dyDescent="0.15">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6.5" customHeight="1" x14ac:dyDescent="0.1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6.5" customHeight="1" x14ac:dyDescent="0.15">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6.5" customHeight="1" x14ac:dyDescent="0.15">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6.5" customHeight="1" x14ac:dyDescent="0.15">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6.5" customHeight="1" x14ac:dyDescent="0.15">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6.5" customHeight="1" x14ac:dyDescent="0.15">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6.5" customHeight="1" x14ac:dyDescent="0.15">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6.5" customHeight="1" x14ac:dyDescent="0.15">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6.5" customHeight="1" x14ac:dyDescent="0.15">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6.5" customHeight="1" x14ac:dyDescent="0.15">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6.5" customHeight="1" x14ac:dyDescent="0.1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6.5" customHeight="1" x14ac:dyDescent="0.15">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6.5" customHeight="1" x14ac:dyDescent="0.15">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6.5" customHeight="1" x14ac:dyDescent="0.15">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6.5" customHeight="1" x14ac:dyDescent="0.15">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6.5" customHeight="1" x14ac:dyDescent="0.15">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6.5" customHeight="1" x14ac:dyDescent="0.15">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6.5" customHeight="1" x14ac:dyDescent="0.15">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6.5" customHeight="1" x14ac:dyDescent="0.15">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6.5" customHeight="1" x14ac:dyDescent="0.15">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6.5" customHeight="1" x14ac:dyDescent="0.1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6.5" customHeight="1" x14ac:dyDescent="0.15">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6.5" customHeight="1" x14ac:dyDescent="0.15">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6.5" customHeight="1" x14ac:dyDescent="0.15">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6.5" customHeight="1" x14ac:dyDescent="0.15">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6.5" customHeight="1" x14ac:dyDescent="0.15">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6.5" customHeight="1" x14ac:dyDescent="0.15">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6.5" customHeight="1" x14ac:dyDescent="0.15">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6.5" customHeight="1" x14ac:dyDescent="0.15">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6.5" customHeight="1" x14ac:dyDescent="0.15">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6.5" customHeight="1" x14ac:dyDescent="0.1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6.5" customHeight="1" x14ac:dyDescent="0.15">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6.5" customHeight="1" x14ac:dyDescent="0.15">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6.5" customHeight="1" x14ac:dyDescent="0.15">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6.5" customHeight="1" x14ac:dyDescent="0.15">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6.5" customHeight="1" x14ac:dyDescent="0.15">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6.5" customHeight="1" x14ac:dyDescent="0.15">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6.5" customHeight="1" x14ac:dyDescent="0.15">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6.5" customHeight="1" x14ac:dyDescent="0.15">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6.5" customHeight="1" x14ac:dyDescent="0.15">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6.5" customHeight="1" x14ac:dyDescent="0.1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6.5" customHeight="1" x14ac:dyDescent="0.15">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6.5" customHeight="1" x14ac:dyDescent="0.15">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6.5" customHeight="1" x14ac:dyDescent="0.15">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6.5" customHeight="1" x14ac:dyDescent="0.15">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6.5" customHeight="1" x14ac:dyDescent="0.15">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6.5" customHeight="1" x14ac:dyDescent="0.15">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6.5" customHeight="1" x14ac:dyDescent="0.15">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6.5" customHeight="1" x14ac:dyDescent="0.15">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6.5" customHeight="1" x14ac:dyDescent="0.15">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6.5" customHeight="1" x14ac:dyDescent="0.1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6.5" customHeight="1" x14ac:dyDescent="0.15">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6.5" customHeight="1" x14ac:dyDescent="0.15">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6.5" customHeight="1" x14ac:dyDescent="0.15">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6.5" customHeight="1" x14ac:dyDescent="0.15">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6.5" customHeight="1" x14ac:dyDescent="0.15">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6.5" customHeight="1" x14ac:dyDescent="0.15">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6.5" customHeight="1" x14ac:dyDescent="0.15">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6.5" customHeight="1" x14ac:dyDescent="0.15">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6.5" customHeight="1" x14ac:dyDescent="0.15">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6.5" customHeight="1" x14ac:dyDescent="0.1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6.5" customHeight="1" x14ac:dyDescent="0.15">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6.5" customHeight="1" x14ac:dyDescent="0.15">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6.5" customHeight="1" x14ac:dyDescent="0.15">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6.5" customHeight="1" x14ac:dyDescent="0.15">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6.5" customHeight="1" x14ac:dyDescent="0.15">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6.5" customHeight="1" x14ac:dyDescent="0.15">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6.5" customHeight="1" x14ac:dyDescent="0.15">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6.5" customHeight="1" x14ac:dyDescent="0.15">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6.5" customHeight="1" x14ac:dyDescent="0.15">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6.5" customHeight="1" x14ac:dyDescent="0.1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6.5" customHeight="1" x14ac:dyDescent="0.15">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6.5" customHeight="1" x14ac:dyDescent="0.15">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6.5" customHeight="1" x14ac:dyDescent="0.15">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6.5" customHeight="1" x14ac:dyDescent="0.15">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6.5" customHeight="1" x14ac:dyDescent="0.15">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6.5" customHeight="1" x14ac:dyDescent="0.15">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6.5" customHeight="1" x14ac:dyDescent="0.15">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6.5" customHeight="1" x14ac:dyDescent="0.15">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6.5" customHeight="1" x14ac:dyDescent="0.15">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6.5" customHeight="1" x14ac:dyDescent="0.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6.5" customHeight="1" x14ac:dyDescent="0.15">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6.5" customHeight="1" x14ac:dyDescent="0.15">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6.5" customHeight="1" x14ac:dyDescent="0.15">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6.5" customHeight="1" x14ac:dyDescent="0.15">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6.5" customHeight="1" x14ac:dyDescent="0.15">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6.5" customHeight="1" x14ac:dyDescent="0.15">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6.5" customHeight="1" x14ac:dyDescent="0.15">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6.5" customHeight="1" x14ac:dyDescent="0.15">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6.5" customHeight="1" x14ac:dyDescent="0.15">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6.5" customHeight="1" x14ac:dyDescent="0.1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6.5" customHeight="1" x14ac:dyDescent="0.15">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6.5" customHeight="1" x14ac:dyDescent="0.15">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6.5" customHeight="1" x14ac:dyDescent="0.15">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6.5" customHeight="1" x14ac:dyDescent="0.15">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6.5" customHeight="1" x14ac:dyDescent="0.15">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6.5" customHeight="1" x14ac:dyDescent="0.15">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6.5" customHeight="1" x14ac:dyDescent="0.15">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6.5" customHeight="1" x14ac:dyDescent="0.15">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6.5" customHeight="1" x14ac:dyDescent="0.15">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6.5" customHeight="1" x14ac:dyDescent="0.1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6.5" customHeight="1" x14ac:dyDescent="0.15">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6.5" customHeight="1" x14ac:dyDescent="0.15">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6.5" customHeight="1" x14ac:dyDescent="0.15">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6.5" customHeight="1" x14ac:dyDescent="0.15">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6.5" customHeight="1" x14ac:dyDescent="0.15">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6.5" customHeight="1" x14ac:dyDescent="0.15">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6.5" customHeight="1" x14ac:dyDescent="0.15">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6.5" customHeight="1" x14ac:dyDescent="0.15">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6.5" customHeight="1" x14ac:dyDescent="0.15">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6.5" customHeight="1" x14ac:dyDescent="0.1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6.5" customHeight="1" x14ac:dyDescent="0.15">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6.5" customHeight="1" x14ac:dyDescent="0.15">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6.5" customHeight="1" x14ac:dyDescent="0.15">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6.5" customHeight="1" x14ac:dyDescent="0.15">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6.5" customHeight="1" x14ac:dyDescent="0.15">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6.5" customHeight="1" x14ac:dyDescent="0.15">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6.5" customHeight="1" x14ac:dyDescent="0.15">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6.5" customHeight="1" x14ac:dyDescent="0.15">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6.5" customHeight="1" x14ac:dyDescent="0.15">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6.5" customHeight="1" x14ac:dyDescent="0.1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6.5" customHeight="1" x14ac:dyDescent="0.15">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6.5" customHeight="1" x14ac:dyDescent="0.15">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6.5" customHeight="1" x14ac:dyDescent="0.15">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6.5" customHeight="1" x14ac:dyDescent="0.15">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6.5" customHeight="1" x14ac:dyDescent="0.15">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6.5" customHeight="1" x14ac:dyDescent="0.15">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6.5" customHeight="1" x14ac:dyDescent="0.15">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6.5" customHeight="1" x14ac:dyDescent="0.15">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6.5" customHeight="1" x14ac:dyDescent="0.15">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6.5" customHeight="1" x14ac:dyDescent="0.1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6.5" customHeight="1" x14ac:dyDescent="0.15">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6.5" customHeight="1" x14ac:dyDescent="0.15">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6.5" customHeight="1" x14ac:dyDescent="0.15">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6.5" customHeight="1" x14ac:dyDescent="0.15">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6.5" customHeight="1" x14ac:dyDescent="0.15">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6.5" customHeight="1" x14ac:dyDescent="0.15">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6.5" customHeight="1" x14ac:dyDescent="0.15">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6.5" customHeight="1" x14ac:dyDescent="0.15">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6.5" customHeight="1" x14ac:dyDescent="0.15">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6.5" customHeight="1" x14ac:dyDescent="0.1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6.5" customHeight="1" x14ac:dyDescent="0.15">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6.5" customHeight="1" x14ac:dyDescent="0.15">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6.5" customHeight="1" x14ac:dyDescent="0.15">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6.5" customHeight="1" x14ac:dyDescent="0.15">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6.5" customHeight="1" x14ac:dyDescent="0.15">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6.5" customHeight="1" x14ac:dyDescent="0.15">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6.5" customHeight="1" x14ac:dyDescent="0.15">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6.5" customHeight="1" x14ac:dyDescent="0.15">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6.5" customHeight="1" x14ac:dyDescent="0.15">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6.5" customHeight="1" x14ac:dyDescent="0.1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6.5" customHeight="1" x14ac:dyDescent="0.15">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6.5" customHeight="1" x14ac:dyDescent="0.15">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6.5" customHeight="1" x14ac:dyDescent="0.15">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6.5" customHeight="1" x14ac:dyDescent="0.15">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6.5" customHeight="1" x14ac:dyDescent="0.15">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6.5" customHeight="1" x14ac:dyDescent="0.15">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6.5" customHeight="1" x14ac:dyDescent="0.15">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6.5" customHeight="1" x14ac:dyDescent="0.15">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6.5" customHeight="1" x14ac:dyDescent="0.15">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6.5" customHeight="1" x14ac:dyDescent="0.1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6.5" customHeight="1" x14ac:dyDescent="0.15">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6.5" customHeight="1" x14ac:dyDescent="0.15">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6.5" customHeight="1" x14ac:dyDescent="0.15">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6.5" customHeight="1" x14ac:dyDescent="0.15">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6.5" customHeight="1" x14ac:dyDescent="0.15">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mergeCells count="36">
    <mergeCell ref="B2:O2"/>
    <mergeCell ref="O4:O7"/>
    <mergeCell ref="P11:Q16"/>
    <mergeCell ref="E48:N48"/>
    <mergeCell ref="E46:N46"/>
    <mergeCell ref="E47:N47"/>
    <mergeCell ref="E29:N29"/>
    <mergeCell ref="E28:N28"/>
    <mergeCell ref="E15:N15"/>
    <mergeCell ref="E16:N16"/>
    <mergeCell ref="E30:N30"/>
    <mergeCell ref="E14:N14"/>
    <mergeCell ref="E13:N13"/>
    <mergeCell ref="E11:N11"/>
    <mergeCell ref="E12:N12"/>
    <mergeCell ref="E31:N31"/>
    <mergeCell ref="E32:N32"/>
    <mergeCell ref="B19:O19"/>
    <mergeCell ref="P45:Q50"/>
    <mergeCell ref="P28:Q33"/>
    <mergeCell ref="O21:O24"/>
    <mergeCell ref="E49:N49"/>
    <mergeCell ref="E50:N50"/>
    <mergeCell ref="P62:Q67"/>
    <mergeCell ref="O55:O58"/>
    <mergeCell ref="E33:N33"/>
    <mergeCell ref="E45:N45"/>
    <mergeCell ref="B36:O36"/>
    <mergeCell ref="B53:O53"/>
    <mergeCell ref="E66:N66"/>
    <mergeCell ref="E67:N67"/>
    <mergeCell ref="O38:O41"/>
    <mergeCell ref="E65:N65"/>
    <mergeCell ref="E62:N62"/>
    <mergeCell ref="E63:N63"/>
    <mergeCell ref="E64:N64"/>
  </mergeCells>
  <phoneticPr fontId="10"/>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2017-04-04T10:31:59Z</dcterms:modified>
</cp:coreProperties>
</file>