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n/wk/2020-11-09/"/>
    </mc:Choice>
  </mc:AlternateContent>
  <xr:revisionPtr revIDLastSave="0" documentId="13_ncr:1_{48A27CDE-BE71-C149-A578-006ACA190F88}" xr6:coauthVersionLast="45" xr6:coauthVersionMax="45" xr10:uidLastSave="{00000000-0000-0000-0000-000000000000}"/>
  <bookViews>
    <workbookView xWindow="3760" yWindow="460" windowWidth="28680" windowHeight="20540" activeTab="2" xr2:uid="{35126FFC-13B7-AE40-B096-D8D809252D9E}"/>
  </bookViews>
  <sheets>
    <sheet name="memo" sheetId="2" r:id="rId1"/>
    <sheet name="list" sheetId="1" r:id="rId2"/>
    <sheet name="master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6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C31" i="4"/>
  <c r="C30" i="4"/>
  <c r="C29" i="4"/>
  <c r="C28" i="4"/>
  <c r="C27" i="4"/>
  <c r="C26" i="4"/>
  <c r="C23" i="4"/>
  <c r="C22" i="4"/>
  <c r="G12" i="1"/>
  <c r="G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11" i="1"/>
</calcChain>
</file>

<file path=xl/sharedStrings.xml><?xml version="1.0" encoding="utf-8"?>
<sst xmlns="http://schemas.openxmlformats.org/spreadsheetml/2006/main" count="668" uniqueCount="270">
  <si>
    <t>中央ラノシア</t>
  </si>
  <si>
    <t>晴れ</t>
  </si>
  <si>
    <t>快晴</t>
  </si>
  <si>
    <t>雨</t>
  </si>
  <si>
    <t>曇り</t>
  </si>
  <si>
    <t>見わたす</t>
  </si>
  <si>
    <t>祈る</t>
  </si>
  <si>
    <t>早朝</t>
    <rPh sb="0" eb="2">
      <t xml:space="preserve">ソウチョウ </t>
    </rPh>
    <phoneticPr fontId="1"/>
  </si>
  <si>
    <t>午前</t>
    <rPh sb="0" eb="2">
      <t xml:space="preserve">ゴゼｎ </t>
    </rPh>
    <phoneticPr fontId="1"/>
  </si>
  <si>
    <t>午後</t>
    <rPh sb="0" eb="2">
      <t>ゴゴ</t>
    </rPh>
    <phoneticPr fontId="1"/>
  </si>
  <si>
    <t>日没</t>
    <rPh sb="0" eb="2">
      <t xml:space="preserve">ニチボツ </t>
    </rPh>
    <phoneticPr fontId="1"/>
  </si>
  <si>
    <t>夜間</t>
    <rPh sb="0" eb="2">
      <t xml:space="preserve">ヤカｎ </t>
    </rPh>
    <phoneticPr fontId="1"/>
  </si>
  <si>
    <t>◆要件</t>
    <rPh sb="1" eb="3">
      <t xml:space="preserve">ヨウケｎ </t>
    </rPh>
    <phoneticPr fontId="1"/>
  </si>
  <si>
    <t>今から行けるところがわかること</t>
    <rPh sb="0" eb="1">
      <t xml:space="preserve">イマ </t>
    </rPh>
    <rPh sb="3" eb="4">
      <t xml:space="preserve">イケル </t>
    </rPh>
    <phoneticPr fontId="1"/>
  </si>
  <si>
    <t>狙ったスポットがいつチャンスかわかること</t>
    <rPh sb="0" eb="1">
      <t xml:space="preserve">ネラッタ </t>
    </rPh>
    <phoneticPr fontId="1"/>
  </si>
  <si>
    <t>達成済みが管理できること</t>
    <rPh sb="0" eb="3">
      <t xml:space="preserve">タッセイズミ </t>
    </rPh>
    <rPh sb="5" eb="7">
      <t xml:space="preserve">カンリ </t>
    </rPh>
    <phoneticPr fontId="1"/>
  </si>
  <si>
    <t>◆メモ</t>
    <phoneticPr fontId="1"/>
  </si>
  <si>
    <t>時間チャンス枠はボーダー表現、天気をアイコンとともに一致/不一致表現</t>
    <rPh sb="0" eb="2">
      <t xml:space="preserve">ジカン </t>
    </rPh>
    <rPh sb="6" eb="7">
      <t xml:space="preserve">ワク </t>
    </rPh>
    <rPh sb="12" eb="14">
      <t xml:space="preserve">ヒョウゲｎ </t>
    </rPh>
    <rPh sb="15" eb="17">
      <t xml:space="preserve">テンキ </t>
    </rPh>
    <rPh sb="26" eb="28">
      <t xml:space="preserve">イッチ </t>
    </rPh>
    <rPh sb="29" eb="32">
      <t xml:space="preserve">フイッチ </t>
    </rPh>
    <rPh sb="32" eb="34">
      <t xml:space="preserve">ヒョウゲｎ </t>
    </rPh>
    <phoneticPr fontId="1"/>
  </si>
  <si>
    <t>両方が合致した範囲を光らせ目立たせる</t>
    <rPh sb="0" eb="2">
      <t xml:space="preserve">リョウホウ </t>
    </rPh>
    <rPh sb="3" eb="5">
      <t xml:space="preserve">ガッチ </t>
    </rPh>
    <rPh sb="7" eb="9">
      <t xml:space="preserve">ハンイ </t>
    </rPh>
    <rPh sb="10" eb="11">
      <t xml:space="preserve">ヒカラセル </t>
    </rPh>
    <rPh sb="13" eb="15">
      <t xml:space="preserve">メダタセル </t>
    </rPh>
    <phoneticPr fontId="1"/>
  </si>
  <si>
    <t>低地ラノシア</t>
  </si>
  <si>
    <t>西ラノシア</t>
  </si>
  <si>
    <t>西ザナラーン</t>
  </si>
  <si>
    <t>中央ザナラーン</t>
  </si>
  <si>
    <t>東ザナラーン</t>
  </si>
  <si>
    <t>霧</t>
  </si>
  <si>
    <t>座る</t>
  </si>
  <si>
    <t>なぐさめる</t>
  </si>
  <si>
    <t>メインは「チャンスタイム」のみ</t>
    <rPh sb="16" eb="18">
      <t xml:space="preserve">ガッチ </t>
    </rPh>
    <rPh sb="22" eb="24">
      <t xml:space="preserve">ヒョウジスル </t>
    </rPh>
    <rPh sb="28" eb="30">
      <t xml:space="preserve">テンキ </t>
    </rPh>
    <rPh sb="31" eb="33">
      <t>ヒョウジ</t>
    </rPh>
    <phoneticPr fontId="1"/>
  </si>
  <si>
    <t>オプションで「有効時刻範囲を表示する」「天気を表示する」</t>
    <rPh sb="7" eb="9">
      <t xml:space="preserve">ユウコウ </t>
    </rPh>
    <rPh sb="9" eb="13">
      <t xml:space="preserve">ジコクハンイ </t>
    </rPh>
    <phoneticPr fontId="1"/>
  </si>
  <si>
    <t>バラクーダ埠頭</t>
  </si>
  <si>
    <t>海賊船「アスタリシア号」</t>
  </si>
  <si>
    <t>StartTime</t>
    <phoneticPr fontId="1"/>
  </si>
  <si>
    <t>EndTime</t>
    <phoneticPr fontId="1"/>
  </si>
  <si>
    <t>08:00</t>
  </si>
  <si>
    <t>18:00</t>
  </si>
  <si>
    <t>04:59</t>
  </si>
  <si>
    <t>05:00</t>
  </si>
  <si>
    <t>07:59</t>
  </si>
  <si>
    <t>12:00</t>
  </si>
  <si>
    <t>16:59</t>
  </si>
  <si>
    <t>17:00</t>
  </si>
  <si>
    <t>17:59</t>
  </si>
  <si>
    <t>11:59</t>
    <phoneticPr fontId="1"/>
  </si>
  <si>
    <t>刻</t>
    <rPh sb="0" eb="1">
      <t xml:space="preserve">ジコク </t>
    </rPh>
    <phoneticPr fontId="1"/>
  </si>
  <si>
    <t>シーソング石窟の慰霊碑</t>
  </si>
  <si>
    <t>スカイリフト</t>
  </si>
  <si>
    <t>ラザグラン街道</t>
  </si>
  <si>
    <t>ソルトストランド</t>
  </si>
  <si>
    <t>レッドルースター農場の畑</t>
  </si>
  <si>
    <t>ブルワーズ灯台</t>
  </si>
  <si>
    <t>革細工師ギルド</t>
  </si>
  <si>
    <t>アプカル滝</t>
  </si>
  <si>
    <t>ベントブランチ牧場</t>
  </si>
  <si>
    <t>十二神大聖堂</t>
  </si>
  <si>
    <t>シルフの仮宿</t>
  </si>
  <si>
    <t>ロイヤルプロムナード</t>
  </si>
  <si>
    <t>ゴールドコート</t>
  </si>
  <si>
    <t>交易都市「ウルダハ」</t>
  </si>
  <si>
    <t>シラディハ遺跡</t>
  </si>
  <si>
    <t>グゥーブーの骸</t>
  </si>
  <si>
    <t>見えざる都</t>
  </si>
  <si>
    <t>ハイブリッジ</t>
  </si>
  <si>
    <t>ささやきの谷</t>
  </si>
  <si>
    <t>サマーフォード庄</t>
  </si>
  <si>
    <t>グレイフリート風車群</t>
  </si>
  <si>
    <t>隠れ滝</t>
  </si>
  <si>
    <t>白鴎塔</t>
  </si>
  <si>
    <t>エールポートのリムレーン像</t>
  </si>
  <si>
    <t>船の墓場</t>
  </si>
  <si>
    <t>キャンプ・スカルバレー</t>
  </si>
  <si>
    <t>南北防波壁</t>
  </si>
  <si>
    <t>キャンプ・ブロンズレイク</t>
  </si>
  <si>
    <t>サラオスの亡骸</t>
  </si>
  <si>
    <t>ジジルン交易商店</t>
  </si>
  <si>
    <t>ニーム浮遊遺跡</t>
  </si>
  <si>
    <t>キャンプ・オーバールック</t>
  </si>
  <si>
    <t>ウ・ガマロ武装鉱山</t>
  </si>
  <si>
    <t>隠者の庵</t>
  </si>
  <si>
    <t>カーラインカフェと大水車</t>
  </si>
  <si>
    <t>槍術士ギルド</t>
  </si>
  <si>
    <t>バノック練兵所</t>
  </si>
  <si>
    <t>ハウケタ御用邸</t>
  </si>
  <si>
    <t>長老の木</t>
  </si>
  <si>
    <t>虹架けの滝</t>
  </si>
  <si>
    <t>ゆりかごの大樹</t>
  </si>
  <si>
    <t>酒房「バスカロンドラザーズ」</t>
  </si>
  <si>
    <t>サウスシュラウド・ランディング</t>
  </si>
  <si>
    <t>ウルズの恵み</t>
  </si>
  <si>
    <t>クォーリーミル</t>
  </si>
  <si>
    <t>イクサル軍伐採所</t>
  </si>
  <si>
    <t>メテオの陰地</t>
  </si>
  <si>
    <t>アルダースプリングス</t>
  </si>
  <si>
    <t>カステッルム・マリヌム</t>
  </si>
  <si>
    <t>ベスパーベイのロロリト像</t>
  </si>
  <si>
    <t>ブラックブラッシュ停留所</t>
  </si>
  <si>
    <t>ナル大門</t>
  </si>
  <si>
    <t>バーニングウォール</t>
  </si>
  <si>
    <t>ゴールドバザー</t>
  </si>
  <si>
    <t>ザルの祠</t>
  </si>
  <si>
    <t>ナルの祠</t>
  </si>
  <si>
    <t>ザハラク戦陣</t>
  </si>
  <si>
    <t>ビエルゴズ・ストライク</t>
  </si>
  <si>
    <t>カルン埋没寺院</t>
  </si>
  <si>
    <t>ミノタウロスマルム</t>
  </si>
  <si>
    <t>東方監視塔</t>
  </si>
  <si>
    <t>青燐水パイプライン</t>
  </si>
  <si>
    <t>ブルーフォグ</t>
  </si>
  <si>
    <t>ラウバーン緩衝地</t>
  </si>
  <si>
    <t>アマジナ霊銀山跡</t>
  </si>
  <si>
    <t>剣ヶ峰</t>
  </si>
  <si>
    <t>アドネール占星台</t>
  </si>
  <si>
    <t>ドラゴン族の骸</t>
  </si>
  <si>
    <t>皇都「イシュガルド」</t>
  </si>
  <si>
    <t>巨石の丘</t>
  </si>
  <si>
    <t>ハルオーネの秘石</t>
  </si>
  <si>
    <t>スノークローク大氷壁</t>
  </si>
  <si>
    <t>キャンプ・ドラゴンヘッド</t>
  </si>
  <si>
    <t>スチールヴィジル</t>
  </si>
  <si>
    <t>カストルム・セントリ</t>
  </si>
  <si>
    <t>クリスタルタワー</t>
  </si>
  <si>
    <t>早霜峠</t>
  </si>
  <si>
    <t>黙約の塔</t>
  </si>
  <si>
    <t>リムサ・ロミンサ：上甲板層</t>
  </si>
  <si>
    <t>リムサ・ロミンサ：下甲板層</t>
  </si>
  <si>
    <t>グリダニア：旧市街</t>
  </si>
  <si>
    <t>黒衣森：中央森林</t>
  </si>
  <si>
    <t>黒衣森：東部森林</t>
  </si>
  <si>
    <t>ウルダハ：ザル回廊</t>
  </si>
  <si>
    <t>東ラノシア</t>
  </si>
  <si>
    <t>高地ラノシア</t>
  </si>
  <si>
    <t>外地ラノシア</t>
  </si>
  <si>
    <t>グリダニア：新市街</t>
  </si>
  <si>
    <t>黒衣森：南部森林</t>
  </si>
  <si>
    <t>黒衣森：北部森林</t>
  </si>
  <si>
    <t>南ザナラーン</t>
  </si>
  <si>
    <t>北ザナラーン</t>
  </si>
  <si>
    <t>クルザス中央高地</t>
  </si>
  <si>
    <t>モードゥナ</t>
  </si>
  <si>
    <t>クルザス西部高地</t>
  </si>
  <si>
    <t>高地ドラヴァニア</t>
  </si>
  <si>
    <t>ドラヴァニア雲海</t>
  </si>
  <si>
    <t>アバラシア雲海</t>
  </si>
  <si>
    <t>低地ドラヴァニア</t>
  </si>
  <si>
    <t>アジス・ラー</t>
  </si>
  <si>
    <t>ギラバニア辺境地帯</t>
  </si>
  <si>
    <t>ギラバニア山岳地帯</t>
  </si>
  <si>
    <t>ギラバニア湖畔地帯</t>
  </si>
  <si>
    <t>クガネ</t>
  </si>
  <si>
    <t>紅玉海</t>
  </si>
  <si>
    <t>ヤンサ</t>
  </si>
  <si>
    <t>アジムステップ</t>
  </si>
  <si>
    <t>ラールガーズリーチ</t>
  </si>
  <si>
    <t>クリスタリウム</t>
  </si>
  <si>
    <t>ユールモア</t>
  </si>
  <si>
    <t>レイクランド</t>
  </si>
  <si>
    <t>コルシア島</t>
  </si>
  <si>
    <t>アム・アレーン</t>
  </si>
  <si>
    <t>ラケティカ大森林</t>
  </si>
  <si>
    <t>テンペスト</t>
  </si>
  <si>
    <t>暴風</t>
  </si>
  <si>
    <t>雷雨</t>
  </si>
  <si>
    <t>雷</t>
  </si>
  <si>
    <t>砂塵</t>
  </si>
  <si>
    <t>暴雨</t>
  </si>
  <si>
    <t>灼熱波</t>
  </si>
  <si>
    <t>吹雪</t>
  </si>
  <si>
    <t>妖霧</t>
  </si>
  <si>
    <t>11:00</t>
  </si>
  <si>
    <t>南方ボズヤ戦線</t>
  </si>
  <si>
    <t>エウレカ：アネモス帯</t>
  </si>
  <si>
    <t>エウレカ：ヒュダトス帯</t>
  </si>
  <si>
    <t>エウレカ：パゴス帯</t>
  </si>
  <si>
    <t>エウレカ：ピューロス帯</t>
  </si>
  <si>
    <t>グリダニア</t>
  </si>
  <si>
    <t>イデルシャイア</t>
  </si>
  <si>
    <t>妖精郷イル・メグ</t>
  </si>
  <si>
    <t>イシュガルド</t>
  </si>
  <si>
    <t>リムサ・ロミンサ</t>
  </si>
  <si>
    <t>ミスト・ヴィレッジ</t>
  </si>
  <si>
    <t>シロガネ</t>
  </si>
  <si>
    <t>ディアデム諸島</t>
  </si>
  <si>
    <t>ゴブレットビュート</t>
  </si>
  <si>
    <t>ラベンダーベッド</t>
  </si>
  <si>
    <t>ウルダハ</t>
  </si>
  <si>
    <t>ウルヴズジェイル係船場</t>
  </si>
  <si>
    <t>LIMSA_LOMINSA</t>
  </si>
  <si>
    <t>MIDDLE_LA_NOSCEA</t>
  </si>
  <si>
    <t>LOWER_LA_NOSCEA</t>
  </si>
  <si>
    <t>WESTERN_LA_NOSCEA</t>
  </si>
  <si>
    <t>CENTRAL_SHROUD</t>
  </si>
  <si>
    <t>EAST_SHROUD</t>
  </si>
  <si>
    <t>WESTERN_THANALAN</t>
  </si>
  <si>
    <t>CENTRAL_THANALAN</t>
  </si>
  <si>
    <t>EASTERN_THANALAN</t>
  </si>
  <si>
    <t>EASTERN_LA_NOSCEA</t>
  </si>
  <si>
    <t>UPPER_LA_NOSCEA</t>
  </si>
  <si>
    <t>OUTER_LA_NOSCEA</t>
  </si>
  <si>
    <t>SOUTH_SHROUD</t>
  </si>
  <si>
    <t>NORTH_SHROUD</t>
  </si>
  <si>
    <t>SOUTHERN_THANALAN</t>
  </si>
  <si>
    <t>NORTHERN_THANALAN</t>
  </si>
  <si>
    <t>COERTHAS_CENTRAL_HIGHLANDS</t>
  </si>
  <si>
    <t>MOR_DHONA</t>
  </si>
  <si>
    <t>AMH_ARAENG</t>
  </si>
  <si>
    <t>AZYS_LLA</t>
  </si>
  <si>
    <t>BOZJAN_SOUTHERN_FRONT</t>
  </si>
  <si>
    <t>COERTHAS_WESTERN_HIGHLANDS</t>
  </si>
  <si>
    <t>EULMORE</t>
  </si>
  <si>
    <t>EUREKA_ANEMOS</t>
  </si>
  <si>
    <t>EUREKA_HYDATOS</t>
  </si>
  <si>
    <t>EUREKA_PAGOS</t>
  </si>
  <si>
    <t>EUREKA_PYROS</t>
  </si>
  <si>
    <t>GRIDANIA</t>
  </si>
  <si>
    <t>IDYLLSHIRE</t>
  </si>
  <si>
    <t>IL_MHEG</t>
  </si>
  <si>
    <t>ISHGARD</t>
  </si>
  <si>
    <t>KHOLUSIA</t>
  </si>
  <si>
    <t>KUGANE</t>
  </si>
  <si>
    <t>LAKELAND</t>
  </si>
  <si>
    <t>MIST</t>
  </si>
  <si>
    <t>RHALGRS_REACH</t>
  </si>
  <si>
    <t>SHIROGANE</t>
  </si>
  <si>
    <t>THE_AZIM_STEPPE</t>
  </si>
  <si>
    <t>THE_CHURNING_MISTS</t>
  </si>
  <si>
    <t>THE_CRYSTARIUM</t>
  </si>
  <si>
    <t>THE_DIADEM</t>
  </si>
  <si>
    <t>THE_DRAVANIAN_FORELANDS</t>
  </si>
  <si>
    <t>THE_DRAVANIAN_HINTERLANDS</t>
  </si>
  <si>
    <t>THE_FRINGES</t>
  </si>
  <si>
    <t>THE_GOBLET</t>
  </si>
  <si>
    <t>THE_LAVENDER_BEDS</t>
  </si>
  <si>
    <t>THE_LOCHS</t>
  </si>
  <si>
    <t>THE_PEAKS</t>
  </si>
  <si>
    <t>THE_RAKTIKA_GREATWOOD</t>
  </si>
  <si>
    <t>THE_RUBY_SEA</t>
  </si>
  <si>
    <t>THE_SEA_OF_CLOUDS</t>
  </si>
  <si>
    <t>THE_TEMPEST</t>
  </si>
  <si>
    <t>ULDAH</t>
  </si>
  <si>
    <t>WOLVES_DEN_PIER</t>
  </si>
  <si>
    <t>YANXIA</t>
  </si>
  <si>
    <t>敬礼する</t>
  </si>
  <si>
    <t>指さす</t>
  </si>
  <si>
    <t>活を入れる</t>
  </si>
  <si>
    <t>no</t>
  </si>
  <si>
    <t>title</t>
  </si>
  <si>
    <t>area</t>
  </si>
  <si>
    <t>zone</t>
  </si>
  <si>
    <t>emote</t>
  </si>
  <si>
    <t>time</t>
    <phoneticPr fontId="1"/>
  </si>
  <si>
    <t>timeStart</t>
    <phoneticPr fontId="1"/>
  </si>
  <si>
    <t>timeEnd</t>
    <phoneticPr fontId="1"/>
  </si>
  <si>
    <t>13:59</t>
    <phoneticPr fontId="1"/>
  </si>
  <si>
    <t>ヌシ釣りだと</t>
  </si>
  <si>
    <t>快晴＝晴れ</t>
  </si>
  <si>
    <t>曇り＝霧</t>
  </si>
  <si>
    <t>風＝暴風</t>
  </si>
  <si>
    <t>雨＝暴雨</t>
  </si>
  <si>
    <t>雷＝雷雨</t>
  </si>
  <si>
    <t>砂塵＝砂嵐</t>
  </si>
  <si>
    <t>雪＝吹雪</t>
  </si>
  <si>
    <t>https://detail.chiebukuro.yahoo.co.jp/qa/question_detail/q12167364482</t>
    <phoneticPr fontId="1"/>
  </si>
  <si>
    <t>雪</t>
    <phoneticPr fontId="1"/>
  </si>
  <si>
    <t>No.57については依然、暴雨のみが対象</t>
    <phoneticPr fontId="1"/>
  </si>
  <si>
    <t>Main</t>
    <phoneticPr fontId="1"/>
  </si>
  <si>
    <t>Sub</t>
    <phoneticPr fontId="1"/>
  </si>
  <si>
    <t>weather</t>
    <phoneticPr fontId="1"/>
  </si>
  <si>
    <t>weather2</t>
    <phoneticPr fontId="1"/>
  </si>
  <si>
    <t>posX</t>
    <phoneticPr fontId="1"/>
  </si>
  <si>
    <t>posY</t>
    <phoneticPr fontId="1"/>
  </si>
  <si>
    <t>https://jp.finalfantasyxiv.com/lodestone/character/5531018/blog/3173961/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</si>
</sst>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u/>
      <sz val="12"/>
      <color theme="10"/>
      <name val="MeiryoUI"/>
      <family val="2"/>
      <charset val="128"/>
    </font>
    <font>
      <sz val="12"/>
      <name val="MeiryoUI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0" borderId="0" xfId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0" fillId="0" borderId="4" xfId="0" applyNumberFormat="1" applyBorder="1">
      <alignment vertical="center"/>
    </xf>
    <xf numFmtId="0" fontId="0" fillId="10" borderId="4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10" borderId="6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33</xdr:col>
      <xdr:colOff>50800</xdr:colOff>
      <xdr:row>19</xdr:row>
      <xdr:rowOff>61673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34F3E0-D28C-D649-B446-B8EE10AEE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228600"/>
          <a:ext cx="7772400" cy="41764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33</xdr:col>
      <xdr:colOff>50800</xdr:colOff>
      <xdr:row>33</xdr:row>
      <xdr:rowOff>173552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2D42E06-428B-4C41-B0B0-C0BF166B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300" y="4572000"/>
          <a:ext cx="7772400" cy="314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jp.finalfantasyxiv.com/lodestone/character/5531018/blog/3173961/" TargetMode="External"/><Relationship Id="rId1" Type="http://schemas.openxmlformats.org/officeDocument/2006/relationships/hyperlink" Target="https://detail.chiebukuro.yahoo.co.jp/qa/question_detail/q121673644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7D78-89F5-0740-881C-55FDE2B05BB8}">
  <dimension ref="A1"/>
  <sheetViews>
    <sheetView showGridLines="0" workbookViewId="0"/>
  </sheetViews>
  <sheetFormatPr baseColWidth="10" defaultColWidth="2.7109375" defaultRowHeight="18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5FEF-5A48-7143-9384-449A8D7FB654}">
  <dimension ref="B2:AL91"/>
  <sheetViews>
    <sheetView workbookViewId="0">
      <selection activeCell="K11" sqref="K11"/>
    </sheetView>
  </sheetViews>
  <sheetFormatPr baseColWidth="10" defaultRowHeight="18"/>
  <cols>
    <col min="1" max="1" width="1.7109375" customWidth="1"/>
    <col min="2" max="2" width="3.7109375" bestFit="1" customWidth="1"/>
    <col min="3" max="3" width="18.28515625" bestFit="1" customWidth="1"/>
    <col min="4" max="4" width="19.5703125" bestFit="1" customWidth="1"/>
    <col min="5" max="5" width="22.85546875" bestFit="1" customWidth="1"/>
    <col min="6" max="6" width="8.85546875" bestFit="1" customWidth="1"/>
    <col min="7" max="7" width="8.85546875" customWidth="1"/>
    <col min="8" max="9" width="9.7109375" customWidth="1"/>
    <col min="10" max="10" width="5.140625" bestFit="1" customWidth="1"/>
    <col min="11" max="12" width="4.140625" customWidth="1"/>
    <col min="13" max="13" width="8.140625" bestFit="1" customWidth="1"/>
    <col min="14" max="14" width="2.7109375" customWidth="1"/>
    <col min="15" max="38" width="4.28515625" customWidth="1"/>
    <col min="39" max="46" width="2.7109375" customWidth="1"/>
  </cols>
  <sheetData>
    <row r="2" spans="2:38">
      <c r="C2" t="s">
        <v>12</v>
      </c>
      <c r="O2" t="s">
        <v>16</v>
      </c>
    </row>
    <row r="3" spans="2:38">
      <c r="C3" t="s">
        <v>13</v>
      </c>
      <c r="P3" t="s">
        <v>17</v>
      </c>
    </row>
    <row r="4" spans="2:38">
      <c r="C4" t="s">
        <v>14</v>
      </c>
      <c r="P4" t="s">
        <v>18</v>
      </c>
    </row>
    <row r="5" spans="2:38">
      <c r="C5" t="s">
        <v>15</v>
      </c>
      <c r="P5" t="s">
        <v>27</v>
      </c>
    </row>
    <row r="6" spans="2:38">
      <c r="P6" t="s">
        <v>28</v>
      </c>
    </row>
    <row r="9" spans="2:38">
      <c r="O9" t="s">
        <v>7</v>
      </c>
      <c r="R9" t="s">
        <v>8</v>
      </c>
      <c r="V9" t="s">
        <v>9</v>
      </c>
      <c r="AA9" t="s">
        <v>10</v>
      </c>
      <c r="AB9" t="s">
        <v>11</v>
      </c>
    </row>
    <row r="10" spans="2:38">
      <c r="B10" t="s">
        <v>243</v>
      </c>
      <c r="C10" t="s">
        <v>244</v>
      </c>
      <c r="D10" t="s">
        <v>245</v>
      </c>
      <c r="E10" t="s">
        <v>246</v>
      </c>
      <c r="F10" t="s">
        <v>265</v>
      </c>
      <c r="G10" t="s">
        <v>266</v>
      </c>
      <c r="H10" t="s">
        <v>249</v>
      </c>
      <c r="I10" t="s">
        <v>250</v>
      </c>
      <c r="J10" t="s">
        <v>248</v>
      </c>
      <c r="K10" t="s">
        <v>267</v>
      </c>
      <c r="L10" t="s">
        <v>268</v>
      </c>
      <c r="M10" t="s">
        <v>247</v>
      </c>
      <c r="O10" s="1">
        <v>5</v>
      </c>
      <c r="P10" s="1">
        <v>6</v>
      </c>
      <c r="Q10" s="1">
        <v>7</v>
      </c>
      <c r="R10" s="1">
        <v>8</v>
      </c>
      <c r="S10" s="1">
        <v>9</v>
      </c>
      <c r="T10" s="1">
        <v>10</v>
      </c>
      <c r="U10" s="1">
        <v>11</v>
      </c>
      <c r="V10" s="1">
        <v>12</v>
      </c>
      <c r="W10" s="1">
        <v>13</v>
      </c>
      <c r="X10" s="1">
        <v>14</v>
      </c>
      <c r="Y10" s="1">
        <v>15</v>
      </c>
      <c r="Z10" s="1">
        <v>16</v>
      </c>
      <c r="AA10" s="1">
        <v>17</v>
      </c>
      <c r="AB10" s="1">
        <v>18</v>
      </c>
      <c r="AC10" s="1">
        <v>19</v>
      </c>
      <c r="AD10" s="1">
        <v>20</v>
      </c>
      <c r="AE10" s="1">
        <v>21</v>
      </c>
      <c r="AF10" s="1">
        <v>22</v>
      </c>
      <c r="AG10" s="1">
        <v>23</v>
      </c>
      <c r="AH10" s="1">
        <v>0</v>
      </c>
      <c r="AI10" s="1">
        <v>1</v>
      </c>
      <c r="AJ10" s="1">
        <v>2</v>
      </c>
      <c r="AK10" s="1">
        <v>3</v>
      </c>
      <c r="AL10" s="1">
        <v>4</v>
      </c>
    </row>
    <row r="11" spans="2:38">
      <c r="B11">
        <v>1</v>
      </c>
      <c r="C11" t="s">
        <v>29</v>
      </c>
      <c r="D11" t="s">
        <v>122</v>
      </c>
      <c r="E11" t="s">
        <v>185</v>
      </c>
      <c r="F11" t="s">
        <v>1</v>
      </c>
      <c r="G11" t="str">
        <f>VLOOKUP(F11,master!$B$17:$C$31,2,0)</f>
        <v>快晴</v>
      </c>
      <c r="H11" s="4" t="s">
        <v>33</v>
      </c>
      <c r="I11" s="6" t="str">
        <f>VLOOKUP(H11,master!B:D,2,0)</f>
        <v>11:59</v>
      </c>
      <c r="J11" s="6" t="str">
        <f>VLOOKUP(H11,master!B:D,3,0)</f>
        <v>午前</v>
      </c>
      <c r="K11">
        <v>9.6999999999999993</v>
      </c>
      <c r="L11">
        <v>7.7</v>
      </c>
      <c r="M11" t="s">
        <v>5</v>
      </c>
      <c r="R11" s="3"/>
      <c r="S11" s="3"/>
      <c r="T11" s="3"/>
      <c r="U11" s="3"/>
    </row>
    <row r="12" spans="2:38">
      <c r="B12">
        <v>2</v>
      </c>
      <c r="C12" t="s">
        <v>30</v>
      </c>
      <c r="D12" t="s">
        <v>123</v>
      </c>
      <c r="E12" t="s">
        <v>185</v>
      </c>
      <c r="F12" t="s">
        <v>2</v>
      </c>
      <c r="G12" t="str">
        <f>VLOOKUP(F12,master!$B$17:$C$31,2,0)</f>
        <v>晴れ</v>
      </c>
      <c r="H12" s="4" t="s">
        <v>34</v>
      </c>
      <c r="I12" s="6" t="str">
        <f>VLOOKUP(H12,master!B:D,2,0)</f>
        <v>04:59</v>
      </c>
      <c r="J12" s="6" t="str">
        <f>VLOOKUP(H12,master!B:D,3,0)</f>
        <v>夜間</v>
      </c>
      <c r="K12">
        <v>7</v>
      </c>
      <c r="L12">
        <v>15</v>
      </c>
      <c r="M12" t="s">
        <v>5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>
      <c r="B13">
        <v>3</v>
      </c>
      <c r="C13" t="s">
        <v>44</v>
      </c>
      <c r="D13" t="s">
        <v>0</v>
      </c>
      <c r="E13" t="s">
        <v>186</v>
      </c>
      <c r="F13" t="s">
        <v>3</v>
      </c>
      <c r="G13" t="str">
        <f>VLOOKUP(F13,master!$B$17:$C$31,2,0)</f>
        <v>暴雨</v>
      </c>
      <c r="H13" s="4" t="s">
        <v>36</v>
      </c>
      <c r="I13" s="6" t="str">
        <f>VLOOKUP(H13,master!B:D,2,0)</f>
        <v>07:59</v>
      </c>
      <c r="J13" s="6" t="str">
        <f>VLOOKUP(H13,master!B:D,3,0)</f>
        <v>早朝</v>
      </c>
      <c r="K13">
        <v>20</v>
      </c>
      <c r="L13">
        <v>19</v>
      </c>
      <c r="M13" t="s">
        <v>6</v>
      </c>
      <c r="O13" s="3"/>
      <c r="P13" s="3"/>
      <c r="Q13" s="3"/>
    </row>
    <row r="14" spans="2:38">
      <c r="B14">
        <v>4</v>
      </c>
      <c r="C14" t="s">
        <v>45</v>
      </c>
      <c r="D14" t="s">
        <v>0</v>
      </c>
      <c r="E14" t="s">
        <v>186</v>
      </c>
      <c r="F14" t="s">
        <v>1</v>
      </c>
      <c r="G14" t="str">
        <f>VLOOKUP(F14,master!$B$17:$C$31,2,0)</f>
        <v>快晴</v>
      </c>
      <c r="H14" s="4" t="s">
        <v>38</v>
      </c>
      <c r="I14" s="6" t="str">
        <f>VLOOKUP(H14,master!B:D,2,0)</f>
        <v>16:59</v>
      </c>
      <c r="J14" s="6" t="str">
        <f>VLOOKUP(H14,master!B:D,3,0)</f>
        <v>午後</v>
      </c>
      <c r="K14">
        <v>16</v>
      </c>
      <c r="L14">
        <v>17</v>
      </c>
      <c r="M14" t="s">
        <v>5</v>
      </c>
      <c r="V14" s="3"/>
      <c r="W14" s="3"/>
      <c r="X14" s="3"/>
      <c r="Y14" s="3"/>
      <c r="Z14" s="3"/>
    </row>
    <row r="15" spans="2:38">
      <c r="B15">
        <v>5</v>
      </c>
      <c r="C15" t="s">
        <v>46</v>
      </c>
      <c r="D15" t="s">
        <v>0</v>
      </c>
      <c r="E15" t="s">
        <v>186</v>
      </c>
      <c r="F15" t="s">
        <v>4</v>
      </c>
      <c r="G15" t="str">
        <f>VLOOKUP(F15,master!$B$17:$C$31,2,0)</f>
        <v/>
      </c>
      <c r="H15" s="4" t="s">
        <v>33</v>
      </c>
      <c r="I15" s="6" t="str">
        <f>VLOOKUP(H15,master!B:D,2,0)</f>
        <v>11:59</v>
      </c>
      <c r="J15" s="6" t="str">
        <f>VLOOKUP(H15,master!B:D,3,0)</f>
        <v>午前</v>
      </c>
      <c r="K15">
        <v>25</v>
      </c>
      <c r="L15">
        <v>27</v>
      </c>
      <c r="M15" t="s">
        <v>5</v>
      </c>
      <c r="R15" s="3"/>
      <c r="S15" s="3"/>
      <c r="T15" s="3"/>
      <c r="U15" s="3"/>
    </row>
    <row r="16" spans="2:38">
      <c r="B16">
        <v>6</v>
      </c>
      <c r="C16" t="s">
        <v>47</v>
      </c>
      <c r="D16" t="s">
        <v>19</v>
      </c>
      <c r="E16" t="s">
        <v>187</v>
      </c>
      <c r="F16" t="s">
        <v>1</v>
      </c>
      <c r="G16" t="str">
        <f>VLOOKUP(F16,master!$B$17:$C$31,2,0)</f>
        <v>快晴</v>
      </c>
      <c r="H16" s="4" t="s">
        <v>34</v>
      </c>
      <c r="I16" s="6" t="str">
        <f>VLOOKUP(H16,master!B:D,2,0)</f>
        <v>04:59</v>
      </c>
      <c r="J16" s="6" t="str">
        <f>VLOOKUP(H16,master!B:D,3,0)</f>
        <v>夜間</v>
      </c>
      <c r="K16">
        <v>23</v>
      </c>
      <c r="L16">
        <v>40</v>
      </c>
      <c r="M16" t="s">
        <v>5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>
      <c r="B17">
        <v>7</v>
      </c>
      <c r="C17" t="s">
        <v>48</v>
      </c>
      <c r="D17" t="s">
        <v>19</v>
      </c>
      <c r="E17" t="s">
        <v>187</v>
      </c>
      <c r="F17" t="s">
        <v>24</v>
      </c>
      <c r="G17" t="str">
        <f>VLOOKUP(F17,master!$B$17:$C$31,2,0)</f>
        <v/>
      </c>
      <c r="H17" s="4" t="s">
        <v>36</v>
      </c>
      <c r="I17" s="6" t="str">
        <f>VLOOKUP(H17,master!B:D,2,0)</f>
        <v>07:59</v>
      </c>
      <c r="J17" s="6" t="str">
        <f>VLOOKUP(H17,master!B:D,3,0)</f>
        <v>早朝</v>
      </c>
      <c r="K17">
        <v>33</v>
      </c>
      <c r="L17">
        <v>19</v>
      </c>
      <c r="M17" t="s">
        <v>5</v>
      </c>
      <c r="O17" s="3"/>
      <c r="P17" s="3"/>
      <c r="Q17" s="3"/>
    </row>
    <row r="18" spans="2:38">
      <c r="B18">
        <v>8</v>
      </c>
      <c r="C18" t="s">
        <v>49</v>
      </c>
      <c r="D18" t="s">
        <v>20</v>
      </c>
      <c r="E18" t="s">
        <v>188</v>
      </c>
      <c r="F18" t="s">
        <v>1</v>
      </c>
      <c r="G18" t="str">
        <f>VLOOKUP(F18,master!$B$17:$C$31,2,0)</f>
        <v>快晴</v>
      </c>
      <c r="H18" s="4" t="s">
        <v>36</v>
      </c>
      <c r="I18" s="6" t="str">
        <f>VLOOKUP(H18,master!B:D,2,0)</f>
        <v>07:59</v>
      </c>
      <c r="J18" s="6" t="str">
        <f>VLOOKUP(H18,master!B:D,3,0)</f>
        <v>早朝</v>
      </c>
      <c r="K18">
        <v>29</v>
      </c>
      <c r="L18">
        <v>30</v>
      </c>
      <c r="M18" t="s">
        <v>5</v>
      </c>
      <c r="O18" s="3"/>
      <c r="P18" s="3"/>
      <c r="Q18" s="3"/>
    </row>
    <row r="19" spans="2:38">
      <c r="B19">
        <v>9</v>
      </c>
      <c r="C19" t="s">
        <v>50</v>
      </c>
      <c r="D19" t="s">
        <v>124</v>
      </c>
      <c r="E19" t="s">
        <v>212</v>
      </c>
      <c r="F19" t="s">
        <v>4</v>
      </c>
      <c r="G19" t="str">
        <f>VLOOKUP(F19,master!$B$17:$C$31,2,0)</f>
        <v/>
      </c>
      <c r="H19" s="4" t="s">
        <v>38</v>
      </c>
      <c r="I19" s="6" t="str">
        <f>VLOOKUP(H19,master!B:D,2,0)</f>
        <v>16:59</v>
      </c>
      <c r="J19" s="6" t="str">
        <f>VLOOKUP(H19,master!B:D,3,0)</f>
        <v>午後</v>
      </c>
      <c r="K19">
        <v>12</v>
      </c>
      <c r="L19">
        <v>8</v>
      </c>
      <c r="M19" t="s">
        <v>5</v>
      </c>
      <c r="V19" s="3"/>
      <c r="W19" s="3"/>
      <c r="X19" s="3"/>
      <c r="Y19" s="3"/>
      <c r="Z19" s="3"/>
    </row>
    <row r="20" spans="2:38">
      <c r="B20">
        <v>10</v>
      </c>
      <c r="C20" t="s">
        <v>51</v>
      </c>
      <c r="D20" t="s">
        <v>124</v>
      </c>
      <c r="E20" t="s">
        <v>212</v>
      </c>
      <c r="F20" t="s">
        <v>2</v>
      </c>
      <c r="G20" t="str">
        <f>VLOOKUP(F20,master!$B$17:$C$31,2,0)</f>
        <v>晴れ</v>
      </c>
      <c r="H20" s="4" t="s">
        <v>34</v>
      </c>
      <c r="I20" s="6" t="str">
        <f>VLOOKUP(H20,master!B:D,2,0)</f>
        <v>04:59</v>
      </c>
      <c r="J20" s="6" t="str">
        <f>VLOOKUP(H20,master!B:D,3,0)</f>
        <v>夜間</v>
      </c>
      <c r="K20">
        <v>10</v>
      </c>
      <c r="L20">
        <v>6</v>
      </c>
      <c r="M20" t="s">
        <v>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>
      <c r="B21">
        <v>11</v>
      </c>
      <c r="C21" t="s">
        <v>52</v>
      </c>
      <c r="D21" t="s">
        <v>125</v>
      </c>
      <c r="E21" t="s">
        <v>189</v>
      </c>
      <c r="F21" t="s">
        <v>1</v>
      </c>
      <c r="G21" t="str">
        <f>VLOOKUP(F21,master!$B$17:$C$31,2,0)</f>
        <v>快晴</v>
      </c>
      <c r="H21" s="4" t="s">
        <v>38</v>
      </c>
      <c r="I21" s="6" t="str">
        <f>VLOOKUP(H21,master!B:D,2,0)</f>
        <v>16:59</v>
      </c>
      <c r="J21" s="6" t="str">
        <f>VLOOKUP(H21,master!B:D,3,0)</f>
        <v>午後</v>
      </c>
      <c r="K21">
        <v>21</v>
      </c>
      <c r="L21">
        <v>21</v>
      </c>
      <c r="M21" t="s">
        <v>25</v>
      </c>
      <c r="V21" s="3"/>
      <c r="W21" s="3"/>
      <c r="X21" s="3"/>
      <c r="Y21" s="3"/>
      <c r="Z21" s="3"/>
    </row>
    <row r="22" spans="2:38">
      <c r="B22">
        <v>12</v>
      </c>
      <c r="C22" t="s">
        <v>53</v>
      </c>
      <c r="D22" t="s">
        <v>126</v>
      </c>
      <c r="E22" t="s">
        <v>190</v>
      </c>
      <c r="F22" t="s">
        <v>1</v>
      </c>
      <c r="G22" t="str">
        <f>VLOOKUP(F22,master!$B$17:$C$31,2,0)</f>
        <v>快晴</v>
      </c>
      <c r="H22" s="4" t="s">
        <v>33</v>
      </c>
      <c r="I22" s="6" t="str">
        <f>VLOOKUP(H22,master!B:D,2,0)</f>
        <v>11:59</v>
      </c>
      <c r="J22" s="6" t="str">
        <f>VLOOKUP(H22,master!B:D,3,0)</f>
        <v>午前</v>
      </c>
      <c r="K22">
        <v>17</v>
      </c>
      <c r="L22">
        <v>18</v>
      </c>
      <c r="M22" t="s">
        <v>6</v>
      </c>
      <c r="R22" s="3"/>
      <c r="S22" s="3"/>
      <c r="T22" s="3"/>
      <c r="U22" s="3"/>
    </row>
    <row r="23" spans="2:38">
      <c r="B23">
        <v>13</v>
      </c>
      <c r="C23" t="s">
        <v>54</v>
      </c>
      <c r="D23" t="s">
        <v>126</v>
      </c>
      <c r="E23" t="s">
        <v>190</v>
      </c>
      <c r="F23" t="s">
        <v>2</v>
      </c>
      <c r="G23" t="str">
        <f>VLOOKUP(F23,master!$B$17:$C$31,2,0)</f>
        <v>晴れ</v>
      </c>
      <c r="H23" s="4" t="s">
        <v>34</v>
      </c>
      <c r="I23" s="6" t="str">
        <f>VLOOKUP(H23,master!B:D,2,0)</f>
        <v>04:59</v>
      </c>
      <c r="J23" s="6" t="str">
        <f>VLOOKUP(H23,master!B:D,3,0)</f>
        <v>夜間</v>
      </c>
      <c r="K23">
        <v>22</v>
      </c>
      <c r="L23">
        <v>26</v>
      </c>
      <c r="M23" t="s">
        <v>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>
      <c r="B24">
        <v>14</v>
      </c>
      <c r="C24" t="s">
        <v>55</v>
      </c>
      <c r="D24" t="s">
        <v>127</v>
      </c>
      <c r="E24" t="s">
        <v>237</v>
      </c>
      <c r="F24" t="s">
        <v>1</v>
      </c>
      <c r="G24" t="str">
        <f>VLOOKUP(F24,master!$B$17:$C$31,2,0)</f>
        <v>快晴</v>
      </c>
      <c r="H24" s="4" t="s">
        <v>36</v>
      </c>
      <c r="I24" s="6" t="str">
        <f>VLOOKUP(H24,master!B:D,2,0)</f>
        <v>07:59</v>
      </c>
      <c r="J24" s="6" t="str">
        <f>VLOOKUP(H24,master!B:D,3,0)</f>
        <v>早朝</v>
      </c>
      <c r="K24">
        <v>11</v>
      </c>
      <c r="L24">
        <v>11</v>
      </c>
      <c r="M24" t="s">
        <v>240</v>
      </c>
      <c r="O24" s="3"/>
      <c r="P24" s="3"/>
      <c r="Q24" s="3"/>
    </row>
    <row r="25" spans="2:38">
      <c r="B25">
        <v>15</v>
      </c>
      <c r="C25" t="s">
        <v>56</v>
      </c>
      <c r="D25" t="s">
        <v>127</v>
      </c>
      <c r="E25" t="s">
        <v>237</v>
      </c>
      <c r="F25" t="s">
        <v>4</v>
      </c>
      <c r="G25" t="str">
        <f>VLOOKUP(F25,master!$B$17:$C$31,2,0)</f>
        <v/>
      </c>
      <c r="H25" s="4" t="s">
        <v>38</v>
      </c>
      <c r="I25" s="6" t="str">
        <f>VLOOKUP(H25,master!B:D,2,0)</f>
        <v>16:59</v>
      </c>
      <c r="J25" s="6" t="str">
        <f>VLOOKUP(H25,master!B:D,3,0)</f>
        <v>午後</v>
      </c>
      <c r="K25">
        <v>11</v>
      </c>
      <c r="L25">
        <v>11</v>
      </c>
      <c r="M25" t="s">
        <v>5</v>
      </c>
      <c r="V25" s="3"/>
      <c r="W25" s="3"/>
      <c r="X25" s="3"/>
      <c r="Y25" s="3"/>
      <c r="Z25" s="3"/>
    </row>
    <row r="26" spans="2:38">
      <c r="B26">
        <v>16</v>
      </c>
      <c r="C26" t="s">
        <v>57</v>
      </c>
      <c r="D26" t="s">
        <v>21</v>
      </c>
      <c r="E26" t="s">
        <v>191</v>
      </c>
      <c r="F26" t="s">
        <v>1</v>
      </c>
      <c r="G26" t="str">
        <f>VLOOKUP(F26,master!$B$17:$C$31,2,0)</f>
        <v>快晴</v>
      </c>
      <c r="H26" s="4" t="s">
        <v>34</v>
      </c>
      <c r="I26" s="6" t="str">
        <f>VLOOKUP(H26,master!B:D,2,0)</f>
        <v>04:59</v>
      </c>
      <c r="J26" s="6" t="str">
        <f>VLOOKUP(H26,master!B:D,3,0)</f>
        <v>夜間</v>
      </c>
      <c r="K26">
        <v>22</v>
      </c>
      <c r="L26">
        <v>22</v>
      </c>
      <c r="M26" t="s">
        <v>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>
      <c r="B27">
        <v>17</v>
      </c>
      <c r="C27" t="s">
        <v>58</v>
      </c>
      <c r="D27" t="s">
        <v>22</v>
      </c>
      <c r="E27" t="s">
        <v>192</v>
      </c>
      <c r="F27" t="s">
        <v>24</v>
      </c>
      <c r="G27" t="str">
        <f>VLOOKUP(F27,master!$B$17:$C$31,2,0)</f>
        <v/>
      </c>
      <c r="H27" s="4" t="s">
        <v>33</v>
      </c>
      <c r="I27" s="6" t="str">
        <f>VLOOKUP(H27,master!B:D,2,0)</f>
        <v>11:59</v>
      </c>
      <c r="J27" s="6" t="str">
        <f>VLOOKUP(H27,master!B:D,3,0)</f>
        <v>午前</v>
      </c>
      <c r="K27">
        <v>15</v>
      </c>
      <c r="L27">
        <v>22</v>
      </c>
      <c r="M27" t="s">
        <v>5</v>
      </c>
      <c r="R27" s="3"/>
      <c r="S27" s="3"/>
      <c r="T27" s="3"/>
      <c r="U27" s="3"/>
    </row>
    <row r="28" spans="2:38">
      <c r="B28">
        <v>18</v>
      </c>
      <c r="C28" t="s">
        <v>59</v>
      </c>
      <c r="D28" t="s">
        <v>23</v>
      </c>
      <c r="E28" t="s">
        <v>193</v>
      </c>
      <c r="F28" t="s">
        <v>3</v>
      </c>
      <c r="G28" t="str">
        <f>VLOOKUP(F28,master!$B$17:$C$31,2,0)</f>
        <v>暴雨</v>
      </c>
      <c r="H28" s="4" t="s">
        <v>40</v>
      </c>
      <c r="I28" s="6" t="str">
        <f>VLOOKUP(H28,master!B:D,2,0)</f>
        <v>17:59</v>
      </c>
      <c r="J28" s="6" t="str">
        <f>VLOOKUP(H28,master!B:D,3,0)</f>
        <v>日没</v>
      </c>
      <c r="K28">
        <v>19</v>
      </c>
      <c r="L28">
        <v>24</v>
      </c>
      <c r="M28" t="s">
        <v>26</v>
      </c>
      <c r="AA28" s="3"/>
    </row>
    <row r="29" spans="2:38">
      <c r="B29">
        <v>19</v>
      </c>
      <c r="C29" t="s">
        <v>60</v>
      </c>
      <c r="D29" t="s">
        <v>23</v>
      </c>
      <c r="E29" t="s">
        <v>193</v>
      </c>
      <c r="F29" t="s">
        <v>4</v>
      </c>
      <c r="G29" t="str">
        <f>VLOOKUP(F29,master!$B$17:$C$31,2,0)</f>
        <v/>
      </c>
      <c r="H29" s="4" t="s">
        <v>33</v>
      </c>
      <c r="I29" s="6" t="str">
        <f>VLOOKUP(H29,master!B:D,2,0)</f>
        <v>11:59</v>
      </c>
      <c r="J29" s="6" t="str">
        <f>VLOOKUP(H29,master!B:D,3,0)</f>
        <v>午前</v>
      </c>
      <c r="K29">
        <v>14</v>
      </c>
      <c r="L29">
        <v>18</v>
      </c>
      <c r="M29" t="s">
        <v>5</v>
      </c>
      <c r="R29" s="3"/>
      <c r="S29" s="3"/>
      <c r="T29" s="3"/>
      <c r="U29" s="3"/>
    </row>
    <row r="30" spans="2:38">
      <c r="B30">
        <v>20</v>
      </c>
      <c r="C30" t="s">
        <v>61</v>
      </c>
      <c r="D30" t="s">
        <v>23</v>
      </c>
      <c r="E30" t="s">
        <v>193</v>
      </c>
      <c r="F30" t="s">
        <v>1</v>
      </c>
      <c r="G30" t="str">
        <f>VLOOKUP(F30,master!$B$17:$C$31,2,0)</f>
        <v>快晴</v>
      </c>
      <c r="H30" s="4" t="s">
        <v>36</v>
      </c>
      <c r="I30" s="6" t="str">
        <f>VLOOKUP(H30,master!B:D,2,0)</f>
        <v>07:59</v>
      </c>
      <c r="J30" s="6" t="str">
        <f>VLOOKUP(H30,master!B:D,3,0)</f>
        <v>早朝</v>
      </c>
      <c r="K30">
        <v>21</v>
      </c>
      <c r="L30">
        <v>20</v>
      </c>
      <c r="M30" t="s">
        <v>6</v>
      </c>
      <c r="O30" s="3"/>
      <c r="P30" s="3"/>
      <c r="Q30" s="3"/>
    </row>
    <row r="31" spans="2:38">
      <c r="B31">
        <v>21</v>
      </c>
      <c r="C31" t="s">
        <v>62</v>
      </c>
      <c r="D31" t="s">
        <v>0</v>
      </c>
      <c r="E31" t="s">
        <v>186</v>
      </c>
      <c r="F31" t="s">
        <v>1</v>
      </c>
      <c r="G31" t="str">
        <f>VLOOKUP(F31,master!$B$17:$C$31,2,0)</f>
        <v>快晴</v>
      </c>
      <c r="H31" s="4" t="s">
        <v>38</v>
      </c>
      <c r="I31" s="6" t="str">
        <f>VLOOKUP(H31,master!B:D,2,0)</f>
        <v>16:59</v>
      </c>
      <c r="J31" s="6" t="str">
        <f>VLOOKUP(H31,master!B:D,3,0)</f>
        <v>午後</v>
      </c>
      <c r="K31">
        <v>20</v>
      </c>
      <c r="L31">
        <v>13</v>
      </c>
      <c r="M31" t="s">
        <v>5</v>
      </c>
    </row>
    <row r="32" spans="2:38">
      <c r="B32">
        <v>22</v>
      </c>
      <c r="C32" t="s">
        <v>63</v>
      </c>
      <c r="D32" t="s">
        <v>0</v>
      </c>
      <c r="E32" t="s">
        <v>186</v>
      </c>
      <c r="F32" t="s">
        <v>2</v>
      </c>
      <c r="G32" t="str">
        <f>VLOOKUP(F32,master!$B$17:$C$31,2,0)</f>
        <v>晴れ</v>
      </c>
      <c r="H32" s="4" t="s">
        <v>36</v>
      </c>
      <c r="I32" s="6" t="str">
        <f>VLOOKUP(H32,master!B:D,2,0)</f>
        <v>07:59</v>
      </c>
      <c r="J32" s="6" t="str">
        <f>VLOOKUP(H32,master!B:D,3,0)</f>
        <v>早朝</v>
      </c>
      <c r="K32">
        <v>25</v>
      </c>
      <c r="L32">
        <v>17</v>
      </c>
      <c r="M32" t="s">
        <v>5</v>
      </c>
    </row>
    <row r="33" spans="2:13">
      <c r="B33">
        <v>23</v>
      </c>
      <c r="C33" t="s">
        <v>64</v>
      </c>
      <c r="D33" t="s">
        <v>19</v>
      </c>
      <c r="E33" t="s">
        <v>187</v>
      </c>
      <c r="F33" t="s">
        <v>3</v>
      </c>
      <c r="G33" t="str">
        <f>VLOOKUP(F33,master!$B$17:$C$31,2,0)</f>
        <v>暴雨</v>
      </c>
      <c r="H33" s="4" t="s">
        <v>38</v>
      </c>
      <c r="I33" s="6" t="str">
        <f>VLOOKUP(H33,master!B:D,2,0)</f>
        <v>16:59</v>
      </c>
      <c r="J33" s="6" t="str">
        <f>VLOOKUP(H33,master!B:D,3,0)</f>
        <v>午後</v>
      </c>
      <c r="K33">
        <v>31</v>
      </c>
      <c r="L33">
        <v>12</v>
      </c>
      <c r="M33" t="s">
        <v>5</v>
      </c>
    </row>
    <row r="34" spans="2:13">
      <c r="B34">
        <v>24</v>
      </c>
      <c r="C34" t="s">
        <v>65</v>
      </c>
      <c r="D34" t="s">
        <v>128</v>
      </c>
      <c r="E34" t="s">
        <v>194</v>
      </c>
      <c r="F34" t="s">
        <v>2</v>
      </c>
      <c r="G34" t="str">
        <f>VLOOKUP(F34,master!$B$17:$C$31,2,0)</f>
        <v>晴れ</v>
      </c>
      <c r="H34" s="4" t="s">
        <v>33</v>
      </c>
      <c r="I34" s="6" t="str">
        <f>VLOOKUP(H34,master!B:D,2,0)</f>
        <v>11:59</v>
      </c>
      <c r="J34" s="6" t="str">
        <f>VLOOKUP(H34,master!B:D,3,0)</f>
        <v>午前</v>
      </c>
      <c r="K34">
        <v>32</v>
      </c>
      <c r="L34">
        <v>23</v>
      </c>
      <c r="M34" t="s">
        <v>25</v>
      </c>
    </row>
    <row r="35" spans="2:13">
      <c r="B35">
        <v>25</v>
      </c>
      <c r="C35" t="s">
        <v>66</v>
      </c>
      <c r="D35" t="s">
        <v>128</v>
      </c>
      <c r="E35" t="s">
        <v>194</v>
      </c>
      <c r="F35" t="s">
        <v>3</v>
      </c>
      <c r="G35" t="str">
        <f>VLOOKUP(F35,master!$B$17:$C$31,2,0)</f>
        <v>暴雨</v>
      </c>
      <c r="H35" s="4" t="s">
        <v>34</v>
      </c>
      <c r="I35" s="6" t="str">
        <f>VLOOKUP(H35,master!B:D,2,0)</f>
        <v>04:59</v>
      </c>
      <c r="J35" s="6" t="str">
        <f>VLOOKUP(H35,master!B:D,3,0)</f>
        <v>夜間</v>
      </c>
      <c r="K35">
        <v>29</v>
      </c>
      <c r="L35">
        <v>33</v>
      </c>
      <c r="M35" t="s">
        <v>5</v>
      </c>
    </row>
    <row r="36" spans="2:13">
      <c r="B36">
        <v>26</v>
      </c>
      <c r="C36" t="s">
        <v>67</v>
      </c>
      <c r="D36" t="s">
        <v>20</v>
      </c>
      <c r="E36" t="s">
        <v>188</v>
      </c>
      <c r="F36" t="s">
        <v>2</v>
      </c>
      <c r="G36" t="str">
        <f>VLOOKUP(F36,master!$B$17:$C$31,2,0)</f>
        <v>晴れ</v>
      </c>
      <c r="H36" s="4" t="s">
        <v>40</v>
      </c>
      <c r="I36" s="6" t="str">
        <f>VLOOKUP(H36,master!B:D,2,0)</f>
        <v>17:59</v>
      </c>
      <c r="J36" s="6" t="str">
        <f>VLOOKUP(H36,master!B:D,3,0)</f>
        <v>日没</v>
      </c>
      <c r="K36">
        <v>26</v>
      </c>
      <c r="L36">
        <v>26</v>
      </c>
      <c r="M36" t="s">
        <v>6</v>
      </c>
    </row>
    <row r="37" spans="2:13">
      <c r="B37">
        <v>27</v>
      </c>
      <c r="C37" t="s">
        <v>68</v>
      </c>
      <c r="D37" t="s">
        <v>20</v>
      </c>
      <c r="E37" t="s">
        <v>188</v>
      </c>
      <c r="F37" t="s">
        <v>159</v>
      </c>
      <c r="G37" t="str">
        <f>VLOOKUP(F37,master!$B$17:$C$31,2,0)</f>
        <v/>
      </c>
      <c r="H37" s="4" t="s">
        <v>34</v>
      </c>
      <c r="I37" s="6" t="str">
        <f>VLOOKUP(H37,master!B:D,2,0)</f>
        <v>04:59</v>
      </c>
      <c r="J37" s="6" t="str">
        <f>VLOOKUP(H37,master!B:D,3,0)</f>
        <v>夜間</v>
      </c>
      <c r="K37">
        <v>17</v>
      </c>
      <c r="L37">
        <v>36</v>
      </c>
      <c r="M37" t="s">
        <v>5</v>
      </c>
    </row>
    <row r="38" spans="2:13">
      <c r="B38">
        <v>28</v>
      </c>
      <c r="C38" t="s">
        <v>69</v>
      </c>
      <c r="D38" t="s">
        <v>20</v>
      </c>
      <c r="E38" t="s">
        <v>188</v>
      </c>
      <c r="F38" t="s">
        <v>1</v>
      </c>
      <c r="G38" t="str">
        <f>VLOOKUP(F38,master!$B$17:$C$31,2,0)</f>
        <v>快晴</v>
      </c>
      <c r="H38" s="4" t="s">
        <v>33</v>
      </c>
      <c r="I38" s="6" t="str">
        <f>VLOOKUP(H38,master!B:D,2,0)</f>
        <v>11:59</v>
      </c>
      <c r="J38" s="6" t="str">
        <f>VLOOKUP(H38,master!B:D,3,0)</f>
        <v>午前</v>
      </c>
      <c r="K38">
        <v>22</v>
      </c>
      <c r="L38">
        <v>22</v>
      </c>
      <c r="M38" t="s">
        <v>5</v>
      </c>
    </row>
    <row r="39" spans="2:13">
      <c r="B39">
        <v>29</v>
      </c>
      <c r="C39" t="s">
        <v>70</v>
      </c>
      <c r="D39" t="s">
        <v>20</v>
      </c>
      <c r="E39" t="s">
        <v>188</v>
      </c>
      <c r="F39" t="s">
        <v>2</v>
      </c>
      <c r="G39" t="str">
        <f>VLOOKUP(F39,master!$B$17:$C$31,2,0)</f>
        <v>晴れ</v>
      </c>
      <c r="H39" s="4" t="s">
        <v>38</v>
      </c>
      <c r="I39" s="6" t="str">
        <f>VLOOKUP(H39,master!B:D,2,0)</f>
        <v>16:59</v>
      </c>
      <c r="J39" s="6" t="str">
        <f>VLOOKUP(H39,master!B:D,3,0)</f>
        <v>午後</v>
      </c>
      <c r="K39">
        <v>19</v>
      </c>
      <c r="L39">
        <v>23</v>
      </c>
      <c r="M39" t="s">
        <v>5</v>
      </c>
    </row>
    <row r="40" spans="2:13">
      <c r="B40">
        <v>30</v>
      </c>
      <c r="C40" t="s">
        <v>71</v>
      </c>
      <c r="D40" t="s">
        <v>129</v>
      </c>
      <c r="E40" t="s">
        <v>195</v>
      </c>
      <c r="F40" t="s">
        <v>1</v>
      </c>
      <c r="G40" t="str">
        <f>VLOOKUP(F40,master!$B$17:$C$31,2,0)</f>
        <v>快晴</v>
      </c>
      <c r="H40" s="4" t="s">
        <v>40</v>
      </c>
      <c r="I40" s="6" t="str">
        <f>VLOOKUP(H40,master!B:D,2,0)</f>
        <v>17:59</v>
      </c>
      <c r="J40" s="6" t="str">
        <f>VLOOKUP(H40,master!B:D,3,0)</f>
        <v>日没</v>
      </c>
      <c r="K40">
        <v>30</v>
      </c>
      <c r="L40">
        <v>22</v>
      </c>
      <c r="M40" t="s">
        <v>5</v>
      </c>
    </row>
    <row r="41" spans="2:13">
      <c r="B41">
        <v>31</v>
      </c>
      <c r="C41" t="s">
        <v>72</v>
      </c>
      <c r="D41" t="s">
        <v>129</v>
      </c>
      <c r="E41" t="s">
        <v>195</v>
      </c>
      <c r="F41" t="s">
        <v>2</v>
      </c>
      <c r="G41" t="str">
        <f>VLOOKUP(F41,master!$B$17:$C$31,2,0)</f>
        <v>晴れ</v>
      </c>
      <c r="H41" s="4" t="s">
        <v>38</v>
      </c>
      <c r="I41" s="6" t="str">
        <f>VLOOKUP(H41,master!B:D,2,0)</f>
        <v>16:59</v>
      </c>
      <c r="J41" s="6" t="str">
        <f>VLOOKUP(H41,master!B:D,3,0)</f>
        <v>午後</v>
      </c>
      <c r="K41">
        <v>13</v>
      </c>
      <c r="L41">
        <v>21</v>
      </c>
      <c r="M41" t="s">
        <v>5</v>
      </c>
    </row>
    <row r="42" spans="2:13">
      <c r="B42">
        <v>32</v>
      </c>
      <c r="C42" t="s">
        <v>73</v>
      </c>
      <c r="D42" t="s">
        <v>129</v>
      </c>
      <c r="E42" t="s">
        <v>195</v>
      </c>
      <c r="F42" t="s">
        <v>160</v>
      </c>
      <c r="G42" t="str">
        <f>VLOOKUP(F42,master!$B$17:$C$31,2,0)</f>
        <v/>
      </c>
      <c r="H42" s="4" t="s">
        <v>34</v>
      </c>
      <c r="I42" s="6" t="str">
        <f>VLOOKUP(H42,master!B:D,2,0)</f>
        <v>04:59</v>
      </c>
      <c r="J42" s="6" t="str">
        <f>VLOOKUP(H42,master!B:D,3,0)</f>
        <v>夜間</v>
      </c>
      <c r="K42">
        <v>29</v>
      </c>
      <c r="L42">
        <v>25</v>
      </c>
      <c r="M42" t="s">
        <v>5</v>
      </c>
    </row>
    <row r="43" spans="2:13">
      <c r="B43">
        <v>33</v>
      </c>
      <c r="C43" t="s">
        <v>74</v>
      </c>
      <c r="D43" t="s">
        <v>130</v>
      </c>
      <c r="E43" t="s">
        <v>196</v>
      </c>
      <c r="F43" t="s">
        <v>1</v>
      </c>
      <c r="G43" t="str">
        <f>VLOOKUP(F43,master!$B$17:$C$31,2,0)</f>
        <v>快晴</v>
      </c>
      <c r="H43" s="4" t="s">
        <v>34</v>
      </c>
      <c r="I43" s="6" t="str">
        <f>VLOOKUP(H43,master!B:D,2,0)</f>
        <v>04:59</v>
      </c>
      <c r="J43" s="6" t="str">
        <f>VLOOKUP(H43,master!B:D,3,0)</f>
        <v>夜間</v>
      </c>
      <c r="K43">
        <v>12</v>
      </c>
      <c r="L43">
        <v>15</v>
      </c>
      <c r="M43" t="s">
        <v>5</v>
      </c>
    </row>
    <row r="44" spans="2:13">
      <c r="B44">
        <v>34</v>
      </c>
      <c r="C44" t="s">
        <v>75</v>
      </c>
      <c r="D44" t="s">
        <v>130</v>
      </c>
      <c r="E44" t="s">
        <v>196</v>
      </c>
      <c r="F44" t="s">
        <v>4</v>
      </c>
      <c r="G44" t="str">
        <f>VLOOKUP(F44,master!$B$17:$C$31,2,0)</f>
        <v/>
      </c>
      <c r="H44" s="4" t="s">
        <v>36</v>
      </c>
      <c r="I44" s="6" t="str">
        <f>VLOOKUP(H44,master!B:D,2,0)</f>
        <v>07:59</v>
      </c>
      <c r="J44" s="6" t="str">
        <f>VLOOKUP(H44,master!B:D,3,0)</f>
        <v>早朝</v>
      </c>
      <c r="K44">
        <v>17</v>
      </c>
      <c r="L44">
        <v>16</v>
      </c>
      <c r="M44" t="s">
        <v>5</v>
      </c>
    </row>
    <row r="45" spans="2:13">
      <c r="B45">
        <v>35</v>
      </c>
      <c r="C45" t="s">
        <v>76</v>
      </c>
      <c r="D45" t="s">
        <v>130</v>
      </c>
      <c r="E45" t="s">
        <v>196</v>
      </c>
      <c r="F45" t="s">
        <v>2</v>
      </c>
      <c r="G45" t="str">
        <f>VLOOKUP(F45,master!$B$17:$C$31,2,0)</f>
        <v>晴れ</v>
      </c>
      <c r="H45" s="4" t="s">
        <v>38</v>
      </c>
      <c r="I45" s="6" t="str">
        <f>VLOOKUP(H45,master!B:D,2,0)</f>
        <v>16:59</v>
      </c>
      <c r="J45" s="6" t="str">
        <f>VLOOKUP(H45,master!B:D,3,0)</f>
        <v>午後</v>
      </c>
      <c r="K45">
        <v>23</v>
      </c>
      <c r="L45">
        <v>11</v>
      </c>
      <c r="M45" t="s">
        <v>5</v>
      </c>
    </row>
    <row r="46" spans="2:13">
      <c r="B46">
        <v>36</v>
      </c>
      <c r="C46" t="s">
        <v>77</v>
      </c>
      <c r="D46" t="s">
        <v>130</v>
      </c>
      <c r="E46" t="s">
        <v>196</v>
      </c>
      <c r="F46" t="s">
        <v>3</v>
      </c>
      <c r="G46" t="str">
        <f>VLOOKUP(F46,master!$B$17:$C$31,2,0)</f>
        <v>暴雨</v>
      </c>
      <c r="H46" s="4" t="s">
        <v>34</v>
      </c>
      <c r="I46" s="6" t="str">
        <f>VLOOKUP(H46,master!B:D,2,0)</f>
        <v>04:59</v>
      </c>
      <c r="J46" s="6" t="str">
        <f>VLOOKUP(H46,master!B:D,3,0)</f>
        <v>夜間</v>
      </c>
      <c r="K46">
        <v>15</v>
      </c>
      <c r="L46">
        <v>10</v>
      </c>
      <c r="M46" t="s">
        <v>25</v>
      </c>
    </row>
    <row r="47" spans="2:13">
      <c r="B47">
        <v>37</v>
      </c>
      <c r="C47" t="s">
        <v>78</v>
      </c>
      <c r="D47" t="s">
        <v>131</v>
      </c>
      <c r="E47" t="s">
        <v>212</v>
      </c>
      <c r="F47" t="s">
        <v>1</v>
      </c>
      <c r="G47" t="str">
        <f>VLOOKUP(F47,master!$B$17:$C$31,2,0)</f>
        <v>快晴</v>
      </c>
      <c r="H47" s="4" t="s">
        <v>33</v>
      </c>
      <c r="I47" s="6" t="str">
        <f>VLOOKUP(H47,master!B:D,2,0)</f>
        <v>11:59</v>
      </c>
      <c r="J47" s="6" t="str">
        <f>VLOOKUP(H47,master!B:D,3,0)</f>
        <v>午前</v>
      </c>
      <c r="K47">
        <v>14</v>
      </c>
      <c r="L47">
        <v>14</v>
      </c>
      <c r="M47" t="s">
        <v>5</v>
      </c>
    </row>
    <row r="48" spans="2:13">
      <c r="B48">
        <v>38</v>
      </c>
      <c r="C48" t="s">
        <v>79</v>
      </c>
      <c r="D48" t="s">
        <v>124</v>
      </c>
      <c r="E48" t="s">
        <v>212</v>
      </c>
      <c r="F48" t="s">
        <v>3</v>
      </c>
      <c r="G48" t="str">
        <f>VLOOKUP(F48,master!$B$17:$C$31,2,0)</f>
        <v>暴雨</v>
      </c>
      <c r="H48" s="4" t="s">
        <v>36</v>
      </c>
      <c r="I48" s="6" t="str">
        <f>VLOOKUP(H48,master!B:D,2,0)</f>
        <v>07:59</v>
      </c>
      <c r="J48" s="6" t="str">
        <f>VLOOKUP(H48,master!B:D,3,0)</f>
        <v>早朝</v>
      </c>
      <c r="K48">
        <v>14</v>
      </c>
      <c r="L48">
        <v>5</v>
      </c>
      <c r="M48" t="s">
        <v>5</v>
      </c>
    </row>
    <row r="49" spans="2:13">
      <c r="B49">
        <v>39</v>
      </c>
      <c r="C49" t="s">
        <v>80</v>
      </c>
      <c r="D49" t="s">
        <v>125</v>
      </c>
      <c r="E49" t="s">
        <v>189</v>
      </c>
      <c r="F49" t="s">
        <v>3</v>
      </c>
      <c r="G49" t="str">
        <f>VLOOKUP(F49,master!$B$17:$C$31,2,0)</f>
        <v>暴雨</v>
      </c>
      <c r="H49" s="4" t="s">
        <v>36</v>
      </c>
      <c r="I49" s="6" t="str">
        <f>VLOOKUP(H49,master!B:D,2,0)</f>
        <v>07:59</v>
      </c>
      <c r="J49" s="6" t="str">
        <f>VLOOKUP(H49,master!B:D,3,0)</f>
        <v>早朝</v>
      </c>
      <c r="K49">
        <v>23</v>
      </c>
      <c r="L49">
        <v>19</v>
      </c>
      <c r="M49" t="s">
        <v>5</v>
      </c>
    </row>
    <row r="50" spans="2:13">
      <c r="B50">
        <v>40</v>
      </c>
      <c r="C50" t="s">
        <v>81</v>
      </c>
      <c r="D50" t="s">
        <v>125</v>
      </c>
      <c r="E50" t="s">
        <v>189</v>
      </c>
      <c r="F50" t="s">
        <v>2</v>
      </c>
      <c r="G50" t="str">
        <f>VLOOKUP(F50,master!$B$17:$C$31,2,0)</f>
        <v>晴れ</v>
      </c>
      <c r="H50" s="4" t="s">
        <v>34</v>
      </c>
      <c r="I50" s="6" t="str">
        <f>VLOOKUP(H50,master!B:D,2,0)</f>
        <v>04:59</v>
      </c>
      <c r="J50" s="6" t="str">
        <f>VLOOKUP(H50,master!B:D,3,0)</f>
        <v>夜間</v>
      </c>
      <c r="K50">
        <v>13</v>
      </c>
      <c r="L50">
        <v>23</v>
      </c>
      <c r="M50" t="s">
        <v>5</v>
      </c>
    </row>
    <row r="51" spans="2:13">
      <c r="B51">
        <v>41</v>
      </c>
      <c r="C51" t="s">
        <v>82</v>
      </c>
      <c r="D51" t="s">
        <v>125</v>
      </c>
      <c r="E51" t="s">
        <v>189</v>
      </c>
      <c r="F51" t="s">
        <v>1</v>
      </c>
      <c r="G51" t="str">
        <f>VLOOKUP(F51,master!$B$17:$C$31,2,0)</f>
        <v>快晴</v>
      </c>
      <c r="H51" s="4" t="s">
        <v>38</v>
      </c>
      <c r="I51" s="6" t="str">
        <f>VLOOKUP(H51,master!B:D,2,0)</f>
        <v>16:59</v>
      </c>
      <c r="J51" s="6" t="str">
        <f>VLOOKUP(H51,master!B:D,3,0)</f>
        <v>午後</v>
      </c>
      <c r="K51">
        <v>16</v>
      </c>
      <c r="L51">
        <v>22</v>
      </c>
      <c r="M51" t="s">
        <v>5</v>
      </c>
    </row>
    <row r="52" spans="2:13">
      <c r="B52">
        <v>42</v>
      </c>
      <c r="C52" t="s">
        <v>83</v>
      </c>
      <c r="D52" t="s">
        <v>125</v>
      </c>
      <c r="E52" t="s">
        <v>189</v>
      </c>
      <c r="F52" t="s">
        <v>2</v>
      </c>
      <c r="G52" t="str">
        <f>VLOOKUP(F52,master!$B$17:$C$31,2,0)</f>
        <v>晴れ</v>
      </c>
      <c r="H52" s="4" t="s">
        <v>167</v>
      </c>
      <c r="I52" s="8" t="s">
        <v>251</v>
      </c>
      <c r="J52" s="7"/>
      <c r="K52">
        <v>26</v>
      </c>
      <c r="L52">
        <v>18</v>
      </c>
      <c r="M52" t="s">
        <v>5</v>
      </c>
    </row>
    <row r="53" spans="2:13">
      <c r="B53">
        <v>43</v>
      </c>
      <c r="C53" t="s">
        <v>84</v>
      </c>
      <c r="D53" t="s">
        <v>126</v>
      </c>
      <c r="E53" t="s">
        <v>190</v>
      </c>
      <c r="F53" t="s">
        <v>161</v>
      </c>
      <c r="G53" t="str">
        <f>VLOOKUP(F53,master!$B$17:$C$31,2,0)</f>
        <v/>
      </c>
      <c r="H53" s="4" t="s">
        <v>34</v>
      </c>
      <c r="I53" s="6" t="str">
        <f>VLOOKUP(H53,master!B:D,2,0)</f>
        <v>04:59</v>
      </c>
      <c r="J53" s="6" t="str">
        <f>VLOOKUP(H53,master!B:D,3,0)</f>
        <v>夜間</v>
      </c>
      <c r="K53">
        <v>21</v>
      </c>
      <c r="L53">
        <v>10</v>
      </c>
      <c r="M53" t="s">
        <v>5</v>
      </c>
    </row>
    <row r="54" spans="2:13">
      <c r="B54">
        <v>44</v>
      </c>
      <c r="C54" t="s">
        <v>85</v>
      </c>
      <c r="D54" t="s">
        <v>132</v>
      </c>
      <c r="E54" t="s">
        <v>197</v>
      </c>
      <c r="F54" t="s">
        <v>160</v>
      </c>
      <c r="G54" t="str">
        <f>VLOOKUP(F54,master!$B$17:$C$31,2,0)</f>
        <v/>
      </c>
      <c r="H54" s="4" t="s">
        <v>33</v>
      </c>
      <c r="I54" s="6" t="str">
        <f>VLOOKUP(H54,master!B:D,2,0)</f>
        <v>11:59</v>
      </c>
      <c r="J54" s="6" t="str">
        <f>VLOOKUP(H54,master!B:D,3,0)</f>
        <v>午前</v>
      </c>
      <c r="K54">
        <v>17</v>
      </c>
      <c r="L54">
        <v>20</v>
      </c>
      <c r="M54" t="s">
        <v>5</v>
      </c>
    </row>
    <row r="55" spans="2:13">
      <c r="B55">
        <v>45</v>
      </c>
      <c r="C55" t="s">
        <v>86</v>
      </c>
      <c r="D55" t="s">
        <v>132</v>
      </c>
      <c r="E55" t="s">
        <v>197</v>
      </c>
      <c r="F55" t="s">
        <v>2</v>
      </c>
      <c r="G55" t="str">
        <f>VLOOKUP(F55,master!$B$17:$C$31,2,0)</f>
        <v>晴れ</v>
      </c>
      <c r="H55" s="4" t="s">
        <v>33</v>
      </c>
      <c r="I55" s="6" t="str">
        <f>VLOOKUP(H55,master!B:D,2,0)</f>
        <v>11:59</v>
      </c>
      <c r="J55" s="6" t="str">
        <f>VLOOKUP(H55,master!B:D,3,0)</f>
        <v>午前</v>
      </c>
      <c r="K55">
        <v>14</v>
      </c>
      <c r="L55">
        <v>33</v>
      </c>
      <c r="M55" t="s">
        <v>5</v>
      </c>
    </row>
    <row r="56" spans="2:13">
      <c r="B56">
        <v>46</v>
      </c>
      <c r="C56" t="s">
        <v>87</v>
      </c>
      <c r="D56" t="s">
        <v>132</v>
      </c>
      <c r="E56" t="s">
        <v>197</v>
      </c>
      <c r="F56" t="s">
        <v>24</v>
      </c>
      <c r="G56" t="str">
        <f>VLOOKUP(F56,master!$B$17:$C$31,2,0)</f>
        <v/>
      </c>
      <c r="H56" s="4" t="s">
        <v>38</v>
      </c>
      <c r="I56" s="6" t="str">
        <f>VLOOKUP(H56,master!B:D,2,0)</f>
        <v>16:59</v>
      </c>
      <c r="J56" s="6" t="str">
        <f>VLOOKUP(H56,master!B:D,3,0)</f>
        <v>午後</v>
      </c>
      <c r="K56">
        <v>33</v>
      </c>
      <c r="L56">
        <v>23</v>
      </c>
      <c r="M56" t="s">
        <v>5</v>
      </c>
    </row>
    <row r="57" spans="2:13">
      <c r="B57">
        <v>47</v>
      </c>
      <c r="C57" t="s">
        <v>88</v>
      </c>
      <c r="D57" t="s">
        <v>132</v>
      </c>
      <c r="E57" t="s">
        <v>197</v>
      </c>
      <c r="F57" t="s">
        <v>1</v>
      </c>
      <c r="G57" t="str">
        <f>VLOOKUP(F57,master!$B$17:$C$31,2,0)</f>
        <v>快晴</v>
      </c>
      <c r="H57" s="4" t="s">
        <v>36</v>
      </c>
      <c r="I57" s="6" t="str">
        <f>VLOOKUP(H57,master!B:D,2,0)</f>
        <v>07:59</v>
      </c>
      <c r="J57" s="6" t="str">
        <f>VLOOKUP(H57,master!B:D,3,0)</f>
        <v>早朝</v>
      </c>
      <c r="K57">
        <v>25</v>
      </c>
      <c r="L57">
        <v>21</v>
      </c>
      <c r="M57" t="s">
        <v>5</v>
      </c>
    </row>
    <row r="58" spans="2:13">
      <c r="B58">
        <v>48</v>
      </c>
      <c r="C58" t="s">
        <v>89</v>
      </c>
      <c r="D58" t="s">
        <v>133</v>
      </c>
      <c r="E58" t="s">
        <v>198</v>
      </c>
      <c r="F58" t="s">
        <v>1</v>
      </c>
      <c r="G58" t="str">
        <f>VLOOKUP(F58,master!$B$17:$C$31,2,0)</f>
        <v>快晴</v>
      </c>
      <c r="H58" s="4" t="s">
        <v>38</v>
      </c>
      <c r="I58" s="6" t="str">
        <f>VLOOKUP(H58,master!B:D,2,0)</f>
        <v>16:59</v>
      </c>
      <c r="J58" s="6" t="str">
        <f>VLOOKUP(H58,master!B:D,3,0)</f>
        <v>午後</v>
      </c>
      <c r="K58">
        <v>18</v>
      </c>
      <c r="L58">
        <v>19</v>
      </c>
      <c r="M58" t="s">
        <v>5</v>
      </c>
    </row>
    <row r="59" spans="2:13">
      <c r="B59">
        <v>49</v>
      </c>
      <c r="C59" t="s">
        <v>90</v>
      </c>
      <c r="D59" t="s">
        <v>133</v>
      </c>
      <c r="E59" t="s">
        <v>198</v>
      </c>
      <c r="F59" t="s">
        <v>2</v>
      </c>
      <c r="G59" t="str">
        <f>VLOOKUP(F59,master!$B$17:$C$31,2,0)</f>
        <v>晴れ</v>
      </c>
      <c r="H59" s="4" t="s">
        <v>34</v>
      </c>
      <c r="I59" s="6" t="str">
        <f>VLOOKUP(H59,master!B:D,2,0)</f>
        <v>04:59</v>
      </c>
      <c r="J59" s="6" t="str">
        <f>VLOOKUP(H59,master!B:D,3,0)</f>
        <v>夜間</v>
      </c>
      <c r="K59">
        <v>15</v>
      </c>
      <c r="L59">
        <v>32</v>
      </c>
      <c r="M59" t="s">
        <v>5</v>
      </c>
    </row>
    <row r="60" spans="2:13">
      <c r="B60">
        <v>50</v>
      </c>
      <c r="C60" t="s">
        <v>91</v>
      </c>
      <c r="D60" t="s">
        <v>133</v>
      </c>
      <c r="E60" t="s">
        <v>198</v>
      </c>
      <c r="F60" t="s">
        <v>4</v>
      </c>
      <c r="G60" t="str">
        <f>VLOOKUP(F60,master!$B$17:$C$31,2,0)</f>
        <v/>
      </c>
      <c r="H60" s="4" t="s">
        <v>33</v>
      </c>
      <c r="I60" s="6" t="str">
        <f>VLOOKUP(H60,master!B:D,2,0)</f>
        <v>11:59</v>
      </c>
      <c r="J60" s="6" t="str">
        <f>VLOOKUP(H60,master!B:D,3,0)</f>
        <v>午前</v>
      </c>
      <c r="K60">
        <v>15</v>
      </c>
      <c r="L60">
        <v>27</v>
      </c>
      <c r="M60" t="s">
        <v>5</v>
      </c>
    </row>
    <row r="61" spans="2:13">
      <c r="B61">
        <v>51</v>
      </c>
      <c r="C61" t="s">
        <v>92</v>
      </c>
      <c r="D61" t="s">
        <v>21</v>
      </c>
      <c r="E61" t="s">
        <v>191</v>
      </c>
      <c r="F61" t="s">
        <v>2</v>
      </c>
      <c r="G61" t="str">
        <f>VLOOKUP(F61,master!$B$17:$C$31,2,0)</f>
        <v>晴れ</v>
      </c>
      <c r="H61" s="4" t="s">
        <v>40</v>
      </c>
      <c r="I61" s="6" t="str">
        <f>VLOOKUP(H61,master!B:D,2,0)</f>
        <v>17:59</v>
      </c>
      <c r="J61" s="6" t="str">
        <f>VLOOKUP(H61,master!B:D,3,0)</f>
        <v>日没</v>
      </c>
      <c r="K61">
        <v>8</v>
      </c>
      <c r="L61">
        <v>5</v>
      </c>
      <c r="M61" t="s">
        <v>5</v>
      </c>
    </row>
    <row r="62" spans="2:13">
      <c r="B62">
        <v>52</v>
      </c>
      <c r="C62" t="s">
        <v>93</v>
      </c>
      <c r="D62" t="s">
        <v>21</v>
      </c>
      <c r="E62" t="s">
        <v>191</v>
      </c>
      <c r="F62" t="s">
        <v>1</v>
      </c>
      <c r="G62" t="str">
        <f>VLOOKUP(F62,master!$B$17:$C$31,2,0)</f>
        <v>快晴</v>
      </c>
      <c r="H62" s="4" t="s">
        <v>38</v>
      </c>
      <c r="I62" s="6" t="str">
        <f>VLOOKUP(H62,master!B:D,2,0)</f>
        <v>16:59</v>
      </c>
      <c r="J62" s="6" t="str">
        <f>VLOOKUP(H62,master!B:D,3,0)</f>
        <v>午後</v>
      </c>
      <c r="K62">
        <v>12</v>
      </c>
      <c r="L62">
        <v>14</v>
      </c>
      <c r="M62" t="s">
        <v>241</v>
      </c>
    </row>
    <row r="63" spans="2:13">
      <c r="B63">
        <v>53</v>
      </c>
      <c r="C63" t="s">
        <v>94</v>
      </c>
      <c r="D63" t="s">
        <v>22</v>
      </c>
      <c r="E63" t="s">
        <v>192</v>
      </c>
      <c r="F63" t="s">
        <v>162</v>
      </c>
      <c r="G63" t="str">
        <f>VLOOKUP(F63,master!$B$17:$C$31,2,0)</f>
        <v/>
      </c>
      <c r="H63" s="4" t="s">
        <v>34</v>
      </c>
      <c r="I63" s="6" t="str">
        <f>VLOOKUP(H63,master!B:D,2,0)</f>
        <v>04:59</v>
      </c>
      <c r="J63" s="6" t="str">
        <f>VLOOKUP(H63,master!B:D,3,0)</f>
        <v>夜間</v>
      </c>
      <c r="K63">
        <v>21</v>
      </c>
      <c r="L63">
        <v>17</v>
      </c>
      <c r="M63" t="s">
        <v>5</v>
      </c>
    </row>
    <row r="64" spans="2:13">
      <c r="B64">
        <v>54</v>
      </c>
      <c r="C64" t="s">
        <v>95</v>
      </c>
      <c r="D64" t="s">
        <v>22</v>
      </c>
      <c r="E64" t="s">
        <v>192</v>
      </c>
      <c r="F64" t="s">
        <v>2</v>
      </c>
      <c r="G64" t="str">
        <f>VLOOKUP(F64,master!$B$17:$C$31,2,0)</f>
        <v>晴れ</v>
      </c>
      <c r="H64" s="4" t="s">
        <v>38</v>
      </c>
      <c r="I64" s="6" t="str">
        <f>VLOOKUP(H64,master!B:D,2,0)</f>
        <v>16:59</v>
      </c>
      <c r="J64" s="6" t="str">
        <f>VLOOKUP(H64,master!B:D,3,0)</f>
        <v>午後</v>
      </c>
      <c r="K64">
        <v>18</v>
      </c>
      <c r="L64">
        <v>26</v>
      </c>
      <c r="M64" t="s">
        <v>25</v>
      </c>
    </row>
    <row r="65" spans="2:13">
      <c r="B65">
        <v>55</v>
      </c>
      <c r="C65" t="s">
        <v>96</v>
      </c>
      <c r="D65" t="s">
        <v>23</v>
      </c>
      <c r="E65" t="s">
        <v>193</v>
      </c>
      <c r="F65" t="s">
        <v>2</v>
      </c>
      <c r="G65" t="str">
        <f>VLOOKUP(F65,master!$B$17:$C$31,2,0)</f>
        <v>晴れ</v>
      </c>
      <c r="H65" s="4" t="s">
        <v>38</v>
      </c>
      <c r="I65" s="6" t="str">
        <f>VLOOKUP(H65,master!B:D,2,0)</f>
        <v>16:59</v>
      </c>
      <c r="J65" s="6" t="str">
        <f>VLOOKUP(H65,master!B:D,3,0)</f>
        <v>午後</v>
      </c>
      <c r="K65">
        <v>30</v>
      </c>
      <c r="L65">
        <v>26</v>
      </c>
      <c r="M65" t="s">
        <v>5</v>
      </c>
    </row>
    <row r="66" spans="2:13">
      <c r="B66">
        <v>56</v>
      </c>
      <c r="C66" t="s">
        <v>97</v>
      </c>
      <c r="D66" t="s">
        <v>23</v>
      </c>
      <c r="E66" t="s">
        <v>193</v>
      </c>
      <c r="F66" t="s">
        <v>1</v>
      </c>
      <c r="G66" t="str">
        <f>VLOOKUP(F66,master!$B$17:$C$31,2,0)</f>
        <v>快晴</v>
      </c>
      <c r="H66" s="4" t="s">
        <v>33</v>
      </c>
      <c r="I66" s="6" t="str">
        <f>VLOOKUP(H66,master!B:D,2,0)</f>
        <v>11:59</v>
      </c>
      <c r="J66" s="6" t="str">
        <f>VLOOKUP(H66,master!B:D,3,0)</f>
        <v>午前</v>
      </c>
      <c r="K66">
        <v>10</v>
      </c>
      <c r="L66">
        <v>16</v>
      </c>
      <c r="M66" t="s">
        <v>5</v>
      </c>
    </row>
    <row r="67" spans="2:13">
      <c r="B67">
        <v>57</v>
      </c>
      <c r="C67" t="s">
        <v>98</v>
      </c>
      <c r="D67" t="s">
        <v>23</v>
      </c>
      <c r="E67" t="s">
        <v>193</v>
      </c>
      <c r="F67" s="12" t="s">
        <v>163</v>
      </c>
      <c r="G67" s="2"/>
      <c r="H67" s="4" t="s">
        <v>34</v>
      </c>
      <c r="I67" s="6" t="str">
        <f>VLOOKUP(H67,master!B:D,2,0)</f>
        <v>04:59</v>
      </c>
      <c r="J67" s="6" t="str">
        <f>VLOOKUP(H67,master!B:D,3,0)</f>
        <v>夜間</v>
      </c>
      <c r="K67">
        <v>25</v>
      </c>
      <c r="L67">
        <v>14</v>
      </c>
      <c r="M67" t="s">
        <v>6</v>
      </c>
    </row>
    <row r="68" spans="2:13">
      <c r="B68">
        <v>58</v>
      </c>
      <c r="C68" t="s">
        <v>99</v>
      </c>
      <c r="D68" t="s">
        <v>134</v>
      </c>
      <c r="E68" t="s">
        <v>199</v>
      </c>
      <c r="F68" t="s">
        <v>24</v>
      </c>
      <c r="G68" t="str">
        <f>VLOOKUP(F68,master!$B$17:$C$31,2,0)</f>
        <v/>
      </c>
      <c r="H68" s="4" t="s">
        <v>36</v>
      </c>
      <c r="I68" s="6" t="str">
        <f>VLOOKUP(H68,master!B:D,2,0)</f>
        <v>07:59</v>
      </c>
      <c r="J68" s="6" t="str">
        <f>VLOOKUP(H68,master!B:D,3,0)</f>
        <v>早朝</v>
      </c>
      <c r="K68">
        <v>12</v>
      </c>
      <c r="L68">
        <v>22</v>
      </c>
      <c r="M68" t="s">
        <v>6</v>
      </c>
    </row>
    <row r="69" spans="2:13">
      <c r="B69">
        <v>59</v>
      </c>
      <c r="C69" t="s">
        <v>100</v>
      </c>
      <c r="D69" t="s">
        <v>134</v>
      </c>
      <c r="E69" t="s">
        <v>199</v>
      </c>
      <c r="F69" t="s">
        <v>1</v>
      </c>
      <c r="G69" t="str">
        <f>VLOOKUP(F69,master!$B$17:$C$31,2,0)</f>
        <v>快晴</v>
      </c>
      <c r="H69" s="4" t="s">
        <v>36</v>
      </c>
      <c r="I69" s="6" t="str">
        <f>VLOOKUP(H69,master!B:D,2,0)</f>
        <v>07:59</v>
      </c>
      <c r="J69" s="6" t="str">
        <f>VLOOKUP(H69,master!B:D,3,0)</f>
        <v>早朝</v>
      </c>
      <c r="K69">
        <v>19</v>
      </c>
      <c r="L69">
        <v>20</v>
      </c>
      <c r="M69" t="s">
        <v>5</v>
      </c>
    </row>
    <row r="70" spans="2:13">
      <c r="B70">
        <v>60</v>
      </c>
      <c r="C70" t="s">
        <v>101</v>
      </c>
      <c r="D70" t="s">
        <v>134</v>
      </c>
      <c r="E70" t="s">
        <v>199</v>
      </c>
      <c r="F70" t="s">
        <v>164</v>
      </c>
      <c r="G70" t="str">
        <f>VLOOKUP(F70,master!$B$17:$C$31,2,0)</f>
        <v/>
      </c>
      <c r="H70" s="4" t="s">
        <v>38</v>
      </c>
      <c r="I70" s="6" t="str">
        <f>VLOOKUP(H70,master!B:D,2,0)</f>
        <v>16:59</v>
      </c>
      <c r="J70" s="6" t="str">
        <f>VLOOKUP(H70,master!B:D,3,0)</f>
        <v>午後</v>
      </c>
      <c r="K70">
        <v>21</v>
      </c>
      <c r="L70">
        <v>38</v>
      </c>
      <c r="M70" t="s">
        <v>5</v>
      </c>
    </row>
    <row r="71" spans="2:13">
      <c r="B71">
        <v>61</v>
      </c>
      <c r="C71" t="s">
        <v>102</v>
      </c>
      <c r="D71" t="s">
        <v>134</v>
      </c>
      <c r="E71" t="s">
        <v>199</v>
      </c>
      <c r="F71" t="s">
        <v>1</v>
      </c>
      <c r="G71" t="str">
        <f>VLOOKUP(F71,master!$B$17:$C$31,2,0)</f>
        <v>快晴</v>
      </c>
      <c r="H71" s="4" t="s">
        <v>38</v>
      </c>
      <c r="I71" s="6" t="str">
        <f>VLOOKUP(H71,master!B:D,2,0)</f>
        <v>16:59</v>
      </c>
      <c r="J71" s="6" t="str">
        <f>VLOOKUP(H71,master!B:D,3,0)</f>
        <v>午後</v>
      </c>
      <c r="K71">
        <v>23</v>
      </c>
      <c r="L71">
        <v>11</v>
      </c>
      <c r="M71" t="s">
        <v>5</v>
      </c>
    </row>
    <row r="72" spans="2:13">
      <c r="B72">
        <v>62</v>
      </c>
      <c r="C72" t="s">
        <v>103</v>
      </c>
      <c r="D72" t="s">
        <v>134</v>
      </c>
      <c r="E72" t="s">
        <v>199</v>
      </c>
      <c r="F72" t="s">
        <v>164</v>
      </c>
      <c r="G72" t="str">
        <f>VLOOKUP(F72,master!$B$17:$C$31,2,0)</f>
        <v/>
      </c>
      <c r="H72" s="4" t="s">
        <v>36</v>
      </c>
      <c r="I72" s="6" t="str">
        <f>VLOOKUP(H72,master!B:D,2,0)</f>
        <v>07:59</v>
      </c>
      <c r="J72" s="6" t="str">
        <f>VLOOKUP(H72,master!B:D,3,0)</f>
        <v>早朝</v>
      </c>
      <c r="K72">
        <v>14</v>
      </c>
      <c r="L72">
        <v>26</v>
      </c>
      <c r="M72" t="s">
        <v>242</v>
      </c>
    </row>
    <row r="73" spans="2:13">
      <c r="B73">
        <v>63</v>
      </c>
      <c r="C73" t="s">
        <v>104</v>
      </c>
      <c r="D73" t="s">
        <v>135</v>
      </c>
      <c r="E73" t="s">
        <v>200</v>
      </c>
      <c r="F73" t="s">
        <v>2</v>
      </c>
      <c r="G73" t="str">
        <f>VLOOKUP(F73,master!$B$17:$C$31,2,0)</f>
        <v>晴れ</v>
      </c>
      <c r="H73" s="4" t="s">
        <v>36</v>
      </c>
      <c r="I73" s="6" t="str">
        <f>VLOOKUP(H73,master!B:D,2,0)</f>
        <v>07:59</v>
      </c>
      <c r="J73" s="6" t="str">
        <f>VLOOKUP(H73,master!B:D,3,0)</f>
        <v>早朝</v>
      </c>
      <c r="K73">
        <v>21</v>
      </c>
      <c r="L73">
        <v>24</v>
      </c>
      <c r="M73" t="s">
        <v>240</v>
      </c>
    </row>
    <row r="74" spans="2:13">
      <c r="B74">
        <v>64</v>
      </c>
      <c r="C74" t="s">
        <v>105</v>
      </c>
      <c r="D74" t="s">
        <v>135</v>
      </c>
      <c r="E74" t="s">
        <v>200</v>
      </c>
      <c r="F74" t="s">
        <v>1</v>
      </c>
      <c r="G74" t="str">
        <f>VLOOKUP(F74,master!$B$17:$C$31,2,0)</f>
        <v>快晴</v>
      </c>
      <c r="H74" s="4" t="s">
        <v>34</v>
      </c>
      <c r="I74" s="6" t="str">
        <f>VLOOKUP(H74,master!B:D,2,0)</f>
        <v>04:59</v>
      </c>
      <c r="J74" s="6" t="str">
        <f>VLOOKUP(H74,master!B:D,3,0)</f>
        <v>夜間</v>
      </c>
      <c r="K74">
        <v>20</v>
      </c>
      <c r="L74">
        <v>29</v>
      </c>
      <c r="M74" t="s">
        <v>5</v>
      </c>
    </row>
    <row r="75" spans="2:13">
      <c r="B75">
        <v>65</v>
      </c>
      <c r="C75" t="s">
        <v>106</v>
      </c>
      <c r="D75" t="s">
        <v>135</v>
      </c>
      <c r="E75" t="s">
        <v>200</v>
      </c>
      <c r="F75" t="s">
        <v>1</v>
      </c>
      <c r="G75" t="str">
        <f>VLOOKUP(F75,master!$B$17:$C$31,2,0)</f>
        <v>快晴</v>
      </c>
      <c r="H75" s="4" t="s">
        <v>38</v>
      </c>
      <c r="I75" s="6" t="str">
        <f>VLOOKUP(H75,master!B:D,2,0)</f>
        <v>16:59</v>
      </c>
      <c r="J75" s="6" t="str">
        <f>VLOOKUP(H75,master!B:D,3,0)</f>
        <v>午後</v>
      </c>
      <c r="K75">
        <v>20</v>
      </c>
      <c r="L75">
        <v>22</v>
      </c>
      <c r="M75" t="s">
        <v>5</v>
      </c>
    </row>
    <row r="76" spans="2:13">
      <c r="B76">
        <v>66</v>
      </c>
      <c r="C76" t="s">
        <v>107</v>
      </c>
      <c r="D76" t="s">
        <v>135</v>
      </c>
      <c r="E76" t="s">
        <v>200</v>
      </c>
      <c r="F76" t="s">
        <v>4</v>
      </c>
      <c r="G76" t="str">
        <f>VLOOKUP(F76,master!$B$17:$C$31,2,0)</f>
        <v/>
      </c>
      <c r="H76" s="4" t="s">
        <v>33</v>
      </c>
      <c r="I76" s="6" t="str">
        <f>VLOOKUP(H76,master!B:D,2,0)</f>
        <v>11:59</v>
      </c>
      <c r="J76" s="6" t="str">
        <f>VLOOKUP(H76,master!B:D,3,0)</f>
        <v>午前</v>
      </c>
      <c r="K76">
        <v>19</v>
      </c>
      <c r="L76">
        <v>17</v>
      </c>
      <c r="M76" t="s">
        <v>5</v>
      </c>
    </row>
    <row r="77" spans="2:13">
      <c r="B77">
        <v>67</v>
      </c>
      <c r="C77" t="s">
        <v>108</v>
      </c>
      <c r="D77" t="s">
        <v>135</v>
      </c>
      <c r="E77" t="s">
        <v>200</v>
      </c>
      <c r="F77" t="s">
        <v>24</v>
      </c>
      <c r="G77" t="str">
        <f>VLOOKUP(F77,master!$B$17:$C$31,2,0)</f>
        <v/>
      </c>
      <c r="H77" s="4" t="s">
        <v>34</v>
      </c>
      <c r="I77" s="6" t="str">
        <f>VLOOKUP(H77,master!B:D,2,0)</f>
        <v>04:59</v>
      </c>
      <c r="J77" s="6" t="str">
        <f>VLOOKUP(H77,master!B:D,3,0)</f>
        <v>夜間</v>
      </c>
      <c r="K77">
        <v>26</v>
      </c>
      <c r="L77">
        <v>22</v>
      </c>
      <c r="M77" t="s">
        <v>5</v>
      </c>
    </row>
    <row r="78" spans="2:13">
      <c r="B78">
        <v>68</v>
      </c>
      <c r="C78" t="s">
        <v>109</v>
      </c>
      <c r="D78" t="s">
        <v>136</v>
      </c>
      <c r="E78" t="s">
        <v>201</v>
      </c>
      <c r="F78" t="s">
        <v>2</v>
      </c>
      <c r="G78" t="str">
        <f>VLOOKUP(F78,master!$B$17:$C$31,2,0)</f>
        <v>晴れ</v>
      </c>
      <c r="H78" s="4" t="s">
        <v>40</v>
      </c>
      <c r="I78" s="6" t="str">
        <f>VLOOKUP(H78,master!B:D,2,0)</f>
        <v>17:59</v>
      </c>
      <c r="J78" s="6" t="str">
        <f>VLOOKUP(H78,master!B:D,3,0)</f>
        <v>日没</v>
      </c>
      <c r="K78">
        <v>25</v>
      </c>
      <c r="L78">
        <v>29</v>
      </c>
      <c r="M78" t="s">
        <v>5</v>
      </c>
    </row>
    <row r="79" spans="2:13">
      <c r="B79">
        <v>69</v>
      </c>
      <c r="C79" t="s">
        <v>110</v>
      </c>
      <c r="D79" t="s">
        <v>136</v>
      </c>
      <c r="E79" t="s">
        <v>201</v>
      </c>
      <c r="F79" t="s">
        <v>24</v>
      </c>
      <c r="G79" t="str">
        <f>VLOOKUP(F79,master!$B$17:$C$31,2,0)</f>
        <v/>
      </c>
      <c r="H79" s="4" t="s">
        <v>34</v>
      </c>
      <c r="I79" s="6" t="str">
        <f>VLOOKUP(H79,master!B:D,2,0)</f>
        <v>04:59</v>
      </c>
      <c r="J79" s="6" t="str">
        <f>VLOOKUP(H79,master!B:D,3,0)</f>
        <v>夜間</v>
      </c>
      <c r="K79">
        <v>25</v>
      </c>
      <c r="L79">
        <v>29</v>
      </c>
      <c r="M79" t="s">
        <v>5</v>
      </c>
    </row>
    <row r="80" spans="2:13">
      <c r="B80">
        <v>70</v>
      </c>
      <c r="C80" t="s">
        <v>111</v>
      </c>
      <c r="D80" t="s">
        <v>136</v>
      </c>
      <c r="E80" t="s">
        <v>201</v>
      </c>
      <c r="F80" t="s">
        <v>165</v>
      </c>
      <c r="G80" t="str">
        <f>VLOOKUP(F80,master!$B$17:$C$31,2,0)</f>
        <v>雪</v>
      </c>
      <c r="H80" s="4" t="s">
        <v>33</v>
      </c>
      <c r="I80" s="6" t="str">
        <f>VLOOKUP(H80,master!B:D,2,0)</f>
        <v>11:59</v>
      </c>
      <c r="J80" s="6" t="str">
        <f>VLOOKUP(H80,master!B:D,3,0)</f>
        <v>午前</v>
      </c>
      <c r="K80">
        <v>11</v>
      </c>
      <c r="L80">
        <v>15</v>
      </c>
      <c r="M80" t="s">
        <v>5</v>
      </c>
    </row>
    <row r="81" spans="2:13">
      <c r="B81">
        <v>71</v>
      </c>
      <c r="C81" t="s">
        <v>112</v>
      </c>
      <c r="D81" t="s">
        <v>136</v>
      </c>
      <c r="E81" t="s">
        <v>201</v>
      </c>
      <c r="F81" t="s">
        <v>1</v>
      </c>
      <c r="G81" t="str">
        <f>VLOOKUP(F81,master!$B$17:$C$31,2,0)</f>
        <v>快晴</v>
      </c>
      <c r="H81" s="4" t="s">
        <v>36</v>
      </c>
      <c r="I81" s="6" t="str">
        <f>VLOOKUP(H81,master!B:D,2,0)</f>
        <v>07:59</v>
      </c>
      <c r="J81" s="6" t="str">
        <f>VLOOKUP(H81,master!B:D,3,0)</f>
        <v>早朝</v>
      </c>
      <c r="K81">
        <v>12</v>
      </c>
      <c r="L81">
        <v>17</v>
      </c>
      <c r="M81" t="s">
        <v>5</v>
      </c>
    </row>
    <row r="82" spans="2:13">
      <c r="B82">
        <v>72</v>
      </c>
      <c r="C82" t="s">
        <v>113</v>
      </c>
      <c r="D82" t="s">
        <v>136</v>
      </c>
      <c r="E82" t="s">
        <v>201</v>
      </c>
      <c r="F82" t="s">
        <v>2</v>
      </c>
      <c r="G82" t="str">
        <f>VLOOKUP(F82,master!$B$17:$C$31,2,0)</f>
        <v>晴れ</v>
      </c>
      <c r="H82" s="4" t="s">
        <v>40</v>
      </c>
      <c r="I82" s="6" t="str">
        <f>VLOOKUP(H82,master!B:D,2,0)</f>
        <v>17:59</v>
      </c>
      <c r="J82" s="6" t="str">
        <f>VLOOKUP(H82,master!B:D,3,0)</f>
        <v>日没</v>
      </c>
      <c r="K82">
        <v>7</v>
      </c>
      <c r="L82">
        <v>28</v>
      </c>
      <c r="M82" t="s">
        <v>5</v>
      </c>
    </row>
    <row r="83" spans="2:13">
      <c r="B83">
        <v>73</v>
      </c>
      <c r="C83" t="s">
        <v>114</v>
      </c>
      <c r="D83" t="s">
        <v>136</v>
      </c>
      <c r="E83" t="s">
        <v>201</v>
      </c>
      <c r="F83" t="s">
        <v>165</v>
      </c>
      <c r="G83" t="str">
        <f>VLOOKUP(F83,master!$B$17:$C$31,2,0)</f>
        <v>雪</v>
      </c>
      <c r="H83" s="4" t="s">
        <v>34</v>
      </c>
      <c r="I83" s="6" t="str">
        <f>VLOOKUP(H83,master!B:D,2,0)</f>
        <v>04:59</v>
      </c>
      <c r="J83" s="6" t="str">
        <f>VLOOKUP(H83,master!B:D,3,0)</f>
        <v>夜間</v>
      </c>
      <c r="K83">
        <v>7</v>
      </c>
      <c r="L83">
        <v>31</v>
      </c>
      <c r="M83" t="s">
        <v>5</v>
      </c>
    </row>
    <row r="84" spans="2:13">
      <c r="B84">
        <v>74</v>
      </c>
      <c r="C84" t="s">
        <v>115</v>
      </c>
      <c r="D84" t="s">
        <v>136</v>
      </c>
      <c r="E84" t="s">
        <v>201</v>
      </c>
      <c r="F84" t="s">
        <v>1</v>
      </c>
      <c r="G84" t="str">
        <f>VLOOKUP(F84,master!$B$17:$C$31,2,0)</f>
        <v>快晴</v>
      </c>
      <c r="H84" s="4" t="s">
        <v>33</v>
      </c>
      <c r="I84" s="6" t="str">
        <f>VLOOKUP(H84,master!B:D,2,0)</f>
        <v>11:59</v>
      </c>
      <c r="J84" s="6" t="str">
        <f>VLOOKUP(H84,master!B:D,3,0)</f>
        <v>午前</v>
      </c>
      <c r="K84">
        <v>2</v>
      </c>
      <c r="L84">
        <v>21</v>
      </c>
      <c r="M84" t="s">
        <v>5</v>
      </c>
    </row>
    <row r="85" spans="2:13">
      <c r="B85">
        <v>75</v>
      </c>
      <c r="C85" t="s">
        <v>116</v>
      </c>
      <c r="D85" t="s">
        <v>136</v>
      </c>
      <c r="E85" t="s">
        <v>201</v>
      </c>
      <c r="F85" t="s">
        <v>1</v>
      </c>
      <c r="G85" t="str">
        <f>VLOOKUP(F85,master!$B$17:$C$31,2,0)</f>
        <v>快晴</v>
      </c>
      <c r="H85" s="4" t="s">
        <v>38</v>
      </c>
      <c r="I85" s="6" t="str">
        <f>VLOOKUP(H85,master!B:D,2,0)</f>
        <v>16:59</v>
      </c>
      <c r="J85" s="6" t="str">
        <f>VLOOKUP(H85,master!B:D,3,0)</f>
        <v>午後</v>
      </c>
      <c r="K85">
        <v>26</v>
      </c>
      <c r="L85">
        <v>17</v>
      </c>
      <c r="M85" t="s">
        <v>5</v>
      </c>
    </row>
    <row r="86" spans="2:13">
      <c r="B86">
        <v>76</v>
      </c>
      <c r="C86" t="s">
        <v>117</v>
      </c>
      <c r="D86" t="s">
        <v>136</v>
      </c>
      <c r="E86" t="s">
        <v>201</v>
      </c>
      <c r="F86" t="s">
        <v>2</v>
      </c>
      <c r="G86" t="str">
        <f>VLOOKUP(F86,master!$B$17:$C$31,2,0)</f>
        <v>晴れ</v>
      </c>
      <c r="H86" s="4" t="s">
        <v>36</v>
      </c>
      <c r="I86" s="6" t="str">
        <f>VLOOKUP(H86,master!B:D,2,0)</f>
        <v>07:59</v>
      </c>
      <c r="J86" s="6" t="str">
        <f>VLOOKUP(H86,master!B:D,3,0)</f>
        <v>早朝</v>
      </c>
      <c r="K86">
        <v>28</v>
      </c>
      <c r="L86">
        <v>10</v>
      </c>
      <c r="M86" t="s">
        <v>5</v>
      </c>
    </row>
    <row r="87" spans="2:13">
      <c r="B87">
        <v>77</v>
      </c>
      <c r="C87" t="s">
        <v>118</v>
      </c>
      <c r="D87" t="s">
        <v>137</v>
      </c>
      <c r="E87" t="s">
        <v>202</v>
      </c>
      <c r="F87" t="s">
        <v>166</v>
      </c>
      <c r="G87" t="str">
        <f>VLOOKUP(F87,master!$B$17:$C$31,2,0)</f>
        <v/>
      </c>
      <c r="H87" s="4" t="s">
        <v>38</v>
      </c>
      <c r="I87" s="6" t="str">
        <f>VLOOKUP(H87,master!B:D,2,0)</f>
        <v>16:59</v>
      </c>
      <c r="J87" s="6" t="str">
        <f>VLOOKUP(H87,master!B:D,3,0)</f>
        <v>午後</v>
      </c>
      <c r="K87">
        <v>9</v>
      </c>
      <c r="L87">
        <v>13</v>
      </c>
      <c r="M87" t="s">
        <v>5</v>
      </c>
    </row>
    <row r="88" spans="2:13">
      <c r="B88">
        <v>78</v>
      </c>
      <c r="C88" t="s">
        <v>119</v>
      </c>
      <c r="D88" t="s">
        <v>137</v>
      </c>
      <c r="E88" t="s">
        <v>202</v>
      </c>
      <c r="F88" t="s">
        <v>1</v>
      </c>
      <c r="G88" t="str">
        <f>VLOOKUP(F88,master!$B$17:$C$31,2,0)</f>
        <v>快晴</v>
      </c>
      <c r="H88" s="4" t="s">
        <v>34</v>
      </c>
      <c r="I88" s="6" t="str">
        <f>VLOOKUP(H88,master!B:D,2,0)</f>
        <v>04:59</v>
      </c>
      <c r="J88" s="6" t="str">
        <f>VLOOKUP(H88,master!B:D,3,0)</f>
        <v>夜間</v>
      </c>
      <c r="K88">
        <v>27</v>
      </c>
      <c r="L88">
        <v>8</v>
      </c>
      <c r="M88" t="s">
        <v>5</v>
      </c>
    </row>
    <row r="89" spans="2:13">
      <c r="B89">
        <v>79</v>
      </c>
      <c r="C89" t="s">
        <v>120</v>
      </c>
      <c r="D89" t="s">
        <v>137</v>
      </c>
      <c r="E89" t="s">
        <v>202</v>
      </c>
      <c r="F89" t="s">
        <v>2</v>
      </c>
      <c r="G89" t="str">
        <f>VLOOKUP(F89,master!$B$17:$C$31,2,0)</f>
        <v>晴れ</v>
      </c>
      <c r="H89" s="4" t="s">
        <v>38</v>
      </c>
      <c r="I89" s="6" t="str">
        <f>VLOOKUP(H89,master!B:D,2,0)</f>
        <v>16:59</v>
      </c>
      <c r="J89" s="6" t="str">
        <f>VLOOKUP(H89,master!B:D,3,0)</f>
        <v>午後</v>
      </c>
      <c r="K89">
        <v>18</v>
      </c>
      <c r="L89">
        <v>17</v>
      </c>
      <c r="M89" t="s">
        <v>5</v>
      </c>
    </row>
    <row r="90" spans="2:13">
      <c r="B90">
        <v>80</v>
      </c>
      <c r="C90" t="s">
        <v>121</v>
      </c>
      <c r="D90" t="s">
        <v>137</v>
      </c>
      <c r="E90" t="s">
        <v>202</v>
      </c>
      <c r="F90" t="s">
        <v>1</v>
      </c>
      <c r="G90" t="str">
        <f>VLOOKUP(F90,master!$B$17:$C$31,2,0)</f>
        <v>快晴</v>
      </c>
      <c r="H90" s="4" t="s">
        <v>40</v>
      </c>
      <c r="I90" s="6" t="str">
        <f>VLOOKUP(H90,master!B:D,2,0)</f>
        <v>17:59</v>
      </c>
      <c r="J90" s="6" t="str">
        <f>VLOOKUP(H90,master!B:D,3,0)</f>
        <v>日没</v>
      </c>
      <c r="K90">
        <v>26</v>
      </c>
      <c r="L90">
        <v>11</v>
      </c>
      <c r="M90" t="s">
        <v>25</v>
      </c>
    </row>
    <row r="91" spans="2:13">
      <c r="H91" s="4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DAB-786C-3C43-8995-29E0150F6C47}">
  <dimension ref="B2:H56"/>
  <sheetViews>
    <sheetView tabSelected="1" topLeftCell="A10" workbookViewId="0">
      <selection activeCell="A36" sqref="A36"/>
    </sheetView>
  </sheetViews>
  <sheetFormatPr baseColWidth="10" defaultRowHeight="18"/>
  <cols>
    <col min="7" max="7" width="18" bestFit="1" customWidth="1"/>
    <col min="8" max="8" width="33.85546875" bestFit="1" customWidth="1"/>
  </cols>
  <sheetData>
    <row r="2" spans="2:8">
      <c r="B2" s="5" t="s">
        <v>31</v>
      </c>
      <c r="C2" s="5" t="s">
        <v>32</v>
      </c>
      <c r="D2" s="5" t="s">
        <v>43</v>
      </c>
      <c r="G2" t="s">
        <v>156</v>
      </c>
      <c r="H2" t="s">
        <v>203</v>
      </c>
    </row>
    <row r="3" spans="2:8">
      <c r="B3" s="4" t="s">
        <v>36</v>
      </c>
      <c r="C3" s="4" t="s">
        <v>37</v>
      </c>
      <c r="D3" t="s">
        <v>7</v>
      </c>
      <c r="G3" t="s">
        <v>143</v>
      </c>
      <c r="H3" t="s">
        <v>204</v>
      </c>
    </row>
    <row r="4" spans="2:8">
      <c r="B4" s="4" t="s">
        <v>33</v>
      </c>
      <c r="C4" s="4" t="s">
        <v>42</v>
      </c>
      <c r="D4" t="s">
        <v>8</v>
      </c>
      <c r="G4" t="s">
        <v>168</v>
      </c>
      <c r="H4" t="s">
        <v>205</v>
      </c>
    </row>
    <row r="5" spans="2:8">
      <c r="B5" s="4" t="s">
        <v>38</v>
      </c>
      <c r="C5" s="4" t="s">
        <v>39</v>
      </c>
      <c r="D5" t="s">
        <v>9</v>
      </c>
      <c r="G5" t="s">
        <v>125</v>
      </c>
      <c r="H5" t="s">
        <v>189</v>
      </c>
    </row>
    <row r="6" spans="2:8">
      <c r="B6" s="4" t="s">
        <v>40</v>
      </c>
      <c r="C6" s="4" t="s">
        <v>41</v>
      </c>
      <c r="D6" t="s">
        <v>10</v>
      </c>
      <c r="G6" t="s">
        <v>22</v>
      </c>
      <c r="H6" t="s">
        <v>192</v>
      </c>
    </row>
    <row r="7" spans="2:8">
      <c r="B7" s="4" t="s">
        <v>34</v>
      </c>
      <c r="C7" s="4" t="s">
        <v>35</v>
      </c>
      <c r="D7" t="s">
        <v>11</v>
      </c>
      <c r="G7" t="s">
        <v>136</v>
      </c>
      <c r="H7" t="s">
        <v>201</v>
      </c>
    </row>
    <row r="8" spans="2:8">
      <c r="G8" t="s">
        <v>138</v>
      </c>
      <c r="H8" t="s">
        <v>206</v>
      </c>
    </row>
    <row r="9" spans="2:8">
      <c r="G9" t="s">
        <v>126</v>
      </c>
      <c r="H9" t="s">
        <v>190</v>
      </c>
    </row>
    <row r="10" spans="2:8">
      <c r="G10" t="s">
        <v>128</v>
      </c>
      <c r="H10" t="s">
        <v>194</v>
      </c>
    </row>
    <row r="11" spans="2:8">
      <c r="G11" t="s">
        <v>23</v>
      </c>
      <c r="H11" t="s">
        <v>193</v>
      </c>
    </row>
    <row r="12" spans="2:8">
      <c r="B12" s="4"/>
      <c r="C12" s="4"/>
      <c r="G12" t="s">
        <v>153</v>
      </c>
      <c r="H12" t="s">
        <v>207</v>
      </c>
    </row>
    <row r="13" spans="2:8">
      <c r="G13" t="s">
        <v>169</v>
      </c>
      <c r="H13" t="s">
        <v>208</v>
      </c>
    </row>
    <row r="14" spans="2:8">
      <c r="G14" t="s">
        <v>170</v>
      </c>
      <c r="H14" t="s">
        <v>209</v>
      </c>
    </row>
    <row r="15" spans="2:8">
      <c r="G15" t="s">
        <v>171</v>
      </c>
      <c r="H15" t="s">
        <v>210</v>
      </c>
    </row>
    <row r="16" spans="2:8">
      <c r="B16" s="4"/>
      <c r="C16" s="4"/>
      <c r="G16" t="s">
        <v>172</v>
      </c>
      <c r="H16" t="s">
        <v>211</v>
      </c>
    </row>
    <row r="17" spans="2:8">
      <c r="B17" s="13" t="s">
        <v>263</v>
      </c>
      <c r="C17" s="14" t="s">
        <v>264</v>
      </c>
      <c r="G17" t="s">
        <v>173</v>
      </c>
      <c r="H17" t="s">
        <v>212</v>
      </c>
    </row>
    <row r="18" spans="2:8">
      <c r="B18" s="15" t="s">
        <v>2</v>
      </c>
      <c r="C18" s="16" t="s">
        <v>1</v>
      </c>
      <c r="G18" t="s">
        <v>174</v>
      </c>
      <c r="H18" t="s">
        <v>213</v>
      </c>
    </row>
    <row r="19" spans="2:8">
      <c r="B19" s="17" t="s">
        <v>1</v>
      </c>
      <c r="C19" s="18" t="s">
        <v>2</v>
      </c>
      <c r="G19" t="s">
        <v>175</v>
      </c>
      <c r="H19" t="s">
        <v>214</v>
      </c>
    </row>
    <row r="20" spans="2:8">
      <c r="B20" s="15" t="s">
        <v>3</v>
      </c>
      <c r="C20" s="16" t="s">
        <v>163</v>
      </c>
      <c r="G20" t="s">
        <v>176</v>
      </c>
      <c r="H20" t="s">
        <v>215</v>
      </c>
    </row>
    <row r="21" spans="2:8">
      <c r="B21" s="17" t="s">
        <v>163</v>
      </c>
      <c r="C21" s="18" t="s">
        <v>3</v>
      </c>
      <c r="G21" t="s">
        <v>155</v>
      </c>
      <c r="H21" t="s">
        <v>216</v>
      </c>
    </row>
    <row r="22" spans="2:8">
      <c r="B22" s="15" t="s">
        <v>162</v>
      </c>
      <c r="C22" s="19" t="str">
        <f>""</f>
        <v/>
      </c>
      <c r="G22" t="s">
        <v>147</v>
      </c>
      <c r="H22" t="s">
        <v>217</v>
      </c>
    </row>
    <row r="23" spans="2:8">
      <c r="B23" s="15" t="s">
        <v>164</v>
      </c>
      <c r="C23" s="19" t="str">
        <f>""</f>
        <v/>
      </c>
      <c r="G23" t="s">
        <v>154</v>
      </c>
      <c r="H23" t="s">
        <v>218</v>
      </c>
    </row>
    <row r="24" spans="2:8">
      <c r="B24" s="17" t="s">
        <v>261</v>
      </c>
      <c r="C24" s="16" t="s">
        <v>165</v>
      </c>
      <c r="G24" t="s">
        <v>177</v>
      </c>
      <c r="H24" t="s">
        <v>185</v>
      </c>
    </row>
    <row r="25" spans="2:8">
      <c r="B25" s="17" t="s">
        <v>165</v>
      </c>
      <c r="C25" s="16" t="s">
        <v>261</v>
      </c>
      <c r="G25" t="s">
        <v>19</v>
      </c>
      <c r="H25" t="s">
        <v>187</v>
      </c>
    </row>
    <row r="26" spans="2:8">
      <c r="B26" s="17" t="s">
        <v>4</v>
      </c>
      <c r="C26" s="19" t="str">
        <f>""</f>
        <v/>
      </c>
      <c r="G26" t="s">
        <v>0</v>
      </c>
      <c r="H26" t="s">
        <v>186</v>
      </c>
    </row>
    <row r="27" spans="2:8">
      <c r="B27" s="17" t="s">
        <v>159</v>
      </c>
      <c r="C27" s="19" t="str">
        <f>""</f>
        <v/>
      </c>
      <c r="G27" t="s">
        <v>178</v>
      </c>
      <c r="H27" t="s">
        <v>219</v>
      </c>
    </row>
    <row r="28" spans="2:8">
      <c r="B28" s="17" t="s">
        <v>24</v>
      </c>
      <c r="C28" s="19" t="str">
        <f>""</f>
        <v/>
      </c>
      <c r="G28" t="s">
        <v>137</v>
      </c>
      <c r="H28" t="s">
        <v>202</v>
      </c>
    </row>
    <row r="29" spans="2:8">
      <c r="B29" s="17" t="s">
        <v>166</v>
      </c>
      <c r="C29" s="19" t="str">
        <f>""</f>
        <v/>
      </c>
      <c r="G29" t="s">
        <v>135</v>
      </c>
      <c r="H29" t="s">
        <v>200</v>
      </c>
    </row>
    <row r="30" spans="2:8">
      <c r="B30" s="17" t="s">
        <v>161</v>
      </c>
      <c r="C30" s="19" t="str">
        <f>""</f>
        <v/>
      </c>
      <c r="G30" t="s">
        <v>133</v>
      </c>
      <c r="H30" t="s">
        <v>198</v>
      </c>
    </row>
    <row r="31" spans="2:8">
      <c r="B31" s="20" t="s">
        <v>160</v>
      </c>
      <c r="C31" s="21" t="str">
        <f>""</f>
        <v/>
      </c>
      <c r="G31" t="s">
        <v>130</v>
      </c>
      <c r="H31" t="s">
        <v>196</v>
      </c>
    </row>
    <row r="32" spans="2:8">
      <c r="G32" t="s">
        <v>151</v>
      </c>
      <c r="H32" t="s">
        <v>220</v>
      </c>
    </row>
    <row r="33" spans="2:8">
      <c r="G33" t="s">
        <v>179</v>
      </c>
      <c r="H33" t="s">
        <v>221</v>
      </c>
    </row>
    <row r="34" spans="2:8">
      <c r="G34" t="s">
        <v>132</v>
      </c>
      <c r="H34" t="s">
        <v>197</v>
      </c>
    </row>
    <row r="35" spans="2:8">
      <c r="G35" t="s">
        <v>134</v>
      </c>
      <c r="H35" t="s">
        <v>199</v>
      </c>
    </row>
    <row r="36" spans="2:8">
      <c r="B36" s="11" t="s">
        <v>269</v>
      </c>
      <c r="G36" t="s">
        <v>150</v>
      </c>
      <c r="H36" t="s">
        <v>222</v>
      </c>
    </row>
    <row r="37" spans="2:8">
      <c r="B37" s="10" t="s">
        <v>252</v>
      </c>
      <c r="G37" t="s">
        <v>140</v>
      </c>
      <c r="H37" t="s">
        <v>223</v>
      </c>
    </row>
    <row r="38" spans="2:8">
      <c r="B38" s="9" t="s">
        <v>253</v>
      </c>
      <c r="G38" t="s">
        <v>152</v>
      </c>
      <c r="H38" t="s">
        <v>224</v>
      </c>
    </row>
    <row r="39" spans="2:8">
      <c r="B39" s="9" t="s">
        <v>254</v>
      </c>
      <c r="G39" t="s">
        <v>180</v>
      </c>
      <c r="H39" t="s">
        <v>225</v>
      </c>
    </row>
    <row r="40" spans="2:8">
      <c r="B40" s="9" t="s">
        <v>255</v>
      </c>
      <c r="G40" t="s">
        <v>139</v>
      </c>
      <c r="H40" t="s">
        <v>226</v>
      </c>
    </row>
    <row r="41" spans="2:8">
      <c r="B41" s="9" t="s">
        <v>256</v>
      </c>
      <c r="G41" t="s">
        <v>142</v>
      </c>
      <c r="H41" t="s">
        <v>227</v>
      </c>
    </row>
    <row r="42" spans="2:8">
      <c r="B42" s="9" t="s">
        <v>257</v>
      </c>
      <c r="G42" t="s">
        <v>144</v>
      </c>
      <c r="H42" t="s">
        <v>228</v>
      </c>
    </row>
    <row r="43" spans="2:8">
      <c r="B43" s="9" t="s">
        <v>258</v>
      </c>
      <c r="G43" t="s">
        <v>181</v>
      </c>
      <c r="H43" t="s">
        <v>229</v>
      </c>
    </row>
    <row r="44" spans="2:8">
      <c r="B44" s="9" t="s">
        <v>259</v>
      </c>
      <c r="G44" t="s">
        <v>182</v>
      </c>
      <c r="H44" t="s">
        <v>230</v>
      </c>
    </row>
    <row r="45" spans="2:8">
      <c r="G45" t="s">
        <v>146</v>
      </c>
      <c r="H45" t="s">
        <v>231</v>
      </c>
    </row>
    <row r="46" spans="2:8">
      <c r="G46" t="s">
        <v>145</v>
      </c>
      <c r="H46" t="s">
        <v>232</v>
      </c>
    </row>
    <row r="47" spans="2:8">
      <c r="G47" t="s">
        <v>157</v>
      </c>
      <c r="H47" t="s">
        <v>233</v>
      </c>
    </row>
    <row r="48" spans="2:8">
      <c r="B48" t="s">
        <v>262</v>
      </c>
      <c r="G48" t="s">
        <v>148</v>
      </c>
      <c r="H48" t="s">
        <v>234</v>
      </c>
    </row>
    <row r="49" spans="2:8">
      <c r="B49" s="11" t="s">
        <v>260</v>
      </c>
      <c r="G49" t="s">
        <v>141</v>
      </c>
      <c r="H49" t="s">
        <v>235</v>
      </c>
    </row>
    <row r="50" spans="2:8">
      <c r="G50" t="s">
        <v>158</v>
      </c>
      <c r="H50" t="s">
        <v>236</v>
      </c>
    </row>
    <row r="51" spans="2:8">
      <c r="G51" t="s">
        <v>183</v>
      </c>
      <c r="H51" t="s">
        <v>237</v>
      </c>
    </row>
    <row r="52" spans="2:8">
      <c r="G52" t="s">
        <v>129</v>
      </c>
      <c r="H52" t="s">
        <v>195</v>
      </c>
    </row>
    <row r="53" spans="2:8">
      <c r="G53" t="s">
        <v>20</v>
      </c>
      <c r="H53" t="s">
        <v>188</v>
      </c>
    </row>
    <row r="54" spans="2:8">
      <c r="G54" t="s">
        <v>21</v>
      </c>
      <c r="H54" t="s">
        <v>191</v>
      </c>
    </row>
    <row r="55" spans="2:8">
      <c r="G55" t="s">
        <v>184</v>
      </c>
      <c r="H55" t="s">
        <v>238</v>
      </c>
    </row>
    <row r="56" spans="2:8">
      <c r="G56" t="s">
        <v>149</v>
      </c>
      <c r="H56" t="s">
        <v>239</v>
      </c>
    </row>
  </sheetData>
  <sortState xmlns:xlrd2="http://schemas.microsoft.com/office/spreadsheetml/2017/richdata2" ref="B3:D22">
    <sortCondition ref="B3:B22"/>
  </sortState>
  <phoneticPr fontId="1"/>
  <hyperlinks>
    <hyperlink ref="B49" r:id="rId1" xr:uid="{4DE71674-95BB-0C4D-B450-1FEA50AA292B}"/>
    <hyperlink ref="B36" r:id="rId2" xr:uid="{CDC9B2F0-5385-2242-BD48-D6A396CFB69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memo</vt:lpstr>
      <vt:lpstr>list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大藪 翔太</dc:creator>
  <cp:lastModifiedBy>大藪 翔太</cp:lastModifiedBy>
  <dcterms:created xsi:type="dcterms:W3CDTF">2020-11-09T13:55:06Z</dcterms:created>
  <dcterms:modified xsi:type="dcterms:W3CDTF">2020-11-10T14:05:49Z</dcterms:modified>
</cp:coreProperties>
</file>