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12" i="1" l="1"/>
  <c r="Q13" i="1"/>
  <c r="Q14" i="1"/>
  <c r="Q15" i="1"/>
  <c r="Q16" i="1"/>
  <c r="Q17" i="1"/>
  <c r="Q18" i="1"/>
  <c r="Q19" i="1"/>
  <c r="Q20" i="1"/>
  <c r="Q21" i="1"/>
  <c r="Q22" i="1"/>
  <c r="Q11" i="1"/>
  <c r="P12" i="1"/>
  <c r="P13" i="1"/>
  <c r="P14" i="1"/>
  <c r="P15" i="1"/>
  <c r="P16" i="1"/>
  <c r="P17" i="1"/>
  <c r="P18" i="1"/>
  <c r="P19" i="1"/>
  <c r="P20" i="1"/>
  <c r="P21" i="1"/>
  <c r="P22" i="1"/>
  <c r="P11" i="1"/>
  <c r="M13" i="1"/>
  <c r="M14" i="1" s="1"/>
  <c r="M15" i="1" s="1"/>
  <c r="M16" i="1" s="1"/>
  <c r="M17" i="1" s="1"/>
  <c r="M18" i="1" s="1"/>
  <c r="M19" i="1" s="1"/>
  <c r="M20" i="1" s="1"/>
  <c r="M21" i="1" s="1"/>
  <c r="I13" i="1"/>
  <c r="I14" i="1" s="1"/>
  <c r="I15" i="1" s="1"/>
  <c r="I16" i="1" s="1"/>
  <c r="I17" i="1" s="1"/>
  <c r="I18" i="1" s="1"/>
  <c r="I19" i="1" s="1"/>
  <c r="I20" i="1" s="1"/>
  <c r="I21" i="1" s="1"/>
  <c r="E14" i="1"/>
  <c r="E15" i="1" s="1"/>
  <c r="E16" i="1" s="1"/>
  <c r="E17" i="1" s="1"/>
  <c r="E18" i="1" s="1"/>
  <c r="E19" i="1" s="1"/>
  <c r="E20" i="1" s="1"/>
  <c r="E21" i="1" s="1"/>
  <c r="E13" i="1"/>
</calcChain>
</file>

<file path=xl/sharedStrings.xml><?xml version="1.0" encoding="utf-8"?>
<sst xmlns="http://schemas.openxmlformats.org/spreadsheetml/2006/main" count="74" uniqueCount="54">
  <si>
    <t>Well</t>
  </si>
  <si>
    <t>Mean</t>
  </si>
  <si>
    <t>StDev</t>
  </si>
  <si>
    <t>A3</t>
  </si>
  <si>
    <t>B3</t>
  </si>
  <si>
    <t>C3</t>
  </si>
  <si>
    <t>T0</t>
  </si>
  <si>
    <t>T1</t>
  </si>
  <si>
    <t>A4</t>
  </si>
  <si>
    <t>B4</t>
  </si>
  <si>
    <t>C4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</si>
  <si>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</si>
  <si>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</si>
  <si>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</si>
  <si>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</si>
  <si>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</si>
  <si>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</si>
  <si>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</si>
  <si>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</si>
  <si>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</si>
  <si>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</si>
  <si>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</si>
  <si>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</si>
  <si>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</si>
  <si>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</si>
  <si>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</si>
  <si>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</si>
  <si>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</si>
  <si>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</si>
  <si>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</si>
  <si>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</si>
  <si>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</si>
  <si>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</si>
  <si>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</si>
  <si>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</si>
  <si>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</si>
  <si>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</si>
  <si>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</si>
  <si>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</si>
  <si>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</si>
  <si>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</si>
  <si>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</si>
  <si>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</si>
  <si>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</si>
  <si>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</si>
  <si>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</si>
  <si>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</si>
  <si>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A5</t>
  </si>
  <si>
    <t>B5</t>
  </si>
  <si>
    <t>C5</t>
  </si>
  <si>
    <t>T2</t>
  </si>
  <si>
    <t>stop</t>
  </si>
  <si>
    <t>dilution</t>
  </si>
  <si>
    <t>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</si>
</sst>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0">
    <xf numFmtId="0" fontId="0" fillId="0" borderId="0" xfId="0"/>
    <xf numFmtId="0" fontId="0" fillId="0" borderId="0" xfId="0"/>
    <xf numFmtId="0" fontId="1" fillId="9" borderId="0" xfId="0" applyFont="1" applyFill="1"/>
    <xf numFmtId="0" fontId="0" fillId="0" borderId="0" xfId="0" applyNumberFormat="1"/>
    <xf numFmtId="0" fontId="0" fillId="0" borderId="0" xfId="0"/>
    <xf numFmtId="0" fontId="1" fillId="9" borderId="0" xfId="0" applyFont="1" applyFill="1"/>
    <xf numFmtId="0" fontId="0" fillId="0" borderId="0" xfId="0"/>
    <xf numFmtId="0" fontId="1" fillId="9" borderId="0" xfId="0" applyFont="1" applyFill="1"/>
    <xf numFmtId="0" fontId="0" fillId="0" borderId="0" xfId="0"/>
    <xf numFmtId="0" fontId="1" fillId="9" borderId="0" xfId="0" applyFont="1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ec_ dilution test with TECAN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Sheet1!$Q$22</c:f>
                <c:numCache>
                  <c:formatCode>General</c:formatCode>
                  <c:ptCount val="1"/>
                  <c:pt idx="0">
                    <c:v>6.0816670512953306E-3</c:v>
                  </c:pt>
                </c:numCache>
              </c:numRef>
            </c:plus>
            <c:minus>
              <c:numRef>
                <c:f>Sheet1!$Q$11:$Q$23</c:f>
                <c:numCache>
                  <c:formatCode>General</c:formatCode>
                  <c:ptCount val="13"/>
                  <c:pt idx="0">
                    <c:v>4.8463055025016388E-3</c:v>
                  </c:pt>
                  <c:pt idx="1">
                    <c:v>2.0171513295683813E-3</c:v>
                  </c:pt>
                  <c:pt idx="2">
                    <c:v>5.7927480508257695E-4</c:v>
                  </c:pt>
                  <c:pt idx="3">
                    <c:v>3.5367882290725707E-3</c:v>
                  </c:pt>
                  <c:pt idx="4">
                    <c:v>4.5908087897695042E-3</c:v>
                  </c:pt>
                  <c:pt idx="5">
                    <c:v>3.8125546742295725E-3</c:v>
                  </c:pt>
                  <c:pt idx="6">
                    <c:v>3.8218638927599424E-3</c:v>
                  </c:pt>
                  <c:pt idx="7">
                    <c:v>2.6737352239306379E-3</c:v>
                  </c:pt>
                  <c:pt idx="8">
                    <c:v>1.7632033890198886E-3</c:v>
                  </c:pt>
                  <c:pt idx="9">
                    <c:v>3.2659807758630494E-4</c:v>
                  </c:pt>
                  <c:pt idx="10">
                    <c:v>2.6944417441504801E-3</c:v>
                  </c:pt>
                  <c:pt idx="11">
                    <c:v>6.0816670512953306E-3</c:v>
                  </c:pt>
                </c:numCache>
              </c:numRef>
            </c:minus>
          </c:errBars>
          <c:xVal>
            <c:numRef>
              <c:f>Sheet1!$E$11:$E$22</c:f>
              <c:numCache>
                <c:formatCode>General</c:formatCode>
                <c:ptCount val="12"/>
                <c:pt idx="0">
                  <c:v>1</c:v>
                </c:pt>
                <c:pt idx="1">
                  <c:v>0.25</c:v>
                </c:pt>
                <c:pt idx="2">
                  <c:v>6.25E-2</c:v>
                </c:pt>
                <c:pt idx="3">
                  <c:v>1.5625E-2</c:v>
                </c:pt>
                <c:pt idx="4">
                  <c:v>3.90625E-3</c:v>
                </c:pt>
                <c:pt idx="5">
                  <c:v>9.765625E-4</c:v>
                </c:pt>
                <c:pt idx="6">
                  <c:v>2.44140625E-4</c:v>
                </c:pt>
                <c:pt idx="7">
                  <c:v>6.103515625E-5</c:v>
                </c:pt>
                <c:pt idx="8">
                  <c:v>1.52587890625E-5</c:v>
                </c:pt>
                <c:pt idx="9">
                  <c:v>3.814697265625E-6</c:v>
                </c:pt>
                <c:pt idx="10">
                  <c:v>9.5367431640625E-7</c:v>
                </c:pt>
                <c:pt idx="11">
                  <c:v>0</c:v>
                </c:pt>
              </c:numCache>
            </c:numRef>
          </c:xVal>
          <c:yVal>
            <c:numRef>
              <c:f>Sheet1!$P$11:$P$22</c:f>
              <c:numCache>
                <c:formatCode>General</c:formatCode>
                <c:ptCount val="12"/>
                <c:pt idx="0">
                  <c:v>0.87369998296101892</c:v>
                </c:pt>
                <c:pt idx="1">
                  <c:v>0.35406666994094849</c:v>
                </c:pt>
                <c:pt idx="2">
                  <c:v>0.19833333293596903</c:v>
                </c:pt>
                <c:pt idx="3">
                  <c:v>0.15506666402022043</c:v>
                </c:pt>
                <c:pt idx="4">
                  <c:v>0.1437333325544993</c:v>
                </c:pt>
                <c:pt idx="5">
                  <c:v>0.14316666622956595</c:v>
                </c:pt>
                <c:pt idx="6">
                  <c:v>0.14159999787807465</c:v>
                </c:pt>
                <c:pt idx="7">
                  <c:v>0.14383333424727121</c:v>
                </c:pt>
                <c:pt idx="8">
                  <c:v>0.13236666222413382</c:v>
                </c:pt>
                <c:pt idx="9">
                  <c:v>0.13810000320275626</c:v>
                </c:pt>
                <c:pt idx="10">
                  <c:v>0.13970000048478445</c:v>
                </c:pt>
                <c:pt idx="11">
                  <c:v>0.12179999798536301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26720"/>
        <c:axId val="89326144"/>
      </c:scatterChart>
      <c:valAx>
        <c:axId val="8932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Dilution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326144"/>
        <c:crosses val="autoZero"/>
        <c:crossBetween val="midCat"/>
      </c:valAx>
      <c:valAx>
        <c:axId val="89326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Absorbance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326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200024</xdr:colOff>
      <xdr:row>26</xdr:row>
      <xdr:rowOff>119062</xdr:rowOff>
    </xdr:from>
    <xdr:to>
      <xdr:col>17</xdr:col>
      <xdr:colOff>9524</xdr:colOff>
      <xdr:row>52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2"/>
  <sheetViews>
    <sheetView tabSelected="1" topLeftCell="A22" workbookViewId="0">
      <selection activeCell="P25" sqref="P25"/>
    </sheetView>
  </sheetViews>
  <sheetFormatPr defaultRowHeight="15" x14ac:dyDescent="0.25"/>
  <cols>
    <col min="5" max="5" width="12.42578125" customWidth="1"/>
  </cols>
  <sheetData>
    <row r="2" spans="2:17" x14ac:dyDescent="0.25">
      <c r="B2" t="s">
        <v>6</v>
      </c>
      <c r="E2" t="s">
        <v>7</v>
      </c>
      <c r="H2" t="s">
        <v>50</v>
      </c>
      <c r="K2" t="s">
        <v>51</v>
      </c>
    </row>
    <row r="3" spans="2:17" x14ac:dyDescent="0.25">
      <c r="B3" s="2" t="s">
        <v>0</v>
      </c>
      <c r="C3" s="2" t="s">
        <v>1</v>
      </c>
      <c r="D3" s="2" t="s">
        <v>2</v>
      </c>
      <c r="E3" s="5" t="s">
        <v>0</v>
      </c>
      <c r="F3" s="5" t="s">
        <v>1</v>
      </c>
      <c r="G3" s="5" t="s">
        <v>2</v>
      </c>
      <c r="H3" s="9" t="s">
        <v>0</v>
      </c>
      <c r="I3" s="9" t="s">
        <v>1</v>
      </c>
      <c r="J3" s="9" t="s">
        <v>2</v>
      </c>
    </row>
    <row r="4" spans="2:17" x14ac:dyDescent="0.25">
      <c r="B4" s="2" t="s">
        <v>3</v>
      </c>
      <c r="C4" s="1">
        <v>0.17800000309944153</v>
      </c>
      <c r="D4" s="1">
        <v>0.12610000371932983</v>
      </c>
      <c r="E4" s="5" t="s">
        <v>8</v>
      </c>
      <c r="F4" s="4">
        <v>0.1817999929189682</v>
      </c>
      <c r="G4" s="4">
        <v>0.12829999625682831</v>
      </c>
      <c r="H4" s="9" t="s">
        <v>47</v>
      </c>
      <c r="I4" s="8">
        <v>0.17640000581741333</v>
      </c>
      <c r="J4" s="8">
        <v>0.12280000001192093</v>
      </c>
    </row>
    <row r="5" spans="2:17" x14ac:dyDescent="0.25">
      <c r="B5" s="2" t="s">
        <v>4</v>
      </c>
      <c r="C5" s="1">
        <v>0.18089999258518219</v>
      </c>
      <c r="D5" s="1">
        <v>0.12950000166893005</v>
      </c>
      <c r="E5" s="5" t="s">
        <v>9</v>
      </c>
      <c r="F5" s="4">
        <v>0.18050000071525574</v>
      </c>
      <c r="G5" s="4">
        <v>0.12939999997615814</v>
      </c>
      <c r="H5" s="9" t="s">
        <v>48</v>
      </c>
      <c r="I5" s="8">
        <v>0.1785999983549118</v>
      </c>
      <c r="J5" s="8">
        <v>0.12720000743865967</v>
      </c>
    </row>
    <row r="6" spans="2:17" x14ac:dyDescent="0.25">
      <c r="B6" s="2" t="s">
        <v>5</v>
      </c>
      <c r="C6" s="1">
        <v>0.17990000545978546</v>
      </c>
      <c r="D6" s="1">
        <v>0.13089999556541443</v>
      </c>
      <c r="E6" s="5" t="s">
        <v>10</v>
      </c>
      <c r="F6" s="4">
        <v>0.1882999986410141</v>
      </c>
      <c r="G6" s="4">
        <v>0.13529999554157257</v>
      </c>
      <c r="H6" s="9" t="s">
        <v>49</v>
      </c>
      <c r="I6" s="8">
        <v>0.19110000133514404</v>
      </c>
      <c r="J6" s="8">
        <v>0.12989999353885651</v>
      </c>
    </row>
    <row r="9" spans="2:17" x14ac:dyDescent="0.25">
      <c r="B9" s="9" t="s">
        <v>52</v>
      </c>
      <c r="Q9" t="s">
        <v>53</v>
      </c>
    </row>
    <row r="10" spans="2:17" x14ac:dyDescent="0.25">
      <c r="B10" s="7" t="s">
        <v>0</v>
      </c>
      <c r="C10" s="7" t="s">
        <v>1</v>
      </c>
      <c r="D10" s="7" t="s">
        <v>2</v>
      </c>
      <c r="E10" s="9" t="s">
        <v>52</v>
      </c>
      <c r="F10" s="9" t="s">
        <v>0</v>
      </c>
      <c r="G10" s="9" t="s">
        <v>1</v>
      </c>
      <c r="H10" s="9" t="s">
        <v>2</v>
      </c>
      <c r="I10" s="9" t="s">
        <v>52</v>
      </c>
      <c r="J10" s="9" t="s">
        <v>0</v>
      </c>
      <c r="K10" s="9" t="s">
        <v>1</v>
      </c>
      <c r="L10" s="9" t="s">
        <v>2</v>
      </c>
      <c r="M10" s="9" t="s">
        <v>52</v>
      </c>
      <c r="P10" s="9" t="s">
        <v>1</v>
      </c>
      <c r="Q10" s="9" t="s">
        <v>2</v>
      </c>
    </row>
    <row r="11" spans="2:17" x14ac:dyDescent="0.25">
      <c r="B11" s="7" t="s">
        <v>11</v>
      </c>
      <c r="C11" s="6">
        <v>0.86879998445510864</v>
      </c>
      <c r="D11" s="6">
        <v>8.7800003588199615E-2</v>
      </c>
      <c r="E11" s="3">
        <v>1</v>
      </c>
      <c r="F11" s="7" t="s">
        <v>23</v>
      </c>
      <c r="G11" s="6">
        <v>0.88029998540878296</v>
      </c>
      <c r="H11" s="6">
        <v>8.9400000870227814E-2</v>
      </c>
      <c r="I11" s="3">
        <v>1</v>
      </c>
      <c r="J11" s="7" t="s">
        <v>35</v>
      </c>
      <c r="K11" s="6">
        <v>0.87199997901916504</v>
      </c>
      <c r="L11" s="6">
        <v>9.1899998486042023E-2</v>
      </c>
      <c r="M11" s="3">
        <v>1</v>
      </c>
      <c r="P11">
        <f>AVERAGE(C11,G11,K11)</f>
        <v>0.87369998296101892</v>
      </c>
      <c r="Q11">
        <f>_xlfn.STDEV.P(C11,G11,K11)</f>
        <v>4.8463055025016388E-3</v>
      </c>
    </row>
    <row r="12" spans="2:17" x14ac:dyDescent="0.25">
      <c r="B12" s="7" t="s">
        <v>12</v>
      </c>
      <c r="C12" s="6">
        <v>0.35179999470710754</v>
      </c>
      <c r="D12" s="6">
        <v>9.8099999129772186E-2</v>
      </c>
      <c r="E12" s="3">
        <v>0.25</v>
      </c>
      <c r="F12" s="7" t="s">
        <v>24</v>
      </c>
      <c r="G12" s="6">
        <v>0.35370001196861267</v>
      </c>
      <c r="H12" s="6">
        <v>0.10019999742507935</v>
      </c>
      <c r="I12" s="3">
        <v>0.25</v>
      </c>
      <c r="J12" s="7" t="s">
        <v>36</v>
      </c>
      <c r="K12" s="6">
        <v>0.35670000314712524</v>
      </c>
      <c r="L12" s="6">
        <v>0.10080000013113022</v>
      </c>
      <c r="M12" s="3">
        <v>0.25</v>
      </c>
      <c r="P12" s="8">
        <f t="shared" ref="P12:P22" si="0">AVERAGE(C12,G12,K12)</f>
        <v>0.35406666994094849</v>
      </c>
      <c r="Q12" s="8">
        <f t="shared" ref="Q12:Q22" si="1">_xlfn.STDEV.P(C12,G12,K12)</f>
        <v>2.0171513295683813E-3</v>
      </c>
    </row>
    <row r="13" spans="2:17" x14ac:dyDescent="0.25">
      <c r="B13" s="7" t="s">
        <v>13</v>
      </c>
      <c r="C13" s="6">
        <v>0.19820000231266022</v>
      </c>
      <c r="D13" s="6">
        <v>0.11150000244379044</v>
      </c>
      <c r="E13" s="3">
        <f>E12/4</f>
        <v>6.25E-2</v>
      </c>
      <c r="F13" s="7" t="s">
        <v>25</v>
      </c>
      <c r="G13" s="6">
        <v>0.19769999384880066</v>
      </c>
      <c r="H13" s="6">
        <v>0.11479999870061874</v>
      </c>
      <c r="I13" s="3">
        <f>I12/4</f>
        <v>6.25E-2</v>
      </c>
      <c r="J13" s="7" t="s">
        <v>37</v>
      </c>
      <c r="K13" s="6">
        <v>0.19910000264644623</v>
      </c>
      <c r="L13" s="6">
        <v>0.11420000344514847</v>
      </c>
      <c r="M13" s="3">
        <f>M12/4</f>
        <v>6.25E-2</v>
      </c>
      <c r="P13" s="8">
        <f t="shared" si="0"/>
        <v>0.19833333293596903</v>
      </c>
      <c r="Q13" s="8">
        <f t="shared" si="1"/>
        <v>5.7927480508257695E-4</v>
      </c>
    </row>
    <row r="14" spans="2:17" x14ac:dyDescent="0.25">
      <c r="B14" s="7" t="s">
        <v>14</v>
      </c>
      <c r="C14" s="6">
        <v>0.15410000085830688</v>
      </c>
      <c r="D14" s="6">
        <v>0.12259999662637711</v>
      </c>
      <c r="E14" s="3">
        <f t="shared" ref="E14:E21" si="2">E13/4</f>
        <v>1.5625E-2</v>
      </c>
      <c r="F14" s="7" t="s">
        <v>26</v>
      </c>
      <c r="G14" s="6">
        <v>0.15979999303817749</v>
      </c>
      <c r="H14" s="6">
        <v>0.12399999797344208</v>
      </c>
      <c r="I14" s="3">
        <f t="shared" ref="I14:I21" si="3">I13/4</f>
        <v>1.5625E-2</v>
      </c>
      <c r="J14" s="7" t="s">
        <v>38</v>
      </c>
      <c r="K14" s="6">
        <v>0.15129999816417694</v>
      </c>
      <c r="L14" s="6">
        <v>0.11760000139474869</v>
      </c>
      <c r="M14" s="3">
        <f t="shared" ref="M14:M21" si="4">M13/4</f>
        <v>1.5625E-2</v>
      </c>
      <c r="P14" s="8">
        <f t="shared" si="0"/>
        <v>0.15506666402022043</v>
      </c>
      <c r="Q14" s="8">
        <f t="shared" si="1"/>
        <v>3.5367882290725707E-3</v>
      </c>
    </row>
    <row r="15" spans="2:17" x14ac:dyDescent="0.25">
      <c r="B15" s="7" t="s">
        <v>15</v>
      </c>
      <c r="C15" s="6">
        <v>0.14000000059604645</v>
      </c>
      <c r="D15" s="6">
        <v>0.11659999936819077</v>
      </c>
      <c r="E15" s="3">
        <f t="shared" si="2"/>
        <v>3.90625E-3</v>
      </c>
      <c r="F15" s="7" t="s">
        <v>27</v>
      </c>
      <c r="G15" s="6">
        <v>0.15019999444484711</v>
      </c>
      <c r="H15" s="6">
        <v>0.12290000170469284</v>
      </c>
      <c r="I15" s="3">
        <f t="shared" si="3"/>
        <v>3.90625E-3</v>
      </c>
      <c r="J15" s="7" t="s">
        <v>39</v>
      </c>
      <c r="K15" s="6">
        <v>0.14100000262260437</v>
      </c>
      <c r="L15" s="6">
        <v>0.11800000071525574</v>
      </c>
      <c r="M15" s="3">
        <f t="shared" si="4"/>
        <v>3.90625E-3</v>
      </c>
      <c r="P15" s="8">
        <f t="shared" si="0"/>
        <v>0.1437333325544993</v>
      </c>
      <c r="Q15" s="8">
        <f t="shared" si="1"/>
        <v>4.5908087897695042E-3</v>
      </c>
    </row>
    <row r="16" spans="2:17" x14ac:dyDescent="0.25">
      <c r="B16" s="7" t="s">
        <v>16</v>
      </c>
      <c r="C16" s="6">
        <v>0.13789999485015869</v>
      </c>
      <c r="D16" s="6">
        <v>0.1160999983549118</v>
      </c>
      <c r="E16" s="3">
        <f t="shared" si="2"/>
        <v>9.765625E-4</v>
      </c>
      <c r="F16" s="7" t="s">
        <v>28</v>
      </c>
      <c r="G16" s="6">
        <v>0.14679999649524689</v>
      </c>
      <c r="H16" s="6">
        <v>0.12060000002384186</v>
      </c>
      <c r="I16" s="3">
        <f t="shared" si="3"/>
        <v>9.765625E-4</v>
      </c>
      <c r="J16" s="7" t="s">
        <v>40</v>
      </c>
      <c r="K16" s="6">
        <v>0.14480000734329224</v>
      </c>
      <c r="L16" s="6">
        <v>0.1177000030875206</v>
      </c>
      <c r="M16" s="3">
        <f t="shared" si="4"/>
        <v>9.765625E-4</v>
      </c>
      <c r="P16" s="8">
        <f t="shared" si="0"/>
        <v>0.14316666622956595</v>
      </c>
      <c r="Q16" s="8">
        <f t="shared" si="1"/>
        <v>3.8125546742295725E-3</v>
      </c>
    </row>
    <row r="17" spans="2:17" x14ac:dyDescent="0.25">
      <c r="B17" s="7" t="s">
        <v>17</v>
      </c>
      <c r="C17" s="6">
        <v>0.13650000095367432</v>
      </c>
      <c r="D17" s="6">
        <v>0.10970000177621841</v>
      </c>
      <c r="E17" s="3">
        <f t="shared" si="2"/>
        <v>2.44140625E-4</v>
      </c>
      <c r="F17" s="7" t="s">
        <v>29</v>
      </c>
      <c r="G17" s="6">
        <v>0.14569999277591705</v>
      </c>
      <c r="H17" s="6">
        <v>0.12330000102519989</v>
      </c>
      <c r="I17" s="3">
        <f t="shared" si="3"/>
        <v>2.44140625E-4</v>
      </c>
      <c r="J17" s="7" t="s">
        <v>41</v>
      </c>
      <c r="K17" s="6">
        <v>0.14259999990463257</v>
      </c>
      <c r="L17" s="6">
        <v>0.12470000237226486</v>
      </c>
      <c r="M17" s="3">
        <f t="shared" si="4"/>
        <v>2.44140625E-4</v>
      </c>
      <c r="P17" s="8">
        <f t="shared" si="0"/>
        <v>0.14159999787807465</v>
      </c>
      <c r="Q17" s="8">
        <f t="shared" si="1"/>
        <v>3.8218638927599424E-3</v>
      </c>
    </row>
    <row r="18" spans="2:17" x14ac:dyDescent="0.25">
      <c r="B18" s="7" t="s">
        <v>18</v>
      </c>
      <c r="C18" s="6">
        <v>0.14120000600814819</v>
      </c>
      <c r="D18" s="6">
        <v>0.11900000274181366</v>
      </c>
      <c r="E18" s="3">
        <f t="shared" si="2"/>
        <v>6.103515625E-5</v>
      </c>
      <c r="F18" s="7" t="s">
        <v>30</v>
      </c>
      <c r="G18" s="6">
        <v>0.14749999344348907</v>
      </c>
      <c r="H18" s="6">
        <v>0.12449999898672104</v>
      </c>
      <c r="I18" s="3">
        <f t="shared" si="3"/>
        <v>6.103515625E-5</v>
      </c>
      <c r="J18" s="7" t="s">
        <v>42</v>
      </c>
      <c r="K18" s="6">
        <v>0.14280000329017639</v>
      </c>
      <c r="L18" s="6">
        <v>0.12120000272989273</v>
      </c>
      <c r="M18" s="3">
        <f t="shared" si="4"/>
        <v>6.103515625E-5</v>
      </c>
      <c r="P18" s="8">
        <f t="shared" si="0"/>
        <v>0.14383333424727121</v>
      </c>
      <c r="Q18" s="8">
        <f t="shared" si="1"/>
        <v>2.6737352239306379E-3</v>
      </c>
    </row>
    <row r="19" spans="2:17" x14ac:dyDescent="0.25">
      <c r="B19" s="7" t="s">
        <v>19</v>
      </c>
      <c r="C19" s="6">
        <v>0.13009999692440033</v>
      </c>
      <c r="D19" s="6">
        <v>0.10999999940395355</v>
      </c>
      <c r="E19" s="3">
        <f t="shared" si="2"/>
        <v>1.52587890625E-5</v>
      </c>
      <c r="F19" s="7" t="s">
        <v>31</v>
      </c>
      <c r="G19" s="6">
        <v>0.13259999454021454</v>
      </c>
      <c r="H19" s="6">
        <v>0.11169999837875366</v>
      </c>
      <c r="I19" s="3">
        <f t="shared" si="3"/>
        <v>1.52587890625E-5</v>
      </c>
      <c r="J19" s="7" t="s">
        <v>43</v>
      </c>
      <c r="K19" s="6">
        <v>0.13439999520778656</v>
      </c>
      <c r="L19" s="6">
        <v>0.11720000207424164</v>
      </c>
      <c r="M19" s="3">
        <f t="shared" si="4"/>
        <v>1.52587890625E-5</v>
      </c>
      <c r="P19" s="8">
        <f t="shared" si="0"/>
        <v>0.13236666222413382</v>
      </c>
      <c r="Q19" s="8">
        <f t="shared" si="1"/>
        <v>1.7632033890198886E-3</v>
      </c>
    </row>
    <row r="20" spans="2:17" x14ac:dyDescent="0.25">
      <c r="B20" s="7" t="s">
        <v>20</v>
      </c>
      <c r="C20" s="6">
        <v>0.13809999823570251</v>
      </c>
      <c r="D20" s="6">
        <v>0.11720000207424164</v>
      </c>
      <c r="E20" s="3">
        <f t="shared" si="2"/>
        <v>3.814697265625E-6</v>
      </c>
      <c r="F20" s="7" t="s">
        <v>32</v>
      </c>
      <c r="G20" s="6">
        <v>0.13770000636577606</v>
      </c>
      <c r="H20" s="6">
        <v>0.11710000038146973</v>
      </c>
      <c r="I20" s="3">
        <f t="shared" si="3"/>
        <v>3.814697265625E-6</v>
      </c>
      <c r="J20" s="7" t="s">
        <v>44</v>
      </c>
      <c r="K20" s="6">
        <v>0.13850000500679016</v>
      </c>
      <c r="L20" s="6">
        <v>0.11379999667406082</v>
      </c>
      <c r="M20" s="3">
        <f t="shared" si="4"/>
        <v>3.814697265625E-6</v>
      </c>
      <c r="P20" s="8">
        <f t="shared" si="0"/>
        <v>0.13810000320275626</v>
      </c>
      <c r="Q20" s="8">
        <f t="shared" si="1"/>
        <v>3.2659807758630494E-4</v>
      </c>
    </row>
    <row r="21" spans="2:17" x14ac:dyDescent="0.25">
      <c r="B21" s="7" t="s">
        <v>21</v>
      </c>
      <c r="C21" s="6">
        <v>0.14300000667572021</v>
      </c>
      <c r="D21" s="6">
        <v>0.12080000340938568</v>
      </c>
      <c r="E21" s="3">
        <f t="shared" si="2"/>
        <v>9.5367431640625E-7</v>
      </c>
      <c r="F21" s="7" t="s">
        <v>33</v>
      </c>
      <c r="G21" s="6">
        <v>0.1363999992609024</v>
      </c>
      <c r="H21" s="6">
        <v>0.11240000277757645</v>
      </c>
      <c r="I21" s="3">
        <f t="shared" si="3"/>
        <v>9.5367431640625E-7</v>
      </c>
      <c r="J21" s="7" t="s">
        <v>45</v>
      </c>
      <c r="K21" s="6">
        <v>0.13969999551773071</v>
      </c>
      <c r="L21" s="6">
        <v>0.11810000240802765</v>
      </c>
      <c r="M21" s="3">
        <f t="shared" si="4"/>
        <v>9.5367431640625E-7</v>
      </c>
      <c r="P21" s="8">
        <f t="shared" si="0"/>
        <v>0.13970000048478445</v>
      </c>
      <c r="Q21" s="8">
        <f t="shared" si="1"/>
        <v>2.6944417441504801E-3</v>
      </c>
    </row>
    <row r="22" spans="2:17" x14ac:dyDescent="0.25">
      <c r="B22" s="7" t="s">
        <v>22</v>
      </c>
      <c r="C22" s="6">
        <v>0.11339999735355377</v>
      </c>
      <c r="D22" s="6">
        <v>9.4599999487400055E-2</v>
      </c>
      <c r="E22" s="3">
        <v>0</v>
      </c>
      <c r="F22" s="7" t="s">
        <v>34</v>
      </c>
      <c r="G22" s="6">
        <v>0.12439999729394913</v>
      </c>
      <c r="H22" s="6">
        <v>9.7199998795986176E-2</v>
      </c>
      <c r="I22" s="3">
        <v>0</v>
      </c>
      <c r="J22" s="7" t="s">
        <v>46</v>
      </c>
      <c r="K22" s="6">
        <v>0.12759999930858612</v>
      </c>
      <c r="L22" s="6">
        <v>0.10540000349283218</v>
      </c>
      <c r="M22" s="3">
        <v>0</v>
      </c>
      <c r="P22" s="8">
        <f t="shared" si="0"/>
        <v>0.12179999798536301</v>
      </c>
      <c r="Q22" s="8">
        <f t="shared" si="1"/>
        <v>6.0816670512953306E-3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Ho, Hoi Chun</dc:creator>
  <cp:lastModifiedBy>Ho, Hoi Chun</cp:lastModifiedBy>
  <dcterms:created xsi:type="dcterms:W3CDTF">2014-04-29T17:16:37Z</dcterms:created>
  <dcterms:modified xsi:type="dcterms:W3CDTF">2014-04-29T20:21:40Z</dcterms:modified>
</cp:coreProperties>
</file>