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yama.shinya\Desktop\請求書テンプレート\個別\請求書\excel\"/>
    </mc:Choice>
  </mc:AlternateContent>
  <xr:revisionPtr revIDLastSave="0" documentId="13_ncr:1_{8837296B-A3E8-4BBC-9DD0-42CD001BB2BA}" xr6:coauthVersionLast="46" xr6:coauthVersionMax="46" xr10:uidLastSave="{00000000-0000-0000-0000-000000000000}"/>
  <bookViews>
    <workbookView xWindow="-108" yWindow="-108" windowWidth="23256" windowHeight="13176" xr2:uid="{96C032F3-11F8-4FBF-AEA1-96FDB20944F5}"/>
  </bookViews>
  <sheets>
    <sheet name="請求書" sheetId="1" r:id="rId1"/>
    <sheet name="見積書" sheetId="2" r:id="rId2"/>
    <sheet name="発注書" sheetId="6" r:id="rId3"/>
    <sheet name="納品書" sheetId="5" r:id="rId4"/>
    <sheet name="領収書" sheetId="7" r:id="rId5"/>
    <sheet name="領収書 B6" sheetId="3" r:id="rId6"/>
  </sheets>
  <definedNames>
    <definedName name="_xlnm.Print_Area" localSheetId="1">見積書!$A$1:$P$52</definedName>
    <definedName name="_xlnm.Print_Area" localSheetId="0">請求書!$A$1:$P$52</definedName>
    <definedName name="_xlnm.Print_Area" localSheetId="3">納品書!$A$1:$P$52</definedName>
    <definedName name="_xlnm.Print_Area" localSheetId="2">発注書!$A$1:$P$52</definedName>
    <definedName name="_xlnm.Print_Area" localSheetId="4">領収書!$A$1:$P$52</definedName>
    <definedName name="_xlnm.Print_Area" localSheetId="5">'領収書 B6'!$A$1:$S$28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7" l="1"/>
  <c r="J40" i="7"/>
  <c r="I40" i="7"/>
  <c r="M40" i="7" s="1"/>
  <c r="H40" i="7"/>
  <c r="G40" i="7"/>
  <c r="F40" i="7"/>
  <c r="E40" i="7"/>
  <c r="D40" i="7"/>
  <c r="C40" i="7"/>
  <c r="K39" i="7"/>
  <c r="J39" i="7"/>
  <c r="I39" i="7"/>
  <c r="H39" i="7"/>
  <c r="G39" i="7"/>
  <c r="F39" i="7"/>
  <c r="E39" i="7"/>
  <c r="D39" i="7"/>
  <c r="C39" i="7"/>
  <c r="K38" i="7"/>
  <c r="J38" i="7"/>
  <c r="I38" i="7"/>
  <c r="H38" i="7"/>
  <c r="G38" i="7"/>
  <c r="F38" i="7"/>
  <c r="E38" i="7"/>
  <c r="D38" i="7"/>
  <c r="C38" i="7"/>
  <c r="K37" i="7"/>
  <c r="J37" i="7"/>
  <c r="I37" i="7"/>
  <c r="M37" i="7" s="1"/>
  <c r="H37" i="7"/>
  <c r="G37" i="7"/>
  <c r="F37" i="7"/>
  <c r="E37" i="7"/>
  <c r="D37" i="7"/>
  <c r="C37" i="7"/>
  <c r="K36" i="7"/>
  <c r="J36" i="7"/>
  <c r="I36" i="7"/>
  <c r="H36" i="7"/>
  <c r="G36" i="7"/>
  <c r="F36" i="7"/>
  <c r="E36" i="7"/>
  <c r="D36" i="7"/>
  <c r="C36" i="7"/>
  <c r="K35" i="7"/>
  <c r="J35" i="7"/>
  <c r="I35" i="7"/>
  <c r="H35" i="7"/>
  <c r="G35" i="7"/>
  <c r="F35" i="7"/>
  <c r="E35" i="7"/>
  <c r="D35" i="7"/>
  <c r="C35" i="7"/>
  <c r="K34" i="7"/>
  <c r="J34" i="7"/>
  <c r="I34" i="7"/>
  <c r="H34" i="7"/>
  <c r="G34" i="7"/>
  <c r="F34" i="7"/>
  <c r="E34" i="7"/>
  <c r="D34" i="7"/>
  <c r="C34" i="7"/>
  <c r="K33" i="7"/>
  <c r="J33" i="7"/>
  <c r="I33" i="7"/>
  <c r="H33" i="7"/>
  <c r="G33" i="7"/>
  <c r="F33" i="7"/>
  <c r="E33" i="7"/>
  <c r="D33" i="7"/>
  <c r="C33" i="7"/>
  <c r="K32" i="7"/>
  <c r="M32" i="7" s="1"/>
  <c r="J32" i="7"/>
  <c r="I32" i="7"/>
  <c r="H32" i="7"/>
  <c r="G32" i="7"/>
  <c r="F32" i="7"/>
  <c r="E32" i="7"/>
  <c r="D32" i="7"/>
  <c r="C32" i="7"/>
  <c r="K31" i="7"/>
  <c r="J31" i="7"/>
  <c r="I31" i="7"/>
  <c r="H31" i="7"/>
  <c r="G31" i="7"/>
  <c r="F31" i="7"/>
  <c r="E31" i="7"/>
  <c r="D31" i="7"/>
  <c r="C31" i="7"/>
  <c r="K30" i="7"/>
  <c r="J30" i="7"/>
  <c r="I30" i="7"/>
  <c r="M30" i="7" s="1"/>
  <c r="H30" i="7"/>
  <c r="G30" i="7"/>
  <c r="F30" i="7"/>
  <c r="E30" i="7"/>
  <c r="D30" i="7"/>
  <c r="C30" i="7"/>
  <c r="K29" i="7"/>
  <c r="J29" i="7"/>
  <c r="I29" i="7"/>
  <c r="M29" i="7" s="1"/>
  <c r="H29" i="7"/>
  <c r="G29" i="7"/>
  <c r="F29" i="7"/>
  <c r="E29" i="7"/>
  <c r="D29" i="7"/>
  <c r="C29" i="7"/>
  <c r="K28" i="7"/>
  <c r="M28" i="7" s="1"/>
  <c r="J28" i="7"/>
  <c r="I28" i="7"/>
  <c r="H28" i="7"/>
  <c r="G28" i="7"/>
  <c r="F28" i="7"/>
  <c r="E28" i="7"/>
  <c r="D28" i="7"/>
  <c r="C28" i="7"/>
  <c r="K27" i="7"/>
  <c r="J27" i="7"/>
  <c r="I27" i="7"/>
  <c r="M27" i="7" s="1"/>
  <c r="H27" i="7"/>
  <c r="G27" i="7"/>
  <c r="F27" i="7"/>
  <c r="E27" i="7"/>
  <c r="D27" i="7"/>
  <c r="C27" i="7"/>
  <c r="K26" i="7"/>
  <c r="J26" i="7"/>
  <c r="I26" i="7"/>
  <c r="M26" i="7" s="1"/>
  <c r="H26" i="7"/>
  <c r="G26" i="7"/>
  <c r="F26" i="7"/>
  <c r="E26" i="7"/>
  <c r="D26" i="7"/>
  <c r="C26" i="7"/>
  <c r="M25" i="7"/>
  <c r="K25" i="7"/>
  <c r="J25" i="7"/>
  <c r="I25" i="7"/>
  <c r="H25" i="7"/>
  <c r="G25" i="7"/>
  <c r="F25" i="7"/>
  <c r="E25" i="7"/>
  <c r="D25" i="7"/>
  <c r="C25" i="7"/>
  <c r="K24" i="7"/>
  <c r="J24" i="7"/>
  <c r="I24" i="7"/>
  <c r="H24" i="7"/>
  <c r="G24" i="7"/>
  <c r="F24" i="7"/>
  <c r="E24" i="7"/>
  <c r="D24" i="7"/>
  <c r="C24" i="7"/>
  <c r="K23" i="7"/>
  <c r="J23" i="7"/>
  <c r="I23" i="7"/>
  <c r="M23" i="7" s="1"/>
  <c r="H23" i="7"/>
  <c r="G23" i="7"/>
  <c r="F23" i="7"/>
  <c r="E23" i="7"/>
  <c r="D23" i="7"/>
  <c r="C23" i="7"/>
  <c r="K22" i="7"/>
  <c r="J22" i="7"/>
  <c r="I22" i="7"/>
  <c r="H22" i="7"/>
  <c r="G22" i="7"/>
  <c r="F22" i="7"/>
  <c r="E22" i="7"/>
  <c r="D22" i="7"/>
  <c r="C22" i="7"/>
  <c r="K21" i="7"/>
  <c r="J21" i="7"/>
  <c r="I21" i="7"/>
  <c r="M21" i="7" s="1"/>
  <c r="H21" i="7"/>
  <c r="G21" i="7"/>
  <c r="F21" i="7"/>
  <c r="E21" i="7"/>
  <c r="D21" i="7"/>
  <c r="C21" i="7"/>
  <c r="K20" i="7"/>
  <c r="M20" i="7" s="1"/>
  <c r="J20" i="7"/>
  <c r="I20" i="7"/>
  <c r="H20" i="7"/>
  <c r="G20" i="7"/>
  <c r="F20" i="7"/>
  <c r="E20" i="7"/>
  <c r="D20" i="7"/>
  <c r="C20" i="7"/>
  <c r="K19" i="7"/>
  <c r="J19" i="7"/>
  <c r="I19" i="7"/>
  <c r="H19" i="7"/>
  <c r="G19" i="7"/>
  <c r="F19" i="7"/>
  <c r="E19" i="7"/>
  <c r="D19" i="7"/>
  <c r="C19" i="7"/>
  <c r="K18" i="7"/>
  <c r="J18" i="7"/>
  <c r="I18" i="7"/>
  <c r="H18" i="7"/>
  <c r="G18" i="7"/>
  <c r="F18" i="7"/>
  <c r="E18" i="7"/>
  <c r="D18" i="7"/>
  <c r="C18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K17" i="7"/>
  <c r="J17" i="7"/>
  <c r="I17" i="7"/>
  <c r="M17" i="7" s="1"/>
  <c r="H17" i="7"/>
  <c r="G17" i="7"/>
  <c r="F17" i="7"/>
  <c r="E17" i="7"/>
  <c r="D17" i="7"/>
  <c r="C17" i="7"/>
  <c r="K40" i="6"/>
  <c r="J40" i="6"/>
  <c r="I40" i="6"/>
  <c r="M40" i="6" s="1"/>
  <c r="H40" i="6"/>
  <c r="G40" i="6"/>
  <c r="F40" i="6"/>
  <c r="E40" i="6"/>
  <c r="D40" i="6"/>
  <c r="C40" i="6"/>
  <c r="K39" i="6"/>
  <c r="J39" i="6"/>
  <c r="I39" i="6"/>
  <c r="H39" i="6"/>
  <c r="G39" i="6"/>
  <c r="F39" i="6"/>
  <c r="E39" i="6"/>
  <c r="D39" i="6"/>
  <c r="C39" i="6"/>
  <c r="K38" i="6"/>
  <c r="J38" i="6"/>
  <c r="I38" i="6"/>
  <c r="H38" i="6"/>
  <c r="G38" i="6"/>
  <c r="F38" i="6"/>
  <c r="E38" i="6"/>
  <c r="D38" i="6"/>
  <c r="C38" i="6"/>
  <c r="K37" i="6"/>
  <c r="J37" i="6"/>
  <c r="I37" i="6"/>
  <c r="M37" i="6" s="1"/>
  <c r="H37" i="6"/>
  <c r="G37" i="6"/>
  <c r="F37" i="6"/>
  <c r="E37" i="6"/>
  <c r="D37" i="6"/>
  <c r="C37" i="6"/>
  <c r="M36" i="6"/>
  <c r="K36" i="6"/>
  <c r="J36" i="6"/>
  <c r="I36" i="6"/>
  <c r="H36" i="6"/>
  <c r="G36" i="6"/>
  <c r="F36" i="6"/>
  <c r="E36" i="6"/>
  <c r="D36" i="6"/>
  <c r="C36" i="6"/>
  <c r="K35" i="6"/>
  <c r="J35" i="6"/>
  <c r="I35" i="6"/>
  <c r="M35" i="6" s="1"/>
  <c r="H35" i="6"/>
  <c r="G35" i="6"/>
  <c r="F35" i="6"/>
  <c r="E35" i="6"/>
  <c r="D35" i="6"/>
  <c r="C35" i="6"/>
  <c r="K34" i="6"/>
  <c r="J34" i="6"/>
  <c r="I34" i="6"/>
  <c r="M34" i="6" s="1"/>
  <c r="H34" i="6"/>
  <c r="G34" i="6"/>
  <c r="F34" i="6"/>
  <c r="E34" i="6"/>
  <c r="D34" i="6"/>
  <c r="C34" i="6"/>
  <c r="K33" i="6"/>
  <c r="J33" i="6"/>
  <c r="I33" i="6"/>
  <c r="H33" i="6"/>
  <c r="G33" i="6"/>
  <c r="F33" i="6"/>
  <c r="E33" i="6"/>
  <c r="D33" i="6"/>
  <c r="C33" i="6"/>
  <c r="K32" i="6"/>
  <c r="J32" i="6"/>
  <c r="I32" i="6"/>
  <c r="H32" i="6"/>
  <c r="G32" i="6"/>
  <c r="F32" i="6"/>
  <c r="E32" i="6"/>
  <c r="D32" i="6"/>
  <c r="C32" i="6"/>
  <c r="K31" i="6"/>
  <c r="J31" i="6"/>
  <c r="I31" i="6"/>
  <c r="H31" i="6"/>
  <c r="G31" i="6"/>
  <c r="F31" i="6"/>
  <c r="E31" i="6"/>
  <c r="D31" i="6"/>
  <c r="C31" i="6"/>
  <c r="K30" i="6"/>
  <c r="J30" i="6"/>
  <c r="I30" i="6"/>
  <c r="M30" i="6" s="1"/>
  <c r="H30" i="6"/>
  <c r="G30" i="6"/>
  <c r="F30" i="6"/>
  <c r="E30" i="6"/>
  <c r="D30" i="6"/>
  <c r="C30" i="6"/>
  <c r="K29" i="6"/>
  <c r="J29" i="6"/>
  <c r="I29" i="6"/>
  <c r="H29" i="6"/>
  <c r="G29" i="6"/>
  <c r="F29" i="6"/>
  <c r="E29" i="6"/>
  <c r="D29" i="6"/>
  <c r="C29" i="6"/>
  <c r="K28" i="6"/>
  <c r="J28" i="6"/>
  <c r="I28" i="6"/>
  <c r="M28" i="6" s="1"/>
  <c r="H28" i="6"/>
  <c r="G28" i="6"/>
  <c r="F28" i="6"/>
  <c r="E28" i="6"/>
  <c r="D28" i="6"/>
  <c r="C28" i="6"/>
  <c r="K27" i="6"/>
  <c r="J27" i="6"/>
  <c r="I27" i="6"/>
  <c r="M27" i="6" s="1"/>
  <c r="H27" i="6"/>
  <c r="G27" i="6"/>
  <c r="F27" i="6"/>
  <c r="E27" i="6"/>
  <c r="D27" i="6"/>
  <c r="C27" i="6"/>
  <c r="K26" i="6"/>
  <c r="J26" i="6"/>
  <c r="I26" i="6"/>
  <c r="M26" i="6" s="1"/>
  <c r="H26" i="6"/>
  <c r="G26" i="6"/>
  <c r="F26" i="6"/>
  <c r="E26" i="6"/>
  <c r="D26" i="6"/>
  <c r="C26" i="6"/>
  <c r="K25" i="6"/>
  <c r="J25" i="6"/>
  <c r="I25" i="6"/>
  <c r="H25" i="6"/>
  <c r="G25" i="6"/>
  <c r="F25" i="6"/>
  <c r="E25" i="6"/>
  <c r="D25" i="6"/>
  <c r="C25" i="6"/>
  <c r="K24" i="6"/>
  <c r="J24" i="6"/>
  <c r="I24" i="6"/>
  <c r="H24" i="6"/>
  <c r="G24" i="6"/>
  <c r="F24" i="6"/>
  <c r="E24" i="6"/>
  <c r="D24" i="6"/>
  <c r="C24" i="6"/>
  <c r="K23" i="6"/>
  <c r="J23" i="6"/>
  <c r="I23" i="6"/>
  <c r="H23" i="6"/>
  <c r="G23" i="6"/>
  <c r="F23" i="6"/>
  <c r="E23" i="6"/>
  <c r="D23" i="6"/>
  <c r="C23" i="6"/>
  <c r="K22" i="6"/>
  <c r="J22" i="6"/>
  <c r="I22" i="6"/>
  <c r="H22" i="6"/>
  <c r="G22" i="6"/>
  <c r="F22" i="6"/>
  <c r="E22" i="6"/>
  <c r="D22" i="6"/>
  <c r="C22" i="6"/>
  <c r="K21" i="6"/>
  <c r="J21" i="6"/>
  <c r="I21" i="6"/>
  <c r="H21" i="6"/>
  <c r="G21" i="6"/>
  <c r="F21" i="6"/>
  <c r="E21" i="6"/>
  <c r="D21" i="6"/>
  <c r="C21" i="6"/>
  <c r="M20" i="6"/>
  <c r="K20" i="6"/>
  <c r="J20" i="6"/>
  <c r="I20" i="6"/>
  <c r="H20" i="6"/>
  <c r="G20" i="6"/>
  <c r="F20" i="6"/>
  <c r="E20" i="6"/>
  <c r="D20" i="6"/>
  <c r="C20" i="6"/>
  <c r="K19" i="6"/>
  <c r="J19" i="6"/>
  <c r="I19" i="6"/>
  <c r="M19" i="6" s="1"/>
  <c r="H19" i="6"/>
  <c r="G19" i="6"/>
  <c r="F19" i="6"/>
  <c r="E19" i="6"/>
  <c r="D19" i="6"/>
  <c r="C19" i="6"/>
  <c r="K18" i="6"/>
  <c r="J18" i="6"/>
  <c r="I18" i="6"/>
  <c r="M18" i="6" s="1"/>
  <c r="H18" i="6"/>
  <c r="G18" i="6"/>
  <c r="F18" i="6"/>
  <c r="E18" i="6"/>
  <c r="D18" i="6"/>
  <c r="C1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K17" i="6"/>
  <c r="J17" i="6"/>
  <c r="I17" i="6"/>
  <c r="H17" i="6"/>
  <c r="G17" i="6"/>
  <c r="F17" i="6"/>
  <c r="E17" i="6"/>
  <c r="D17" i="6"/>
  <c r="C17" i="6"/>
  <c r="K40" i="5"/>
  <c r="J40" i="5"/>
  <c r="I40" i="5"/>
  <c r="M40" i="5" s="1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M36" i="5" s="1"/>
  <c r="H36" i="5"/>
  <c r="G36" i="5"/>
  <c r="F36" i="5"/>
  <c r="E36" i="5"/>
  <c r="D36" i="5"/>
  <c r="C36" i="5"/>
  <c r="K35" i="5"/>
  <c r="M35" i="5" s="1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M29" i="5" s="1"/>
  <c r="H29" i="5"/>
  <c r="G29" i="5"/>
  <c r="F29" i="5"/>
  <c r="E29" i="5"/>
  <c r="D29" i="5"/>
  <c r="C29" i="5"/>
  <c r="K28" i="5"/>
  <c r="J28" i="5"/>
  <c r="I28" i="5"/>
  <c r="M28" i="5" s="1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M20" i="5" s="1"/>
  <c r="H20" i="5"/>
  <c r="G20" i="5"/>
  <c r="F20" i="5"/>
  <c r="E20" i="5"/>
  <c r="D20" i="5"/>
  <c r="C20" i="5"/>
  <c r="K19" i="5"/>
  <c r="M19" i="5" s="1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K17" i="5"/>
  <c r="J17" i="5"/>
  <c r="I17" i="5"/>
  <c r="H17" i="5"/>
  <c r="G17" i="5"/>
  <c r="F17" i="5"/>
  <c r="E17" i="5"/>
  <c r="D17" i="5"/>
  <c r="C17" i="5"/>
  <c r="M21" i="6" l="1"/>
  <c r="M17" i="5"/>
  <c r="M31" i="5"/>
  <c r="M33" i="5"/>
  <c r="M17" i="6"/>
  <c r="M22" i="6"/>
  <c r="M29" i="6"/>
  <c r="M18" i="7"/>
  <c r="M39" i="7"/>
  <c r="M26" i="5"/>
  <c r="M24" i="6"/>
  <c r="M38" i="6"/>
  <c r="M19" i="7"/>
  <c r="M33" i="7"/>
  <c r="M32" i="6"/>
  <c r="M30" i="5"/>
  <c r="M32" i="5"/>
  <c r="M25" i="6"/>
  <c r="M33" i="6"/>
  <c r="M31" i="7"/>
  <c r="M34" i="7"/>
  <c r="M36" i="7"/>
  <c r="M24" i="5"/>
  <c r="M23" i="6"/>
  <c r="M42" i="6" s="1"/>
  <c r="M31" i="6"/>
  <c r="M39" i="6"/>
  <c r="M22" i="7"/>
  <c r="M24" i="7"/>
  <c r="M35" i="7"/>
  <c r="M38" i="7"/>
  <c r="M18" i="5"/>
  <c r="M21" i="5"/>
  <c r="M23" i="5"/>
  <c r="M34" i="5"/>
  <c r="M37" i="5"/>
  <c r="M39" i="5"/>
  <c r="M22" i="5"/>
  <c r="M25" i="5"/>
  <c r="M27" i="5"/>
  <c r="M38" i="5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40" i="1"/>
  <c r="I39" i="1"/>
  <c r="M39" i="1" s="1"/>
  <c r="I38" i="1"/>
  <c r="I37" i="1"/>
  <c r="I36" i="1"/>
  <c r="I35" i="1"/>
  <c r="M35" i="1" s="1"/>
  <c r="I34" i="1"/>
  <c r="I33" i="1"/>
  <c r="I32" i="1"/>
  <c r="I31" i="1"/>
  <c r="M31" i="1" s="1"/>
  <c r="I30" i="1"/>
  <c r="I29" i="1"/>
  <c r="I28" i="1"/>
  <c r="I27" i="1"/>
  <c r="M27" i="1" s="1"/>
  <c r="I26" i="1"/>
  <c r="I25" i="1"/>
  <c r="I24" i="1"/>
  <c r="I23" i="1"/>
  <c r="M23" i="1" s="1"/>
  <c r="I22" i="1"/>
  <c r="I21" i="1"/>
  <c r="I20" i="1"/>
  <c r="I19" i="1"/>
  <c r="M19" i="1" s="1"/>
  <c r="I18" i="1"/>
  <c r="K17" i="1"/>
  <c r="J17" i="1"/>
  <c r="I17" i="1"/>
  <c r="M17" i="1" s="1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M17" i="2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42" i="7" l="1"/>
  <c r="M43" i="7" s="1"/>
  <c r="M44" i="7" s="1"/>
  <c r="E11" i="7" s="1"/>
  <c r="M42" i="5"/>
  <c r="M43" i="5" s="1"/>
  <c r="M44" i="5" s="1"/>
  <c r="E11" i="5" s="1"/>
  <c r="M26" i="1"/>
  <c r="M38" i="1"/>
  <c r="M32" i="1"/>
  <c r="M43" i="6"/>
  <c r="M44" i="6" s="1"/>
  <c r="E11" i="6" s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2"/>
  <c r="M43" i="2" s="1"/>
  <c r="M44" i="2" s="1"/>
  <c r="E11" i="2" s="1"/>
  <c r="M42" i="1" l="1"/>
  <c r="M43" i="1" s="1"/>
  <c r="M44" i="1" s="1"/>
  <c r="E11" i="1" s="1"/>
  <c r="G24" i="3" l="1"/>
  <c r="G25" i="3" s="1"/>
  <c r="G26" i="3" s="1"/>
  <c r="H11" i="3" s="1"/>
</calcChain>
</file>

<file path=xl/sharedStrings.xml><?xml version="1.0" encoding="utf-8"?>
<sst xmlns="http://schemas.openxmlformats.org/spreadsheetml/2006/main" count="215" uniqueCount="62">
  <si>
    <t>請　求　書</t>
    <rPh sb="0" eb="1">
      <t>ショウ</t>
    </rPh>
    <rPh sb="2" eb="3">
      <t>モトム</t>
    </rPh>
    <rPh sb="4" eb="5">
      <t>ショ</t>
    </rPh>
    <phoneticPr fontId="2"/>
  </si>
  <si>
    <t>No.：</t>
    <phoneticPr fontId="2"/>
  </si>
  <si>
    <t>123456-123</t>
    <phoneticPr fontId="2"/>
  </si>
  <si>
    <t>請求日：</t>
    <rPh sb="0" eb="2">
      <t>セイキュウ</t>
    </rPh>
    <rPh sb="2" eb="3">
      <t>ビ</t>
    </rPh>
    <phoneticPr fontId="2"/>
  </si>
  <si>
    <t>株式会社サンプル　〇〇支社</t>
    <phoneticPr fontId="2"/>
  </si>
  <si>
    <t>御 中</t>
    <rPh sb="0" eb="1">
      <t>ゴ</t>
    </rPh>
    <rPh sb="2" eb="3">
      <t>ナカ</t>
    </rPh>
    <phoneticPr fontId="2"/>
  </si>
  <si>
    <t>株式会社 日本サンプル</t>
    <phoneticPr fontId="2"/>
  </si>
  <si>
    <t>〒 123-1234</t>
    <phoneticPr fontId="2"/>
  </si>
  <si>
    <t>東京都世田谷区〇〇〇 1-2-3</t>
    <rPh sb="0" eb="3">
      <t>トウキョウト</t>
    </rPh>
    <rPh sb="3" eb="6">
      <t>セタガヤ</t>
    </rPh>
    <rPh sb="6" eb="7">
      <t>ク</t>
    </rPh>
    <phoneticPr fontId="2"/>
  </si>
  <si>
    <t>営業部　担当者：△△  □□ 様</t>
    <phoneticPr fontId="2"/>
  </si>
  <si>
    <t>東京都杉並区〇〇〇１－２－３</t>
    <phoneticPr fontId="2"/>
  </si>
  <si>
    <t>下記の通りご請求申し上げます。</t>
    <phoneticPr fontId="2"/>
  </si>
  <si>
    <t>△△△ビル １Ｆ １２３</t>
    <phoneticPr fontId="2"/>
  </si>
  <si>
    <r>
      <t xml:space="preserve">☎ 03-1234-5678  </t>
    </r>
    <r>
      <rPr>
        <sz val="11"/>
        <color theme="1"/>
        <rFont val="Segoe UI Symbol"/>
        <family val="3"/>
      </rPr>
      <t>📠</t>
    </r>
    <r>
      <rPr>
        <sz val="11"/>
        <color theme="1"/>
        <rFont val="メイリオ"/>
        <family val="3"/>
        <charset val="128"/>
      </rPr>
      <t xml:space="preserve"> 03-1234-5679</t>
    </r>
    <phoneticPr fontId="2"/>
  </si>
  <si>
    <t>請求金額</t>
    <rPh sb="0" eb="2">
      <t>セイキュウ</t>
    </rPh>
    <rPh sb="2" eb="4">
      <t>キンガク</t>
    </rPh>
    <phoneticPr fontId="2"/>
  </si>
  <si>
    <t>✉ info@japansample.com</t>
    <phoneticPr fontId="2"/>
  </si>
  <si>
    <t>No.</t>
    <phoneticPr fontId="2"/>
  </si>
  <si>
    <t>商品名 ／ 品名</t>
    <rPh sb="0" eb="3">
      <t>ショウヒンメイ</t>
    </rPh>
    <rPh sb="6" eb="8">
      <t>ヒンメイ</t>
    </rPh>
    <phoneticPr fontId="2"/>
  </si>
  <si>
    <t>数　量</t>
    <rPh sb="0" eb="1">
      <t>カズ</t>
    </rPh>
    <rPh sb="2" eb="3">
      <t>リョウ</t>
    </rPh>
    <phoneticPr fontId="2"/>
  </si>
  <si>
    <t>単　価</t>
    <rPh sb="0" eb="1">
      <t>タン</t>
    </rPh>
    <rPh sb="2" eb="3">
      <t>アタイ</t>
    </rPh>
    <phoneticPr fontId="2"/>
  </si>
  <si>
    <t>金　額</t>
    <rPh sb="0" eb="1">
      <t>カネ</t>
    </rPh>
    <rPh sb="2" eb="3">
      <t>ガク</t>
    </rPh>
    <phoneticPr fontId="2"/>
  </si>
  <si>
    <t>個数</t>
    <rPh sb="0" eb="2">
      <t>コスウ</t>
    </rPh>
    <phoneticPr fontId="2"/>
  </si>
  <si>
    <t>小　計</t>
    <phoneticPr fontId="2"/>
  </si>
  <si>
    <t>(税抜)</t>
    <phoneticPr fontId="2"/>
  </si>
  <si>
    <t>消費税</t>
    <rPh sb="0" eb="3">
      <t>ショウヒゼイ</t>
    </rPh>
    <phoneticPr fontId="2"/>
  </si>
  <si>
    <t>合　計</t>
    <rPh sb="0" eb="1">
      <t>ゴウ</t>
    </rPh>
    <rPh sb="2" eb="3">
      <t>ケイ</t>
    </rPh>
    <phoneticPr fontId="2"/>
  </si>
  <si>
    <t>(税込)</t>
    <rPh sb="2" eb="3">
      <t>コミ</t>
    </rPh>
    <phoneticPr fontId="2"/>
  </si>
  <si>
    <t>備考欄：</t>
    <rPh sb="0" eb="3">
      <t>ビコウラン</t>
    </rPh>
    <phoneticPr fontId="2"/>
  </si>
  <si>
    <t>振込先：</t>
    <rPh sb="0" eb="3">
      <t>フリコミサキ</t>
    </rPh>
    <phoneticPr fontId="2"/>
  </si>
  <si>
    <t>お支払い期限：</t>
    <phoneticPr fontId="2"/>
  </si>
  <si>
    <t>（ ※お振込手数料は御社ご負担にてお願い致します ）</t>
    <phoneticPr fontId="2"/>
  </si>
  <si>
    <t>〇〇〇〇 銀行　△△△ 支店　普通口座 No 0123456　ｶ) ﾆﾎﾝ ｻﾝﾌﾟﾙ</t>
    <rPh sb="4" eb="6">
      <t>ギンコウアカサカ</t>
    </rPh>
    <rPh sb="11" eb="13">
      <t>シテン</t>
    </rPh>
    <phoneticPr fontId="2"/>
  </si>
  <si>
    <t>見積金額</t>
    <rPh sb="0" eb="2">
      <t>ミツモリ</t>
    </rPh>
    <rPh sb="2" eb="4">
      <t>キンガク</t>
    </rPh>
    <phoneticPr fontId="2"/>
  </si>
  <si>
    <t>見　積　書</t>
    <rPh sb="4" eb="5">
      <t>ショ</t>
    </rPh>
    <phoneticPr fontId="2"/>
  </si>
  <si>
    <t>発行日：</t>
    <rPh sb="0" eb="2">
      <t>ハッコウ</t>
    </rPh>
    <rPh sb="2" eb="3">
      <t>ビ</t>
    </rPh>
    <phoneticPr fontId="2"/>
  </si>
  <si>
    <t>※ 見積書の有効期限：</t>
  </si>
  <si>
    <t>下記の通りお見積り申し上げます。</t>
    <phoneticPr fontId="2"/>
  </si>
  <si>
    <t>○○○○○○　サンプル　タイプＡ</t>
    <phoneticPr fontId="2"/>
  </si>
  <si>
    <t>△△△△　システム機器（ 自動調整タイプ ）</t>
    <phoneticPr fontId="2"/>
  </si>
  <si>
    <t>△△△△　システムの取付作業</t>
    <phoneticPr fontId="2"/>
  </si>
  <si>
    <t>△△△△　システムの操作説明　講習会</t>
    <phoneticPr fontId="2"/>
  </si>
  <si>
    <t>□□□□○○○○素材　（　✖✖　を含む　）</t>
    <phoneticPr fontId="2"/>
  </si>
  <si>
    <t>台</t>
    <rPh sb="0" eb="1">
      <t>ダイ</t>
    </rPh>
    <phoneticPr fontId="1"/>
  </si>
  <si>
    <t>人</t>
    <rPh sb="0" eb="1">
      <t>ヒト</t>
    </rPh>
    <phoneticPr fontId="1"/>
  </si>
  <si>
    <t>時間</t>
    <rPh sb="0" eb="2">
      <t>ジカン</t>
    </rPh>
    <phoneticPr fontId="1"/>
  </si>
  <si>
    <t>Ｋｇ</t>
  </si>
  <si>
    <t>領　収　書</t>
    <rPh sb="0" eb="1">
      <t>リョウ</t>
    </rPh>
    <rPh sb="4" eb="5">
      <t>ショ</t>
    </rPh>
    <phoneticPr fontId="2"/>
  </si>
  <si>
    <t xml:space="preserve"> 〒 123-1234 東京都世田谷区〇〇〇 1-2-3</t>
    <phoneticPr fontId="2"/>
  </si>
  <si>
    <r>
      <t>金額</t>
    </r>
    <r>
      <rPr>
        <sz val="14"/>
        <color theme="1"/>
        <rFont val="メイリオ"/>
        <family val="3"/>
        <charset val="128"/>
      </rPr>
      <t xml:space="preserve"> (税込)</t>
    </r>
    <phoneticPr fontId="2"/>
  </si>
  <si>
    <t>但し</t>
    <rPh sb="0" eb="1">
      <t>タダ</t>
    </rPh>
    <phoneticPr fontId="2"/>
  </si>
  <si>
    <t>○○代金として</t>
    <rPh sb="2" eb="4">
      <t>ダイキン</t>
    </rPh>
    <phoneticPr fontId="2"/>
  </si>
  <si>
    <t>上記の金額、正に領収いたしました。</t>
    <rPh sb="0" eb="1">
      <t>ウエ</t>
    </rPh>
    <phoneticPr fontId="2"/>
  </si>
  <si>
    <t>株式会社 日本サンプル</t>
    <rPh sb="0" eb="4">
      <t>カブシキガイシャ</t>
    </rPh>
    <rPh sb="5" eb="7">
      <t>ニホン</t>
    </rPh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</si>
  <si>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</si>
  <si>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合計金額</t>
    <phoneticPr fontId="2"/>
  </si>
  <si>
    <t>下記の通り納品申し上げます。</t>
    <phoneticPr fontId="2"/>
  </si>
  <si>
    <t>発　注　書</t>
    <rPh sb="0" eb="1">
      <t>ハッ</t>
    </rPh>
    <rPh sb="2" eb="3">
      <t>チュウ</t>
    </rPh>
    <rPh sb="4" eb="5">
      <t>ショ</t>
    </rPh>
    <phoneticPr fontId="2"/>
  </si>
  <si>
    <t>下記の通り発注申し上げます。</t>
    <phoneticPr fontId="2"/>
  </si>
  <si>
    <t>領　収　書</t>
    <rPh sb="0" eb="1">
      <t>リョウ</t>
    </rPh>
    <rPh sb="2" eb="3">
      <t>オサム</t>
    </rPh>
    <rPh sb="4" eb="5">
      <t>ショ</t>
    </rPh>
    <phoneticPr fontId="2"/>
  </si>
  <si>
    <t>下記の金額、正に領収いたしました。</t>
    <phoneticPr fontId="2"/>
  </si>
  <si>
    <t>＜ 領収明細 &gt;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</si>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</sst>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  <numFmt numFmtId="184" formatCode="[$-411]gg\ ee\ &quot;年&quot;\ mm\ &quot;月&quot;\ dd\ &quot;日&quot;;@"/>
  </numFmts>
  <fonts count="28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Segoe UI Symbol"/>
      <family val="3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  <font>
      <sz val="28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0"/>
      <color theme="1"/>
      <name val="メイリオ"/>
      <family val="3"/>
      <charset val="128"/>
    </font>
    <font>
      <sz val="10"/>
      <color theme="1"/>
      <name val="メイリオ"/>
      <family val="2"/>
      <charset val="128"/>
    </font>
    <font>
      <sz val="16"/>
      <color theme="1"/>
      <name val="メイリオ"/>
      <family val="2"/>
      <charset val="128"/>
    </font>
    <font>
      <b/>
      <sz val="27"/>
      <color theme="1"/>
      <name val="メイリオ"/>
      <family val="3"/>
      <charset val="128"/>
    </font>
    <font>
      <b/>
      <sz val="31"/>
      <color theme="1"/>
      <name val="メイリオ"/>
      <family val="3"/>
      <charset val="128"/>
    </font>
    <font>
      <sz val="12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right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/>
    <xf numFmtId="0" fontId="8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right" vertical="center"/>
    </xf>
    <xf numFmtId="178" fontId="5" fillId="2" borderId="10" xfId="0" applyNumberFormat="1" applyFont="1" applyFill="1" applyBorder="1" applyAlignment="1"/>
    <xf numFmtId="178" fontId="5" fillId="4" borderId="10" xfId="0" applyNumberFormat="1" applyFont="1" applyFill="1" applyBorder="1" applyAlignment="1"/>
    <xf numFmtId="178" fontId="5" fillId="4" borderId="15" xfId="0" applyNumberFormat="1" applyFont="1" applyFill="1" applyBorder="1" applyAlignment="1"/>
    <xf numFmtId="49" fontId="5" fillId="5" borderId="0" xfId="0" applyNumberFormat="1" applyFont="1" applyFill="1" applyAlignment="1">
      <alignment horizontal="left"/>
    </xf>
    <xf numFmtId="179" fontId="5" fillId="5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center"/>
    </xf>
    <xf numFmtId="3" fontId="5" fillId="5" borderId="0" xfId="0" applyNumberFormat="1" applyFont="1" applyFill="1" applyAlignment="1">
      <alignment horizontal="right"/>
    </xf>
    <xf numFmtId="179" fontId="5" fillId="2" borderId="0" xfId="0" applyNumberFormat="1" applyFont="1" applyFill="1" applyAlignment="1">
      <alignment horizontal="right"/>
    </xf>
    <xf numFmtId="180" fontId="17" fillId="2" borderId="0" xfId="0" applyNumberFormat="1" applyFont="1" applyFill="1" applyAlignment="1"/>
    <xf numFmtId="182" fontId="18" fillId="2" borderId="0" xfId="0" applyNumberFormat="1" applyFont="1" applyFill="1" applyAlignment="1">
      <alignment horizontal="left"/>
    </xf>
    <xf numFmtId="179" fontId="5" fillId="2" borderId="2" xfId="0" applyNumberFormat="1" applyFont="1" applyFill="1" applyBorder="1" applyAlignment="1">
      <alignment horizontal="right"/>
    </xf>
    <xf numFmtId="180" fontId="17" fillId="2" borderId="2" xfId="0" applyNumberFormat="1" applyFont="1" applyFill="1" applyBorder="1" applyAlignment="1"/>
    <xf numFmtId="49" fontId="5" fillId="2" borderId="0" xfId="0" applyNumberFormat="1" applyFont="1" applyFill="1" applyAlignment="1">
      <alignment horizontal="left" vertical="center"/>
    </xf>
    <xf numFmtId="179" fontId="5" fillId="2" borderId="0" xfId="0" applyNumberFormat="1" applyFont="1" applyFill="1" applyAlignment="1">
      <alignment horizontal="right" vertical="center"/>
    </xf>
    <xf numFmtId="180" fontId="9" fillId="2" borderId="0" xfId="0" applyNumberFormat="1" applyFont="1" applyFill="1" applyAlignment="1">
      <alignment horizontal="right" vertical="center"/>
    </xf>
    <xf numFmtId="180" fontId="5" fillId="2" borderId="0" xfId="0" applyNumberFormat="1" applyFont="1" applyFill="1">
      <alignment vertical="center"/>
    </xf>
    <xf numFmtId="5" fontId="5" fillId="2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left" vertical="center" indent="1"/>
    </xf>
    <xf numFmtId="0" fontId="17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9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/>
    </xf>
    <xf numFmtId="49" fontId="5" fillId="2" borderId="0" xfId="0" applyNumberFormat="1" applyFont="1" applyFill="1" applyAlignment="1"/>
    <xf numFmtId="49" fontId="5" fillId="2" borderId="2" xfId="0" applyNumberFormat="1" applyFont="1" applyFill="1" applyBorder="1" applyAlignment="1"/>
    <xf numFmtId="176" fontId="5" fillId="2" borderId="0" xfId="0" applyNumberFormat="1" applyFont="1" applyFill="1" applyAlignment="1">
      <alignment vertical="center"/>
    </xf>
    <xf numFmtId="0" fontId="5" fillId="2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183" fontId="5" fillId="2" borderId="12" xfId="0" applyNumberFormat="1" applyFont="1" applyFill="1" applyBorder="1" applyAlignment="1">
      <alignment horizontal="right"/>
    </xf>
    <xf numFmtId="183" fontId="5" fillId="4" borderId="12" xfId="0" applyNumberFormat="1" applyFont="1" applyFill="1" applyBorder="1" applyAlignment="1">
      <alignment horizontal="right"/>
    </xf>
    <xf numFmtId="183" fontId="5" fillId="4" borderId="16" xfId="0" applyNumberFormat="1" applyFont="1" applyFill="1" applyBorder="1" applyAlignment="1">
      <alignment horizontal="right"/>
    </xf>
    <xf numFmtId="0" fontId="20" fillId="2" borderId="0" xfId="0" applyFont="1" applyFill="1" applyAlignment="1">
      <alignment vertical="top"/>
    </xf>
    <xf numFmtId="0" fontId="0" fillId="2" borderId="0" xfId="0" applyFill="1" applyAlignment="1">
      <alignment horizontal="right" vertical="center"/>
    </xf>
    <xf numFmtId="0" fontId="8" fillId="2" borderId="0" xfId="0" applyFont="1" applyFill="1" applyAlignment="1">
      <alignment horizontal="right"/>
    </xf>
    <xf numFmtId="0" fontId="0" fillId="2" borderId="21" xfId="0" applyFill="1" applyBorder="1" applyAlignment="1">
      <alignment horizontal="right" vertical="center"/>
    </xf>
    <xf numFmtId="0" fontId="8" fillId="2" borderId="21" xfId="0" applyFont="1" applyFill="1" applyBorder="1" applyAlignment="1">
      <alignment horizontal="right"/>
    </xf>
    <xf numFmtId="184" fontId="0" fillId="0" borderId="0" xfId="0" applyNumberFormat="1" applyAlignment="1">
      <alignment horizontal="right" vertical="center" indent="1"/>
    </xf>
    <xf numFmtId="0" fontId="21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 indent="2"/>
    </xf>
    <xf numFmtId="0" fontId="8" fillId="2" borderId="0" xfId="0" applyFont="1" applyFill="1" applyAlignment="1">
      <alignment horizontal="left" vertical="top"/>
    </xf>
    <xf numFmtId="0" fontId="22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top"/>
    </xf>
    <xf numFmtId="0" fontId="23" fillId="2" borderId="0" xfId="0" applyFont="1" applyFill="1" applyAlignment="1">
      <alignment vertical="top"/>
    </xf>
    <xf numFmtId="0" fontId="0" fillId="0" borderId="19" xfId="0" applyBorder="1">
      <alignment vertical="center"/>
    </xf>
    <xf numFmtId="0" fontId="24" fillId="2" borderId="19" xfId="0" applyFont="1" applyFill="1" applyBorder="1">
      <alignment vertical="center"/>
    </xf>
    <xf numFmtId="0" fontId="0" fillId="2" borderId="19" xfId="0" applyFill="1" applyBorder="1">
      <alignment vertical="center"/>
    </xf>
    <xf numFmtId="177" fontId="26" fillId="2" borderId="0" xfId="0" applyNumberFormat="1" applyFont="1" applyFill="1" applyAlignment="1"/>
    <xf numFmtId="0" fontId="7" fillId="2" borderId="0" xfId="0" applyFont="1" applyFill="1">
      <alignment vertical="center"/>
    </xf>
    <xf numFmtId="0" fontId="24" fillId="2" borderId="21" xfId="0" applyFont="1" applyFill="1" applyBorder="1">
      <alignment vertical="center"/>
    </xf>
    <xf numFmtId="177" fontId="26" fillId="2" borderId="21" xfId="0" applyNumberFormat="1" applyFont="1" applyFill="1" applyBorder="1" applyAlignment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7" fontId="18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179" fontId="5" fillId="5" borderId="0" xfId="0" applyNumberFormat="1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right" vertical="center"/>
    </xf>
    <xf numFmtId="49" fontId="5" fillId="2" borderId="0" xfId="0" applyNumberFormat="1" applyFont="1" applyFill="1">
      <alignment vertical="center"/>
    </xf>
    <xf numFmtId="49" fontId="8" fillId="2" borderId="0" xfId="0" applyNumberFormat="1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176" fontId="5" fillId="2" borderId="0" xfId="0" applyNumberFormat="1" applyFont="1" applyFill="1" applyAlignment="1"/>
    <xf numFmtId="5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19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2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4" fillId="3" borderId="8" xfId="0" applyFont="1" applyFill="1" applyBorder="1" applyAlignment="1">
      <alignment vertical="center"/>
    </xf>
    <xf numFmtId="0" fontId="19" fillId="2" borderId="0" xfId="0" applyFont="1" applyFill="1" applyAlignment="1">
      <alignment horizontal="left" inden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>
      <alignment vertical="center"/>
    </xf>
    <xf numFmtId="0" fontId="5" fillId="2" borderId="0" xfId="0" applyFont="1" applyFill="1" applyAlignment="1">
      <alignment horizontal="left" vertical="center" indent="1"/>
    </xf>
    <xf numFmtId="181" fontId="16" fillId="2" borderId="0" xfId="0" applyNumberFormat="1" applyFont="1" applyFill="1" applyAlignment="1">
      <alignment horizontal="right"/>
    </xf>
    <xf numFmtId="5" fontId="17" fillId="2" borderId="0" xfId="0" applyNumberFormat="1" applyFont="1" applyFill="1" applyAlignment="1">
      <alignment horizontal="right" indent="1"/>
    </xf>
    <xf numFmtId="180" fontId="16" fillId="2" borderId="2" xfId="0" applyNumberFormat="1" applyFont="1" applyFill="1" applyBorder="1" applyAlignment="1">
      <alignment horizontal="right"/>
    </xf>
    <xf numFmtId="5" fontId="16" fillId="2" borderId="2" xfId="0" applyNumberFormat="1" applyFont="1" applyFill="1" applyBorder="1" applyAlignment="1">
      <alignment horizontal="right" indent="1"/>
    </xf>
    <xf numFmtId="49" fontId="5" fillId="4" borderId="16" xfId="0" applyNumberFormat="1" applyFont="1" applyFill="1" applyBorder="1" applyAlignment="1">
      <alignment horizontal="left"/>
    </xf>
    <xf numFmtId="49" fontId="5" fillId="4" borderId="20" xfId="0" applyNumberFormat="1" applyFont="1" applyFill="1" applyBorder="1" applyAlignment="1">
      <alignment horizontal="left"/>
    </xf>
    <xf numFmtId="49" fontId="5" fillId="4" borderId="17" xfId="0" applyNumberFormat="1" applyFont="1" applyFill="1" applyBorder="1" applyAlignment="1">
      <alignment horizontal="left"/>
    </xf>
    <xf numFmtId="183" fontId="5" fillId="4" borderId="15" xfId="0" applyNumberFormat="1" applyFont="1" applyFill="1" applyBorder="1" applyAlignment="1">
      <alignment horizontal="right" indent="1"/>
    </xf>
    <xf numFmtId="180" fontId="16" fillId="2" borderId="0" xfId="0" applyNumberFormat="1" applyFont="1" applyFill="1" applyAlignment="1">
      <alignment horizontal="right"/>
    </xf>
    <xf numFmtId="176" fontId="5" fillId="2" borderId="0" xfId="0" applyNumberFormat="1" applyFont="1" applyFill="1" applyAlignment="1">
      <alignment horizontal="left"/>
    </xf>
    <xf numFmtId="49" fontId="5" fillId="4" borderId="12" xfId="0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left"/>
    </xf>
    <xf numFmtId="49" fontId="5" fillId="4" borderId="14" xfId="0" applyNumberFormat="1" applyFont="1" applyFill="1" applyBorder="1" applyAlignment="1">
      <alignment horizontal="left"/>
    </xf>
    <xf numFmtId="183" fontId="5" fillId="4" borderId="10" xfId="0" applyNumberFormat="1" applyFont="1" applyFill="1" applyBorder="1" applyAlignment="1">
      <alignment horizontal="right" indent="1"/>
    </xf>
    <xf numFmtId="49" fontId="5" fillId="2" borderId="12" xfId="0" applyNumberFormat="1" applyFont="1" applyFill="1" applyBorder="1" applyAlignment="1">
      <alignment horizontal="left"/>
    </xf>
    <xf numFmtId="49" fontId="5" fillId="2" borderId="0" xfId="0" applyNumberFormat="1" applyFont="1" applyFill="1" applyBorder="1" applyAlignment="1">
      <alignment horizontal="left"/>
    </xf>
    <xf numFmtId="49" fontId="5" fillId="2" borderId="14" xfId="0" applyNumberFormat="1" applyFont="1" applyFill="1" applyBorder="1" applyAlignment="1">
      <alignment horizontal="left"/>
    </xf>
    <xf numFmtId="183" fontId="5" fillId="2" borderId="10" xfId="0" applyNumberFormat="1" applyFont="1" applyFill="1" applyBorder="1" applyAlignment="1">
      <alignment horizontal="right" indent="1"/>
    </xf>
    <xf numFmtId="49" fontId="5" fillId="2" borderId="18" xfId="0" applyNumberFormat="1" applyFont="1" applyFill="1" applyBorder="1" applyAlignment="1">
      <alignment horizontal="left"/>
    </xf>
    <xf numFmtId="49" fontId="5" fillId="2" borderId="19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183" fontId="5" fillId="2" borderId="11" xfId="0" applyNumberFormat="1" applyFon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177" fontId="13" fillId="4" borderId="0" xfId="0" applyNumberFormat="1" applyFont="1" applyFill="1" applyAlignment="1">
      <alignment horizontal="center"/>
    </xf>
    <xf numFmtId="177" fontId="13" fillId="4" borderId="2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lef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 indent="1"/>
    </xf>
    <xf numFmtId="0" fontId="14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7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49" fontId="5" fillId="4" borderId="10" xfId="0" applyNumberFormat="1" applyFont="1" applyFill="1" applyBorder="1" applyAlignment="1">
      <alignment horizontal="left"/>
    </xf>
    <xf numFmtId="49" fontId="5" fillId="2" borderId="10" xfId="0" applyNumberFormat="1" applyFont="1" applyFill="1" applyBorder="1" applyAlignment="1">
      <alignment horizontal="left"/>
    </xf>
    <xf numFmtId="49" fontId="5" fillId="4" borderId="15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176" fontId="5" fillId="2" borderId="0" xfId="0" applyNumberFormat="1" applyFont="1" applyFill="1" applyAlignment="1">
      <alignment horizontal="left" vertical="center" indent="1"/>
    </xf>
    <xf numFmtId="176" fontId="5" fillId="2" borderId="0" xfId="0" applyNumberFormat="1" applyFont="1" applyFill="1" applyAlignment="1">
      <alignment horizontal="left" vertical="center"/>
    </xf>
    <xf numFmtId="0" fontId="27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180" fontId="8" fillId="2" borderId="24" xfId="0" applyNumberFormat="1" applyFont="1" applyFill="1" applyBorder="1" applyAlignment="1">
      <alignment horizontal="right" vertical="top"/>
    </xf>
    <xf numFmtId="180" fontId="10" fillId="2" borderId="24" xfId="0" applyNumberFormat="1" applyFont="1" applyFill="1" applyBorder="1" applyAlignment="1">
      <alignment horizontal="left" vertical="top"/>
    </xf>
    <xf numFmtId="180" fontId="10" fillId="2" borderId="25" xfId="0" applyNumberFormat="1" applyFont="1" applyFill="1" applyBorder="1" applyAlignment="1">
      <alignment horizontal="left" vertical="top"/>
    </xf>
    <xf numFmtId="5" fontId="8" fillId="2" borderId="27" xfId="0" applyNumberFormat="1" applyFont="1" applyFill="1" applyBorder="1" applyAlignment="1">
      <alignment horizontal="right" vertical="top" indent="1"/>
    </xf>
    <xf numFmtId="5" fontId="8" fillId="2" borderId="24" xfId="0" applyNumberFormat="1" applyFont="1" applyFill="1" applyBorder="1" applyAlignment="1">
      <alignment horizontal="right" vertical="top" indent="1"/>
    </xf>
    <xf numFmtId="5" fontId="5" fillId="2" borderId="22" xfId="0" applyNumberFormat="1" applyFont="1" applyFill="1" applyBorder="1" applyAlignment="1">
      <alignment horizontal="right" vertical="center" indent="1"/>
    </xf>
    <xf numFmtId="5" fontId="5" fillId="2" borderId="23" xfId="0" applyNumberFormat="1" applyFont="1" applyFill="1" applyBorder="1" applyAlignment="1">
      <alignment horizontal="right" vertical="center" indent="1"/>
    </xf>
    <xf numFmtId="181" fontId="8" fillId="2" borderId="26" xfId="0" applyNumberFormat="1" applyFont="1" applyFill="1" applyBorder="1" applyAlignment="1">
      <alignment horizontal="right" vertical="top"/>
    </xf>
    <xf numFmtId="181" fontId="8" fillId="2" borderId="24" xfId="0" applyNumberFormat="1" applyFont="1" applyFill="1" applyBorder="1" applyAlignment="1">
      <alignment horizontal="right" vertical="top"/>
    </xf>
    <xf numFmtId="182" fontId="10" fillId="2" borderId="24" xfId="0" applyNumberFormat="1" applyFont="1" applyFill="1" applyBorder="1" applyAlignment="1">
      <alignment horizontal="left" vertical="top"/>
    </xf>
    <xf numFmtId="182" fontId="10" fillId="2" borderId="25" xfId="0" applyNumberFormat="1" applyFont="1" applyFill="1" applyBorder="1" applyAlignment="1">
      <alignment horizontal="left" vertical="top"/>
    </xf>
    <xf numFmtId="177" fontId="25" fillId="5" borderId="19" xfId="0" applyNumberFormat="1" applyFont="1" applyFill="1" applyBorder="1" applyAlignment="1">
      <alignment horizontal="center"/>
    </xf>
    <xf numFmtId="177" fontId="25" fillId="5" borderId="0" xfId="0" applyNumberFormat="1" applyFont="1" applyFill="1" applyAlignment="1">
      <alignment horizontal="center"/>
    </xf>
    <xf numFmtId="177" fontId="25" fillId="5" borderId="21" xfId="0" applyNumberFormat="1" applyFont="1" applyFill="1" applyBorder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right" indent="1"/>
    </xf>
    <xf numFmtId="176" fontId="8" fillId="2" borderId="21" xfId="0" applyNumberFormat="1" applyFont="1" applyFill="1" applyBorder="1" applyAlignment="1">
      <alignment horizontal="right" indent="1"/>
    </xf>
    <xf numFmtId="0" fontId="6" fillId="2" borderId="2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711200</xdr:colOff>
      <xdr:row>4</xdr:row>
      <xdr:rowOff>203200</xdr:rowOff>
    </xdr:from>
    <xdr:to>
      <xdr:col>15</xdr:col>
      <xdr:colOff>9421</xdr:colOff>
      <xdr:row>8</xdr:row>
      <xdr:rowOff>190500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28A58C-6097-4794-BB7D-C9DDC353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869950"/>
          <a:ext cx="1088921" cy="110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089326A-545B-4F8C-9C9D-6A346586CA44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711200</xdr:colOff>
      <xdr:row>4</xdr:row>
      <xdr:rowOff>203200</xdr:rowOff>
    </xdr:from>
    <xdr:to>
      <xdr:col>15</xdr:col>
      <xdr:colOff>9421</xdr:colOff>
      <xdr:row>8</xdr:row>
      <xdr:rowOff>190500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892A439-967E-4734-A9B5-CFA2613DA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869950"/>
          <a:ext cx="1088921" cy="110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E374F8A-0306-420A-A801-FB88D7523863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711200</xdr:colOff>
      <xdr:row>4</xdr:row>
      <xdr:rowOff>203200</xdr:rowOff>
    </xdr:from>
    <xdr:to>
      <xdr:col>15</xdr:col>
      <xdr:colOff>9421</xdr:colOff>
      <xdr:row>8</xdr:row>
      <xdr:rowOff>190500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588D99-7B88-4CF0-902B-B6601420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869950"/>
          <a:ext cx="1088921" cy="110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F28967A-5038-4390-AD73-53935DBFDC71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7080C71F-3CF3-4421-93E6-0EC70ED0F42C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9B73B2B-A768-4A34-AEEF-7AAF62CA733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711200</xdr:colOff>
      <xdr:row>4</xdr:row>
      <xdr:rowOff>203200</xdr:rowOff>
    </xdr:from>
    <xdr:to>
      <xdr:col>15</xdr:col>
      <xdr:colOff>9421</xdr:colOff>
      <xdr:row>8</xdr:row>
      <xdr:rowOff>190500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A79CB5-61C1-40AE-B256-85A9B1F7A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869950"/>
          <a:ext cx="1088921" cy="110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9620A6B-9322-4913-A5AD-13F73EBBDC8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F3C5048-9735-4E42-9235-F1E9AD0E2050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A05CEB2-36F9-474C-978D-82CDB84D4135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711200</xdr:colOff>
      <xdr:row>4</xdr:row>
      <xdr:rowOff>203200</xdr:rowOff>
    </xdr:from>
    <xdr:to>
      <xdr:col>15</xdr:col>
      <xdr:colOff>9421</xdr:colOff>
      <xdr:row>8</xdr:row>
      <xdr:rowOff>190500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CF64411-0A56-4D31-A576-2AE499E3B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869950"/>
          <a:ext cx="1088921" cy="110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DA38949-8321-4880-831F-16106D81E44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9FE75E3C-2626-4A67-AD45-55CA1930FA7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131885</xdr:colOff>
      <xdr:row>8</xdr:row>
      <xdr:rowOff>0</xdr:rowOff>
    </xdr:from>
    <xdr:to>
      <xdr:col>8</xdr:col>
      <xdr:colOff>998660</xdr:colOff>
      <xdr:row>12</xdr:row>
      <xdr:rowOff>56905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A5E1D82-4B03-4163-A761-215DF5373B6E}"/>
            </a:ext>
          </a:extLst>
        </xdr:cNvPr>
        <xdr:cNvSpPr/>
      </xdr:nvSpPr>
      <xdr:spPr>
        <a:xfrm>
          <a:off x="4264270" y="1773115"/>
          <a:ext cx="866775" cy="1082675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9</xdr:row>
      <xdr:rowOff>28575</xdr:rowOff>
    </xdr:from>
    <xdr:to>
      <xdr:col>15</xdr:col>
      <xdr:colOff>685799</xdr:colOff>
      <xdr:row>15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B816915-4397-4314-9709-F7587D1047F6}"/>
            </a:ext>
          </a:extLst>
        </xdr:cNvPr>
        <xdr:cNvSpPr/>
      </xdr:nvSpPr>
      <xdr:spPr>
        <a:xfrm>
          <a:off x="6648449" y="2038350"/>
          <a:ext cx="866775" cy="1066800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925830</xdr:colOff>
      <xdr:row>26</xdr:row>
      <xdr:rowOff>11430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160C072-82C7-4213-AEE8-BABC81AA9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200525"/>
          <a:ext cx="92583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Q1" sqref="Q1"/>
    </sheetView>
  </sheetViews>
  <sheetFormatPr defaultRowHeight="17.399999999999999" x14ac:dyDescent="0.5"/>
  <cols>
    <col min="1" max="1" width="2.81640625" customWidth="1"/>
    <col min="2" max="2" width="4.6328125" bestFit="1" customWidth="1"/>
    <col min="3" max="3" width="6.81640625" customWidth="1"/>
    <col min="4" max="4" width="4.81640625" customWidth="1"/>
    <col min="5" max="5" width="10.81640625" customWidth="1"/>
    <col min="6" max="6" width="4.81640625" customWidth="1"/>
    <col min="7" max="8" width="6.81640625" customWidth="1"/>
    <col min="9" max="9" width="13.81640625" bestFit="1" customWidth="1"/>
    <col min="10" max="10" width="5.08984375" bestFit="1" customWidth="1"/>
    <col min="11" max="11" width="5.81640625" customWidth="1"/>
    <col min="12" max="12" width="9" customWidth="1"/>
    <col min="13" max="13" width="12.36328125" customWidth="1"/>
    <col min="14" max="14" width="6.81640625" customWidth="1"/>
    <col min="15" max="15" width="1.81640625" customWidth="1"/>
    <col min="16" max="16" width="1.81640625" style="93" customWidth="1"/>
  </cols>
  <sheetData>
    <row r="1" spans="1:133" s="1" customFormat="1" ht="8.1" customHeight="1" x14ac:dyDescent="0.5">
      <c r="B1" s="135" t="s">
        <v>0</v>
      </c>
      <c r="C1" s="135"/>
      <c r="D1" s="135"/>
      <c r="E1" s="135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6">
      <c r="A2" s="1"/>
      <c r="B2" s="135"/>
      <c r="C2" s="135"/>
      <c r="D2" s="135"/>
      <c r="E2" s="135"/>
      <c r="F2" s="2"/>
      <c r="G2" s="2"/>
      <c r="H2" s="2"/>
      <c r="I2" s="2"/>
      <c r="J2" s="2"/>
      <c r="K2" s="2"/>
      <c r="L2" s="3" t="s">
        <v>1</v>
      </c>
      <c r="M2" s="137" t="s">
        <v>2</v>
      </c>
      <c r="N2" s="137"/>
      <c r="O2" s="1"/>
      <c r="P2" s="1"/>
    </row>
    <row r="3" spans="1:133" ht="18.75" customHeight="1" thickBot="1" x14ac:dyDescent="0.65">
      <c r="A3" s="1"/>
      <c r="B3" s="136"/>
      <c r="C3" s="136"/>
      <c r="D3" s="136"/>
      <c r="E3" s="136"/>
      <c r="F3" s="4"/>
      <c r="G3" s="4"/>
      <c r="H3" s="4"/>
      <c r="I3" s="4"/>
      <c r="J3" s="4"/>
      <c r="K3" s="4"/>
      <c r="L3" s="3" t="s">
        <v>3</v>
      </c>
      <c r="M3" s="138">
        <v>48203</v>
      </c>
      <c r="N3" s="138"/>
      <c r="O3" s="1"/>
      <c r="P3" s="1"/>
    </row>
    <row r="4" spans="1:133" ht="8.1" customHeight="1" thickTop="1" x14ac:dyDescent="0.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5">
      <c r="A5" s="1"/>
      <c r="B5" s="139" t="s">
        <v>4</v>
      </c>
      <c r="C5" s="139"/>
      <c r="D5" s="139"/>
      <c r="E5" s="139"/>
      <c r="F5" s="139"/>
      <c r="G5" s="139"/>
      <c r="H5" s="139"/>
      <c r="I5" s="141" t="s">
        <v>5</v>
      </c>
      <c r="J5" s="141" t="s">
        <v>6</v>
      </c>
      <c r="K5" s="141"/>
      <c r="L5" s="141"/>
      <c r="M5" s="141"/>
      <c r="N5" s="141"/>
      <c r="O5" s="1"/>
      <c r="P5" s="1"/>
    </row>
    <row r="6" spans="1:133" ht="18" thickBot="1" x14ac:dyDescent="0.55000000000000004">
      <c r="A6" s="1"/>
      <c r="B6" s="140"/>
      <c r="C6" s="140"/>
      <c r="D6" s="140"/>
      <c r="E6" s="140"/>
      <c r="F6" s="140"/>
      <c r="G6" s="140"/>
      <c r="H6" s="140"/>
      <c r="I6" s="141"/>
      <c r="J6" s="141"/>
      <c r="K6" s="141"/>
      <c r="L6" s="141"/>
      <c r="M6" s="141"/>
      <c r="N6" s="141"/>
      <c r="O6" s="1"/>
      <c r="P6" s="1"/>
    </row>
    <row r="7" spans="1:133" ht="26.4" x14ac:dyDescent="0.75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33" ht="26.4" x14ac:dyDescent="0.75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5">
      <c r="A9" s="1"/>
      <c r="B9" s="122" t="s">
        <v>11</v>
      </c>
      <c r="C9" s="122"/>
      <c r="D9" s="122"/>
      <c r="E9" s="122"/>
      <c r="F9" s="122"/>
      <c r="G9" s="122"/>
      <c r="H9" s="122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5000000000000004">
      <c r="A10" s="1"/>
      <c r="B10" s="122"/>
      <c r="C10" s="122"/>
      <c r="D10" s="122"/>
      <c r="E10" s="122"/>
      <c r="F10" s="122"/>
      <c r="G10" s="122"/>
      <c r="H10" s="122"/>
      <c r="I10" s="1"/>
      <c r="J10" s="15" t="s">
        <v>13</v>
      </c>
      <c r="K10" s="12"/>
      <c r="L10" s="1"/>
      <c r="M10" s="1"/>
      <c r="N10" s="1"/>
      <c r="O10" s="1"/>
      <c r="P10" s="1"/>
    </row>
    <row r="11" spans="1:133" x14ac:dyDescent="0.5">
      <c r="A11" s="1"/>
      <c r="B11" s="123" t="s">
        <v>14</v>
      </c>
      <c r="C11" s="124"/>
      <c r="D11" s="125"/>
      <c r="E11" s="129">
        <f>M44</f>
        <v>407957393</v>
      </c>
      <c r="F11" s="129"/>
      <c r="G11" s="129"/>
      <c r="H11" s="129"/>
      <c r="I11" s="1"/>
      <c r="J11" s="16" t="s">
        <v>15</v>
      </c>
      <c r="K11" s="1"/>
      <c r="L11" s="1"/>
      <c r="M11" s="1"/>
      <c r="N11" s="1"/>
      <c r="O11" s="1"/>
      <c r="P11" s="1"/>
    </row>
    <row r="12" spans="1:133" ht="18" thickBot="1" x14ac:dyDescent="0.55000000000000004">
      <c r="A12" s="1"/>
      <c r="B12" s="126"/>
      <c r="C12" s="127"/>
      <c r="D12" s="128"/>
      <c r="E12" s="130"/>
      <c r="F12" s="130"/>
      <c r="G12" s="130"/>
      <c r="H12" s="130"/>
      <c r="I12" s="1"/>
      <c r="K12" s="1"/>
      <c r="L12" s="1"/>
      <c r="M12" s="1"/>
      <c r="N12" s="1"/>
      <c r="O12" s="1"/>
      <c r="P12" s="1"/>
    </row>
    <row r="13" spans="1:133" ht="12.9" customHeight="1" x14ac:dyDescent="0.5">
      <c r="A13" s="1"/>
      <c r="B13" s="1"/>
      <c r="C13" s="1"/>
      <c r="D13" s="1"/>
      <c r="E13" s="17"/>
      <c r="F13" s="17"/>
      <c r="G13" s="17"/>
      <c r="H13" s="17"/>
      <c r="I13" s="1"/>
      <c r="J13" s="1"/>
      <c r="K13" s="1"/>
      <c r="L13" s="1"/>
      <c r="M13" s="1"/>
      <c r="N13" s="1"/>
      <c r="O13" s="1"/>
      <c r="P13" s="1"/>
    </row>
    <row r="14" spans="1:133" ht="12.9" customHeight="1" x14ac:dyDescent="0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5">
      <c r="B15" s="18"/>
      <c r="C15" s="131"/>
      <c r="D15" s="131"/>
      <c r="E15" s="131"/>
      <c r="F15" s="131"/>
      <c r="G15" s="131"/>
      <c r="H15" s="131"/>
      <c r="I15" s="132"/>
      <c r="J15" s="132"/>
      <c r="K15" s="132"/>
      <c r="L15" s="132"/>
      <c r="M15" s="132"/>
      <c r="N15" s="13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" customHeight="1" x14ac:dyDescent="0.5">
      <c r="B16" s="20" t="s">
        <v>16</v>
      </c>
      <c r="C16" s="133" t="s">
        <v>17</v>
      </c>
      <c r="D16" s="133"/>
      <c r="E16" s="133"/>
      <c r="F16" s="133"/>
      <c r="G16" s="133"/>
      <c r="H16" s="133"/>
      <c r="I16" s="134" t="s">
        <v>18</v>
      </c>
      <c r="J16" s="134"/>
      <c r="K16" s="134" t="s">
        <v>19</v>
      </c>
      <c r="L16" s="134"/>
      <c r="M16" s="134" t="s">
        <v>20</v>
      </c>
      <c r="N16" s="13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" customHeight="1" x14ac:dyDescent="0.6">
      <c r="B17" s="21">
        <v>1</v>
      </c>
      <c r="C17" s="142" t="str">
        <f>見積書!C17</f>
        <v>○○○○○○　サンプル　タイプＡ</v>
      </c>
      <c r="D17" s="142">
        <f>見積書!D17</f>
        <v>0</v>
      </c>
      <c r="E17" s="142">
        <f>見積書!E17</f>
        <v>0</v>
      </c>
      <c r="F17" s="142">
        <f>見積書!F17</f>
        <v>0</v>
      </c>
      <c r="G17" s="142">
        <f>見積書!G17</f>
        <v>0</v>
      </c>
      <c r="H17" s="142">
        <f>見積書!H17</f>
        <v>0</v>
      </c>
      <c r="I17" s="50">
        <f>見積書!I17</f>
        <v>12345678</v>
      </c>
      <c r="J17" s="46" t="str">
        <f>見積書!J17</f>
        <v>個数</v>
      </c>
      <c r="K17" s="117">
        <f>見積書!K17</f>
        <v>10</v>
      </c>
      <c r="L17" s="117"/>
      <c r="M17" s="121">
        <f>I17*K17</f>
        <v>123456780</v>
      </c>
      <c r="N17" s="12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" customHeight="1" x14ac:dyDescent="0.6">
      <c r="B18" s="22">
        <f>B17+1</f>
        <v>2</v>
      </c>
      <c r="C18" s="110" t="str">
        <f>見積書!C18</f>
        <v>△△△△　システム機器（ 自動調整タイプ ）</v>
      </c>
      <c r="D18" s="111">
        <f>見積書!D18</f>
        <v>0</v>
      </c>
      <c r="E18" s="111">
        <f>見積書!E18</f>
        <v>0</v>
      </c>
      <c r="F18" s="111">
        <f>見積書!F18</f>
        <v>0</v>
      </c>
      <c r="G18" s="111">
        <f>見積書!G18</f>
        <v>0</v>
      </c>
      <c r="H18" s="112">
        <f>見積書!H18</f>
        <v>0</v>
      </c>
      <c r="I18" s="51">
        <f>見積書!I18</f>
        <v>2</v>
      </c>
      <c r="J18" s="47" t="str">
        <f>見積書!J18</f>
        <v>台</v>
      </c>
      <c r="K18" s="113">
        <f>見積書!K18</f>
        <v>123456789</v>
      </c>
      <c r="L18" s="113"/>
      <c r="M18" s="113">
        <f>I18*K18</f>
        <v>246913578</v>
      </c>
      <c r="N18" s="113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" customHeight="1" x14ac:dyDescent="0.6">
      <c r="B19" s="21">
        <f>B18+1</f>
        <v>3</v>
      </c>
      <c r="C19" s="114" t="str">
        <f>見積書!C19</f>
        <v>△△△△　システムの取付作業</v>
      </c>
      <c r="D19" s="115">
        <f>見積書!D19</f>
        <v>0</v>
      </c>
      <c r="E19" s="115">
        <f>見積書!E19</f>
        <v>0</v>
      </c>
      <c r="F19" s="115">
        <f>見積書!F19</f>
        <v>0</v>
      </c>
      <c r="G19" s="115">
        <f>見積書!G19</f>
        <v>0</v>
      </c>
      <c r="H19" s="116">
        <f>見積書!H19</f>
        <v>0</v>
      </c>
      <c r="I19" s="50">
        <f>見積書!I19</f>
        <v>3</v>
      </c>
      <c r="J19" s="48" t="str">
        <f>見積書!J19</f>
        <v>人</v>
      </c>
      <c r="K19" s="117">
        <f>見積書!K19</f>
        <v>30000</v>
      </c>
      <c r="L19" s="117"/>
      <c r="M19" s="117">
        <f t="shared" ref="M19:M22" si="0">I19*K19</f>
        <v>90000</v>
      </c>
      <c r="N19" s="11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" customHeight="1" x14ac:dyDescent="0.6">
      <c r="B20" s="22">
        <f>B19+1</f>
        <v>4</v>
      </c>
      <c r="C20" s="110" t="str">
        <f>見積書!C20</f>
        <v>△△△△　システムの操作説明　講習会</v>
      </c>
      <c r="D20" s="111">
        <f>見積書!D20</f>
        <v>0</v>
      </c>
      <c r="E20" s="111">
        <f>見積書!E20</f>
        <v>0</v>
      </c>
      <c r="F20" s="111">
        <f>見積書!F20</f>
        <v>0</v>
      </c>
      <c r="G20" s="111">
        <f>見積書!G20</f>
        <v>0</v>
      </c>
      <c r="H20" s="112">
        <f>見積書!H20</f>
        <v>0</v>
      </c>
      <c r="I20" s="51">
        <f>見積書!I20</f>
        <v>40</v>
      </c>
      <c r="J20" s="47" t="str">
        <f>見積書!J20</f>
        <v>時間</v>
      </c>
      <c r="K20" s="113">
        <f>見積書!K20</f>
        <v>4000</v>
      </c>
      <c r="L20" s="113"/>
      <c r="M20" s="113">
        <f t="shared" si="0"/>
        <v>160000</v>
      </c>
      <c r="N20" s="11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" customHeight="1" x14ac:dyDescent="0.6">
      <c r="B21" s="21">
        <f t="shared" ref="B21:B40" si="1">B20+1</f>
        <v>5</v>
      </c>
      <c r="C21" s="114" t="str">
        <f>見積書!C21</f>
        <v>□□□□○○○○素材　（　✖✖　を含む　）</v>
      </c>
      <c r="D21" s="115">
        <f>見積書!D21</f>
        <v>0</v>
      </c>
      <c r="E21" s="115">
        <f>見積書!E21</f>
        <v>0</v>
      </c>
      <c r="F21" s="115">
        <f>見積書!F21</f>
        <v>0</v>
      </c>
      <c r="G21" s="115">
        <f>見積書!G21</f>
        <v>0</v>
      </c>
      <c r="H21" s="116">
        <f>見積書!H21</f>
        <v>0</v>
      </c>
      <c r="I21" s="50">
        <f>見積書!I21</f>
        <v>50</v>
      </c>
      <c r="J21" s="48" t="str">
        <f>見積書!J21</f>
        <v>Ｋｇ</v>
      </c>
      <c r="K21" s="117">
        <f>見積書!K21</f>
        <v>5000</v>
      </c>
      <c r="L21" s="117"/>
      <c r="M21" s="117">
        <f t="shared" si="0"/>
        <v>250000</v>
      </c>
      <c r="N21" s="11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" customHeight="1" x14ac:dyDescent="0.6">
      <c r="B22" s="22">
        <f t="shared" si="1"/>
        <v>6</v>
      </c>
      <c r="C22" s="110" t="str">
        <f>見積書!C22</f>
        <v xml:space="preserve"> </v>
      </c>
      <c r="D22" s="111">
        <f>見積書!D22</f>
        <v>0</v>
      </c>
      <c r="E22" s="111">
        <f>見積書!E22</f>
        <v>0</v>
      </c>
      <c r="F22" s="111">
        <f>見積書!F22</f>
        <v>0</v>
      </c>
      <c r="G22" s="111">
        <f>見積書!G22</f>
        <v>0</v>
      </c>
      <c r="H22" s="112">
        <f>見積書!H22</f>
        <v>0</v>
      </c>
      <c r="I22" s="51">
        <f>見積書!I22</f>
        <v>0</v>
      </c>
      <c r="J22" s="47" t="str">
        <f>見積書!J22</f>
        <v xml:space="preserve"> </v>
      </c>
      <c r="K22" s="113">
        <f>見積書!K22</f>
        <v>0</v>
      </c>
      <c r="L22" s="113"/>
      <c r="M22" s="113">
        <f t="shared" si="0"/>
        <v>0</v>
      </c>
      <c r="N22" s="113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" customHeight="1" x14ac:dyDescent="0.6">
      <c r="B23" s="21">
        <f t="shared" si="1"/>
        <v>7</v>
      </c>
      <c r="C23" s="114" t="str">
        <f>見積書!C23</f>
        <v xml:space="preserve"> </v>
      </c>
      <c r="D23" s="115">
        <f>見積書!D23</f>
        <v>0</v>
      </c>
      <c r="E23" s="115">
        <f>見積書!E23</f>
        <v>0</v>
      </c>
      <c r="F23" s="115">
        <f>見積書!F23</f>
        <v>0</v>
      </c>
      <c r="G23" s="115">
        <f>見積書!G23</f>
        <v>0</v>
      </c>
      <c r="H23" s="116">
        <f>見積書!H23</f>
        <v>0</v>
      </c>
      <c r="I23" s="50">
        <f>見積書!I23</f>
        <v>0</v>
      </c>
      <c r="J23" s="48" t="str">
        <f>見積書!J23</f>
        <v xml:space="preserve"> </v>
      </c>
      <c r="K23" s="117">
        <f>見積書!K23</f>
        <v>0</v>
      </c>
      <c r="L23" s="117"/>
      <c r="M23" s="117">
        <f>I23*K23</f>
        <v>0</v>
      </c>
      <c r="N23" s="11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" customHeight="1" x14ac:dyDescent="0.6">
      <c r="B24" s="22">
        <f t="shared" si="1"/>
        <v>8</v>
      </c>
      <c r="C24" s="143" t="str">
        <f>見積書!C24</f>
        <v xml:space="preserve"> </v>
      </c>
      <c r="D24" s="143">
        <f>見積書!D24</f>
        <v>0</v>
      </c>
      <c r="E24" s="143">
        <f>見積書!E24</f>
        <v>0</v>
      </c>
      <c r="F24" s="143">
        <f>見積書!F24</f>
        <v>0</v>
      </c>
      <c r="G24" s="143">
        <f>見積書!G24</f>
        <v>0</v>
      </c>
      <c r="H24" s="143">
        <f>見積書!H24</f>
        <v>0</v>
      </c>
      <c r="I24" s="51">
        <f>見積書!I24</f>
        <v>0</v>
      </c>
      <c r="J24" s="47" t="str">
        <f>見積書!J24</f>
        <v xml:space="preserve"> </v>
      </c>
      <c r="K24" s="113">
        <f>見積書!K24</f>
        <v>0</v>
      </c>
      <c r="L24" s="113"/>
      <c r="M24" s="113">
        <f>I24*K24</f>
        <v>0</v>
      </c>
      <c r="N24" s="113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" customHeight="1" x14ac:dyDescent="0.6">
      <c r="B25" s="21">
        <f t="shared" si="1"/>
        <v>9</v>
      </c>
      <c r="C25" s="144" t="str">
        <f>見積書!C25</f>
        <v xml:space="preserve"> </v>
      </c>
      <c r="D25" s="144">
        <f>見積書!D25</f>
        <v>0</v>
      </c>
      <c r="E25" s="144">
        <f>見積書!E25</f>
        <v>0</v>
      </c>
      <c r="F25" s="144">
        <f>見積書!F25</f>
        <v>0</v>
      </c>
      <c r="G25" s="144">
        <f>見積書!G25</f>
        <v>0</v>
      </c>
      <c r="H25" s="144">
        <f>見積書!H25</f>
        <v>0</v>
      </c>
      <c r="I25" s="50">
        <f>見積書!I25</f>
        <v>0</v>
      </c>
      <c r="J25" s="48" t="str">
        <f>見積書!J25</f>
        <v xml:space="preserve"> </v>
      </c>
      <c r="K25" s="117">
        <f>見積書!K25</f>
        <v>0</v>
      </c>
      <c r="L25" s="117"/>
      <c r="M25" s="117">
        <f t="shared" ref="M25:M40" si="2">I25*K25</f>
        <v>0</v>
      </c>
      <c r="N25" s="11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" customHeight="1" x14ac:dyDescent="0.6">
      <c r="B26" s="22">
        <f t="shared" si="1"/>
        <v>10</v>
      </c>
      <c r="C26" s="143" t="str">
        <f>見積書!C26</f>
        <v xml:space="preserve"> </v>
      </c>
      <c r="D26" s="143">
        <f>見積書!D26</f>
        <v>0</v>
      </c>
      <c r="E26" s="143">
        <f>見積書!E26</f>
        <v>0</v>
      </c>
      <c r="F26" s="143">
        <f>見積書!F26</f>
        <v>0</v>
      </c>
      <c r="G26" s="143">
        <f>見積書!G26</f>
        <v>0</v>
      </c>
      <c r="H26" s="143">
        <f>見積書!H26</f>
        <v>0</v>
      </c>
      <c r="I26" s="51">
        <f>見積書!I26</f>
        <v>0</v>
      </c>
      <c r="J26" s="47" t="str">
        <f>見積書!J26</f>
        <v xml:space="preserve"> </v>
      </c>
      <c r="K26" s="113">
        <f>見積書!K26</f>
        <v>0</v>
      </c>
      <c r="L26" s="113"/>
      <c r="M26" s="113">
        <f t="shared" si="2"/>
        <v>0</v>
      </c>
      <c r="N26" s="113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" customHeight="1" x14ac:dyDescent="0.6">
      <c r="B27" s="21">
        <f t="shared" si="1"/>
        <v>11</v>
      </c>
      <c r="C27" s="144" t="str">
        <f>見積書!C27</f>
        <v xml:space="preserve"> </v>
      </c>
      <c r="D27" s="144">
        <f>見積書!D27</f>
        <v>0</v>
      </c>
      <c r="E27" s="144">
        <f>見積書!E27</f>
        <v>0</v>
      </c>
      <c r="F27" s="144">
        <f>見積書!F27</f>
        <v>0</v>
      </c>
      <c r="G27" s="144">
        <f>見積書!G27</f>
        <v>0</v>
      </c>
      <c r="H27" s="144">
        <f>見積書!H27</f>
        <v>0</v>
      </c>
      <c r="I27" s="50">
        <f>見積書!I27</f>
        <v>0</v>
      </c>
      <c r="J27" s="48" t="str">
        <f>見積書!J27</f>
        <v xml:space="preserve"> </v>
      </c>
      <c r="K27" s="117">
        <f>見積書!K27</f>
        <v>0</v>
      </c>
      <c r="L27" s="117"/>
      <c r="M27" s="117">
        <f t="shared" si="2"/>
        <v>0</v>
      </c>
      <c r="N27" s="11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" customHeight="1" x14ac:dyDescent="0.6">
      <c r="B28" s="22">
        <f t="shared" si="1"/>
        <v>12</v>
      </c>
      <c r="C28" s="143" t="str">
        <f>見積書!C28</f>
        <v xml:space="preserve"> </v>
      </c>
      <c r="D28" s="143">
        <f>見積書!D28</f>
        <v>0</v>
      </c>
      <c r="E28" s="143">
        <f>見積書!E28</f>
        <v>0</v>
      </c>
      <c r="F28" s="143">
        <f>見積書!F28</f>
        <v>0</v>
      </c>
      <c r="G28" s="143">
        <f>見積書!G28</f>
        <v>0</v>
      </c>
      <c r="H28" s="143">
        <f>見積書!H28</f>
        <v>0</v>
      </c>
      <c r="I28" s="51">
        <f>見積書!I28</f>
        <v>0</v>
      </c>
      <c r="J28" s="47" t="str">
        <f>見積書!J28</f>
        <v xml:space="preserve"> </v>
      </c>
      <c r="K28" s="113">
        <f>見積書!K28</f>
        <v>0</v>
      </c>
      <c r="L28" s="113"/>
      <c r="M28" s="113">
        <f t="shared" si="2"/>
        <v>0</v>
      </c>
      <c r="N28" s="113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" customHeight="1" x14ac:dyDescent="0.6">
      <c r="B29" s="21">
        <f t="shared" si="1"/>
        <v>13</v>
      </c>
      <c r="C29" s="144" t="str">
        <f>見積書!C29</f>
        <v xml:space="preserve"> </v>
      </c>
      <c r="D29" s="144">
        <f>見積書!D29</f>
        <v>0</v>
      </c>
      <c r="E29" s="144">
        <f>見積書!E29</f>
        <v>0</v>
      </c>
      <c r="F29" s="144">
        <f>見積書!F29</f>
        <v>0</v>
      </c>
      <c r="G29" s="144">
        <f>見積書!G29</f>
        <v>0</v>
      </c>
      <c r="H29" s="144">
        <f>見積書!H29</f>
        <v>0</v>
      </c>
      <c r="I29" s="50">
        <f>見積書!I29</f>
        <v>0</v>
      </c>
      <c r="J29" s="48" t="str">
        <f>見積書!J29</f>
        <v xml:space="preserve"> </v>
      </c>
      <c r="K29" s="117">
        <f>見積書!K29</f>
        <v>0</v>
      </c>
      <c r="L29" s="117"/>
      <c r="M29" s="117">
        <f t="shared" si="2"/>
        <v>0</v>
      </c>
      <c r="N29" s="11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" customHeight="1" x14ac:dyDescent="0.6">
      <c r="B30" s="22">
        <f t="shared" si="1"/>
        <v>14</v>
      </c>
      <c r="C30" s="143" t="str">
        <f>見積書!C30</f>
        <v xml:space="preserve"> </v>
      </c>
      <c r="D30" s="143">
        <f>見積書!D30</f>
        <v>0</v>
      </c>
      <c r="E30" s="143">
        <f>見積書!E30</f>
        <v>0</v>
      </c>
      <c r="F30" s="143">
        <f>見積書!F30</f>
        <v>0</v>
      </c>
      <c r="G30" s="143">
        <f>見積書!G30</f>
        <v>0</v>
      </c>
      <c r="H30" s="143">
        <f>見積書!H30</f>
        <v>0</v>
      </c>
      <c r="I30" s="51">
        <f>見積書!I30</f>
        <v>0</v>
      </c>
      <c r="J30" s="47" t="str">
        <f>見積書!J30</f>
        <v xml:space="preserve"> </v>
      </c>
      <c r="K30" s="113">
        <f>見積書!K30</f>
        <v>0</v>
      </c>
      <c r="L30" s="113"/>
      <c r="M30" s="113">
        <f t="shared" si="2"/>
        <v>0</v>
      </c>
      <c r="N30" s="113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" customHeight="1" x14ac:dyDescent="0.6">
      <c r="B31" s="21">
        <f t="shared" si="1"/>
        <v>15</v>
      </c>
      <c r="C31" s="144" t="str">
        <f>見積書!C31</f>
        <v xml:space="preserve"> </v>
      </c>
      <c r="D31" s="144">
        <f>見積書!D31</f>
        <v>0</v>
      </c>
      <c r="E31" s="144">
        <f>見積書!E31</f>
        <v>0</v>
      </c>
      <c r="F31" s="144">
        <f>見積書!F31</f>
        <v>0</v>
      </c>
      <c r="G31" s="144">
        <f>見積書!G31</f>
        <v>0</v>
      </c>
      <c r="H31" s="144">
        <f>見積書!H31</f>
        <v>0</v>
      </c>
      <c r="I31" s="50">
        <f>見積書!I31</f>
        <v>0</v>
      </c>
      <c r="J31" s="48" t="str">
        <f>見積書!J31</f>
        <v xml:space="preserve"> </v>
      </c>
      <c r="K31" s="117">
        <f>見積書!K31</f>
        <v>0</v>
      </c>
      <c r="L31" s="117"/>
      <c r="M31" s="117">
        <f t="shared" si="2"/>
        <v>0</v>
      </c>
      <c r="N31" s="11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" customHeight="1" x14ac:dyDescent="0.6">
      <c r="B32" s="22">
        <f t="shared" si="1"/>
        <v>16</v>
      </c>
      <c r="C32" s="143" t="str">
        <f>見積書!C32</f>
        <v xml:space="preserve"> </v>
      </c>
      <c r="D32" s="143">
        <f>見積書!D32</f>
        <v>0</v>
      </c>
      <c r="E32" s="143">
        <f>見積書!E32</f>
        <v>0</v>
      </c>
      <c r="F32" s="143">
        <f>見積書!F32</f>
        <v>0</v>
      </c>
      <c r="G32" s="143">
        <f>見積書!G32</f>
        <v>0</v>
      </c>
      <c r="H32" s="143">
        <f>見積書!H32</f>
        <v>0</v>
      </c>
      <c r="I32" s="51">
        <f>見積書!I32</f>
        <v>0</v>
      </c>
      <c r="J32" s="47" t="str">
        <f>見積書!J32</f>
        <v xml:space="preserve"> </v>
      </c>
      <c r="K32" s="113">
        <f>見積書!K32</f>
        <v>0</v>
      </c>
      <c r="L32" s="113"/>
      <c r="M32" s="113">
        <f t="shared" si="2"/>
        <v>0</v>
      </c>
      <c r="N32" s="113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" customHeight="1" x14ac:dyDescent="0.6">
      <c r="B33" s="21">
        <f t="shared" si="1"/>
        <v>17</v>
      </c>
      <c r="C33" s="144" t="str">
        <f>見積書!C33</f>
        <v xml:space="preserve"> </v>
      </c>
      <c r="D33" s="144">
        <f>見積書!D33</f>
        <v>0</v>
      </c>
      <c r="E33" s="144">
        <f>見積書!E33</f>
        <v>0</v>
      </c>
      <c r="F33" s="144">
        <f>見積書!F33</f>
        <v>0</v>
      </c>
      <c r="G33" s="144">
        <f>見積書!G33</f>
        <v>0</v>
      </c>
      <c r="H33" s="144">
        <f>見積書!H33</f>
        <v>0</v>
      </c>
      <c r="I33" s="50">
        <f>見積書!I33</f>
        <v>0</v>
      </c>
      <c r="J33" s="48" t="str">
        <f>見積書!J33</f>
        <v xml:space="preserve"> </v>
      </c>
      <c r="K33" s="117">
        <f>見積書!K33</f>
        <v>0</v>
      </c>
      <c r="L33" s="117"/>
      <c r="M33" s="117">
        <f t="shared" si="2"/>
        <v>0</v>
      </c>
      <c r="N33" s="11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" customHeight="1" x14ac:dyDescent="0.6">
      <c r="B34" s="22">
        <f t="shared" si="1"/>
        <v>18</v>
      </c>
      <c r="C34" s="143" t="str">
        <f>見積書!C34</f>
        <v xml:space="preserve"> </v>
      </c>
      <c r="D34" s="143">
        <f>見積書!D34</f>
        <v>0</v>
      </c>
      <c r="E34" s="143">
        <f>見積書!E34</f>
        <v>0</v>
      </c>
      <c r="F34" s="143">
        <f>見積書!F34</f>
        <v>0</v>
      </c>
      <c r="G34" s="143">
        <f>見積書!G34</f>
        <v>0</v>
      </c>
      <c r="H34" s="143">
        <f>見積書!H34</f>
        <v>0</v>
      </c>
      <c r="I34" s="51">
        <f>見積書!I34</f>
        <v>0</v>
      </c>
      <c r="J34" s="47" t="str">
        <f>見積書!J34</f>
        <v xml:space="preserve"> </v>
      </c>
      <c r="K34" s="113">
        <f>見積書!K34</f>
        <v>0</v>
      </c>
      <c r="L34" s="113"/>
      <c r="M34" s="113">
        <f t="shared" si="2"/>
        <v>0</v>
      </c>
      <c r="N34" s="113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" customHeight="1" x14ac:dyDescent="0.6">
      <c r="B35" s="21">
        <f t="shared" si="1"/>
        <v>19</v>
      </c>
      <c r="C35" s="144" t="str">
        <f>見積書!C35</f>
        <v xml:space="preserve"> </v>
      </c>
      <c r="D35" s="144">
        <f>見積書!D35</f>
        <v>0</v>
      </c>
      <c r="E35" s="144">
        <f>見積書!E35</f>
        <v>0</v>
      </c>
      <c r="F35" s="144">
        <f>見積書!F35</f>
        <v>0</v>
      </c>
      <c r="G35" s="144">
        <f>見積書!G35</f>
        <v>0</v>
      </c>
      <c r="H35" s="144">
        <f>見積書!H35</f>
        <v>0</v>
      </c>
      <c r="I35" s="50">
        <f>見積書!I35</f>
        <v>0</v>
      </c>
      <c r="J35" s="48" t="str">
        <f>見積書!J35</f>
        <v xml:space="preserve"> </v>
      </c>
      <c r="K35" s="117">
        <f>見積書!K35</f>
        <v>0</v>
      </c>
      <c r="L35" s="117"/>
      <c r="M35" s="117">
        <f t="shared" si="2"/>
        <v>0</v>
      </c>
      <c r="N35" s="11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" customHeight="1" x14ac:dyDescent="0.6">
      <c r="B36" s="22">
        <f t="shared" si="1"/>
        <v>20</v>
      </c>
      <c r="C36" s="143" t="str">
        <f>見積書!C36</f>
        <v xml:space="preserve"> </v>
      </c>
      <c r="D36" s="143">
        <f>見積書!D36</f>
        <v>0</v>
      </c>
      <c r="E36" s="143">
        <f>見積書!E36</f>
        <v>0</v>
      </c>
      <c r="F36" s="143">
        <f>見積書!F36</f>
        <v>0</v>
      </c>
      <c r="G36" s="143">
        <f>見積書!G36</f>
        <v>0</v>
      </c>
      <c r="H36" s="143">
        <f>見積書!H36</f>
        <v>0</v>
      </c>
      <c r="I36" s="51">
        <f>見積書!I36</f>
        <v>0</v>
      </c>
      <c r="J36" s="47" t="str">
        <f>見積書!J36</f>
        <v xml:space="preserve"> </v>
      </c>
      <c r="K36" s="113">
        <f>見積書!K36</f>
        <v>0</v>
      </c>
      <c r="L36" s="113"/>
      <c r="M36" s="113">
        <f t="shared" si="2"/>
        <v>0</v>
      </c>
      <c r="N36" s="113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" customHeight="1" x14ac:dyDescent="0.6">
      <c r="B37" s="21">
        <f t="shared" si="1"/>
        <v>21</v>
      </c>
      <c r="C37" s="144" t="str">
        <f>見積書!C37</f>
        <v xml:space="preserve"> </v>
      </c>
      <c r="D37" s="144">
        <f>見積書!D37</f>
        <v>0</v>
      </c>
      <c r="E37" s="144">
        <f>見積書!E37</f>
        <v>0</v>
      </c>
      <c r="F37" s="144">
        <f>見積書!F37</f>
        <v>0</v>
      </c>
      <c r="G37" s="144">
        <f>見積書!G37</f>
        <v>0</v>
      </c>
      <c r="H37" s="144">
        <f>見積書!H37</f>
        <v>0</v>
      </c>
      <c r="I37" s="50">
        <f>見積書!I37</f>
        <v>0</v>
      </c>
      <c r="J37" s="48" t="str">
        <f>見積書!J37</f>
        <v xml:space="preserve"> </v>
      </c>
      <c r="K37" s="117">
        <f>見積書!K37</f>
        <v>0</v>
      </c>
      <c r="L37" s="117"/>
      <c r="M37" s="117">
        <f t="shared" si="2"/>
        <v>0</v>
      </c>
      <c r="N37" s="11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" customHeight="1" x14ac:dyDescent="0.6">
      <c r="B38" s="22">
        <f t="shared" si="1"/>
        <v>22</v>
      </c>
      <c r="C38" s="143" t="str">
        <f>見積書!C38</f>
        <v xml:space="preserve"> </v>
      </c>
      <c r="D38" s="143">
        <f>見積書!D38</f>
        <v>0</v>
      </c>
      <c r="E38" s="143">
        <f>見積書!E38</f>
        <v>0</v>
      </c>
      <c r="F38" s="143">
        <f>見積書!F38</f>
        <v>0</v>
      </c>
      <c r="G38" s="143">
        <f>見積書!G38</f>
        <v>0</v>
      </c>
      <c r="H38" s="143">
        <f>見積書!H38</f>
        <v>0</v>
      </c>
      <c r="I38" s="51">
        <f>見積書!I38</f>
        <v>0</v>
      </c>
      <c r="J38" s="47" t="str">
        <f>見積書!J38</f>
        <v xml:space="preserve"> </v>
      </c>
      <c r="K38" s="113">
        <f>見積書!K38</f>
        <v>0</v>
      </c>
      <c r="L38" s="113"/>
      <c r="M38" s="113">
        <f t="shared" si="2"/>
        <v>0</v>
      </c>
      <c r="N38" s="113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" customHeight="1" x14ac:dyDescent="0.6">
      <c r="B39" s="21">
        <f t="shared" si="1"/>
        <v>23</v>
      </c>
      <c r="C39" s="144" t="str">
        <f>見積書!C39</f>
        <v xml:space="preserve"> </v>
      </c>
      <c r="D39" s="144">
        <f>見積書!D39</f>
        <v>0</v>
      </c>
      <c r="E39" s="144">
        <f>見積書!E39</f>
        <v>0</v>
      </c>
      <c r="F39" s="144">
        <f>見積書!F39</f>
        <v>0</v>
      </c>
      <c r="G39" s="144">
        <f>見積書!G39</f>
        <v>0</v>
      </c>
      <c r="H39" s="144">
        <f>見積書!H39</f>
        <v>0</v>
      </c>
      <c r="I39" s="50">
        <f>見積書!I39</f>
        <v>0</v>
      </c>
      <c r="J39" s="48" t="str">
        <f>見積書!J39</f>
        <v xml:space="preserve"> </v>
      </c>
      <c r="K39" s="117">
        <f>見積書!K39</f>
        <v>0</v>
      </c>
      <c r="L39" s="117"/>
      <c r="M39" s="117">
        <f t="shared" si="2"/>
        <v>0</v>
      </c>
      <c r="N39" s="11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" customHeight="1" x14ac:dyDescent="0.6">
      <c r="B40" s="23">
        <f t="shared" si="1"/>
        <v>24</v>
      </c>
      <c r="C40" s="145" t="str">
        <f>見積書!C40</f>
        <v xml:space="preserve"> </v>
      </c>
      <c r="D40" s="145">
        <f>見積書!D40</f>
        <v>0</v>
      </c>
      <c r="E40" s="145">
        <f>見積書!E40</f>
        <v>0</v>
      </c>
      <c r="F40" s="145">
        <f>見積書!F40</f>
        <v>0</v>
      </c>
      <c r="G40" s="145">
        <f>見積書!G40</f>
        <v>0</v>
      </c>
      <c r="H40" s="145">
        <f>見積書!H40</f>
        <v>0</v>
      </c>
      <c r="I40" s="52">
        <f>見積書!I40</f>
        <v>0</v>
      </c>
      <c r="J40" s="49" t="str">
        <f>見積書!J40</f>
        <v xml:space="preserve"> </v>
      </c>
      <c r="K40" s="107">
        <f>見積書!K40</f>
        <v>0</v>
      </c>
      <c r="L40" s="107"/>
      <c r="M40" s="107">
        <f t="shared" si="2"/>
        <v>0</v>
      </c>
      <c r="N40" s="10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" customHeight="1" x14ac:dyDescent="0.6">
      <c r="B41" s="24"/>
      <c r="C41" s="24"/>
      <c r="D41" s="24"/>
      <c r="E41" s="24"/>
      <c r="F41" s="24"/>
      <c r="G41" s="24"/>
      <c r="H41" s="24"/>
      <c r="I41" s="25"/>
      <c r="J41" s="26"/>
      <c r="K41" s="25"/>
      <c r="L41" s="25"/>
      <c r="M41" s="27"/>
      <c r="N41" s="27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" customHeight="1" x14ac:dyDescent="0.6">
      <c r="B42" s="146"/>
      <c r="C42" s="146"/>
      <c r="D42" s="146"/>
      <c r="E42" s="146"/>
      <c r="F42" s="146"/>
      <c r="G42" s="146"/>
      <c r="H42" s="146"/>
      <c r="I42" s="28"/>
      <c r="J42" s="108" t="s">
        <v>22</v>
      </c>
      <c r="K42" s="108"/>
      <c r="L42" s="29" t="s">
        <v>23</v>
      </c>
      <c r="M42" s="101">
        <f>SUM(M17:N40)</f>
        <v>370870358</v>
      </c>
      <c r="N42" s="10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" customHeight="1" x14ac:dyDescent="0.6">
      <c r="B43" s="146"/>
      <c r="C43" s="146"/>
      <c r="D43" s="146"/>
      <c r="E43" s="146"/>
      <c r="F43" s="146"/>
      <c r="G43" s="146"/>
      <c r="H43" s="146"/>
      <c r="I43" s="28"/>
      <c r="J43" s="100" t="s">
        <v>24</v>
      </c>
      <c r="K43" s="100"/>
      <c r="L43" s="30">
        <v>10</v>
      </c>
      <c r="M43" s="101">
        <f>INT(M42*L43/100)</f>
        <v>37087035</v>
      </c>
      <c r="N43" s="10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" customHeight="1" thickBot="1" x14ac:dyDescent="0.65">
      <c r="B44" s="147"/>
      <c r="C44" s="147"/>
      <c r="D44" s="147"/>
      <c r="E44" s="147"/>
      <c r="F44" s="147"/>
      <c r="G44" s="147"/>
      <c r="H44" s="147"/>
      <c r="I44" s="31"/>
      <c r="J44" s="102" t="s">
        <v>25</v>
      </c>
      <c r="K44" s="102"/>
      <c r="L44" s="32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5">
      <c r="B45" s="33"/>
      <c r="C45" s="33"/>
      <c r="D45" s="33"/>
      <c r="E45" s="33"/>
      <c r="F45" s="33"/>
      <c r="G45" s="33"/>
      <c r="H45" s="33"/>
      <c r="I45" s="34"/>
      <c r="J45" s="35"/>
      <c r="K45" s="35"/>
      <c r="L45" s="36"/>
      <c r="M45" s="37"/>
      <c r="N45" s="37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" customHeight="1" x14ac:dyDescent="0.5">
      <c r="A46" s="13"/>
      <c r="B46" s="38" t="s">
        <v>27</v>
      </c>
      <c r="C46" s="96"/>
      <c r="D46" s="97"/>
      <c r="E46" s="96"/>
      <c r="F46" s="96"/>
      <c r="G46" s="96"/>
      <c r="H46" s="96"/>
      <c r="I46" s="96"/>
      <c r="J46" s="96"/>
      <c r="K46" s="96"/>
      <c r="L46" s="96"/>
      <c r="M46" s="96"/>
      <c r="N46" s="9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" customHeight="1" x14ac:dyDescent="0.5">
      <c r="A47" s="13"/>
      <c r="B47" s="99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" customHeight="1" thickBot="1" x14ac:dyDescent="0.55000000000000004">
      <c r="B48" s="99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5">
      <c r="B49" s="33"/>
      <c r="C49" s="33"/>
      <c r="D49" s="33"/>
      <c r="E49" s="33"/>
      <c r="F49" s="33"/>
      <c r="G49" s="33"/>
      <c r="H49" s="33"/>
      <c r="I49" s="34"/>
      <c r="J49" s="35"/>
      <c r="K49" s="35"/>
      <c r="L49" s="36"/>
      <c r="M49" s="37"/>
      <c r="N49" s="37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" customHeight="1" x14ac:dyDescent="0.5">
      <c r="B50" s="38" t="s">
        <v>28</v>
      </c>
      <c r="C50" s="13"/>
      <c r="D50" s="13" t="s">
        <v>31</v>
      </c>
      <c r="E50" s="13"/>
      <c r="F50" s="13"/>
      <c r="G50" s="13"/>
      <c r="H50" s="33"/>
      <c r="I50" s="13"/>
      <c r="J50" s="13"/>
      <c r="K50" s="13"/>
      <c r="L50" s="13"/>
      <c r="M50" s="148"/>
      <c r="N50" s="148"/>
      <c r="O50" s="148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" customHeight="1" x14ac:dyDescent="0.5">
      <c r="B51" s="41" t="s">
        <v>29</v>
      </c>
      <c r="C51" s="33"/>
      <c r="E51" s="149">
        <v>48213</v>
      </c>
      <c r="F51" s="149"/>
      <c r="G51" s="149"/>
      <c r="H51" s="42" t="s">
        <v>30</v>
      </c>
      <c r="I51" s="17"/>
      <c r="L51" s="36"/>
      <c r="M51" s="37"/>
      <c r="N51" s="3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" customHeight="1" x14ac:dyDescent="0.5">
      <c r="D52" s="41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100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M50:O50"/>
    <mergeCell ref="E51:G51"/>
    <mergeCell ref="B43:H43"/>
    <mergeCell ref="J43:K43"/>
    <mergeCell ref="M43:N43"/>
    <mergeCell ref="B44:H44"/>
    <mergeCell ref="J44:K44"/>
    <mergeCell ref="M44:N4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FF20-BF19-4FE4-A8A4-48E89EDE754C}">
  <sheetPr>
    <pageSetUpPr fitToPage="1"/>
  </sheetPr>
  <dimension ref="A1:DK52"/>
  <sheetViews>
    <sheetView zoomScaleNormal="100" zoomScaleSheetLayoutView="75" zoomScalePageLayoutView="50" workbookViewId="0">
      <selection activeCell="C23" sqref="C23:H23"/>
    </sheetView>
  </sheetViews>
  <sheetFormatPr defaultRowHeight="17.399999999999999" x14ac:dyDescent="0.5"/>
  <cols>
    <col min="1" max="1" width="2.81640625" customWidth="1"/>
    <col min="2" max="2" width="4.6328125" bestFit="1" customWidth="1"/>
    <col min="3" max="3" width="6.81640625" customWidth="1"/>
    <col min="4" max="4" width="4.81640625" customWidth="1"/>
    <col min="5" max="5" width="10.81640625" customWidth="1"/>
    <col min="6" max="6" width="4.81640625" customWidth="1"/>
    <col min="7" max="8" width="6.81640625" customWidth="1"/>
    <col min="9" max="9" width="13.81640625" bestFit="1" customWidth="1"/>
    <col min="10" max="10" width="5.08984375" bestFit="1" customWidth="1"/>
    <col min="11" max="11" width="5.81640625" customWidth="1"/>
    <col min="12" max="12" width="9" customWidth="1"/>
    <col min="13" max="13" width="12.36328125" customWidth="1"/>
    <col min="14" max="14" width="6.81640625" customWidth="1"/>
    <col min="15" max="15" width="1.81640625" customWidth="1"/>
    <col min="16" max="16" width="1.81640625" style="93" customWidth="1"/>
  </cols>
  <sheetData>
    <row r="1" spans="1:115" s="1" customFormat="1" ht="8.1" customHeight="1" x14ac:dyDescent="0.5">
      <c r="B1" s="135" t="s">
        <v>33</v>
      </c>
      <c r="C1" s="135"/>
      <c r="D1" s="135"/>
      <c r="E1" s="135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</row>
    <row r="2" spans="1:115" ht="18.75" customHeight="1" x14ac:dyDescent="0.6">
      <c r="A2" s="1"/>
      <c r="B2" s="135"/>
      <c r="C2" s="135"/>
      <c r="D2" s="135"/>
      <c r="E2" s="135"/>
      <c r="F2" s="2"/>
      <c r="G2" s="2"/>
      <c r="H2" s="2"/>
      <c r="I2" s="2"/>
      <c r="J2" s="2"/>
      <c r="K2" s="2"/>
      <c r="L2" s="3" t="s">
        <v>1</v>
      </c>
      <c r="M2" s="137" t="s">
        <v>2</v>
      </c>
      <c r="N2" s="137"/>
      <c r="O2" s="1"/>
      <c r="P2" s="1"/>
    </row>
    <row r="3" spans="1:115" ht="18.75" customHeight="1" thickBot="1" x14ac:dyDescent="0.65">
      <c r="A3" s="1"/>
      <c r="B3" s="136"/>
      <c r="C3" s="136"/>
      <c r="D3" s="136"/>
      <c r="E3" s="136"/>
      <c r="F3" s="4"/>
      <c r="G3" s="4"/>
      <c r="H3" s="4"/>
      <c r="I3" s="4"/>
      <c r="J3" s="4"/>
      <c r="K3" s="4"/>
      <c r="L3" s="3" t="s">
        <v>34</v>
      </c>
      <c r="M3" s="138">
        <v>48203</v>
      </c>
      <c r="N3" s="138"/>
      <c r="O3" s="1"/>
      <c r="P3" s="1"/>
    </row>
    <row r="4" spans="1:115" ht="8.1" customHeight="1" thickTop="1" x14ac:dyDescent="0.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15" x14ac:dyDescent="0.5">
      <c r="A5" s="1"/>
      <c r="B5" s="139" t="s">
        <v>4</v>
      </c>
      <c r="C5" s="139"/>
      <c r="D5" s="139"/>
      <c r="E5" s="139"/>
      <c r="F5" s="139"/>
      <c r="G5" s="139"/>
      <c r="H5" s="139"/>
      <c r="I5" s="141" t="s">
        <v>5</v>
      </c>
      <c r="J5" s="141" t="s">
        <v>6</v>
      </c>
      <c r="K5" s="141"/>
      <c r="L5" s="141"/>
      <c r="M5" s="141"/>
      <c r="N5" s="141"/>
      <c r="O5" s="1"/>
      <c r="P5" s="1"/>
    </row>
    <row r="6" spans="1:115" ht="18" thickBot="1" x14ac:dyDescent="0.55000000000000004">
      <c r="A6" s="1"/>
      <c r="B6" s="140"/>
      <c r="C6" s="140"/>
      <c r="D6" s="140"/>
      <c r="E6" s="140"/>
      <c r="F6" s="140"/>
      <c r="G6" s="140"/>
      <c r="H6" s="140"/>
      <c r="I6" s="141"/>
      <c r="J6" s="141"/>
      <c r="K6" s="141"/>
      <c r="L6" s="141"/>
      <c r="M6" s="141"/>
      <c r="N6" s="141"/>
      <c r="O6" s="1"/>
      <c r="P6" s="1"/>
    </row>
    <row r="7" spans="1:115" ht="26.4" x14ac:dyDescent="0.75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15" ht="26.4" x14ac:dyDescent="0.75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15" ht="24.75" customHeight="1" x14ac:dyDescent="0.5">
      <c r="A9" s="1"/>
      <c r="B9" s="122" t="s">
        <v>36</v>
      </c>
      <c r="C9" s="122"/>
      <c r="D9" s="122"/>
      <c r="E9" s="122"/>
      <c r="F9" s="122"/>
      <c r="G9" s="122"/>
      <c r="H9" s="122"/>
      <c r="I9" s="1"/>
      <c r="J9" s="13" t="s">
        <v>12</v>
      </c>
      <c r="K9" s="12"/>
      <c r="L9" s="1"/>
      <c r="M9" s="1"/>
      <c r="N9" s="1"/>
      <c r="O9" s="1"/>
      <c r="P9" s="1"/>
    </row>
    <row r="10" spans="1:115" ht="18.75" customHeight="1" thickBot="1" x14ac:dyDescent="0.55000000000000004">
      <c r="A10" s="1"/>
      <c r="B10" s="122"/>
      <c r="C10" s="122"/>
      <c r="D10" s="122"/>
      <c r="E10" s="122"/>
      <c r="F10" s="122"/>
      <c r="G10" s="122"/>
      <c r="H10" s="122"/>
      <c r="I10" s="1"/>
      <c r="J10" s="15" t="s">
        <v>13</v>
      </c>
      <c r="K10" s="12"/>
      <c r="L10" s="1"/>
      <c r="M10" s="1"/>
      <c r="N10" s="1"/>
      <c r="O10" s="1"/>
      <c r="P10" s="1"/>
    </row>
    <row r="11" spans="1:115" x14ac:dyDescent="0.5">
      <c r="A11" s="1"/>
      <c r="B11" s="123" t="s">
        <v>32</v>
      </c>
      <c r="C11" s="124"/>
      <c r="D11" s="125"/>
      <c r="E11" s="129">
        <f>M44</f>
        <v>407957393</v>
      </c>
      <c r="F11" s="129"/>
      <c r="G11" s="129"/>
      <c r="H11" s="129"/>
      <c r="I11" s="1"/>
      <c r="J11" s="16" t="s">
        <v>15</v>
      </c>
      <c r="K11" s="1"/>
      <c r="L11" s="1"/>
      <c r="M11" s="1"/>
      <c r="N11" s="1"/>
      <c r="O11" s="1"/>
      <c r="P11" s="1"/>
    </row>
    <row r="12" spans="1:115" ht="18" thickBot="1" x14ac:dyDescent="0.55000000000000004">
      <c r="A12" s="1"/>
      <c r="B12" s="126"/>
      <c r="C12" s="127"/>
      <c r="D12" s="128"/>
      <c r="E12" s="130"/>
      <c r="F12" s="130"/>
      <c r="G12" s="130"/>
      <c r="H12" s="130"/>
      <c r="I12" s="1"/>
      <c r="K12" s="1"/>
      <c r="L12" s="1"/>
      <c r="M12" s="1"/>
      <c r="N12" s="1"/>
      <c r="O12" s="1"/>
      <c r="P12" s="1"/>
    </row>
    <row r="13" spans="1:115" ht="12.9" customHeight="1" x14ac:dyDescent="0.5">
      <c r="A13" s="1"/>
      <c r="B13" s="1"/>
      <c r="C13" s="1"/>
      <c r="D13" s="1"/>
      <c r="E13" s="17"/>
      <c r="F13" s="17"/>
      <c r="G13" s="17"/>
      <c r="H13" s="17"/>
      <c r="I13" s="1"/>
      <c r="J13" s="1"/>
      <c r="K13" s="1"/>
      <c r="L13" s="1"/>
      <c r="M13" s="1"/>
      <c r="N13" s="1"/>
      <c r="O13" s="1"/>
      <c r="P13" s="1"/>
    </row>
    <row r="14" spans="1:115" ht="12.9" customHeight="1" x14ac:dyDescent="0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15" s="1" customFormat="1" ht="8.1" customHeight="1" x14ac:dyDescent="0.5">
      <c r="B15" s="18"/>
      <c r="C15" s="131"/>
      <c r="D15" s="131"/>
      <c r="E15" s="131"/>
      <c r="F15" s="131"/>
      <c r="G15" s="131"/>
      <c r="H15" s="131"/>
      <c r="I15" s="132"/>
      <c r="J15" s="132"/>
      <c r="K15" s="132"/>
      <c r="L15" s="132"/>
      <c r="M15" s="132"/>
      <c r="N15" s="13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ht="24.9" customHeight="1" x14ac:dyDescent="0.5">
      <c r="B16" s="20" t="s">
        <v>16</v>
      </c>
      <c r="C16" s="133" t="s">
        <v>17</v>
      </c>
      <c r="D16" s="133"/>
      <c r="E16" s="133"/>
      <c r="F16" s="133"/>
      <c r="G16" s="133"/>
      <c r="H16" s="133"/>
      <c r="I16" s="134" t="s">
        <v>18</v>
      </c>
      <c r="J16" s="134"/>
      <c r="K16" s="134" t="s">
        <v>19</v>
      </c>
      <c r="L16" s="134"/>
      <c r="M16" s="134" t="s">
        <v>20</v>
      </c>
      <c r="N16" s="13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2:115" s="1" customFormat="1" ht="24.9" customHeight="1" x14ac:dyDescent="0.6">
      <c r="B17" s="21">
        <v>1</v>
      </c>
      <c r="C17" s="118" t="s">
        <v>37</v>
      </c>
      <c r="D17" s="119"/>
      <c r="E17" s="119"/>
      <c r="F17" s="119"/>
      <c r="G17" s="119"/>
      <c r="H17" s="120"/>
      <c r="I17" s="50">
        <v>12345678</v>
      </c>
      <c r="J17" s="46" t="s">
        <v>21</v>
      </c>
      <c r="K17" s="117">
        <v>10</v>
      </c>
      <c r="L17" s="117"/>
      <c r="M17" s="121">
        <f>I17*K17</f>
        <v>123456780</v>
      </c>
      <c r="N17" s="12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2:115" s="1" customFormat="1" ht="24.9" customHeight="1" x14ac:dyDescent="0.6">
      <c r="B18" s="22">
        <f>B17+1</f>
        <v>2</v>
      </c>
      <c r="C18" s="110" t="s">
        <v>38</v>
      </c>
      <c r="D18" s="111"/>
      <c r="E18" s="111"/>
      <c r="F18" s="111"/>
      <c r="G18" s="111"/>
      <c r="H18" s="112"/>
      <c r="I18" s="51">
        <v>2</v>
      </c>
      <c r="J18" s="47" t="s">
        <v>42</v>
      </c>
      <c r="K18" s="113">
        <v>123456789</v>
      </c>
      <c r="L18" s="113"/>
      <c r="M18" s="113">
        <f>I18*K18</f>
        <v>246913578</v>
      </c>
      <c r="N18" s="113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2:115" s="1" customFormat="1" ht="24.9" customHeight="1" x14ac:dyDescent="0.6">
      <c r="B19" s="21">
        <f>B18+1</f>
        <v>3</v>
      </c>
      <c r="C19" s="114" t="s">
        <v>39</v>
      </c>
      <c r="D19" s="115"/>
      <c r="E19" s="115"/>
      <c r="F19" s="115"/>
      <c r="G19" s="115"/>
      <c r="H19" s="116"/>
      <c r="I19" s="50">
        <v>3</v>
      </c>
      <c r="J19" s="48" t="s">
        <v>43</v>
      </c>
      <c r="K19" s="117">
        <v>30000</v>
      </c>
      <c r="L19" s="117"/>
      <c r="M19" s="117">
        <f t="shared" ref="M19:M22" si="0">I19*K19</f>
        <v>90000</v>
      </c>
      <c r="N19" s="11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2:115" s="1" customFormat="1" ht="24.9" customHeight="1" x14ac:dyDescent="0.6">
      <c r="B20" s="22">
        <f>B19+1</f>
        <v>4</v>
      </c>
      <c r="C20" s="110" t="s">
        <v>40</v>
      </c>
      <c r="D20" s="111"/>
      <c r="E20" s="111"/>
      <c r="F20" s="111"/>
      <c r="G20" s="111"/>
      <c r="H20" s="112"/>
      <c r="I20" s="51">
        <v>40</v>
      </c>
      <c r="J20" s="47" t="s">
        <v>44</v>
      </c>
      <c r="K20" s="113">
        <v>4000</v>
      </c>
      <c r="L20" s="113"/>
      <c r="M20" s="113">
        <f t="shared" si="0"/>
        <v>160000</v>
      </c>
      <c r="N20" s="11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2:115" s="1" customFormat="1" ht="24.9" customHeight="1" x14ac:dyDescent="0.6">
      <c r="B21" s="21">
        <f t="shared" ref="B21:B40" si="1">B20+1</f>
        <v>5</v>
      </c>
      <c r="C21" s="114" t="s">
        <v>41</v>
      </c>
      <c r="D21" s="115"/>
      <c r="E21" s="115"/>
      <c r="F21" s="115"/>
      <c r="G21" s="115"/>
      <c r="H21" s="116"/>
      <c r="I21" s="50">
        <v>50</v>
      </c>
      <c r="J21" s="48" t="s">
        <v>45</v>
      </c>
      <c r="K21" s="117">
        <v>5000</v>
      </c>
      <c r="L21" s="117"/>
      <c r="M21" s="117">
        <f t="shared" si="0"/>
        <v>250000</v>
      </c>
      <c r="N21" s="11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2:115" s="1" customFormat="1" ht="24.9" customHeight="1" x14ac:dyDescent="0.6">
      <c r="B22" s="22">
        <f t="shared" si="1"/>
        <v>6</v>
      </c>
      <c r="C22" s="110" t="s">
        <v>61</v>
      </c>
      <c r="D22" s="111"/>
      <c r="E22" s="111"/>
      <c r="F22" s="111"/>
      <c r="G22" s="111"/>
      <c r="H22" s="112"/>
      <c r="I22" s="51"/>
      <c r="J22" s="47" t="s">
        <v>61</v>
      </c>
      <c r="K22" s="113"/>
      <c r="L22" s="113"/>
      <c r="M22" s="113">
        <f t="shared" si="0"/>
        <v>0</v>
      </c>
      <c r="N22" s="113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2:115" s="1" customFormat="1" ht="24.9" customHeight="1" x14ac:dyDescent="0.6">
      <c r="B23" s="21">
        <f t="shared" si="1"/>
        <v>7</v>
      </c>
      <c r="C23" s="114" t="s">
        <v>61</v>
      </c>
      <c r="D23" s="115"/>
      <c r="E23" s="115"/>
      <c r="F23" s="115"/>
      <c r="G23" s="115"/>
      <c r="H23" s="116"/>
      <c r="I23" s="50"/>
      <c r="J23" s="48" t="s">
        <v>61</v>
      </c>
      <c r="K23" s="117"/>
      <c r="L23" s="117"/>
      <c r="M23" s="117">
        <f>I23*K23</f>
        <v>0</v>
      </c>
      <c r="N23" s="11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2:115" s="1" customFormat="1" ht="24.9" customHeight="1" x14ac:dyDescent="0.6">
      <c r="B24" s="22">
        <f t="shared" si="1"/>
        <v>8</v>
      </c>
      <c r="C24" s="110" t="s">
        <v>61</v>
      </c>
      <c r="D24" s="111"/>
      <c r="E24" s="111"/>
      <c r="F24" s="111"/>
      <c r="G24" s="111"/>
      <c r="H24" s="112"/>
      <c r="I24" s="51"/>
      <c r="J24" s="47" t="s">
        <v>61</v>
      </c>
      <c r="K24" s="113"/>
      <c r="L24" s="113"/>
      <c r="M24" s="113">
        <f>I24*K24</f>
        <v>0</v>
      </c>
      <c r="N24" s="113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2:115" s="1" customFormat="1" ht="24.9" customHeight="1" x14ac:dyDescent="0.6">
      <c r="B25" s="21">
        <f t="shared" si="1"/>
        <v>9</v>
      </c>
      <c r="C25" s="114" t="s">
        <v>61</v>
      </c>
      <c r="D25" s="115"/>
      <c r="E25" s="115"/>
      <c r="F25" s="115"/>
      <c r="G25" s="115"/>
      <c r="H25" s="116"/>
      <c r="I25" s="50"/>
      <c r="J25" s="48" t="s">
        <v>61</v>
      </c>
      <c r="K25" s="117"/>
      <c r="L25" s="117"/>
      <c r="M25" s="117">
        <f t="shared" ref="M25:M40" si="2">I25*K25</f>
        <v>0</v>
      </c>
      <c r="N25" s="11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2:115" s="1" customFormat="1" ht="24.9" customHeight="1" x14ac:dyDescent="0.6">
      <c r="B26" s="22">
        <f t="shared" si="1"/>
        <v>10</v>
      </c>
      <c r="C26" s="110" t="s">
        <v>61</v>
      </c>
      <c r="D26" s="111"/>
      <c r="E26" s="111"/>
      <c r="F26" s="111"/>
      <c r="G26" s="111"/>
      <c r="H26" s="112"/>
      <c r="I26" s="51"/>
      <c r="J26" s="47" t="s">
        <v>61</v>
      </c>
      <c r="K26" s="113"/>
      <c r="L26" s="113"/>
      <c r="M26" s="113">
        <f t="shared" si="2"/>
        <v>0</v>
      </c>
      <c r="N26" s="113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2:115" s="1" customFormat="1" ht="24.9" customHeight="1" x14ac:dyDescent="0.6">
      <c r="B27" s="21">
        <f t="shared" si="1"/>
        <v>11</v>
      </c>
      <c r="C27" s="114" t="s">
        <v>61</v>
      </c>
      <c r="D27" s="115"/>
      <c r="E27" s="115"/>
      <c r="F27" s="115"/>
      <c r="G27" s="115"/>
      <c r="H27" s="116"/>
      <c r="I27" s="50"/>
      <c r="J27" s="48" t="s">
        <v>61</v>
      </c>
      <c r="K27" s="117"/>
      <c r="L27" s="117"/>
      <c r="M27" s="117">
        <f t="shared" si="2"/>
        <v>0</v>
      </c>
      <c r="N27" s="11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2:115" s="1" customFormat="1" ht="24.9" customHeight="1" x14ac:dyDescent="0.6">
      <c r="B28" s="22">
        <f t="shared" si="1"/>
        <v>12</v>
      </c>
      <c r="C28" s="110" t="s">
        <v>61</v>
      </c>
      <c r="D28" s="111"/>
      <c r="E28" s="111"/>
      <c r="F28" s="111"/>
      <c r="G28" s="111"/>
      <c r="H28" s="112"/>
      <c r="I28" s="51"/>
      <c r="J28" s="47" t="s">
        <v>61</v>
      </c>
      <c r="K28" s="113"/>
      <c r="L28" s="113"/>
      <c r="M28" s="113">
        <f t="shared" si="2"/>
        <v>0</v>
      </c>
      <c r="N28" s="113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2:115" s="1" customFormat="1" ht="24.9" customHeight="1" x14ac:dyDescent="0.6">
      <c r="B29" s="21">
        <f t="shared" si="1"/>
        <v>13</v>
      </c>
      <c r="C29" s="114" t="s">
        <v>61</v>
      </c>
      <c r="D29" s="115"/>
      <c r="E29" s="115"/>
      <c r="F29" s="115"/>
      <c r="G29" s="115"/>
      <c r="H29" s="116"/>
      <c r="I29" s="50"/>
      <c r="J29" s="48" t="s">
        <v>61</v>
      </c>
      <c r="K29" s="117"/>
      <c r="L29" s="117"/>
      <c r="M29" s="117">
        <f t="shared" si="2"/>
        <v>0</v>
      </c>
      <c r="N29" s="11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2:115" s="1" customFormat="1" ht="24.9" customHeight="1" x14ac:dyDescent="0.6">
      <c r="B30" s="22">
        <f t="shared" si="1"/>
        <v>14</v>
      </c>
      <c r="C30" s="110" t="s">
        <v>61</v>
      </c>
      <c r="D30" s="111"/>
      <c r="E30" s="111"/>
      <c r="F30" s="111"/>
      <c r="G30" s="111"/>
      <c r="H30" s="112"/>
      <c r="I30" s="51"/>
      <c r="J30" s="47" t="s">
        <v>61</v>
      </c>
      <c r="K30" s="113"/>
      <c r="L30" s="113"/>
      <c r="M30" s="113">
        <f t="shared" si="2"/>
        <v>0</v>
      </c>
      <c r="N30" s="113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2:115" s="1" customFormat="1" ht="24.9" customHeight="1" x14ac:dyDescent="0.6">
      <c r="B31" s="21">
        <f t="shared" si="1"/>
        <v>15</v>
      </c>
      <c r="C31" s="114" t="s">
        <v>61</v>
      </c>
      <c r="D31" s="115"/>
      <c r="E31" s="115"/>
      <c r="F31" s="115"/>
      <c r="G31" s="115"/>
      <c r="H31" s="116"/>
      <c r="I31" s="50"/>
      <c r="J31" s="48" t="s">
        <v>61</v>
      </c>
      <c r="K31" s="117"/>
      <c r="L31" s="117"/>
      <c r="M31" s="117">
        <f t="shared" si="2"/>
        <v>0</v>
      </c>
      <c r="N31" s="11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2:115" s="1" customFormat="1" ht="24.9" customHeight="1" x14ac:dyDescent="0.6">
      <c r="B32" s="22">
        <f t="shared" si="1"/>
        <v>16</v>
      </c>
      <c r="C32" s="110" t="s">
        <v>61</v>
      </c>
      <c r="D32" s="111"/>
      <c r="E32" s="111"/>
      <c r="F32" s="111"/>
      <c r="G32" s="111"/>
      <c r="H32" s="112"/>
      <c r="I32" s="51"/>
      <c r="J32" s="47" t="s">
        <v>61</v>
      </c>
      <c r="K32" s="113"/>
      <c r="L32" s="113"/>
      <c r="M32" s="113">
        <f t="shared" si="2"/>
        <v>0</v>
      </c>
      <c r="N32" s="113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ht="24.9" customHeight="1" x14ac:dyDescent="0.6">
      <c r="B33" s="21">
        <f t="shared" si="1"/>
        <v>17</v>
      </c>
      <c r="C33" s="114" t="s">
        <v>61</v>
      </c>
      <c r="D33" s="115"/>
      <c r="E33" s="115"/>
      <c r="F33" s="115"/>
      <c r="G33" s="115"/>
      <c r="H33" s="116"/>
      <c r="I33" s="50"/>
      <c r="J33" s="48" t="s">
        <v>61</v>
      </c>
      <c r="K33" s="117"/>
      <c r="L33" s="117"/>
      <c r="M33" s="117">
        <f t="shared" si="2"/>
        <v>0</v>
      </c>
      <c r="N33" s="11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ht="24.9" customHeight="1" x14ac:dyDescent="0.6">
      <c r="B34" s="22">
        <f t="shared" si="1"/>
        <v>18</v>
      </c>
      <c r="C34" s="110" t="s">
        <v>61</v>
      </c>
      <c r="D34" s="111"/>
      <c r="E34" s="111"/>
      <c r="F34" s="111"/>
      <c r="G34" s="111"/>
      <c r="H34" s="112"/>
      <c r="I34" s="51"/>
      <c r="J34" s="47" t="s">
        <v>61</v>
      </c>
      <c r="K34" s="113"/>
      <c r="L34" s="113"/>
      <c r="M34" s="113">
        <f t="shared" si="2"/>
        <v>0</v>
      </c>
      <c r="N34" s="113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ht="24.9" customHeight="1" x14ac:dyDescent="0.6">
      <c r="B35" s="21">
        <f t="shared" si="1"/>
        <v>19</v>
      </c>
      <c r="C35" s="114" t="s">
        <v>61</v>
      </c>
      <c r="D35" s="115"/>
      <c r="E35" s="115"/>
      <c r="F35" s="115"/>
      <c r="G35" s="115"/>
      <c r="H35" s="116"/>
      <c r="I35" s="50"/>
      <c r="J35" s="48" t="s">
        <v>61</v>
      </c>
      <c r="K35" s="117"/>
      <c r="L35" s="117"/>
      <c r="M35" s="117">
        <f t="shared" si="2"/>
        <v>0</v>
      </c>
      <c r="N35" s="11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ht="24.9" customHeight="1" x14ac:dyDescent="0.6">
      <c r="B36" s="22">
        <f t="shared" si="1"/>
        <v>20</v>
      </c>
      <c r="C36" s="110" t="s">
        <v>61</v>
      </c>
      <c r="D36" s="111"/>
      <c r="E36" s="111"/>
      <c r="F36" s="111"/>
      <c r="G36" s="111"/>
      <c r="H36" s="112"/>
      <c r="I36" s="51"/>
      <c r="J36" s="47" t="s">
        <v>61</v>
      </c>
      <c r="K36" s="113"/>
      <c r="L36" s="113"/>
      <c r="M36" s="113">
        <f t="shared" si="2"/>
        <v>0</v>
      </c>
      <c r="N36" s="113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ht="24.9" customHeight="1" x14ac:dyDescent="0.6">
      <c r="B37" s="21">
        <f t="shared" si="1"/>
        <v>21</v>
      </c>
      <c r="C37" s="114" t="s">
        <v>61</v>
      </c>
      <c r="D37" s="115"/>
      <c r="E37" s="115"/>
      <c r="F37" s="115"/>
      <c r="G37" s="115"/>
      <c r="H37" s="116"/>
      <c r="I37" s="50"/>
      <c r="J37" s="48" t="s">
        <v>61</v>
      </c>
      <c r="K37" s="117"/>
      <c r="L37" s="117"/>
      <c r="M37" s="117">
        <f t="shared" si="2"/>
        <v>0</v>
      </c>
      <c r="N37" s="11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ht="24.9" customHeight="1" x14ac:dyDescent="0.6">
      <c r="B38" s="22">
        <f t="shared" si="1"/>
        <v>22</v>
      </c>
      <c r="C38" s="110" t="s">
        <v>61</v>
      </c>
      <c r="D38" s="111"/>
      <c r="E38" s="111"/>
      <c r="F38" s="111"/>
      <c r="G38" s="111"/>
      <c r="H38" s="112"/>
      <c r="I38" s="51"/>
      <c r="J38" s="47" t="s">
        <v>61</v>
      </c>
      <c r="K38" s="113"/>
      <c r="L38" s="113"/>
      <c r="M38" s="113">
        <f t="shared" si="2"/>
        <v>0</v>
      </c>
      <c r="N38" s="113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ht="24.9" customHeight="1" x14ac:dyDescent="0.6">
      <c r="B39" s="21">
        <f t="shared" si="1"/>
        <v>23</v>
      </c>
      <c r="C39" s="114" t="s">
        <v>61</v>
      </c>
      <c r="D39" s="115"/>
      <c r="E39" s="115"/>
      <c r="F39" s="115"/>
      <c r="G39" s="115"/>
      <c r="H39" s="116"/>
      <c r="I39" s="50"/>
      <c r="J39" s="48" t="s">
        <v>61</v>
      </c>
      <c r="K39" s="117"/>
      <c r="L39" s="117"/>
      <c r="M39" s="117">
        <f t="shared" si="2"/>
        <v>0</v>
      </c>
      <c r="N39" s="11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ht="24.9" customHeight="1" x14ac:dyDescent="0.6">
      <c r="B40" s="23">
        <f t="shared" si="1"/>
        <v>24</v>
      </c>
      <c r="C40" s="104" t="s">
        <v>61</v>
      </c>
      <c r="D40" s="105"/>
      <c r="E40" s="105"/>
      <c r="F40" s="105"/>
      <c r="G40" s="105"/>
      <c r="H40" s="106"/>
      <c r="I40" s="52"/>
      <c r="J40" s="49" t="s">
        <v>61</v>
      </c>
      <c r="K40" s="107"/>
      <c r="L40" s="107"/>
      <c r="M40" s="107">
        <f t="shared" si="2"/>
        <v>0</v>
      </c>
      <c r="N40" s="10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ht="3.9" customHeight="1" x14ac:dyDescent="0.6">
      <c r="B41" s="24"/>
      <c r="C41" s="24"/>
      <c r="D41" s="24"/>
      <c r="E41" s="24"/>
      <c r="F41" s="24"/>
      <c r="G41" s="24"/>
      <c r="H41" s="24"/>
      <c r="I41" s="25"/>
      <c r="J41" s="26"/>
      <c r="K41" s="25"/>
      <c r="L41" s="25"/>
      <c r="M41" s="27"/>
      <c r="N41" s="27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ht="24.9" customHeight="1" x14ac:dyDescent="0.6">
      <c r="B42" s="43"/>
      <c r="C42" s="95" t="s">
        <v>35</v>
      </c>
      <c r="D42" s="43"/>
      <c r="E42" s="43"/>
      <c r="F42" s="109">
        <v>48213</v>
      </c>
      <c r="G42" s="109"/>
      <c r="H42" s="109"/>
      <c r="I42" s="28"/>
      <c r="J42" s="108" t="s">
        <v>22</v>
      </c>
      <c r="K42" s="108"/>
      <c r="L42" s="29" t="s">
        <v>23</v>
      </c>
      <c r="M42" s="101">
        <f>SUM(M17:N40)</f>
        <v>370870358</v>
      </c>
      <c r="N42" s="10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ht="24.9" customHeight="1" x14ac:dyDescent="0.6">
      <c r="B43" s="43"/>
      <c r="C43" s="43"/>
      <c r="D43" s="43"/>
      <c r="E43" s="43"/>
      <c r="F43" s="43"/>
      <c r="G43" s="43"/>
      <c r="H43" s="43"/>
      <c r="I43" s="28"/>
      <c r="J43" s="100" t="s">
        <v>24</v>
      </c>
      <c r="K43" s="100"/>
      <c r="L43" s="30">
        <v>10</v>
      </c>
      <c r="M43" s="101">
        <f>INT(M42*L43/100)</f>
        <v>37087035</v>
      </c>
      <c r="N43" s="10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ht="24.9" customHeight="1" thickBot="1" x14ac:dyDescent="0.65">
      <c r="B44" s="44"/>
      <c r="C44" s="44"/>
      <c r="D44" s="44"/>
      <c r="E44" s="44"/>
      <c r="F44" s="44"/>
      <c r="G44" s="44"/>
      <c r="H44" s="44"/>
      <c r="I44" s="31"/>
      <c r="J44" s="102" t="s">
        <v>25</v>
      </c>
      <c r="K44" s="102"/>
      <c r="L44" s="32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ht="8.1" customHeight="1" x14ac:dyDescent="0.5">
      <c r="B45" s="33"/>
      <c r="C45" s="33"/>
      <c r="D45" s="33"/>
      <c r="E45" s="33"/>
      <c r="F45" s="33"/>
      <c r="G45" s="33"/>
      <c r="H45" s="33"/>
      <c r="I45" s="34"/>
      <c r="J45" s="35"/>
      <c r="K45" s="35"/>
      <c r="L45" s="36"/>
      <c r="M45" s="37"/>
      <c r="N45" s="37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ht="24.9" customHeight="1" x14ac:dyDescent="0.5">
      <c r="A46" s="13"/>
      <c r="B46" s="38" t="s">
        <v>27</v>
      </c>
      <c r="C46" s="96"/>
      <c r="D46" s="97"/>
      <c r="E46" s="96"/>
      <c r="F46" s="96"/>
      <c r="G46" s="96"/>
      <c r="H46" s="96"/>
      <c r="I46" s="96"/>
      <c r="J46" s="96"/>
      <c r="K46" s="96"/>
      <c r="L46" s="96"/>
      <c r="M46" s="96"/>
      <c r="N46" s="9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ht="24.9" customHeight="1" x14ac:dyDescent="0.5">
      <c r="A47" s="13"/>
      <c r="B47" s="99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ht="24.9" customHeight="1" x14ac:dyDescent="0.5">
      <c r="A48" s="13"/>
      <c r="B48" s="99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" customHeight="1" x14ac:dyDescent="0.5">
      <c r="A49" s="13"/>
      <c r="B49" s="99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" customHeight="1" x14ac:dyDescent="0.5">
      <c r="A50" s="13"/>
      <c r="B50" s="99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5000000000000004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" customHeight="1" x14ac:dyDescent="0.5">
      <c r="C52" s="33"/>
      <c r="F52" s="45"/>
      <c r="G52" s="45"/>
      <c r="H52" s="42"/>
      <c r="I52" s="17"/>
      <c r="L52" s="36"/>
      <c r="M52" s="37"/>
      <c r="N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6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J43:K43"/>
    <mergeCell ref="M43:N43"/>
    <mergeCell ref="J44:K44"/>
    <mergeCell ref="M44:N44"/>
    <mergeCell ref="C40:H40"/>
    <mergeCell ref="K40:L40"/>
    <mergeCell ref="M40:N40"/>
    <mergeCell ref="J42:K42"/>
    <mergeCell ref="M42:N42"/>
    <mergeCell ref="F42:H4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124-7975-435E-B51A-68E0CC14DCF5}">
  <sheetPr>
    <pageSetUpPr fitToPage="1"/>
  </sheetPr>
  <dimension ref="A1:EC52"/>
  <sheetViews>
    <sheetView zoomScaleNormal="100" zoomScaleSheetLayoutView="75" zoomScalePageLayoutView="50" workbookViewId="0">
      <selection activeCell="Q1" sqref="Q1"/>
    </sheetView>
  </sheetViews>
  <sheetFormatPr defaultRowHeight="17.399999999999999" x14ac:dyDescent="0.5"/>
  <cols>
    <col min="1" max="1" width="2.81640625" customWidth="1"/>
    <col min="2" max="2" width="4.6328125" bestFit="1" customWidth="1"/>
    <col min="3" max="3" width="6.81640625" customWidth="1"/>
    <col min="4" max="4" width="4.81640625" customWidth="1"/>
    <col min="5" max="5" width="10.81640625" customWidth="1"/>
    <col min="6" max="6" width="4.81640625" customWidth="1"/>
    <col min="7" max="8" width="6.81640625" customWidth="1"/>
    <col min="9" max="9" width="13.81640625" bestFit="1" customWidth="1"/>
    <col min="10" max="10" width="5.08984375" bestFit="1" customWidth="1"/>
    <col min="11" max="11" width="5.81640625" customWidth="1"/>
    <col min="12" max="12" width="9" customWidth="1"/>
    <col min="13" max="13" width="12.36328125" customWidth="1"/>
    <col min="14" max="14" width="6.81640625" customWidth="1"/>
    <col min="15" max="15" width="1.81640625" customWidth="1"/>
    <col min="16" max="16" width="1.81640625" style="93" customWidth="1"/>
  </cols>
  <sheetData>
    <row r="1" spans="1:133" s="1" customFormat="1" ht="8.1" customHeight="1" x14ac:dyDescent="0.5">
      <c r="B1" s="135" t="s">
        <v>56</v>
      </c>
      <c r="C1" s="135"/>
      <c r="D1" s="135"/>
      <c r="E1" s="135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6">
      <c r="A2" s="1"/>
      <c r="B2" s="135"/>
      <c r="C2" s="135"/>
      <c r="D2" s="135"/>
      <c r="E2" s="135"/>
      <c r="F2" s="2"/>
      <c r="G2" s="2"/>
      <c r="H2" s="2"/>
      <c r="I2" s="2"/>
      <c r="J2" s="2"/>
      <c r="K2" s="2"/>
      <c r="L2" s="3" t="s">
        <v>1</v>
      </c>
      <c r="M2" s="137" t="s">
        <v>2</v>
      </c>
      <c r="N2" s="137"/>
      <c r="O2" s="1"/>
      <c r="P2" s="1"/>
    </row>
    <row r="3" spans="1:133" ht="18.75" customHeight="1" thickBot="1" x14ac:dyDescent="0.65">
      <c r="A3" s="1"/>
      <c r="B3" s="136"/>
      <c r="C3" s="136"/>
      <c r="D3" s="136"/>
      <c r="E3" s="136"/>
      <c r="F3" s="4"/>
      <c r="G3" s="4"/>
      <c r="H3" s="4"/>
      <c r="I3" s="4"/>
      <c r="J3" s="4"/>
      <c r="K3" s="4"/>
      <c r="L3" s="3" t="s">
        <v>34</v>
      </c>
      <c r="M3" s="138">
        <v>48203</v>
      </c>
      <c r="N3" s="138"/>
      <c r="O3" s="1"/>
      <c r="P3" s="1"/>
    </row>
    <row r="4" spans="1:133" ht="8.1" customHeight="1" thickTop="1" x14ac:dyDescent="0.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5">
      <c r="A5" s="1"/>
      <c r="B5" s="139" t="s">
        <v>4</v>
      </c>
      <c r="C5" s="139"/>
      <c r="D5" s="139"/>
      <c r="E5" s="139"/>
      <c r="F5" s="139"/>
      <c r="G5" s="139"/>
      <c r="H5" s="139"/>
      <c r="I5" s="141" t="s">
        <v>5</v>
      </c>
      <c r="J5" s="141" t="s">
        <v>6</v>
      </c>
      <c r="K5" s="141"/>
      <c r="L5" s="141"/>
      <c r="M5" s="141"/>
      <c r="N5" s="141"/>
      <c r="O5" s="1"/>
      <c r="P5" s="1"/>
    </row>
    <row r="6" spans="1:133" ht="18" thickBot="1" x14ac:dyDescent="0.55000000000000004">
      <c r="A6" s="1"/>
      <c r="B6" s="140"/>
      <c r="C6" s="140"/>
      <c r="D6" s="140"/>
      <c r="E6" s="140"/>
      <c r="F6" s="140"/>
      <c r="G6" s="140"/>
      <c r="H6" s="140"/>
      <c r="I6" s="141"/>
      <c r="J6" s="141"/>
      <c r="K6" s="141"/>
      <c r="L6" s="141"/>
      <c r="M6" s="141"/>
      <c r="N6" s="141"/>
      <c r="O6" s="1"/>
      <c r="P6" s="1"/>
    </row>
    <row r="7" spans="1:133" ht="26.4" x14ac:dyDescent="0.75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4"/>
      <c r="J7" s="11" t="s">
        <v>7</v>
      </c>
      <c r="K7" s="12"/>
      <c r="L7" s="1"/>
      <c r="M7" s="1"/>
      <c r="N7" s="1"/>
      <c r="O7" s="1"/>
      <c r="P7" s="1"/>
    </row>
    <row r="8" spans="1:133" ht="26.4" x14ac:dyDescent="0.75">
      <c r="A8" s="1"/>
      <c r="B8" s="13"/>
      <c r="C8" s="13"/>
      <c r="D8" s="13" t="s">
        <v>9</v>
      </c>
      <c r="E8" s="8"/>
      <c r="F8" s="9"/>
      <c r="G8" s="9"/>
      <c r="H8" s="9"/>
      <c r="I8" s="14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5">
      <c r="A9" s="1"/>
      <c r="B9" s="122" t="s">
        <v>57</v>
      </c>
      <c r="C9" s="122"/>
      <c r="D9" s="122"/>
      <c r="E9" s="122"/>
      <c r="F9" s="122"/>
      <c r="G9" s="122"/>
      <c r="H9" s="122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5000000000000004">
      <c r="A10" s="1"/>
      <c r="B10" s="122"/>
      <c r="C10" s="122"/>
      <c r="D10" s="122"/>
      <c r="E10" s="122"/>
      <c r="F10" s="122"/>
      <c r="G10" s="122"/>
      <c r="H10" s="122"/>
      <c r="I10" s="1"/>
      <c r="J10" s="15" t="s">
        <v>13</v>
      </c>
      <c r="K10" s="12"/>
      <c r="L10" s="1"/>
      <c r="M10" s="1"/>
      <c r="N10" s="1"/>
      <c r="O10" s="1"/>
      <c r="P10" s="1"/>
    </row>
    <row r="11" spans="1:133" x14ac:dyDescent="0.5">
      <c r="A11" s="1"/>
      <c r="B11" s="123" t="s">
        <v>54</v>
      </c>
      <c r="C11" s="124"/>
      <c r="D11" s="125"/>
      <c r="E11" s="129">
        <f>M44</f>
        <v>407957393</v>
      </c>
      <c r="F11" s="129"/>
      <c r="G11" s="129"/>
      <c r="H11" s="129"/>
      <c r="I11" s="1"/>
      <c r="J11" s="16" t="s">
        <v>15</v>
      </c>
      <c r="K11" s="1"/>
      <c r="L11" s="1"/>
      <c r="M11" s="1"/>
      <c r="N11" s="1"/>
      <c r="O11" s="1"/>
      <c r="P11" s="1"/>
    </row>
    <row r="12" spans="1:133" ht="18" thickBot="1" x14ac:dyDescent="0.55000000000000004">
      <c r="A12" s="1"/>
      <c r="B12" s="126"/>
      <c r="C12" s="127"/>
      <c r="D12" s="128"/>
      <c r="E12" s="130"/>
      <c r="F12" s="130"/>
      <c r="G12" s="130"/>
      <c r="H12" s="130"/>
      <c r="I12" s="1"/>
      <c r="K12" s="1"/>
      <c r="L12" s="1"/>
      <c r="M12" s="1"/>
      <c r="N12" s="1"/>
      <c r="O12" s="1"/>
      <c r="P12" s="1"/>
    </row>
    <row r="13" spans="1:133" ht="12.9" customHeight="1" x14ac:dyDescent="0.5">
      <c r="A13" s="1"/>
      <c r="B13" s="1"/>
      <c r="C13" s="1"/>
      <c r="D13" s="1"/>
      <c r="E13" s="17"/>
      <c r="F13" s="17"/>
      <c r="G13" s="17"/>
      <c r="H13" s="17"/>
      <c r="I13" s="1"/>
      <c r="J13" s="1"/>
      <c r="K13" s="1"/>
      <c r="L13" s="1"/>
      <c r="M13" s="1"/>
      <c r="N13" s="1"/>
      <c r="O13" s="1"/>
      <c r="P13" s="1"/>
    </row>
    <row r="14" spans="1:133" ht="12.9" customHeight="1" x14ac:dyDescent="0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5">
      <c r="B15" s="19"/>
      <c r="C15" s="131"/>
      <c r="D15" s="131"/>
      <c r="E15" s="131"/>
      <c r="F15" s="131"/>
      <c r="G15" s="131"/>
      <c r="H15" s="131"/>
      <c r="I15" s="132"/>
      <c r="J15" s="132"/>
      <c r="K15" s="132"/>
      <c r="L15" s="132"/>
      <c r="M15" s="132"/>
      <c r="N15" s="13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" customHeight="1" x14ac:dyDescent="0.5">
      <c r="B16" s="20" t="s">
        <v>16</v>
      </c>
      <c r="C16" s="133" t="s">
        <v>17</v>
      </c>
      <c r="D16" s="133"/>
      <c r="E16" s="133"/>
      <c r="F16" s="133"/>
      <c r="G16" s="133"/>
      <c r="H16" s="133"/>
      <c r="I16" s="134" t="s">
        <v>18</v>
      </c>
      <c r="J16" s="134"/>
      <c r="K16" s="134" t="s">
        <v>19</v>
      </c>
      <c r="L16" s="134"/>
      <c r="M16" s="134" t="s">
        <v>20</v>
      </c>
      <c r="N16" s="13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" customHeight="1" x14ac:dyDescent="0.6">
      <c r="B17" s="21">
        <v>1</v>
      </c>
      <c r="C17" s="142" t="str">
        <f>見積書!C17</f>
        <v>○○○○○○　サンプル　タイプＡ</v>
      </c>
      <c r="D17" s="142">
        <f>見積書!D17</f>
        <v>0</v>
      </c>
      <c r="E17" s="142">
        <f>見積書!E17</f>
        <v>0</v>
      </c>
      <c r="F17" s="142">
        <f>見積書!F17</f>
        <v>0</v>
      </c>
      <c r="G17" s="142">
        <f>見積書!G17</f>
        <v>0</v>
      </c>
      <c r="H17" s="142">
        <f>見積書!H17</f>
        <v>0</v>
      </c>
      <c r="I17" s="50">
        <f>見積書!I17</f>
        <v>12345678</v>
      </c>
      <c r="J17" s="46" t="str">
        <f>見積書!J17</f>
        <v>個数</v>
      </c>
      <c r="K17" s="117">
        <f>見積書!K17</f>
        <v>10</v>
      </c>
      <c r="L17" s="117"/>
      <c r="M17" s="121">
        <f>I17*K17</f>
        <v>123456780</v>
      </c>
      <c r="N17" s="12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" customHeight="1" x14ac:dyDescent="0.6">
      <c r="B18" s="22">
        <f>B17+1</f>
        <v>2</v>
      </c>
      <c r="C18" s="110" t="str">
        <f>見積書!C18</f>
        <v>△△△△　システム機器（ 自動調整タイプ ）</v>
      </c>
      <c r="D18" s="111">
        <f>見積書!D18</f>
        <v>0</v>
      </c>
      <c r="E18" s="111">
        <f>見積書!E18</f>
        <v>0</v>
      </c>
      <c r="F18" s="111">
        <f>見積書!F18</f>
        <v>0</v>
      </c>
      <c r="G18" s="111">
        <f>見積書!G18</f>
        <v>0</v>
      </c>
      <c r="H18" s="112">
        <f>見積書!H18</f>
        <v>0</v>
      </c>
      <c r="I18" s="51">
        <f>見積書!I18</f>
        <v>2</v>
      </c>
      <c r="J18" s="47" t="str">
        <f>見積書!J18</f>
        <v>台</v>
      </c>
      <c r="K18" s="113">
        <f>見積書!K18</f>
        <v>123456789</v>
      </c>
      <c r="L18" s="113"/>
      <c r="M18" s="113">
        <f>I18*K18</f>
        <v>246913578</v>
      </c>
      <c r="N18" s="113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" customHeight="1" x14ac:dyDescent="0.6">
      <c r="B19" s="21">
        <f>B18+1</f>
        <v>3</v>
      </c>
      <c r="C19" s="114" t="str">
        <f>見積書!C19</f>
        <v>△△△△　システムの取付作業</v>
      </c>
      <c r="D19" s="115">
        <f>見積書!D19</f>
        <v>0</v>
      </c>
      <c r="E19" s="115">
        <f>見積書!E19</f>
        <v>0</v>
      </c>
      <c r="F19" s="115">
        <f>見積書!F19</f>
        <v>0</v>
      </c>
      <c r="G19" s="115">
        <f>見積書!G19</f>
        <v>0</v>
      </c>
      <c r="H19" s="116">
        <f>見積書!H19</f>
        <v>0</v>
      </c>
      <c r="I19" s="50">
        <f>見積書!I19</f>
        <v>3</v>
      </c>
      <c r="J19" s="48" t="str">
        <f>見積書!J19</f>
        <v>人</v>
      </c>
      <c r="K19" s="117">
        <f>見積書!K19</f>
        <v>30000</v>
      </c>
      <c r="L19" s="117"/>
      <c r="M19" s="117">
        <f t="shared" ref="M19:M22" si="0">I19*K19</f>
        <v>90000</v>
      </c>
      <c r="N19" s="11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" customHeight="1" x14ac:dyDescent="0.6">
      <c r="B20" s="22">
        <f>B19+1</f>
        <v>4</v>
      </c>
      <c r="C20" s="110" t="str">
        <f>見積書!C20</f>
        <v>△△△△　システムの操作説明　講習会</v>
      </c>
      <c r="D20" s="111">
        <f>見積書!D20</f>
        <v>0</v>
      </c>
      <c r="E20" s="111">
        <f>見積書!E20</f>
        <v>0</v>
      </c>
      <c r="F20" s="111">
        <f>見積書!F20</f>
        <v>0</v>
      </c>
      <c r="G20" s="111">
        <f>見積書!G20</f>
        <v>0</v>
      </c>
      <c r="H20" s="112">
        <f>見積書!H20</f>
        <v>0</v>
      </c>
      <c r="I20" s="51">
        <f>見積書!I20</f>
        <v>40</v>
      </c>
      <c r="J20" s="47" t="str">
        <f>見積書!J20</f>
        <v>時間</v>
      </c>
      <c r="K20" s="113">
        <f>見積書!K20</f>
        <v>4000</v>
      </c>
      <c r="L20" s="113"/>
      <c r="M20" s="113">
        <f t="shared" si="0"/>
        <v>160000</v>
      </c>
      <c r="N20" s="11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" customHeight="1" x14ac:dyDescent="0.6">
      <c r="B21" s="21">
        <f t="shared" ref="B21:B40" si="1">B20+1</f>
        <v>5</v>
      </c>
      <c r="C21" s="114" t="str">
        <f>見積書!C21</f>
        <v>□□□□○○○○素材　（　✖✖　を含む　）</v>
      </c>
      <c r="D21" s="115">
        <f>見積書!D21</f>
        <v>0</v>
      </c>
      <c r="E21" s="115">
        <f>見積書!E21</f>
        <v>0</v>
      </c>
      <c r="F21" s="115">
        <f>見積書!F21</f>
        <v>0</v>
      </c>
      <c r="G21" s="115">
        <f>見積書!G21</f>
        <v>0</v>
      </c>
      <c r="H21" s="116">
        <f>見積書!H21</f>
        <v>0</v>
      </c>
      <c r="I21" s="50">
        <f>見積書!I21</f>
        <v>50</v>
      </c>
      <c r="J21" s="48" t="str">
        <f>見積書!J21</f>
        <v>Ｋｇ</v>
      </c>
      <c r="K21" s="117">
        <f>見積書!K21</f>
        <v>5000</v>
      </c>
      <c r="L21" s="117"/>
      <c r="M21" s="117">
        <f t="shared" si="0"/>
        <v>250000</v>
      </c>
      <c r="N21" s="11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" customHeight="1" x14ac:dyDescent="0.6">
      <c r="B22" s="22">
        <f t="shared" si="1"/>
        <v>6</v>
      </c>
      <c r="C22" s="110" t="str">
        <f>見積書!C22</f>
        <v xml:space="preserve"> </v>
      </c>
      <c r="D22" s="111">
        <f>見積書!D22</f>
        <v>0</v>
      </c>
      <c r="E22" s="111">
        <f>見積書!E22</f>
        <v>0</v>
      </c>
      <c r="F22" s="111">
        <f>見積書!F22</f>
        <v>0</v>
      </c>
      <c r="G22" s="111">
        <f>見積書!G22</f>
        <v>0</v>
      </c>
      <c r="H22" s="112">
        <f>見積書!H22</f>
        <v>0</v>
      </c>
      <c r="I22" s="51">
        <f>見積書!I22</f>
        <v>0</v>
      </c>
      <c r="J22" s="47" t="str">
        <f>見積書!J22</f>
        <v xml:space="preserve"> </v>
      </c>
      <c r="K22" s="113">
        <f>見積書!K22</f>
        <v>0</v>
      </c>
      <c r="L22" s="113"/>
      <c r="M22" s="113">
        <f t="shared" si="0"/>
        <v>0</v>
      </c>
      <c r="N22" s="113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" customHeight="1" x14ac:dyDescent="0.6">
      <c r="B23" s="21">
        <f t="shared" si="1"/>
        <v>7</v>
      </c>
      <c r="C23" s="114" t="str">
        <f>見積書!C23</f>
        <v xml:space="preserve"> </v>
      </c>
      <c r="D23" s="115">
        <f>見積書!D23</f>
        <v>0</v>
      </c>
      <c r="E23" s="115">
        <f>見積書!E23</f>
        <v>0</v>
      </c>
      <c r="F23" s="115">
        <f>見積書!F23</f>
        <v>0</v>
      </c>
      <c r="G23" s="115">
        <f>見積書!G23</f>
        <v>0</v>
      </c>
      <c r="H23" s="116">
        <f>見積書!H23</f>
        <v>0</v>
      </c>
      <c r="I23" s="50">
        <f>見積書!I23</f>
        <v>0</v>
      </c>
      <c r="J23" s="48" t="str">
        <f>見積書!J23</f>
        <v xml:space="preserve"> </v>
      </c>
      <c r="K23" s="117">
        <f>見積書!K23</f>
        <v>0</v>
      </c>
      <c r="L23" s="117"/>
      <c r="M23" s="117">
        <f>I23*K23</f>
        <v>0</v>
      </c>
      <c r="N23" s="11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" customHeight="1" x14ac:dyDescent="0.6">
      <c r="B24" s="22">
        <f t="shared" si="1"/>
        <v>8</v>
      </c>
      <c r="C24" s="143" t="str">
        <f>見積書!C24</f>
        <v xml:space="preserve"> </v>
      </c>
      <c r="D24" s="143">
        <f>見積書!D24</f>
        <v>0</v>
      </c>
      <c r="E24" s="143">
        <f>見積書!E24</f>
        <v>0</v>
      </c>
      <c r="F24" s="143">
        <f>見積書!F24</f>
        <v>0</v>
      </c>
      <c r="G24" s="143">
        <f>見積書!G24</f>
        <v>0</v>
      </c>
      <c r="H24" s="143">
        <f>見積書!H24</f>
        <v>0</v>
      </c>
      <c r="I24" s="51">
        <f>見積書!I24</f>
        <v>0</v>
      </c>
      <c r="J24" s="47" t="str">
        <f>見積書!J24</f>
        <v xml:space="preserve"> </v>
      </c>
      <c r="K24" s="113">
        <f>見積書!K24</f>
        <v>0</v>
      </c>
      <c r="L24" s="113"/>
      <c r="M24" s="113">
        <f>I24*K24</f>
        <v>0</v>
      </c>
      <c r="N24" s="113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" customHeight="1" x14ac:dyDescent="0.6">
      <c r="B25" s="21">
        <f t="shared" si="1"/>
        <v>9</v>
      </c>
      <c r="C25" s="144" t="str">
        <f>見積書!C25</f>
        <v xml:space="preserve"> </v>
      </c>
      <c r="D25" s="144">
        <f>見積書!D25</f>
        <v>0</v>
      </c>
      <c r="E25" s="144">
        <f>見積書!E25</f>
        <v>0</v>
      </c>
      <c r="F25" s="144">
        <f>見積書!F25</f>
        <v>0</v>
      </c>
      <c r="G25" s="144">
        <f>見積書!G25</f>
        <v>0</v>
      </c>
      <c r="H25" s="144">
        <f>見積書!H25</f>
        <v>0</v>
      </c>
      <c r="I25" s="50">
        <f>見積書!I25</f>
        <v>0</v>
      </c>
      <c r="J25" s="48" t="str">
        <f>見積書!J25</f>
        <v xml:space="preserve"> </v>
      </c>
      <c r="K25" s="117">
        <f>見積書!K25</f>
        <v>0</v>
      </c>
      <c r="L25" s="117"/>
      <c r="M25" s="117">
        <f t="shared" ref="M25:M40" si="2">I25*K25</f>
        <v>0</v>
      </c>
      <c r="N25" s="11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" customHeight="1" x14ac:dyDescent="0.6">
      <c r="B26" s="22">
        <f t="shared" si="1"/>
        <v>10</v>
      </c>
      <c r="C26" s="143" t="str">
        <f>見積書!C26</f>
        <v xml:space="preserve"> </v>
      </c>
      <c r="D26" s="143">
        <f>見積書!D26</f>
        <v>0</v>
      </c>
      <c r="E26" s="143">
        <f>見積書!E26</f>
        <v>0</v>
      </c>
      <c r="F26" s="143">
        <f>見積書!F26</f>
        <v>0</v>
      </c>
      <c r="G26" s="143">
        <f>見積書!G26</f>
        <v>0</v>
      </c>
      <c r="H26" s="143">
        <f>見積書!H26</f>
        <v>0</v>
      </c>
      <c r="I26" s="51">
        <f>見積書!I26</f>
        <v>0</v>
      </c>
      <c r="J26" s="47" t="str">
        <f>見積書!J26</f>
        <v xml:space="preserve"> </v>
      </c>
      <c r="K26" s="113">
        <f>見積書!K26</f>
        <v>0</v>
      </c>
      <c r="L26" s="113"/>
      <c r="M26" s="113">
        <f t="shared" si="2"/>
        <v>0</v>
      </c>
      <c r="N26" s="113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" customHeight="1" x14ac:dyDescent="0.6">
      <c r="B27" s="21">
        <f t="shared" si="1"/>
        <v>11</v>
      </c>
      <c r="C27" s="144" t="str">
        <f>見積書!C27</f>
        <v xml:space="preserve"> </v>
      </c>
      <c r="D27" s="144">
        <f>見積書!D27</f>
        <v>0</v>
      </c>
      <c r="E27" s="144">
        <f>見積書!E27</f>
        <v>0</v>
      </c>
      <c r="F27" s="144">
        <f>見積書!F27</f>
        <v>0</v>
      </c>
      <c r="G27" s="144">
        <f>見積書!G27</f>
        <v>0</v>
      </c>
      <c r="H27" s="144">
        <f>見積書!H27</f>
        <v>0</v>
      </c>
      <c r="I27" s="50">
        <f>見積書!I27</f>
        <v>0</v>
      </c>
      <c r="J27" s="48" t="str">
        <f>見積書!J27</f>
        <v xml:space="preserve"> </v>
      </c>
      <c r="K27" s="117">
        <f>見積書!K27</f>
        <v>0</v>
      </c>
      <c r="L27" s="117"/>
      <c r="M27" s="117">
        <f t="shared" si="2"/>
        <v>0</v>
      </c>
      <c r="N27" s="11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" customHeight="1" x14ac:dyDescent="0.6">
      <c r="B28" s="22">
        <f t="shared" si="1"/>
        <v>12</v>
      </c>
      <c r="C28" s="143" t="str">
        <f>見積書!C28</f>
        <v xml:space="preserve"> </v>
      </c>
      <c r="D28" s="143">
        <f>見積書!D28</f>
        <v>0</v>
      </c>
      <c r="E28" s="143">
        <f>見積書!E28</f>
        <v>0</v>
      </c>
      <c r="F28" s="143">
        <f>見積書!F28</f>
        <v>0</v>
      </c>
      <c r="G28" s="143">
        <f>見積書!G28</f>
        <v>0</v>
      </c>
      <c r="H28" s="143">
        <f>見積書!H28</f>
        <v>0</v>
      </c>
      <c r="I28" s="51">
        <f>見積書!I28</f>
        <v>0</v>
      </c>
      <c r="J28" s="47" t="str">
        <f>見積書!J28</f>
        <v xml:space="preserve"> </v>
      </c>
      <c r="K28" s="113">
        <f>見積書!K28</f>
        <v>0</v>
      </c>
      <c r="L28" s="113"/>
      <c r="M28" s="113">
        <f t="shared" si="2"/>
        <v>0</v>
      </c>
      <c r="N28" s="113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" customHeight="1" x14ac:dyDescent="0.6">
      <c r="B29" s="21">
        <f t="shared" si="1"/>
        <v>13</v>
      </c>
      <c r="C29" s="144" t="str">
        <f>見積書!C29</f>
        <v xml:space="preserve"> </v>
      </c>
      <c r="D29" s="144">
        <f>見積書!D29</f>
        <v>0</v>
      </c>
      <c r="E29" s="144">
        <f>見積書!E29</f>
        <v>0</v>
      </c>
      <c r="F29" s="144">
        <f>見積書!F29</f>
        <v>0</v>
      </c>
      <c r="G29" s="144">
        <f>見積書!G29</f>
        <v>0</v>
      </c>
      <c r="H29" s="144">
        <f>見積書!H29</f>
        <v>0</v>
      </c>
      <c r="I29" s="50">
        <f>見積書!I29</f>
        <v>0</v>
      </c>
      <c r="J29" s="48" t="str">
        <f>見積書!J29</f>
        <v xml:space="preserve"> </v>
      </c>
      <c r="K29" s="117">
        <f>見積書!K29</f>
        <v>0</v>
      </c>
      <c r="L29" s="117"/>
      <c r="M29" s="117">
        <f t="shared" si="2"/>
        <v>0</v>
      </c>
      <c r="N29" s="11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" customHeight="1" x14ac:dyDescent="0.6">
      <c r="B30" s="22">
        <f t="shared" si="1"/>
        <v>14</v>
      </c>
      <c r="C30" s="143" t="str">
        <f>見積書!C30</f>
        <v xml:space="preserve"> </v>
      </c>
      <c r="D30" s="143">
        <f>見積書!D30</f>
        <v>0</v>
      </c>
      <c r="E30" s="143">
        <f>見積書!E30</f>
        <v>0</v>
      </c>
      <c r="F30" s="143">
        <f>見積書!F30</f>
        <v>0</v>
      </c>
      <c r="G30" s="143">
        <f>見積書!G30</f>
        <v>0</v>
      </c>
      <c r="H30" s="143">
        <f>見積書!H30</f>
        <v>0</v>
      </c>
      <c r="I30" s="51">
        <f>見積書!I30</f>
        <v>0</v>
      </c>
      <c r="J30" s="47" t="str">
        <f>見積書!J30</f>
        <v xml:space="preserve"> </v>
      </c>
      <c r="K30" s="113">
        <f>見積書!K30</f>
        <v>0</v>
      </c>
      <c r="L30" s="113"/>
      <c r="M30" s="113">
        <f t="shared" si="2"/>
        <v>0</v>
      </c>
      <c r="N30" s="113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" customHeight="1" x14ac:dyDescent="0.6">
      <c r="B31" s="21">
        <f t="shared" si="1"/>
        <v>15</v>
      </c>
      <c r="C31" s="144" t="str">
        <f>見積書!C31</f>
        <v xml:space="preserve"> </v>
      </c>
      <c r="D31" s="144">
        <f>見積書!D31</f>
        <v>0</v>
      </c>
      <c r="E31" s="144">
        <f>見積書!E31</f>
        <v>0</v>
      </c>
      <c r="F31" s="144">
        <f>見積書!F31</f>
        <v>0</v>
      </c>
      <c r="G31" s="144">
        <f>見積書!G31</f>
        <v>0</v>
      </c>
      <c r="H31" s="144">
        <f>見積書!H31</f>
        <v>0</v>
      </c>
      <c r="I31" s="50">
        <f>見積書!I31</f>
        <v>0</v>
      </c>
      <c r="J31" s="48" t="str">
        <f>見積書!J31</f>
        <v xml:space="preserve"> </v>
      </c>
      <c r="K31" s="117">
        <f>見積書!K31</f>
        <v>0</v>
      </c>
      <c r="L31" s="117"/>
      <c r="M31" s="117">
        <f t="shared" si="2"/>
        <v>0</v>
      </c>
      <c r="N31" s="11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" customHeight="1" x14ac:dyDescent="0.6">
      <c r="B32" s="22">
        <f t="shared" si="1"/>
        <v>16</v>
      </c>
      <c r="C32" s="143" t="str">
        <f>見積書!C32</f>
        <v xml:space="preserve"> </v>
      </c>
      <c r="D32" s="143">
        <f>見積書!D32</f>
        <v>0</v>
      </c>
      <c r="E32" s="143">
        <f>見積書!E32</f>
        <v>0</v>
      </c>
      <c r="F32" s="143">
        <f>見積書!F32</f>
        <v>0</v>
      </c>
      <c r="G32" s="143">
        <f>見積書!G32</f>
        <v>0</v>
      </c>
      <c r="H32" s="143">
        <f>見積書!H32</f>
        <v>0</v>
      </c>
      <c r="I32" s="51">
        <f>見積書!I32</f>
        <v>0</v>
      </c>
      <c r="J32" s="47" t="str">
        <f>見積書!J32</f>
        <v xml:space="preserve"> </v>
      </c>
      <c r="K32" s="113">
        <f>見積書!K32</f>
        <v>0</v>
      </c>
      <c r="L32" s="113"/>
      <c r="M32" s="113">
        <f t="shared" si="2"/>
        <v>0</v>
      </c>
      <c r="N32" s="113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" customHeight="1" x14ac:dyDescent="0.6">
      <c r="B33" s="21">
        <f t="shared" si="1"/>
        <v>17</v>
      </c>
      <c r="C33" s="144" t="str">
        <f>見積書!C33</f>
        <v xml:space="preserve"> </v>
      </c>
      <c r="D33" s="144">
        <f>見積書!D33</f>
        <v>0</v>
      </c>
      <c r="E33" s="144">
        <f>見積書!E33</f>
        <v>0</v>
      </c>
      <c r="F33" s="144">
        <f>見積書!F33</f>
        <v>0</v>
      </c>
      <c r="G33" s="144">
        <f>見積書!G33</f>
        <v>0</v>
      </c>
      <c r="H33" s="144">
        <f>見積書!H33</f>
        <v>0</v>
      </c>
      <c r="I33" s="50">
        <f>見積書!I33</f>
        <v>0</v>
      </c>
      <c r="J33" s="48" t="str">
        <f>見積書!J33</f>
        <v xml:space="preserve"> </v>
      </c>
      <c r="K33" s="117">
        <f>見積書!K33</f>
        <v>0</v>
      </c>
      <c r="L33" s="117"/>
      <c r="M33" s="117">
        <f t="shared" si="2"/>
        <v>0</v>
      </c>
      <c r="N33" s="11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" customHeight="1" x14ac:dyDescent="0.6">
      <c r="B34" s="22">
        <f t="shared" si="1"/>
        <v>18</v>
      </c>
      <c r="C34" s="143" t="str">
        <f>見積書!C34</f>
        <v xml:space="preserve"> </v>
      </c>
      <c r="D34" s="143">
        <f>見積書!D34</f>
        <v>0</v>
      </c>
      <c r="E34" s="143">
        <f>見積書!E34</f>
        <v>0</v>
      </c>
      <c r="F34" s="143">
        <f>見積書!F34</f>
        <v>0</v>
      </c>
      <c r="G34" s="143">
        <f>見積書!G34</f>
        <v>0</v>
      </c>
      <c r="H34" s="143">
        <f>見積書!H34</f>
        <v>0</v>
      </c>
      <c r="I34" s="51">
        <f>見積書!I34</f>
        <v>0</v>
      </c>
      <c r="J34" s="47" t="str">
        <f>見積書!J34</f>
        <v xml:space="preserve"> </v>
      </c>
      <c r="K34" s="113">
        <f>見積書!K34</f>
        <v>0</v>
      </c>
      <c r="L34" s="113"/>
      <c r="M34" s="113">
        <f t="shared" si="2"/>
        <v>0</v>
      </c>
      <c r="N34" s="113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" customHeight="1" x14ac:dyDescent="0.6">
      <c r="B35" s="21">
        <f t="shared" si="1"/>
        <v>19</v>
      </c>
      <c r="C35" s="144" t="str">
        <f>見積書!C35</f>
        <v xml:space="preserve"> </v>
      </c>
      <c r="D35" s="144">
        <f>見積書!D35</f>
        <v>0</v>
      </c>
      <c r="E35" s="144">
        <f>見積書!E35</f>
        <v>0</v>
      </c>
      <c r="F35" s="144">
        <f>見積書!F35</f>
        <v>0</v>
      </c>
      <c r="G35" s="144">
        <f>見積書!G35</f>
        <v>0</v>
      </c>
      <c r="H35" s="144">
        <f>見積書!H35</f>
        <v>0</v>
      </c>
      <c r="I35" s="50">
        <f>見積書!I35</f>
        <v>0</v>
      </c>
      <c r="J35" s="48" t="str">
        <f>見積書!J35</f>
        <v xml:space="preserve"> </v>
      </c>
      <c r="K35" s="117">
        <f>見積書!K35</f>
        <v>0</v>
      </c>
      <c r="L35" s="117"/>
      <c r="M35" s="117">
        <f t="shared" si="2"/>
        <v>0</v>
      </c>
      <c r="N35" s="11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" customHeight="1" x14ac:dyDescent="0.6">
      <c r="B36" s="22">
        <f t="shared" si="1"/>
        <v>20</v>
      </c>
      <c r="C36" s="143" t="str">
        <f>見積書!C36</f>
        <v xml:space="preserve"> </v>
      </c>
      <c r="D36" s="143">
        <f>見積書!D36</f>
        <v>0</v>
      </c>
      <c r="E36" s="143">
        <f>見積書!E36</f>
        <v>0</v>
      </c>
      <c r="F36" s="143">
        <f>見積書!F36</f>
        <v>0</v>
      </c>
      <c r="G36" s="143">
        <f>見積書!G36</f>
        <v>0</v>
      </c>
      <c r="H36" s="143">
        <f>見積書!H36</f>
        <v>0</v>
      </c>
      <c r="I36" s="51">
        <f>見積書!I36</f>
        <v>0</v>
      </c>
      <c r="J36" s="47" t="str">
        <f>見積書!J36</f>
        <v xml:space="preserve"> </v>
      </c>
      <c r="K36" s="113">
        <f>見積書!K36</f>
        <v>0</v>
      </c>
      <c r="L36" s="113"/>
      <c r="M36" s="113">
        <f t="shared" si="2"/>
        <v>0</v>
      </c>
      <c r="N36" s="113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" customHeight="1" x14ac:dyDescent="0.6">
      <c r="B37" s="21">
        <f t="shared" si="1"/>
        <v>21</v>
      </c>
      <c r="C37" s="144" t="str">
        <f>見積書!C37</f>
        <v xml:space="preserve"> </v>
      </c>
      <c r="D37" s="144">
        <f>見積書!D37</f>
        <v>0</v>
      </c>
      <c r="E37" s="144">
        <f>見積書!E37</f>
        <v>0</v>
      </c>
      <c r="F37" s="144">
        <f>見積書!F37</f>
        <v>0</v>
      </c>
      <c r="G37" s="144">
        <f>見積書!G37</f>
        <v>0</v>
      </c>
      <c r="H37" s="144">
        <f>見積書!H37</f>
        <v>0</v>
      </c>
      <c r="I37" s="50">
        <f>見積書!I37</f>
        <v>0</v>
      </c>
      <c r="J37" s="48" t="str">
        <f>見積書!J37</f>
        <v xml:space="preserve"> </v>
      </c>
      <c r="K37" s="117">
        <f>見積書!K37</f>
        <v>0</v>
      </c>
      <c r="L37" s="117"/>
      <c r="M37" s="117">
        <f t="shared" si="2"/>
        <v>0</v>
      </c>
      <c r="N37" s="11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" customHeight="1" x14ac:dyDescent="0.6">
      <c r="B38" s="22">
        <f t="shared" si="1"/>
        <v>22</v>
      </c>
      <c r="C38" s="143" t="str">
        <f>見積書!C38</f>
        <v xml:space="preserve"> </v>
      </c>
      <c r="D38" s="143">
        <f>見積書!D38</f>
        <v>0</v>
      </c>
      <c r="E38" s="143">
        <f>見積書!E38</f>
        <v>0</v>
      </c>
      <c r="F38" s="143">
        <f>見積書!F38</f>
        <v>0</v>
      </c>
      <c r="G38" s="143">
        <f>見積書!G38</f>
        <v>0</v>
      </c>
      <c r="H38" s="143">
        <f>見積書!H38</f>
        <v>0</v>
      </c>
      <c r="I38" s="51">
        <f>見積書!I38</f>
        <v>0</v>
      </c>
      <c r="J38" s="47" t="str">
        <f>見積書!J38</f>
        <v xml:space="preserve"> </v>
      </c>
      <c r="K38" s="113">
        <f>見積書!K38</f>
        <v>0</v>
      </c>
      <c r="L38" s="113"/>
      <c r="M38" s="113">
        <f t="shared" si="2"/>
        <v>0</v>
      </c>
      <c r="N38" s="113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" customHeight="1" x14ac:dyDescent="0.6">
      <c r="B39" s="21">
        <f t="shared" si="1"/>
        <v>23</v>
      </c>
      <c r="C39" s="144" t="str">
        <f>見積書!C39</f>
        <v xml:space="preserve"> </v>
      </c>
      <c r="D39" s="144">
        <f>見積書!D39</f>
        <v>0</v>
      </c>
      <c r="E39" s="144">
        <f>見積書!E39</f>
        <v>0</v>
      </c>
      <c r="F39" s="144">
        <f>見積書!F39</f>
        <v>0</v>
      </c>
      <c r="G39" s="144">
        <f>見積書!G39</f>
        <v>0</v>
      </c>
      <c r="H39" s="144">
        <f>見積書!H39</f>
        <v>0</v>
      </c>
      <c r="I39" s="50">
        <f>見積書!I39</f>
        <v>0</v>
      </c>
      <c r="J39" s="48" t="str">
        <f>見積書!J39</f>
        <v xml:space="preserve"> </v>
      </c>
      <c r="K39" s="117">
        <f>見積書!K39</f>
        <v>0</v>
      </c>
      <c r="L39" s="117"/>
      <c r="M39" s="117">
        <f t="shared" si="2"/>
        <v>0</v>
      </c>
      <c r="N39" s="11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" customHeight="1" x14ac:dyDescent="0.6">
      <c r="B40" s="23">
        <f t="shared" si="1"/>
        <v>24</v>
      </c>
      <c r="C40" s="145" t="str">
        <f>見積書!C40</f>
        <v xml:space="preserve"> </v>
      </c>
      <c r="D40" s="145">
        <f>見積書!D40</f>
        <v>0</v>
      </c>
      <c r="E40" s="145">
        <f>見積書!E40</f>
        <v>0</v>
      </c>
      <c r="F40" s="145">
        <f>見積書!F40</f>
        <v>0</v>
      </c>
      <c r="G40" s="145">
        <f>見積書!G40</f>
        <v>0</v>
      </c>
      <c r="H40" s="145">
        <f>見積書!H40</f>
        <v>0</v>
      </c>
      <c r="I40" s="52">
        <f>見積書!I40</f>
        <v>0</v>
      </c>
      <c r="J40" s="49" t="str">
        <f>見積書!J40</f>
        <v xml:space="preserve"> </v>
      </c>
      <c r="K40" s="107">
        <f>見積書!K40</f>
        <v>0</v>
      </c>
      <c r="L40" s="107"/>
      <c r="M40" s="107">
        <f t="shared" si="2"/>
        <v>0</v>
      </c>
      <c r="N40" s="10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" customHeight="1" x14ac:dyDescent="0.6">
      <c r="B41" s="24"/>
      <c r="C41" s="24"/>
      <c r="D41" s="24"/>
      <c r="E41" s="24"/>
      <c r="F41" s="24"/>
      <c r="G41" s="24"/>
      <c r="H41" s="24"/>
      <c r="I41" s="25"/>
      <c r="J41" s="26"/>
      <c r="K41" s="25"/>
      <c r="L41" s="25"/>
      <c r="M41" s="27"/>
      <c r="N41" s="27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" customHeight="1" x14ac:dyDescent="0.6">
      <c r="B42" s="146"/>
      <c r="C42" s="146"/>
      <c r="D42" s="146"/>
      <c r="E42" s="146"/>
      <c r="F42" s="146"/>
      <c r="G42" s="146"/>
      <c r="H42" s="146"/>
      <c r="I42" s="28"/>
      <c r="J42" s="108" t="s">
        <v>22</v>
      </c>
      <c r="K42" s="108"/>
      <c r="L42" s="29" t="s">
        <v>23</v>
      </c>
      <c r="M42" s="101">
        <f>SUM(M17:N40)</f>
        <v>370870358</v>
      </c>
      <c r="N42" s="10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" customHeight="1" x14ac:dyDescent="0.6">
      <c r="B43" s="146"/>
      <c r="C43" s="146"/>
      <c r="D43" s="146"/>
      <c r="E43" s="146"/>
      <c r="F43" s="146"/>
      <c r="G43" s="146"/>
      <c r="H43" s="146"/>
      <c r="I43" s="28"/>
      <c r="J43" s="100" t="s">
        <v>24</v>
      </c>
      <c r="K43" s="100"/>
      <c r="L43" s="30">
        <v>10</v>
      </c>
      <c r="M43" s="101">
        <f>INT(M42*L43/100)</f>
        <v>37087035</v>
      </c>
      <c r="N43" s="10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" customHeight="1" thickBot="1" x14ac:dyDescent="0.65">
      <c r="B44" s="147"/>
      <c r="C44" s="147"/>
      <c r="D44" s="147"/>
      <c r="E44" s="147"/>
      <c r="F44" s="147"/>
      <c r="G44" s="147"/>
      <c r="H44" s="147"/>
      <c r="I44" s="31"/>
      <c r="J44" s="102" t="s">
        <v>25</v>
      </c>
      <c r="K44" s="102"/>
      <c r="L44" s="32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5">
      <c r="B45" s="33"/>
      <c r="C45" s="33"/>
      <c r="D45" s="33"/>
      <c r="E45" s="33"/>
      <c r="F45" s="33"/>
      <c r="G45" s="33"/>
      <c r="H45" s="33"/>
      <c r="I45" s="34"/>
      <c r="J45" s="35"/>
      <c r="K45" s="35"/>
      <c r="L45" s="36"/>
      <c r="M45" s="37"/>
      <c r="N45" s="37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" customHeight="1" x14ac:dyDescent="0.5">
      <c r="A46" s="13"/>
      <c r="B46" s="38" t="s">
        <v>27</v>
      </c>
      <c r="C46" s="96"/>
      <c r="D46" s="97"/>
      <c r="E46" s="96"/>
      <c r="F46" s="96"/>
      <c r="G46" s="96"/>
      <c r="H46" s="96"/>
      <c r="I46" s="96"/>
      <c r="J46" s="96"/>
      <c r="K46" s="96"/>
      <c r="L46" s="96"/>
      <c r="M46" s="96"/>
      <c r="N46" s="9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" customHeight="1" x14ac:dyDescent="0.5">
      <c r="A47" s="13"/>
      <c r="B47" s="99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" customHeight="1" x14ac:dyDescent="0.5">
      <c r="A48" s="13"/>
      <c r="B48" s="99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" customHeight="1" x14ac:dyDescent="0.5">
      <c r="A49" s="13"/>
      <c r="B49" s="99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" customHeight="1" x14ac:dyDescent="0.5">
      <c r="A50" s="13"/>
      <c r="B50" s="99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5000000000000004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" customHeight="1" x14ac:dyDescent="0.5">
      <c r="C52" s="33"/>
      <c r="F52" s="45"/>
      <c r="G52" s="45"/>
      <c r="H52" s="42"/>
      <c r="I52" s="17"/>
      <c r="L52" s="36"/>
      <c r="M52" s="37"/>
      <c r="N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AC4F-B93A-449E-BD90-8A8422390A8F}">
  <sheetPr>
    <pageSetUpPr fitToPage="1"/>
  </sheetPr>
  <dimension ref="A1:EC52"/>
  <sheetViews>
    <sheetView zoomScaleNormal="100" zoomScaleSheetLayoutView="75" zoomScalePageLayoutView="50" workbookViewId="0">
      <selection activeCell="Q1" sqref="Q1"/>
    </sheetView>
  </sheetViews>
  <sheetFormatPr defaultRowHeight="17.399999999999999" x14ac:dyDescent="0.5"/>
  <cols>
    <col min="1" max="1" width="2.81640625" customWidth="1"/>
    <col min="2" max="2" width="4.6328125" bestFit="1" customWidth="1"/>
    <col min="3" max="3" width="6.81640625" customWidth="1"/>
    <col min="4" max="4" width="4.81640625" customWidth="1"/>
    <col min="5" max="5" width="10.81640625" customWidth="1"/>
    <col min="6" max="6" width="4.81640625" customWidth="1"/>
    <col min="7" max="8" width="6.81640625" customWidth="1"/>
    <col min="9" max="9" width="13.81640625" bestFit="1" customWidth="1"/>
    <col min="10" max="10" width="5.08984375" bestFit="1" customWidth="1"/>
    <col min="11" max="11" width="5.81640625" customWidth="1"/>
    <col min="12" max="12" width="9" customWidth="1"/>
    <col min="13" max="13" width="12.36328125" customWidth="1"/>
    <col min="14" max="14" width="6.81640625" customWidth="1"/>
    <col min="15" max="15" width="1.81640625" customWidth="1"/>
    <col min="16" max="16" width="1.81640625" style="93" customWidth="1"/>
  </cols>
  <sheetData>
    <row r="1" spans="1:133" s="1" customFormat="1" ht="8.1" customHeight="1" x14ac:dyDescent="0.5">
      <c r="B1" s="135" t="s">
        <v>53</v>
      </c>
      <c r="C1" s="135"/>
      <c r="D1" s="135"/>
      <c r="E1" s="135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6">
      <c r="A2" s="1"/>
      <c r="B2" s="135"/>
      <c r="C2" s="135"/>
      <c r="D2" s="135"/>
      <c r="E2" s="135"/>
      <c r="F2" s="2"/>
      <c r="G2" s="2"/>
      <c r="H2" s="2"/>
      <c r="I2" s="2"/>
      <c r="J2" s="2"/>
      <c r="K2" s="2"/>
      <c r="L2" s="3" t="s">
        <v>1</v>
      </c>
      <c r="M2" s="137" t="s">
        <v>2</v>
      </c>
      <c r="N2" s="137"/>
      <c r="O2" s="1"/>
      <c r="P2" s="1"/>
    </row>
    <row r="3" spans="1:133" ht="18.75" customHeight="1" thickBot="1" x14ac:dyDescent="0.65">
      <c r="A3" s="1"/>
      <c r="B3" s="136"/>
      <c r="C3" s="136"/>
      <c r="D3" s="136"/>
      <c r="E3" s="136"/>
      <c r="F3" s="4"/>
      <c r="G3" s="4"/>
      <c r="H3" s="4"/>
      <c r="I3" s="4"/>
      <c r="J3" s="4"/>
      <c r="K3" s="4"/>
      <c r="L3" s="3" t="s">
        <v>34</v>
      </c>
      <c r="M3" s="138">
        <v>48203</v>
      </c>
      <c r="N3" s="138"/>
      <c r="O3" s="1"/>
      <c r="P3" s="1"/>
    </row>
    <row r="4" spans="1:133" ht="8.1" customHeight="1" thickTop="1" x14ac:dyDescent="0.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5">
      <c r="A5" s="1"/>
      <c r="B5" s="139" t="s">
        <v>4</v>
      </c>
      <c r="C5" s="139"/>
      <c r="D5" s="139"/>
      <c r="E5" s="139"/>
      <c r="F5" s="139"/>
      <c r="G5" s="139"/>
      <c r="H5" s="139"/>
      <c r="I5" s="141" t="s">
        <v>5</v>
      </c>
      <c r="J5" s="141" t="s">
        <v>6</v>
      </c>
      <c r="K5" s="141"/>
      <c r="L5" s="141"/>
      <c r="M5" s="141"/>
      <c r="N5" s="141"/>
      <c r="O5" s="1"/>
      <c r="P5" s="1"/>
    </row>
    <row r="6" spans="1:133" ht="18" thickBot="1" x14ac:dyDescent="0.55000000000000004">
      <c r="A6" s="1"/>
      <c r="B6" s="140"/>
      <c r="C6" s="140"/>
      <c r="D6" s="140"/>
      <c r="E6" s="140"/>
      <c r="F6" s="140"/>
      <c r="G6" s="140"/>
      <c r="H6" s="140"/>
      <c r="I6" s="141"/>
      <c r="J6" s="141"/>
      <c r="K6" s="141"/>
      <c r="L6" s="141"/>
      <c r="M6" s="141"/>
      <c r="N6" s="141"/>
      <c r="O6" s="1"/>
      <c r="P6" s="1"/>
    </row>
    <row r="7" spans="1:133" ht="26.4" x14ac:dyDescent="0.75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4"/>
      <c r="J7" s="11" t="s">
        <v>7</v>
      </c>
      <c r="K7" s="12"/>
      <c r="L7" s="1"/>
      <c r="M7" s="1"/>
      <c r="N7" s="1"/>
      <c r="O7" s="1"/>
      <c r="P7" s="1"/>
    </row>
    <row r="8" spans="1:133" ht="26.4" x14ac:dyDescent="0.75">
      <c r="A8" s="1"/>
      <c r="B8" s="13"/>
      <c r="C8" s="13"/>
      <c r="D8" s="13" t="s">
        <v>9</v>
      </c>
      <c r="E8" s="8"/>
      <c r="F8" s="9"/>
      <c r="G8" s="9"/>
      <c r="H8" s="9"/>
      <c r="I8" s="14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5">
      <c r="A9" s="1"/>
      <c r="B9" s="122" t="s">
        <v>55</v>
      </c>
      <c r="C9" s="122"/>
      <c r="D9" s="122"/>
      <c r="E9" s="122"/>
      <c r="F9" s="122"/>
      <c r="G9" s="122"/>
      <c r="H9" s="122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5000000000000004">
      <c r="A10" s="1"/>
      <c r="B10" s="122"/>
      <c r="C10" s="122"/>
      <c r="D10" s="122"/>
      <c r="E10" s="122"/>
      <c r="F10" s="122"/>
      <c r="G10" s="122"/>
      <c r="H10" s="122"/>
      <c r="I10" s="1"/>
      <c r="J10" s="15" t="s">
        <v>13</v>
      </c>
      <c r="K10" s="12"/>
      <c r="L10" s="1"/>
      <c r="M10" s="1"/>
      <c r="N10" s="1"/>
      <c r="O10" s="1"/>
      <c r="P10" s="1"/>
    </row>
    <row r="11" spans="1:133" x14ac:dyDescent="0.5">
      <c r="A11" s="1"/>
      <c r="B11" s="123" t="s">
        <v>54</v>
      </c>
      <c r="C11" s="124"/>
      <c r="D11" s="125"/>
      <c r="E11" s="129">
        <f>M44</f>
        <v>407957393</v>
      </c>
      <c r="F11" s="129"/>
      <c r="G11" s="129"/>
      <c r="H11" s="129"/>
      <c r="I11" s="1"/>
      <c r="J11" s="16" t="s">
        <v>15</v>
      </c>
      <c r="K11" s="1"/>
      <c r="L11" s="1"/>
      <c r="M11" s="1"/>
      <c r="N11" s="1"/>
      <c r="O11" s="1"/>
      <c r="P11" s="1"/>
    </row>
    <row r="12" spans="1:133" ht="18" thickBot="1" x14ac:dyDescent="0.55000000000000004">
      <c r="A12" s="1"/>
      <c r="B12" s="126"/>
      <c r="C12" s="127"/>
      <c r="D12" s="128"/>
      <c r="E12" s="130"/>
      <c r="F12" s="130"/>
      <c r="G12" s="130"/>
      <c r="H12" s="130"/>
      <c r="I12" s="1"/>
      <c r="K12" s="1"/>
      <c r="L12" s="1"/>
      <c r="M12" s="1"/>
      <c r="N12" s="1"/>
      <c r="O12" s="1"/>
      <c r="P12" s="1"/>
    </row>
    <row r="13" spans="1:133" ht="12.9" customHeight="1" x14ac:dyDescent="0.5">
      <c r="A13" s="1"/>
      <c r="B13" s="1"/>
      <c r="C13" s="1"/>
      <c r="D13" s="1"/>
      <c r="E13" s="17"/>
      <c r="F13" s="17"/>
      <c r="G13" s="17"/>
      <c r="H13" s="17"/>
      <c r="I13" s="1"/>
      <c r="J13" s="1"/>
      <c r="K13" s="1"/>
      <c r="L13" s="1"/>
      <c r="M13" s="1"/>
      <c r="N13" s="1"/>
      <c r="O13" s="1"/>
      <c r="P13" s="1"/>
    </row>
    <row r="14" spans="1:133" ht="12.9" customHeight="1" x14ac:dyDescent="0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5">
      <c r="B15" s="19"/>
      <c r="C15" s="131"/>
      <c r="D15" s="131"/>
      <c r="E15" s="131"/>
      <c r="F15" s="131"/>
      <c r="G15" s="131"/>
      <c r="H15" s="131"/>
      <c r="I15" s="132"/>
      <c r="J15" s="132"/>
      <c r="K15" s="132"/>
      <c r="L15" s="132"/>
      <c r="M15" s="132"/>
      <c r="N15" s="13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" customHeight="1" x14ac:dyDescent="0.5">
      <c r="B16" s="20" t="s">
        <v>16</v>
      </c>
      <c r="C16" s="133" t="s">
        <v>17</v>
      </c>
      <c r="D16" s="133"/>
      <c r="E16" s="133"/>
      <c r="F16" s="133"/>
      <c r="G16" s="133"/>
      <c r="H16" s="133"/>
      <c r="I16" s="134" t="s">
        <v>18</v>
      </c>
      <c r="J16" s="134"/>
      <c r="K16" s="134" t="s">
        <v>19</v>
      </c>
      <c r="L16" s="134"/>
      <c r="M16" s="134" t="s">
        <v>20</v>
      </c>
      <c r="N16" s="13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" customHeight="1" x14ac:dyDescent="0.6">
      <c r="B17" s="21">
        <v>1</v>
      </c>
      <c r="C17" s="142" t="str">
        <f>見積書!C17</f>
        <v>○○○○○○　サンプル　タイプＡ</v>
      </c>
      <c r="D17" s="142">
        <f>見積書!D17</f>
        <v>0</v>
      </c>
      <c r="E17" s="142">
        <f>見積書!E17</f>
        <v>0</v>
      </c>
      <c r="F17" s="142">
        <f>見積書!F17</f>
        <v>0</v>
      </c>
      <c r="G17" s="142">
        <f>見積書!G17</f>
        <v>0</v>
      </c>
      <c r="H17" s="142">
        <f>見積書!H17</f>
        <v>0</v>
      </c>
      <c r="I17" s="50">
        <f>見積書!I17</f>
        <v>12345678</v>
      </c>
      <c r="J17" s="46" t="str">
        <f>見積書!J17</f>
        <v>個数</v>
      </c>
      <c r="K17" s="117">
        <f>見積書!K17</f>
        <v>10</v>
      </c>
      <c r="L17" s="117"/>
      <c r="M17" s="121">
        <f>I17*K17</f>
        <v>123456780</v>
      </c>
      <c r="N17" s="12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" customHeight="1" x14ac:dyDescent="0.6">
      <c r="B18" s="22">
        <f>B17+1</f>
        <v>2</v>
      </c>
      <c r="C18" s="110" t="str">
        <f>見積書!C18</f>
        <v>△△△△　システム機器（ 自動調整タイプ ）</v>
      </c>
      <c r="D18" s="111">
        <f>見積書!D18</f>
        <v>0</v>
      </c>
      <c r="E18" s="111">
        <f>見積書!E18</f>
        <v>0</v>
      </c>
      <c r="F18" s="111">
        <f>見積書!F18</f>
        <v>0</v>
      </c>
      <c r="G18" s="111">
        <f>見積書!G18</f>
        <v>0</v>
      </c>
      <c r="H18" s="112">
        <f>見積書!H18</f>
        <v>0</v>
      </c>
      <c r="I18" s="51">
        <f>見積書!I18</f>
        <v>2</v>
      </c>
      <c r="J18" s="47" t="str">
        <f>見積書!J18</f>
        <v>台</v>
      </c>
      <c r="K18" s="113">
        <f>見積書!K18</f>
        <v>123456789</v>
      </c>
      <c r="L18" s="113"/>
      <c r="M18" s="113">
        <f>I18*K18</f>
        <v>246913578</v>
      </c>
      <c r="N18" s="113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" customHeight="1" x14ac:dyDescent="0.6">
      <c r="B19" s="21">
        <f>B18+1</f>
        <v>3</v>
      </c>
      <c r="C19" s="114" t="str">
        <f>見積書!C19</f>
        <v>△△△△　システムの取付作業</v>
      </c>
      <c r="D19" s="115">
        <f>見積書!D19</f>
        <v>0</v>
      </c>
      <c r="E19" s="115">
        <f>見積書!E19</f>
        <v>0</v>
      </c>
      <c r="F19" s="115">
        <f>見積書!F19</f>
        <v>0</v>
      </c>
      <c r="G19" s="115">
        <f>見積書!G19</f>
        <v>0</v>
      </c>
      <c r="H19" s="116">
        <f>見積書!H19</f>
        <v>0</v>
      </c>
      <c r="I19" s="50">
        <f>見積書!I19</f>
        <v>3</v>
      </c>
      <c r="J19" s="48" t="str">
        <f>見積書!J19</f>
        <v>人</v>
      </c>
      <c r="K19" s="117">
        <f>見積書!K19</f>
        <v>30000</v>
      </c>
      <c r="L19" s="117"/>
      <c r="M19" s="117">
        <f t="shared" ref="M19:M22" si="0">I19*K19</f>
        <v>90000</v>
      </c>
      <c r="N19" s="11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" customHeight="1" x14ac:dyDescent="0.6">
      <c r="B20" s="22">
        <f>B19+1</f>
        <v>4</v>
      </c>
      <c r="C20" s="110" t="str">
        <f>見積書!C20</f>
        <v>△△△△　システムの操作説明　講習会</v>
      </c>
      <c r="D20" s="111">
        <f>見積書!D20</f>
        <v>0</v>
      </c>
      <c r="E20" s="111">
        <f>見積書!E20</f>
        <v>0</v>
      </c>
      <c r="F20" s="111">
        <f>見積書!F20</f>
        <v>0</v>
      </c>
      <c r="G20" s="111">
        <f>見積書!G20</f>
        <v>0</v>
      </c>
      <c r="H20" s="112">
        <f>見積書!H20</f>
        <v>0</v>
      </c>
      <c r="I20" s="51">
        <f>見積書!I20</f>
        <v>40</v>
      </c>
      <c r="J20" s="47" t="str">
        <f>見積書!J20</f>
        <v>時間</v>
      </c>
      <c r="K20" s="113">
        <f>見積書!K20</f>
        <v>4000</v>
      </c>
      <c r="L20" s="113"/>
      <c r="M20" s="113">
        <f t="shared" si="0"/>
        <v>160000</v>
      </c>
      <c r="N20" s="11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" customHeight="1" x14ac:dyDescent="0.6">
      <c r="B21" s="21">
        <f t="shared" ref="B21:B40" si="1">B20+1</f>
        <v>5</v>
      </c>
      <c r="C21" s="114" t="str">
        <f>見積書!C21</f>
        <v>□□□□○○○○素材　（　✖✖　を含む　）</v>
      </c>
      <c r="D21" s="115">
        <f>見積書!D21</f>
        <v>0</v>
      </c>
      <c r="E21" s="115">
        <f>見積書!E21</f>
        <v>0</v>
      </c>
      <c r="F21" s="115">
        <f>見積書!F21</f>
        <v>0</v>
      </c>
      <c r="G21" s="115">
        <f>見積書!G21</f>
        <v>0</v>
      </c>
      <c r="H21" s="116">
        <f>見積書!H21</f>
        <v>0</v>
      </c>
      <c r="I21" s="50">
        <f>見積書!I21</f>
        <v>50</v>
      </c>
      <c r="J21" s="48" t="str">
        <f>見積書!J21</f>
        <v>Ｋｇ</v>
      </c>
      <c r="K21" s="117">
        <f>見積書!K21</f>
        <v>5000</v>
      </c>
      <c r="L21" s="117"/>
      <c r="M21" s="117">
        <f t="shared" si="0"/>
        <v>250000</v>
      </c>
      <c r="N21" s="11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" customHeight="1" x14ac:dyDescent="0.6">
      <c r="B22" s="22">
        <f t="shared" si="1"/>
        <v>6</v>
      </c>
      <c r="C22" s="110" t="str">
        <f>見積書!C22</f>
        <v xml:space="preserve"> </v>
      </c>
      <c r="D22" s="111">
        <f>見積書!D22</f>
        <v>0</v>
      </c>
      <c r="E22" s="111">
        <f>見積書!E22</f>
        <v>0</v>
      </c>
      <c r="F22" s="111">
        <f>見積書!F22</f>
        <v>0</v>
      </c>
      <c r="G22" s="111">
        <f>見積書!G22</f>
        <v>0</v>
      </c>
      <c r="H22" s="112">
        <f>見積書!H22</f>
        <v>0</v>
      </c>
      <c r="I22" s="51">
        <f>見積書!I22</f>
        <v>0</v>
      </c>
      <c r="J22" s="47" t="str">
        <f>見積書!J22</f>
        <v xml:space="preserve"> </v>
      </c>
      <c r="K22" s="113">
        <f>見積書!K22</f>
        <v>0</v>
      </c>
      <c r="L22" s="113"/>
      <c r="M22" s="113">
        <f t="shared" si="0"/>
        <v>0</v>
      </c>
      <c r="N22" s="113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" customHeight="1" x14ac:dyDescent="0.6">
      <c r="B23" s="21">
        <f t="shared" si="1"/>
        <v>7</v>
      </c>
      <c r="C23" s="114" t="str">
        <f>見積書!C23</f>
        <v xml:space="preserve"> </v>
      </c>
      <c r="D23" s="115">
        <f>見積書!D23</f>
        <v>0</v>
      </c>
      <c r="E23" s="115">
        <f>見積書!E23</f>
        <v>0</v>
      </c>
      <c r="F23" s="115">
        <f>見積書!F23</f>
        <v>0</v>
      </c>
      <c r="G23" s="115">
        <f>見積書!G23</f>
        <v>0</v>
      </c>
      <c r="H23" s="116">
        <f>見積書!H23</f>
        <v>0</v>
      </c>
      <c r="I23" s="50">
        <f>見積書!I23</f>
        <v>0</v>
      </c>
      <c r="J23" s="48" t="str">
        <f>見積書!J23</f>
        <v xml:space="preserve"> </v>
      </c>
      <c r="K23" s="117">
        <f>見積書!K23</f>
        <v>0</v>
      </c>
      <c r="L23" s="117"/>
      <c r="M23" s="117">
        <f>I23*K23</f>
        <v>0</v>
      </c>
      <c r="N23" s="11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" customHeight="1" x14ac:dyDescent="0.6">
      <c r="B24" s="22">
        <f t="shared" si="1"/>
        <v>8</v>
      </c>
      <c r="C24" s="143" t="str">
        <f>見積書!C24</f>
        <v xml:space="preserve"> </v>
      </c>
      <c r="D24" s="143">
        <f>見積書!D24</f>
        <v>0</v>
      </c>
      <c r="E24" s="143">
        <f>見積書!E24</f>
        <v>0</v>
      </c>
      <c r="F24" s="143">
        <f>見積書!F24</f>
        <v>0</v>
      </c>
      <c r="G24" s="143">
        <f>見積書!G24</f>
        <v>0</v>
      </c>
      <c r="H24" s="143">
        <f>見積書!H24</f>
        <v>0</v>
      </c>
      <c r="I24" s="51">
        <f>見積書!I24</f>
        <v>0</v>
      </c>
      <c r="J24" s="47" t="str">
        <f>見積書!J24</f>
        <v xml:space="preserve"> </v>
      </c>
      <c r="K24" s="113">
        <f>見積書!K24</f>
        <v>0</v>
      </c>
      <c r="L24" s="113"/>
      <c r="M24" s="113">
        <f>I24*K24</f>
        <v>0</v>
      </c>
      <c r="N24" s="113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" customHeight="1" x14ac:dyDescent="0.6">
      <c r="B25" s="21">
        <f t="shared" si="1"/>
        <v>9</v>
      </c>
      <c r="C25" s="144" t="str">
        <f>見積書!C25</f>
        <v xml:space="preserve"> </v>
      </c>
      <c r="D25" s="144">
        <f>見積書!D25</f>
        <v>0</v>
      </c>
      <c r="E25" s="144">
        <f>見積書!E25</f>
        <v>0</v>
      </c>
      <c r="F25" s="144">
        <f>見積書!F25</f>
        <v>0</v>
      </c>
      <c r="G25" s="144">
        <f>見積書!G25</f>
        <v>0</v>
      </c>
      <c r="H25" s="144">
        <f>見積書!H25</f>
        <v>0</v>
      </c>
      <c r="I25" s="50">
        <f>見積書!I25</f>
        <v>0</v>
      </c>
      <c r="J25" s="48" t="str">
        <f>見積書!J25</f>
        <v xml:space="preserve"> </v>
      </c>
      <c r="K25" s="117">
        <f>見積書!K25</f>
        <v>0</v>
      </c>
      <c r="L25" s="117"/>
      <c r="M25" s="117">
        <f t="shared" ref="M25:M40" si="2">I25*K25</f>
        <v>0</v>
      </c>
      <c r="N25" s="11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" customHeight="1" x14ac:dyDescent="0.6">
      <c r="B26" s="22">
        <f t="shared" si="1"/>
        <v>10</v>
      </c>
      <c r="C26" s="143" t="str">
        <f>見積書!C26</f>
        <v xml:space="preserve"> </v>
      </c>
      <c r="D26" s="143">
        <f>見積書!D26</f>
        <v>0</v>
      </c>
      <c r="E26" s="143">
        <f>見積書!E26</f>
        <v>0</v>
      </c>
      <c r="F26" s="143">
        <f>見積書!F26</f>
        <v>0</v>
      </c>
      <c r="G26" s="143">
        <f>見積書!G26</f>
        <v>0</v>
      </c>
      <c r="H26" s="143">
        <f>見積書!H26</f>
        <v>0</v>
      </c>
      <c r="I26" s="51">
        <f>見積書!I26</f>
        <v>0</v>
      </c>
      <c r="J26" s="47" t="str">
        <f>見積書!J26</f>
        <v xml:space="preserve"> </v>
      </c>
      <c r="K26" s="113">
        <f>見積書!K26</f>
        <v>0</v>
      </c>
      <c r="L26" s="113"/>
      <c r="M26" s="113">
        <f t="shared" si="2"/>
        <v>0</v>
      </c>
      <c r="N26" s="113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" customHeight="1" x14ac:dyDescent="0.6">
      <c r="B27" s="21">
        <f t="shared" si="1"/>
        <v>11</v>
      </c>
      <c r="C27" s="144" t="str">
        <f>見積書!C27</f>
        <v xml:space="preserve"> </v>
      </c>
      <c r="D27" s="144">
        <f>見積書!D27</f>
        <v>0</v>
      </c>
      <c r="E27" s="144">
        <f>見積書!E27</f>
        <v>0</v>
      </c>
      <c r="F27" s="144">
        <f>見積書!F27</f>
        <v>0</v>
      </c>
      <c r="G27" s="144">
        <f>見積書!G27</f>
        <v>0</v>
      </c>
      <c r="H27" s="144">
        <f>見積書!H27</f>
        <v>0</v>
      </c>
      <c r="I27" s="50">
        <f>見積書!I27</f>
        <v>0</v>
      </c>
      <c r="J27" s="48" t="str">
        <f>見積書!J27</f>
        <v xml:space="preserve"> </v>
      </c>
      <c r="K27" s="117">
        <f>見積書!K27</f>
        <v>0</v>
      </c>
      <c r="L27" s="117"/>
      <c r="M27" s="117">
        <f t="shared" si="2"/>
        <v>0</v>
      </c>
      <c r="N27" s="11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" customHeight="1" x14ac:dyDescent="0.6">
      <c r="B28" s="22">
        <f t="shared" si="1"/>
        <v>12</v>
      </c>
      <c r="C28" s="143" t="str">
        <f>見積書!C28</f>
        <v xml:space="preserve"> </v>
      </c>
      <c r="D28" s="143">
        <f>見積書!D28</f>
        <v>0</v>
      </c>
      <c r="E28" s="143">
        <f>見積書!E28</f>
        <v>0</v>
      </c>
      <c r="F28" s="143">
        <f>見積書!F28</f>
        <v>0</v>
      </c>
      <c r="G28" s="143">
        <f>見積書!G28</f>
        <v>0</v>
      </c>
      <c r="H28" s="143">
        <f>見積書!H28</f>
        <v>0</v>
      </c>
      <c r="I28" s="51">
        <f>見積書!I28</f>
        <v>0</v>
      </c>
      <c r="J28" s="47" t="str">
        <f>見積書!J28</f>
        <v xml:space="preserve"> </v>
      </c>
      <c r="K28" s="113">
        <f>見積書!K28</f>
        <v>0</v>
      </c>
      <c r="L28" s="113"/>
      <c r="M28" s="113">
        <f t="shared" si="2"/>
        <v>0</v>
      </c>
      <c r="N28" s="113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" customHeight="1" x14ac:dyDescent="0.6">
      <c r="B29" s="21">
        <f t="shared" si="1"/>
        <v>13</v>
      </c>
      <c r="C29" s="144" t="str">
        <f>見積書!C29</f>
        <v xml:space="preserve"> </v>
      </c>
      <c r="D29" s="144">
        <f>見積書!D29</f>
        <v>0</v>
      </c>
      <c r="E29" s="144">
        <f>見積書!E29</f>
        <v>0</v>
      </c>
      <c r="F29" s="144">
        <f>見積書!F29</f>
        <v>0</v>
      </c>
      <c r="G29" s="144">
        <f>見積書!G29</f>
        <v>0</v>
      </c>
      <c r="H29" s="144">
        <f>見積書!H29</f>
        <v>0</v>
      </c>
      <c r="I29" s="50">
        <f>見積書!I29</f>
        <v>0</v>
      </c>
      <c r="J29" s="48" t="str">
        <f>見積書!J29</f>
        <v xml:space="preserve"> </v>
      </c>
      <c r="K29" s="117">
        <f>見積書!K29</f>
        <v>0</v>
      </c>
      <c r="L29" s="117"/>
      <c r="M29" s="117">
        <f t="shared" si="2"/>
        <v>0</v>
      </c>
      <c r="N29" s="11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" customHeight="1" x14ac:dyDescent="0.6">
      <c r="B30" s="22">
        <f t="shared" si="1"/>
        <v>14</v>
      </c>
      <c r="C30" s="143" t="str">
        <f>見積書!C30</f>
        <v xml:space="preserve"> </v>
      </c>
      <c r="D30" s="143">
        <f>見積書!D30</f>
        <v>0</v>
      </c>
      <c r="E30" s="143">
        <f>見積書!E30</f>
        <v>0</v>
      </c>
      <c r="F30" s="143">
        <f>見積書!F30</f>
        <v>0</v>
      </c>
      <c r="G30" s="143">
        <f>見積書!G30</f>
        <v>0</v>
      </c>
      <c r="H30" s="143">
        <f>見積書!H30</f>
        <v>0</v>
      </c>
      <c r="I30" s="51">
        <f>見積書!I30</f>
        <v>0</v>
      </c>
      <c r="J30" s="47" t="str">
        <f>見積書!J30</f>
        <v xml:space="preserve"> </v>
      </c>
      <c r="K30" s="113">
        <f>見積書!K30</f>
        <v>0</v>
      </c>
      <c r="L30" s="113"/>
      <c r="M30" s="113">
        <f t="shared" si="2"/>
        <v>0</v>
      </c>
      <c r="N30" s="113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" customHeight="1" x14ac:dyDescent="0.6">
      <c r="B31" s="21">
        <f t="shared" si="1"/>
        <v>15</v>
      </c>
      <c r="C31" s="144" t="str">
        <f>見積書!C31</f>
        <v xml:space="preserve"> </v>
      </c>
      <c r="D31" s="144">
        <f>見積書!D31</f>
        <v>0</v>
      </c>
      <c r="E31" s="144">
        <f>見積書!E31</f>
        <v>0</v>
      </c>
      <c r="F31" s="144">
        <f>見積書!F31</f>
        <v>0</v>
      </c>
      <c r="G31" s="144">
        <f>見積書!G31</f>
        <v>0</v>
      </c>
      <c r="H31" s="144">
        <f>見積書!H31</f>
        <v>0</v>
      </c>
      <c r="I31" s="50">
        <f>見積書!I31</f>
        <v>0</v>
      </c>
      <c r="J31" s="48" t="str">
        <f>見積書!J31</f>
        <v xml:space="preserve"> </v>
      </c>
      <c r="K31" s="117">
        <f>見積書!K31</f>
        <v>0</v>
      </c>
      <c r="L31" s="117"/>
      <c r="M31" s="117">
        <f t="shared" si="2"/>
        <v>0</v>
      </c>
      <c r="N31" s="11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" customHeight="1" x14ac:dyDescent="0.6">
      <c r="B32" s="22">
        <f t="shared" si="1"/>
        <v>16</v>
      </c>
      <c r="C32" s="143" t="str">
        <f>見積書!C32</f>
        <v xml:space="preserve"> </v>
      </c>
      <c r="D32" s="143">
        <f>見積書!D32</f>
        <v>0</v>
      </c>
      <c r="E32" s="143">
        <f>見積書!E32</f>
        <v>0</v>
      </c>
      <c r="F32" s="143">
        <f>見積書!F32</f>
        <v>0</v>
      </c>
      <c r="G32" s="143">
        <f>見積書!G32</f>
        <v>0</v>
      </c>
      <c r="H32" s="143">
        <f>見積書!H32</f>
        <v>0</v>
      </c>
      <c r="I32" s="51">
        <f>見積書!I32</f>
        <v>0</v>
      </c>
      <c r="J32" s="47" t="str">
        <f>見積書!J32</f>
        <v xml:space="preserve"> </v>
      </c>
      <c r="K32" s="113">
        <f>見積書!K32</f>
        <v>0</v>
      </c>
      <c r="L32" s="113"/>
      <c r="M32" s="113">
        <f t="shared" si="2"/>
        <v>0</v>
      </c>
      <c r="N32" s="113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" customHeight="1" x14ac:dyDescent="0.6">
      <c r="B33" s="21">
        <f t="shared" si="1"/>
        <v>17</v>
      </c>
      <c r="C33" s="144" t="str">
        <f>見積書!C33</f>
        <v xml:space="preserve"> </v>
      </c>
      <c r="D33" s="144">
        <f>見積書!D33</f>
        <v>0</v>
      </c>
      <c r="E33" s="144">
        <f>見積書!E33</f>
        <v>0</v>
      </c>
      <c r="F33" s="144">
        <f>見積書!F33</f>
        <v>0</v>
      </c>
      <c r="G33" s="144">
        <f>見積書!G33</f>
        <v>0</v>
      </c>
      <c r="H33" s="144">
        <f>見積書!H33</f>
        <v>0</v>
      </c>
      <c r="I33" s="50">
        <f>見積書!I33</f>
        <v>0</v>
      </c>
      <c r="J33" s="48" t="str">
        <f>見積書!J33</f>
        <v xml:space="preserve"> </v>
      </c>
      <c r="K33" s="117">
        <f>見積書!K33</f>
        <v>0</v>
      </c>
      <c r="L33" s="117"/>
      <c r="M33" s="117">
        <f t="shared" si="2"/>
        <v>0</v>
      </c>
      <c r="N33" s="11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" customHeight="1" x14ac:dyDescent="0.6">
      <c r="B34" s="22">
        <f t="shared" si="1"/>
        <v>18</v>
      </c>
      <c r="C34" s="143" t="str">
        <f>見積書!C34</f>
        <v xml:space="preserve"> </v>
      </c>
      <c r="D34" s="143">
        <f>見積書!D34</f>
        <v>0</v>
      </c>
      <c r="E34" s="143">
        <f>見積書!E34</f>
        <v>0</v>
      </c>
      <c r="F34" s="143">
        <f>見積書!F34</f>
        <v>0</v>
      </c>
      <c r="G34" s="143">
        <f>見積書!G34</f>
        <v>0</v>
      </c>
      <c r="H34" s="143">
        <f>見積書!H34</f>
        <v>0</v>
      </c>
      <c r="I34" s="51">
        <f>見積書!I34</f>
        <v>0</v>
      </c>
      <c r="J34" s="47" t="str">
        <f>見積書!J34</f>
        <v xml:space="preserve"> </v>
      </c>
      <c r="K34" s="113">
        <f>見積書!K34</f>
        <v>0</v>
      </c>
      <c r="L34" s="113"/>
      <c r="M34" s="113">
        <f t="shared" si="2"/>
        <v>0</v>
      </c>
      <c r="N34" s="113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" customHeight="1" x14ac:dyDescent="0.6">
      <c r="B35" s="21">
        <f t="shared" si="1"/>
        <v>19</v>
      </c>
      <c r="C35" s="144" t="str">
        <f>見積書!C35</f>
        <v xml:space="preserve"> </v>
      </c>
      <c r="D35" s="144">
        <f>見積書!D35</f>
        <v>0</v>
      </c>
      <c r="E35" s="144">
        <f>見積書!E35</f>
        <v>0</v>
      </c>
      <c r="F35" s="144">
        <f>見積書!F35</f>
        <v>0</v>
      </c>
      <c r="G35" s="144">
        <f>見積書!G35</f>
        <v>0</v>
      </c>
      <c r="H35" s="144">
        <f>見積書!H35</f>
        <v>0</v>
      </c>
      <c r="I35" s="50">
        <f>見積書!I35</f>
        <v>0</v>
      </c>
      <c r="J35" s="48" t="str">
        <f>見積書!J35</f>
        <v xml:space="preserve"> </v>
      </c>
      <c r="K35" s="117">
        <f>見積書!K35</f>
        <v>0</v>
      </c>
      <c r="L35" s="117"/>
      <c r="M35" s="117">
        <f t="shared" si="2"/>
        <v>0</v>
      </c>
      <c r="N35" s="11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" customHeight="1" x14ac:dyDescent="0.6">
      <c r="B36" s="22">
        <f t="shared" si="1"/>
        <v>20</v>
      </c>
      <c r="C36" s="143" t="str">
        <f>見積書!C36</f>
        <v xml:space="preserve"> </v>
      </c>
      <c r="D36" s="143">
        <f>見積書!D36</f>
        <v>0</v>
      </c>
      <c r="E36" s="143">
        <f>見積書!E36</f>
        <v>0</v>
      </c>
      <c r="F36" s="143">
        <f>見積書!F36</f>
        <v>0</v>
      </c>
      <c r="G36" s="143">
        <f>見積書!G36</f>
        <v>0</v>
      </c>
      <c r="H36" s="143">
        <f>見積書!H36</f>
        <v>0</v>
      </c>
      <c r="I36" s="51">
        <f>見積書!I36</f>
        <v>0</v>
      </c>
      <c r="J36" s="47" t="str">
        <f>見積書!J36</f>
        <v xml:space="preserve"> </v>
      </c>
      <c r="K36" s="113">
        <f>見積書!K36</f>
        <v>0</v>
      </c>
      <c r="L36" s="113"/>
      <c r="M36" s="113">
        <f t="shared" si="2"/>
        <v>0</v>
      </c>
      <c r="N36" s="113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" customHeight="1" x14ac:dyDescent="0.6">
      <c r="B37" s="21">
        <f t="shared" si="1"/>
        <v>21</v>
      </c>
      <c r="C37" s="144" t="str">
        <f>見積書!C37</f>
        <v xml:space="preserve"> </v>
      </c>
      <c r="D37" s="144">
        <f>見積書!D37</f>
        <v>0</v>
      </c>
      <c r="E37" s="144">
        <f>見積書!E37</f>
        <v>0</v>
      </c>
      <c r="F37" s="144">
        <f>見積書!F37</f>
        <v>0</v>
      </c>
      <c r="G37" s="144">
        <f>見積書!G37</f>
        <v>0</v>
      </c>
      <c r="H37" s="144">
        <f>見積書!H37</f>
        <v>0</v>
      </c>
      <c r="I37" s="50">
        <f>見積書!I37</f>
        <v>0</v>
      </c>
      <c r="J37" s="48" t="str">
        <f>見積書!J37</f>
        <v xml:space="preserve"> </v>
      </c>
      <c r="K37" s="117">
        <f>見積書!K37</f>
        <v>0</v>
      </c>
      <c r="L37" s="117"/>
      <c r="M37" s="117">
        <f t="shared" si="2"/>
        <v>0</v>
      </c>
      <c r="N37" s="11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" customHeight="1" x14ac:dyDescent="0.6">
      <c r="B38" s="22">
        <f t="shared" si="1"/>
        <v>22</v>
      </c>
      <c r="C38" s="143" t="str">
        <f>見積書!C38</f>
        <v xml:space="preserve"> </v>
      </c>
      <c r="D38" s="143">
        <f>見積書!D38</f>
        <v>0</v>
      </c>
      <c r="E38" s="143">
        <f>見積書!E38</f>
        <v>0</v>
      </c>
      <c r="F38" s="143">
        <f>見積書!F38</f>
        <v>0</v>
      </c>
      <c r="G38" s="143">
        <f>見積書!G38</f>
        <v>0</v>
      </c>
      <c r="H38" s="143">
        <f>見積書!H38</f>
        <v>0</v>
      </c>
      <c r="I38" s="51">
        <f>見積書!I38</f>
        <v>0</v>
      </c>
      <c r="J38" s="47" t="str">
        <f>見積書!J38</f>
        <v xml:space="preserve"> </v>
      </c>
      <c r="K38" s="113">
        <f>見積書!K38</f>
        <v>0</v>
      </c>
      <c r="L38" s="113"/>
      <c r="M38" s="113">
        <f t="shared" si="2"/>
        <v>0</v>
      </c>
      <c r="N38" s="113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" customHeight="1" x14ac:dyDescent="0.6">
      <c r="B39" s="21">
        <f t="shared" si="1"/>
        <v>23</v>
      </c>
      <c r="C39" s="144" t="str">
        <f>見積書!C39</f>
        <v xml:space="preserve"> </v>
      </c>
      <c r="D39" s="144">
        <f>見積書!D39</f>
        <v>0</v>
      </c>
      <c r="E39" s="144">
        <f>見積書!E39</f>
        <v>0</v>
      </c>
      <c r="F39" s="144">
        <f>見積書!F39</f>
        <v>0</v>
      </c>
      <c r="G39" s="144">
        <f>見積書!G39</f>
        <v>0</v>
      </c>
      <c r="H39" s="144">
        <f>見積書!H39</f>
        <v>0</v>
      </c>
      <c r="I39" s="50">
        <f>見積書!I39</f>
        <v>0</v>
      </c>
      <c r="J39" s="48" t="str">
        <f>見積書!J39</f>
        <v xml:space="preserve"> </v>
      </c>
      <c r="K39" s="117">
        <f>見積書!K39</f>
        <v>0</v>
      </c>
      <c r="L39" s="117"/>
      <c r="M39" s="117">
        <f t="shared" si="2"/>
        <v>0</v>
      </c>
      <c r="N39" s="11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" customHeight="1" x14ac:dyDescent="0.6">
      <c r="B40" s="23">
        <f t="shared" si="1"/>
        <v>24</v>
      </c>
      <c r="C40" s="145" t="str">
        <f>見積書!C40</f>
        <v xml:space="preserve"> </v>
      </c>
      <c r="D40" s="145">
        <f>見積書!D40</f>
        <v>0</v>
      </c>
      <c r="E40" s="145">
        <f>見積書!E40</f>
        <v>0</v>
      </c>
      <c r="F40" s="145">
        <f>見積書!F40</f>
        <v>0</v>
      </c>
      <c r="G40" s="145">
        <f>見積書!G40</f>
        <v>0</v>
      </c>
      <c r="H40" s="145">
        <f>見積書!H40</f>
        <v>0</v>
      </c>
      <c r="I40" s="52">
        <f>見積書!I40</f>
        <v>0</v>
      </c>
      <c r="J40" s="49" t="str">
        <f>見積書!J40</f>
        <v xml:space="preserve"> </v>
      </c>
      <c r="K40" s="107">
        <f>見積書!K40</f>
        <v>0</v>
      </c>
      <c r="L40" s="107"/>
      <c r="M40" s="107">
        <f t="shared" si="2"/>
        <v>0</v>
      </c>
      <c r="N40" s="10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" customHeight="1" x14ac:dyDescent="0.6">
      <c r="B41" s="24"/>
      <c r="C41" s="24"/>
      <c r="D41" s="24"/>
      <c r="E41" s="24"/>
      <c r="F41" s="24"/>
      <c r="G41" s="24"/>
      <c r="H41" s="24"/>
      <c r="I41" s="25"/>
      <c r="J41" s="26"/>
      <c r="K41" s="25"/>
      <c r="L41" s="25"/>
      <c r="M41" s="27"/>
      <c r="N41" s="27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" customHeight="1" x14ac:dyDescent="0.6">
      <c r="B42" s="146"/>
      <c r="C42" s="146"/>
      <c r="D42" s="146"/>
      <c r="E42" s="146"/>
      <c r="F42" s="146"/>
      <c r="G42" s="146"/>
      <c r="H42" s="146"/>
      <c r="I42" s="28"/>
      <c r="J42" s="108" t="s">
        <v>22</v>
      </c>
      <c r="K42" s="108"/>
      <c r="L42" s="29" t="s">
        <v>23</v>
      </c>
      <c r="M42" s="101">
        <f>SUM(M17:N40)</f>
        <v>370870358</v>
      </c>
      <c r="N42" s="10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" customHeight="1" x14ac:dyDescent="0.6">
      <c r="B43" s="146"/>
      <c r="C43" s="146"/>
      <c r="D43" s="146"/>
      <c r="E43" s="146"/>
      <c r="F43" s="146"/>
      <c r="G43" s="146"/>
      <c r="H43" s="146"/>
      <c r="I43" s="28"/>
      <c r="J43" s="100" t="s">
        <v>24</v>
      </c>
      <c r="K43" s="100"/>
      <c r="L43" s="30">
        <v>10</v>
      </c>
      <c r="M43" s="101">
        <f>INT(M42*L43/100)</f>
        <v>37087035</v>
      </c>
      <c r="N43" s="10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" customHeight="1" thickBot="1" x14ac:dyDescent="0.65">
      <c r="B44" s="147"/>
      <c r="C44" s="147"/>
      <c r="D44" s="147"/>
      <c r="E44" s="147"/>
      <c r="F44" s="147"/>
      <c r="G44" s="147"/>
      <c r="H44" s="147"/>
      <c r="I44" s="31"/>
      <c r="J44" s="102" t="s">
        <v>25</v>
      </c>
      <c r="K44" s="102"/>
      <c r="L44" s="32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5">
      <c r="B45" s="33"/>
      <c r="C45" s="33"/>
      <c r="D45" s="33"/>
      <c r="E45" s="33"/>
      <c r="F45" s="33"/>
      <c r="G45" s="33"/>
      <c r="H45" s="33"/>
      <c r="I45" s="34"/>
      <c r="J45" s="35"/>
      <c r="K45" s="35"/>
      <c r="L45" s="36"/>
      <c r="M45" s="37"/>
      <c r="N45" s="37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" customHeight="1" x14ac:dyDescent="0.5">
      <c r="A46" s="13"/>
      <c r="B46" s="38" t="s">
        <v>27</v>
      </c>
      <c r="C46" s="96"/>
      <c r="D46" s="97"/>
      <c r="E46" s="96"/>
      <c r="F46" s="96"/>
      <c r="G46" s="96"/>
      <c r="H46" s="96"/>
      <c r="I46" s="96"/>
      <c r="J46" s="96"/>
      <c r="K46" s="96"/>
      <c r="L46" s="96"/>
      <c r="M46" s="96"/>
      <c r="N46" s="9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" customHeight="1" x14ac:dyDescent="0.5">
      <c r="A47" s="13"/>
      <c r="B47" s="99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" customHeight="1" x14ac:dyDescent="0.5">
      <c r="A48" s="13"/>
      <c r="B48" s="99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" customHeight="1" x14ac:dyDescent="0.5">
      <c r="A49" s="13"/>
      <c r="B49" s="99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" customHeight="1" x14ac:dyDescent="0.5">
      <c r="A50" s="13"/>
      <c r="B50" s="99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5000000000000004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" customHeight="1" x14ac:dyDescent="0.5">
      <c r="C52" s="33"/>
      <c r="F52" s="45"/>
      <c r="G52" s="45"/>
      <c r="H52" s="42"/>
      <c r="I52" s="17"/>
      <c r="L52" s="36"/>
      <c r="M52" s="37"/>
      <c r="N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7174-B939-4E14-A3E6-356DC21DFCF9}">
  <sheetPr>
    <pageSetUpPr fitToPage="1"/>
  </sheetPr>
  <dimension ref="A1:EC52"/>
  <sheetViews>
    <sheetView zoomScaleNormal="100" zoomScaleSheetLayoutView="75" zoomScalePageLayoutView="50" workbookViewId="0">
      <selection activeCell="Q1" sqref="Q1"/>
    </sheetView>
  </sheetViews>
  <sheetFormatPr defaultRowHeight="17.399999999999999" x14ac:dyDescent="0.5"/>
  <cols>
    <col min="1" max="1" width="2.81640625" customWidth="1"/>
    <col min="2" max="2" width="4.6328125" bestFit="1" customWidth="1"/>
    <col min="3" max="3" width="6.81640625" customWidth="1"/>
    <col min="4" max="4" width="4.81640625" customWidth="1"/>
    <col min="5" max="5" width="10.81640625" customWidth="1"/>
    <col min="6" max="6" width="4.81640625" customWidth="1"/>
    <col min="7" max="8" width="6.81640625" customWidth="1"/>
    <col min="9" max="9" width="13.81640625" bestFit="1" customWidth="1"/>
    <col min="10" max="10" width="5.08984375" bestFit="1" customWidth="1"/>
    <col min="11" max="11" width="5.81640625" customWidth="1"/>
    <col min="12" max="12" width="9" customWidth="1"/>
    <col min="13" max="13" width="12.36328125" customWidth="1"/>
    <col min="14" max="14" width="6.81640625" customWidth="1"/>
    <col min="15" max="15" width="1.81640625" customWidth="1"/>
    <col min="16" max="16" width="1.81640625" style="93" customWidth="1"/>
  </cols>
  <sheetData>
    <row r="1" spans="1:133" s="1" customFormat="1" ht="8.1" customHeight="1" x14ac:dyDescent="0.5">
      <c r="B1" s="135" t="s">
        <v>58</v>
      </c>
      <c r="C1" s="135"/>
      <c r="D1" s="135"/>
      <c r="E1" s="135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6">
      <c r="A2" s="1"/>
      <c r="B2" s="135"/>
      <c r="C2" s="135"/>
      <c r="D2" s="135"/>
      <c r="E2" s="135"/>
      <c r="F2" s="2"/>
      <c r="G2" s="2"/>
      <c r="H2" s="2"/>
      <c r="I2" s="2"/>
      <c r="J2" s="2"/>
      <c r="K2" s="2"/>
      <c r="L2" s="3" t="s">
        <v>1</v>
      </c>
      <c r="M2" s="137" t="s">
        <v>2</v>
      </c>
      <c r="N2" s="137"/>
      <c r="O2" s="1"/>
      <c r="P2" s="1"/>
    </row>
    <row r="3" spans="1:133" ht="18.75" customHeight="1" thickBot="1" x14ac:dyDescent="0.65">
      <c r="A3" s="1"/>
      <c r="B3" s="136"/>
      <c r="C3" s="136"/>
      <c r="D3" s="136"/>
      <c r="E3" s="136"/>
      <c r="F3" s="4"/>
      <c r="G3" s="4"/>
      <c r="H3" s="4"/>
      <c r="I3" s="4"/>
      <c r="J3" s="4"/>
      <c r="K3" s="4"/>
      <c r="L3" s="3" t="s">
        <v>34</v>
      </c>
      <c r="M3" s="138">
        <v>48203</v>
      </c>
      <c r="N3" s="138"/>
      <c r="O3" s="1"/>
      <c r="P3" s="1"/>
    </row>
    <row r="4" spans="1:133" ht="8.1" customHeight="1" thickTop="1" x14ac:dyDescent="0.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5">
      <c r="A5" s="1"/>
      <c r="B5" s="139" t="s">
        <v>4</v>
      </c>
      <c r="C5" s="139"/>
      <c r="D5" s="139"/>
      <c r="E5" s="139"/>
      <c r="F5" s="139"/>
      <c r="G5" s="139"/>
      <c r="H5" s="139"/>
      <c r="I5" s="141" t="s">
        <v>5</v>
      </c>
      <c r="J5" s="141" t="s">
        <v>6</v>
      </c>
      <c r="K5" s="141"/>
      <c r="L5" s="141"/>
      <c r="M5" s="141"/>
      <c r="N5" s="141"/>
      <c r="O5" s="1"/>
      <c r="P5" s="1"/>
    </row>
    <row r="6" spans="1:133" ht="18" thickBot="1" x14ac:dyDescent="0.55000000000000004">
      <c r="A6" s="1"/>
      <c r="B6" s="140"/>
      <c r="C6" s="140"/>
      <c r="D6" s="140"/>
      <c r="E6" s="140"/>
      <c r="F6" s="140"/>
      <c r="G6" s="140"/>
      <c r="H6" s="140"/>
      <c r="I6" s="141"/>
      <c r="J6" s="141"/>
      <c r="K6" s="141"/>
      <c r="L6" s="141"/>
      <c r="M6" s="141"/>
      <c r="N6" s="141"/>
      <c r="O6" s="1"/>
      <c r="P6" s="1"/>
    </row>
    <row r="7" spans="1:133" ht="26.4" x14ac:dyDescent="0.75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4"/>
      <c r="J7" s="11" t="s">
        <v>7</v>
      </c>
      <c r="K7" s="12"/>
      <c r="L7" s="1"/>
      <c r="M7" s="1"/>
      <c r="N7" s="1"/>
      <c r="O7" s="1"/>
      <c r="P7" s="1"/>
    </row>
    <row r="8" spans="1:133" ht="26.4" x14ac:dyDescent="0.75">
      <c r="A8" s="1"/>
      <c r="B8" s="13"/>
      <c r="C8" s="13"/>
      <c r="D8" s="13" t="s">
        <v>9</v>
      </c>
      <c r="E8" s="8"/>
      <c r="F8" s="9"/>
      <c r="G8" s="9"/>
      <c r="H8" s="9"/>
      <c r="I8" s="14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5">
      <c r="A9" s="1"/>
      <c r="B9" s="122" t="s">
        <v>59</v>
      </c>
      <c r="C9" s="122"/>
      <c r="D9" s="122"/>
      <c r="E9" s="122"/>
      <c r="F9" s="122"/>
      <c r="G9" s="122"/>
      <c r="H9" s="122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5000000000000004">
      <c r="A10" s="1"/>
      <c r="B10" s="122"/>
      <c r="C10" s="122"/>
      <c r="D10" s="122"/>
      <c r="E10" s="122"/>
      <c r="F10" s="122"/>
      <c r="G10" s="122"/>
      <c r="H10" s="122"/>
      <c r="I10" s="1"/>
      <c r="J10" s="15" t="s">
        <v>13</v>
      </c>
      <c r="K10" s="12"/>
      <c r="L10" s="1"/>
      <c r="M10" s="1"/>
      <c r="N10" s="1"/>
      <c r="O10" s="1"/>
      <c r="P10" s="1"/>
    </row>
    <row r="11" spans="1:133" x14ac:dyDescent="0.5">
      <c r="A11" s="1"/>
      <c r="B11" s="123" t="s">
        <v>54</v>
      </c>
      <c r="C11" s="124"/>
      <c r="D11" s="125"/>
      <c r="E11" s="129">
        <f>M44</f>
        <v>407957393</v>
      </c>
      <c r="F11" s="129"/>
      <c r="G11" s="129"/>
      <c r="H11" s="129"/>
      <c r="I11" s="1"/>
      <c r="J11" s="16" t="s">
        <v>15</v>
      </c>
      <c r="K11" s="1"/>
      <c r="L11" s="1"/>
      <c r="M11" s="1"/>
      <c r="N11" s="1"/>
      <c r="O11" s="1"/>
      <c r="P11" s="1"/>
    </row>
    <row r="12" spans="1:133" ht="18" thickBot="1" x14ac:dyDescent="0.55000000000000004">
      <c r="A12" s="1"/>
      <c r="B12" s="126"/>
      <c r="C12" s="127"/>
      <c r="D12" s="128"/>
      <c r="E12" s="130"/>
      <c r="F12" s="130"/>
      <c r="G12" s="130"/>
      <c r="H12" s="130"/>
      <c r="I12" s="1"/>
      <c r="K12" s="1"/>
      <c r="L12" s="1"/>
      <c r="M12" s="1"/>
      <c r="N12" s="1"/>
      <c r="O12" s="1"/>
      <c r="P12" s="1"/>
    </row>
    <row r="13" spans="1:133" ht="12.9" customHeight="1" x14ac:dyDescent="0.5">
      <c r="A13" s="1"/>
      <c r="B13" s="150" t="s">
        <v>60</v>
      </c>
      <c r="C13" s="151"/>
      <c r="D13" s="151"/>
      <c r="E13" s="17"/>
      <c r="F13" s="17"/>
      <c r="G13" s="17"/>
      <c r="H13" s="17"/>
      <c r="I13" s="1"/>
      <c r="J13" s="1"/>
      <c r="K13" s="1"/>
      <c r="L13" s="1"/>
      <c r="M13" s="1"/>
      <c r="N13" s="1"/>
      <c r="O13" s="1"/>
      <c r="P13" s="1"/>
    </row>
    <row r="14" spans="1:133" ht="12.9" customHeight="1" x14ac:dyDescent="0.5">
      <c r="A14" s="1"/>
      <c r="B14" s="152"/>
      <c r="C14" s="152"/>
      <c r="D14" s="15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5">
      <c r="B15" s="19"/>
      <c r="C15" s="94"/>
      <c r="D15" s="94"/>
      <c r="E15" s="94"/>
      <c r="F15" s="94"/>
      <c r="G15" s="94"/>
      <c r="H15" s="94"/>
      <c r="I15" s="132"/>
      <c r="J15" s="132"/>
      <c r="K15" s="132"/>
      <c r="L15" s="132"/>
      <c r="M15" s="132"/>
      <c r="N15" s="13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" customHeight="1" x14ac:dyDescent="0.5">
      <c r="B16" s="20" t="s">
        <v>16</v>
      </c>
      <c r="C16" s="133" t="s">
        <v>17</v>
      </c>
      <c r="D16" s="133"/>
      <c r="E16" s="133"/>
      <c r="F16" s="133"/>
      <c r="G16" s="133"/>
      <c r="H16" s="133"/>
      <c r="I16" s="134" t="s">
        <v>18</v>
      </c>
      <c r="J16" s="134"/>
      <c r="K16" s="134" t="s">
        <v>19</v>
      </c>
      <c r="L16" s="134"/>
      <c r="M16" s="134" t="s">
        <v>20</v>
      </c>
      <c r="N16" s="13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" customHeight="1" x14ac:dyDescent="0.6">
      <c r="B17" s="21">
        <v>1</v>
      </c>
      <c r="C17" s="142" t="str">
        <f>見積書!C17</f>
        <v>○○○○○○　サンプル　タイプＡ</v>
      </c>
      <c r="D17" s="142">
        <f>見積書!D17</f>
        <v>0</v>
      </c>
      <c r="E17" s="142">
        <f>見積書!E17</f>
        <v>0</v>
      </c>
      <c r="F17" s="142">
        <f>見積書!F17</f>
        <v>0</v>
      </c>
      <c r="G17" s="142">
        <f>見積書!G17</f>
        <v>0</v>
      </c>
      <c r="H17" s="142">
        <f>見積書!H17</f>
        <v>0</v>
      </c>
      <c r="I17" s="50">
        <f>見積書!I17</f>
        <v>12345678</v>
      </c>
      <c r="J17" s="46" t="str">
        <f>見積書!J17</f>
        <v>個数</v>
      </c>
      <c r="K17" s="117">
        <f>見積書!K17</f>
        <v>10</v>
      </c>
      <c r="L17" s="117"/>
      <c r="M17" s="121">
        <f>I17*K17</f>
        <v>123456780</v>
      </c>
      <c r="N17" s="12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" customHeight="1" x14ac:dyDescent="0.6">
      <c r="B18" s="22">
        <f>B17+1</f>
        <v>2</v>
      </c>
      <c r="C18" s="110" t="str">
        <f>見積書!C18</f>
        <v>△△△△　システム機器（ 自動調整タイプ ）</v>
      </c>
      <c r="D18" s="111">
        <f>見積書!D18</f>
        <v>0</v>
      </c>
      <c r="E18" s="111">
        <f>見積書!E18</f>
        <v>0</v>
      </c>
      <c r="F18" s="111">
        <f>見積書!F18</f>
        <v>0</v>
      </c>
      <c r="G18" s="111">
        <f>見積書!G18</f>
        <v>0</v>
      </c>
      <c r="H18" s="112">
        <f>見積書!H18</f>
        <v>0</v>
      </c>
      <c r="I18" s="51">
        <f>見積書!I18</f>
        <v>2</v>
      </c>
      <c r="J18" s="47" t="str">
        <f>見積書!J18</f>
        <v>台</v>
      </c>
      <c r="K18" s="113">
        <f>見積書!K18</f>
        <v>123456789</v>
      </c>
      <c r="L18" s="113"/>
      <c r="M18" s="113">
        <f>I18*K18</f>
        <v>246913578</v>
      </c>
      <c r="N18" s="113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" customHeight="1" x14ac:dyDescent="0.6">
      <c r="B19" s="21">
        <f>B18+1</f>
        <v>3</v>
      </c>
      <c r="C19" s="114" t="str">
        <f>見積書!C19</f>
        <v>△△△△　システムの取付作業</v>
      </c>
      <c r="D19" s="115">
        <f>見積書!D19</f>
        <v>0</v>
      </c>
      <c r="E19" s="115">
        <f>見積書!E19</f>
        <v>0</v>
      </c>
      <c r="F19" s="115">
        <f>見積書!F19</f>
        <v>0</v>
      </c>
      <c r="G19" s="115">
        <f>見積書!G19</f>
        <v>0</v>
      </c>
      <c r="H19" s="116">
        <f>見積書!H19</f>
        <v>0</v>
      </c>
      <c r="I19" s="50">
        <f>見積書!I19</f>
        <v>3</v>
      </c>
      <c r="J19" s="48" t="str">
        <f>見積書!J19</f>
        <v>人</v>
      </c>
      <c r="K19" s="117">
        <f>見積書!K19</f>
        <v>30000</v>
      </c>
      <c r="L19" s="117"/>
      <c r="M19" s="117">
        <f t="shared" ref="M19:M22" si="0">I19*K19</f>
        <v>90000</v>
      </c>
      <c r="N19" s="11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" customHeight="1" x14ac:dyDescent="0.6">
      <c r="B20" s="22">
        <f>B19+1</f>
        <v>4</v>
      </c>
      <c r="C20" s="110" t="str">
        <f>見積書!C20</f>
        <v>△△△△　システムの操作説明　講習会</v>
      </c>
      <c r="D20" s="111">
        <f>見積書!D20</f>
        <v>0</v>
      </c>
      <c r="E20" s="111">
        <f>見積書!E20</f>
        <v>0</v>
      </c>
      <c r="F20" s="111">
        <f>見積書!F20</f>
        <v>0</v>
      </c>
      <c r="G20" s="111">
        <f>見積書!G20</f>
        <v>0</v>
      </c>
      <c r="H20" s="112">
        <f>見積書!H20</f>
        <v>0</v>
      </c>
      <c r="I20" s="51">
        <f>見積書!I20</f>
        <v>40</v>
      </c>
      <c r="J20" s="47" t="str">
        <f>見積書!J20</f>
        <v>時間</v>
      </c>
      <c r="K20" s="113">
        <f>見積書!K20</f>
        <v>4000</v>
      </c>
      <c r="L20" s="113"/>
      <c r="M20" s="113">
        <f t="shared" si="0"/>
        <v>160000</v>
      </c>
      <c r="N20" s="11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" customHeight="1" x14ac:dyDescent="0.6">
      <c r="B21" s="21">
        <f t="shared" ref="B21:B40" si="1">B20+1</f>
        <v>5</v>
      </c>
      <c r="C21" s="114" t="str">
        <f>見積書!C21</f>
        <v>□□□□○○○○素材　（　✖✖　を含む　）</v>
      </c>
      <c r="D21" s="115">
        <f>見積書!D21</f>
        <v>0</v>
      </c>
      <c r="E21" s="115">
        <f>見積書!E21</f>
        <v>0</v>
      </c>
      <c r="F21" s="115">
        <f>見積書!F21</f>
        <v>0</v>
      </c>
      <c r="G21" s="115">
        <f>見積書!G21</f>
        <v>0</v>
      </c>
      <c r="H21" s="116">
        <f>見積書!H21</f>
        <v>0</v>
      </c>
      <c r="I21" s="50">
        <f>見積書!I21</f>
        <v>50</v>
      </c>
      <c r="J21" s="48" t="str">
        <f>見積書!J21</f>
        <v>Ｋｇ</v>
      </c>
      <c r="K21" s="117">
        <f>見積書!K21</f>
        <v>5000</v>
      </c>
      <c r="L21" s="117"/>
      <c r="M21" s="117">
        <f t="shared" si="0"/>
        <v>250000</v>
      </c>
      <c r="N21" s="11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" customHeight="1" x14ac:dyDescent="0.6">
      <c r="B22" s="22">
        <f t="shared" si="1"/>
        <v>6</v>
      </c>
      <c r="C22" s="110" t="str">
        <f>見積書!C22</f>
        <v xml:space="preserve"> </v>
      </c>
      <c r="D22" s="111">
        <f>見積書!D22</f>
        <v>0</v>
      </c>
      <c r="E22" s="111">
        <f>見積書!E22</f>
        <v>0</v>
      </c>
      <c r="F22" s="111">
        <f>見積書!F22</f>
        <v>0</v>
      </c>
      <c r="G22" s="111">
        <f>見積書!G22</f>
        <v>0</v>
      </c>
      <c r="H22" s="112">
        <f>見積書!H22</f>
        <v>0</v>
      </c>
      <c r="I22" s="51">
        <f>見積書!I22</f>
        <v>0</v>
      </c>
      <c r="J22" s="47" t="str">
        <f>見積書!J22</f>
        <v xml:space="preserve"> </v>
      </c>
      <c r="K22" s="113">
        <f>見積書!K22</f>
        <v>0</v>
      </c>
      <c r="L22" s="113"/>
      <c r="M22" s="113">
        <f t="shared" si="0"/>
        <v>0</v>
      </c>
      <c r="N22" s="113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" customHeight="1" x14ac:dyDescent="0.6">
      <c r="B23" s="21">
        <f t="shared" si="1"/>
        <v>7</v>
      </c>
      <c r="C23" s="114" t="str">
        <f>見積書!C23</f>
        <v xml:space="preserve"> </v>
      </c>
      <c r="D23" s="115">
        <f>見積書!D23</f>
        <v>0</v>
      </c>
      <c r="E23" s="115">
        <f>見積書!E23</f>
        <v>0</v>
      </c>
      <c r="F23" s="115">
        <f>見積書!F23</f>
        <v>0</v>
      </c>
      <c r="G23" s="115">
        <f>見積書!G23</f>
        <v>0</v>
      </c>
      <c r="H23" s="116">
        <f>見積書!H23</f>
        <v>0</v>
      </c>
      <c r="I23" s="50">
        <f>見積書!I23</f>
        <v>0</v>
      </c>
      <c r="J23" s="48" t="str">
        <f>見積書!J23</f>
        <v xml:space="preserve"> </v>
      </c>
      <c r="K23" s="117">
        <f>見積書!K23</f>
        <v>0</v>
      </c>
      <c r="L23" s="117"/>
      <c r="M23" s="117">
        <f>I23*K23</f>
        <v>0</v>
      </c>
      <c r="N23" s="11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" customHeight="1" x14ac:dyDescent="0.6">
      <c r="B24" s="22">
        <f t="shared" si="1"/>
        <v>8</v>
      </c>
      <c r="C24" s="143" t="str">
        <f>見積書!C24</f>
        <v xml:space="preserve"> </v>
      </c>
      <c r="D24" s="143">
        <f>見積書!D24</f>
        <v>0</v>
      </c>
      <c r="E24" s="143">
        <f>見積書!E24</f>
        <v>0</v>
      </c>
      <c r="F24" s="143">
        <f>見積書!F24</f>
        <v>0</v>
      </c>
      <c r="G24" s="143">
        <f>見積書!G24</f>
        <v>0</v>
      </c>
      <c r="H24" s="143">
        <f>見積書!H24</f>
        <v>0</v>
      </c>
      <c r="I24" s="51">
        <f>見積書!I24</f>
        <v>0</v>
      </c>
      <c r="J24" s="47" t="str">
        <f>見積書!J24</f>
        <v xml:space="preserve"> </v>
      </c>
      <c r="K24" s="113">
        <f>見積書!K24</f>
        <v>0</v>
      </c>
      <c r="L24" s="113"/>
      <c r="M24" s="113">
        <f>I24*K24</f>
        <v>0</v>
      </c>
      <c r="N24" s="113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" customHeight="1" x14ac:dyDescent="0.6">
      <c r="B25" s="21">
        <f t="shared" si="1"/>
        <v>9</v>
      </c>
      <c r="C25" s="144" t="str">
        <f>見積書!C25</f>
        <v xml:space="preserve"> </v>
      </c>
      <c r="D25" s="144">
        <f>見積書!D25</f>
        <v>0</v>
      </c>
      <c r="E25" s="144">
        <f>見積書!E25</f>
        <v>0</v>
      </c>
      <c r="F25" s="144">
        <f>見積書!F25</f>
        <v>0</v>
      </c>
      <c r="G25" s="144">
        <f>見積書!G25</f>
        <v>0</v>
      </c>
      <c r="H25" s="144">
        <f>見積書!H25</f>
        <v>0</v>
      </c>
      <c r="I25" s="50">
        <f>見積書!I25</f>
        <v>0</v>
      </c>
      <c r="J25" s="48" t="str">
        <f>見積書!J25</f>
        <v xml:space="preserve"> </v>
      </c>
      <c r="K25" s="117">
        <f>見積書!K25</f>
        <v>0</v>
      </c>
      <c r="L25" s="117"/>
      <c r="M25" s="117">
        <f t="shared" ref="M25:M40" si="2">I25*K25</f>
        <v>0</v>
      </c>
      <c r="N25" s="11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" customHeight="1" x14ac:dyDescent="0.6">
      <c r="B26" s="22">
        <f t="shared" si="1"/>
        <v>10</v>
      </c>
      <c r="C26" s="143" t="str">
        <f>見積書!C26</f>
        <v xml:space="preserve"> </v>
      </c>
      <c r="D26" s="143">
        <f>見積書!D26</f>
        <v>0</v>
      </c>
      <c r="E26" s="143">
        <f>見積書!E26</f>
        <v>0</v>
      </c>
      <c r="F26" s="143">
        <f>見積書!F26</f>
        <v>0</v>
      </c>
      <c r="G26" s="143">
        <f>見積書!G26</f>
        <v>0</v>
      </c>
      <c r="H26" s="143">
        <f>見積書!H26</f>
        <v>0</v>
      </c>
      <c r="I26" s="51">
        <f>見積書!I26</f>
        <v>0</v>
      </c>
      <c r="J26" s="47" t="str">
        <f>見積書!J26</f>
        <v xml:space="preserve"> </v>
      </c>
      <c r="K26" s="113">
        <f>見積書!K26</f>
        <v>0</v>
      </c>
      <c r="L26" s="113"/>
      <c r="M26" s="113">
        <f t="shared" si="2"/>
        <v>0</v>
      </c>
      <c r="N26" s="113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" customHeight="1" x14ac:dyDescent="0.6">
      <c r="B27" s="21">
        <f t="shared" si="1"/>
        <v>11</v>
      </c>
      <c r="C27" s="144" t="str">
        <f>見積書!C27</f>
        <v xml:space="preserve"> </v>
      </c>
      <c r="D27" s="144">
        <f>見積書!D27</f>
        <v>0</v>
      </c>
      <c r="E27" s="144">
        <f>見積書!E27</f>
        <v>0</v>
      </c>
      <c r="F27" s="144">
        <f>見積書!F27</f>
        <v>0</v>
      </c>
      <c r="G27" s="144">
        <f>見積書!G27</f>
        <v>0</v>
      </c>
      <c r="H27" s="144">
        <f>見積書!H27</f>
        <v>0</v>
      </c>
      <c r="I27" s="50">
        <f>見積書!I27</f>
        <v>0</v>
      </c>
      <c r="J27" s="48" t="str">
        <f>見積書!J27</f>
        <v xml:space="preserve"> </v>
      </c>
      <c r="K27" s="117">
        <f>見積書!K27</f>
        <v>0</v>
      </c>
      <c r="L27" s="117"/>
      <c r="M27" s="117">
        <f t="shared" si="2"/>
        <v>0</v>
      </c>
      <c r="N27" s="11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" customHeight="1" x14ac:dyDescent="0.6">
      <c r="B28" s="22">
        <f t="shared" si="1"/>
        <v>12</v>
      </c>
      <c r="C28" s="143" t="str">
        <f>見積書!C28</f>
        <v xml:space="preserve"> </v>
      </c>
      <c r="D28" s="143">
        <f>見積書!D28</f>
        <v>0</v>
      </c>
      <c r="E28" s="143">
        <f>見積書!E28</f>
        <v>0</v>
      </c>
      <c r="F28" s="143">
        <f>見積書!F28</f>
        <v>0</v>
      </c>
      <c r="G28" s="143">
        <f>見積書!G28</f>
        <v>0</v>
      </c>
      <c r="H28" s="143">
        <f>見積書!H28</f>
        <v>0</v>
      </c>
      <c r="I28" s="51">
        <f>見積書!I28</f>
        <v>0</v>
      </c>
      <c r="J28" s="47" t="str">
        <f>見積書!J28</f>
        <v xml:space="preserve"> </v>
      </c>
      <c r="K28" s="113">
        <f>見積書!K28</f>
        <v>0</v>
      </c>
      <c r="L28" s="113"/>
      <c r="M28" s="113">
        <f t="shared" si="2"/>
        <v>0</v>
      </c>
      <c r="N28" s="113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" customHeight="1" x14ac:dyDescent="0.6">
      <c r="B29" s="21">
        <f t="shared" si="1"/>
        <v>13</v>
      </c>
      <c r="C29" s="144" t="str">
        <f>見積書!C29</f>
        <v xml:space="preserve"> </v>
      </c>
      <c r="D29" s="144">
        <f>見積書!D29</f>
        <v>0</v>
      </c>
      <c r="E29" s="144">
        <f>見積書!E29</f>
        <v>0</v>
      </c>
      <c r="F29" s="144">
        <f>見積書!F29</f>
        <v>0</v>
      </c>
      <c r="G29" s="144">
        <f>見積書!G29</f>
        <v>0</v>
      </c>
      <c r="H29" s="144">
        <f>見積書!H29</f>
        <v>0</v>
      </c>
      <c r="I29" s="50">
        <f>見積書!I29</f>
        <v>0</v>
      </c>
      <c r="J29" s="48" t="str">
        <f>見積書!J29</f>
        <v xml:space="preserve"> </v>
      </c>
      <c r="K29" s="117">
        <f>見積書!K29</f>
        <v>0</v>
      </c>
      <c r="L29" s="117"/>
      <c r="M29" s="117">
        <f t="shared" si="2"/>
        <v>0</v>
      </c>
      <c r="N29" s="11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" customHeight="1" x14ac:dyDescent="0.6">
      <c r="B30" s="22">
        <f t="shared" si="1"/>
        <v>14</v>
      </c>
      <c r="C30" s="143" t="str">
        <f>見積書!C30</f>
        <v xml:space="preserve"> </v>
      </c>
      <c r="D30" s="143">
        <f>見積書!D30</f>
        <v>0</v>
      </c>
      <c r="E30" s="143">
        <f>見積書!E30</f>
        <v>0</v>
      </c>
      <c r="F30" s="143">
        <f>見積書!F30</f>
        <v>0</v>
      </c>
      <c r="G30" s="143">
        <f>見積書!G30</f>
        <v>0</v>
      </c>
      <c r="H30" s="143">
        <f>見積書!H30</f>
        <v>0</v>
      </c>
      <c r="I30" s="51">
        <f>見積書!I30</f>
        <v>0</v>
      </c>
      <c r="J30" s="47" t="str">
        <f>見積書!J30</f>
        <v xml:space="preserve"> </v>
      </c>
      <c r="K30" s="113">
        <f>見積書!K30</f>
        <v>0</v>
      </c>
      <c r="L30" s="113"/>
      <c r="M30" s="113">
        <f t="shared" si="2"/>
        <v>0</v>
      </c>
      <c r="N30" s="113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" customHeight="1" x14ac:dyDescent="0.6">
      <c r="B31" s="21">
        <f t="shared" si="1"/>
        <v>15</v>
      </c>
      <c r="C31" s="144" t="str">
        <f>見積書!C31</f>
        <v xml:space="preserve"> </v>
      </c>
      <c r="D31" s="144">
        <f>見積書!D31</f>
        <v>0</v>
      </c>
      <c r="E31" s="144">
        <f>見積書!E31</f>
        <v>0</v>
      </c>
      <c r="F31" s="144">
        <f>見積書!F31</f>
        <v>0</v>
      </c>
      <c r="G31" s="144">
        <f>見積書!G31</f>
        <v>0</v>
      </c>
      <c r="H31" s="144">
        <f>見積書!H31</f>
        <v>0</v>
      </c>
      <c r="I31" s="50">
        <f>見積書!I31</f>
        <v>0</v>
      </c>
      <c r="J31" s="48" t="str">
        <f>見積書!J31</f>
        <v xml:space="preserve"> </v>
      </c>
      <c r="K31" s="117">
        <f>見積書!K31</f>
        <v>0</v>
      </c>
      <c r="L31" s="117"/>
      <c r="M31" s="117">
        <f t="shared" si="2"/>
        <v>0</v>
      </c>
      <c r="N31" s="11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" customHeight="1" x14ac:dyDescent="0.6">
      <c r="B32" s="22">
        <f t="shared" si="1"/>
        <v>16</v>
      </c>
      <c r="C32" s="143" t="str">
        <f>見積書!C32</f>
        <v xml:space="preserve"> </v>
      </c>
      <c r="D32" s="143">
        <f>見積書!D32</f>
        <v>0</v>
      </c>
      <c r="E32" s="143">
        <f>見積書!E32</f>
        <v>0</v>
      </c>
      <c r="F32" s="143">
        <f>見積書!F32</f>
        <v>0</v>
      </c>
      <c r="G32" s="143">
        <f>見積書!G32</f>
        <v>0</v>
      </c>
      <c r="H32" s="143">
        <f>見積書!H32</f>
        <v>0</v>
      </c>
      <c r="I32" s="51">
        <f>見積書!I32</f>
        <v>0</v>
      </c>
      <c r="J32" s="47" t="str">
        <f>見積書!J32</f>
        <v xml:space="preserve"> </v>
      </c>
      <c r="K32" s="113">
        <f>見積書!K32</f>
        <v>0</v>
      </c>
      <c r="L32" s="113"/>
      <c r="M32" s="113">
        <f t="shared" si="2"/>
        <v>0</v>
      </c>
      <c r="N32" s="113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" customHeight="1" x14ac:dyDescent="0.6">
      <c r="B33" s="21">
        <f t="shared" si="1"/>
        <v>17</v>
      </c>
      <c r="C33" s="144" t="str">
        <f>見積書!C33</f>
        <v xml:space="preserve"> </v>
      </c>
      <c r="D33" s="144">
        <f>見積書!D33</f>
        <v>0</v>
      </c>
      <c r="E33" s="144">
        <f>見積書!E33</f>
        <v>0</v>
      </c>
      <c r="F33" s="144">
        <f>見積書!F33</f>
        <v>0</v>
      </c>
      <c r="G33" s="144">
        <f>見積書!G33</f>
        <v>0</v>
      </c>
      <c r="H33" s="144">
        <f>見積書!H33</f>
        <v>0</v>
      </c>
      <c r="I33" s="50">
        <f>見積書!I33</f>
        <v>0</v>
      </c>
      <c r="J33" s="48" t="str">
        <f>見積書!J33</f>
        <v xml:space="preserve"> </v>
      </c>
      <c r="K33" s="117">
        <f>見積書!K33</f>
        <v>0</v>
      </c>
      <c r="L33" s="117"/>
      <c r="M33" s="117">
        <f t="shared" si="2"/>
        <v>0</v>
      </c>
      <c r="N33" s="11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" customHeight="1" x14ac:dyDescent="0.6">
      <c r="B34" s="22">
        <f t="shared" si="1"/>
        <v>18</v>
      </c>
      <c r="C34" s="143" t="str">
        <f>見積書!C34</f>
        <v xml:space="preserve"> </v>
      </c>
      <c r="D34" s="143">
        <f>見積書!D34</f>
        <v>0</v>
      </c>
      <c r="E34" s="143">
        <f>見積書!E34</f>
        <v>0</v>
      </c>
      <c r="F34" s="143">
        <f>見積書!F34</f>
        <v>0</v>
      </c>
      <c r="G34" s="143">
        <f>見積書!G34</f>
        <v>0</v>
      </c>
      <c r="H34" s="143">
        <f>見積書!H34</f>
        <v>0</v>
      </c>
      <c r="I34" s="51">
        <f>見積書!I34</f>
        <v>0</v>
      </c>
      <c r="J34" s="47" t="str">
        <f>見積書!J34</f>
        <v xml:space="preserve"> </v>
      </c>
      <c r="K34" s="113">
        <f>見積書!K34</f>
        <v>0</v>
      </c>
      <c r="L34" s="113"/>
      <c r="M34" s="113">
        <f t="shared" si="2"/>
        <v>0</v>
      </c>
      <c r="N34" s="113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" customHeight="1" x14ac:dyDescent="0.6">
      <c r="B35" s="21">
        <f t="shared" si="1"/>
        <v>19</v>
      </c>
      <c r="C35" s="144" t="str">
        <f>見積書!C35</f>
        <v xml:space="preserve"> </v>
      </c>
      <c r="D35" s="144">
        <f>見積書!D35</f>
        <v>0</v>
      </c>
      <c r="E35" s="144">
        <f>見積書!E35</f>
        <v>0</v>
      </c>
      <c r="F35" s="144">
        <f>見積書!F35</f>
        <v>0</v>
      </c>
      <c r="G35" s="144">
        <f>見積書!G35</f>
        <v>0</v>
      </c>
      <c r="H35" s="144">
        <f>見積書!H35</f>
        <v>0</v>
      </c>
      <c r="I35" s="50">
        <f>見積書!I35</f>
        <v>0</v>
      </c>
      <c r="J35" s="48" t="str">
        <f>見積書!J35</f>
        <v xml:space="preserve"> </v>
      </c>
      <c r="K35" s="117">
        <f>見積書!K35</f>
        <v>0</v>
      </c>
      <c r="L35" s="117"/>
      <c r="M35" s="117">
        <f t="shared" si="2"/>
        <v>0</v>
      </c>
      <c r="N35" s="11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" customHeight="1" x14ac:dyDescent="0.6">
      <c r="B36" s="22">
        <f t="shared" si="1"/>
        <v>20</v>
      </c>
      <c r="C36" s="143" t="str">
        <f>見積書!C36</f>
        <v xml:space="preserve"> </v>
      </c>
      <c r="D36" s="143">
        <f>見積書!D36</f>
        <v>0</v>
      </c>
      <c r="E36" s="143">
        <f>見積書!E36</f>
        <v>0</v>
      </c>
      <c r="F36" s="143">
        <f>見積書!F36</f>
        <v>0</v>
      </c>
      <c r="G36" s="143">
        <f>見積書!G36</f>
        <v>0</v>
      </c>
      <c r="H36" s="143">
        <f>見積書!H36</f>
        <v>0</v>
      </c>
      <c r="I36" s="51">
        <f>見積書!I36</f>
        <v>0</v>
      </c>
      <c r="J36" s="47" t="str">
        <f>見積書!J36</f>
        <v xml:space="preserve"> </v>
      </c>
      <c r="K36" s="113">
        <f>見積書!K36</f>
        <v>0</v>
      </c>
      <c r="L36" s="113"/>
      <c r="M36" s="113">
        <f t="shared" si="2"/>
        <v>0</v>
      </c>
      <c r="N36" s="113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" customHeight="1" x14ac:dyDescent="0.6">
      <c r="B37" s="21">
        <f t="shared" si="1"/>
        <v>21</v>
      </c>
      <c r="C37" s="144" t="str">
        <f>見積書!C37</f>
        <v xml:space="preserve"> </v>
      </c>
      <c r="D37" s="144">
        <f>見積書!D37</f>
        <v>0</v>
      </c>
      <c r="E37" s="144">
        <f>見積書!E37</f>
        <v>0</v>
      </c>
      <c r="F37" s="144">
        <f>見積書!F37</f>
        <v>0</v>
      </c>
      <c r="G37" s="144">
        <f>見積書!G37</f>
        <v>0</v>
      </c>
      <c r="H37" s="144">
        <f>見積書!H37</f>
        <v>0</v>
      </c>
      <c r="I37" s="50">
        <f>見積書!I37</f>
        <v>0</v>
      </c>
      <c r="J37" s="48" t="str">
        <f>見積書!J37</f>
        <v xml:space="preserve"> </v>
      </c>
      <c r="K37" s="117">
        <f>見積書!K37</f>
        <v>0</v>
      </c>
      <c r="L37" s="117"/>
      <c r="M37" s="117">
        <f t="shared" si="2"/>
        <v>0</v>
      </c>
      <c r="N37" s="11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" customHeight="1" x14ac:dyDescent="0.6">
      <c r="B38" s="22">
        <f t="shared" si="1"/>
        <v>22</v>
      </c>
      <c r="C38" s="143" t="str">
        <f>見積書!C38</f>
        <v xml:space="preserve"> </v>
      </c>
      <c r="D38" s="143">
        <f>見積書!D38</f>
        <v>0</v>
      </c>
      <c r="E38" s="143">
        <f>見積書!E38</f>
        <v>0</v>
      </c>
      <c r="F38" s="143">
        <f>見積書!F38</f>
        <v>0</v>
      </c>
      <c r="G38" s="143">
        <f>見積書!G38</f>
        <v>0</v>
      </c>
      <c r="H38" s="143">
        <f>見積書!H38</f>
        <v>0</v>
      </c>
      <c r="I38" s="51">
        <f>見積書!I38</f>
        <v>0</v>
      </c>
      <c r="J38" s="47" t="str">
        <f>見積書!J38</f>
        <v xml:space="preserve"> </v>
      </c>
      <c r="K38" s="113">
        <f>見積書!K38</f>
        <v>0</v>
      </c>
      <c r="L38" s="113"/>
      <c r="M38" s="113">
        <f t="shared" si="2"/>
        <v>0</v>
      </c>
      <c r="N38" s="113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" customHeight="1" x14ac:dyDescent="0.6">
      <c r="B39" s="21">
        <f t="shared" si="1"/>
        <v>23</v>
      </c>
      <c r="C39" s="144" t="str">
        <f>見積書!C39</f>
        <v xml:space="preserve"> </v>
      </c>
      <c r="D39" s="144">
        <f>見積書!D39</f>
        <v>0</v>
      </c>
      <c r="E39" s="144">
        <f>見積書!E39</f>
        <v>0</v>
      </c>
      <c r="F39" s="144">
        <f>見積書!F39</f>
        <v>0</v>
      </c>
      <c r="G39" s="144">
        <f>見積書!G39</f>
        <v>0</v>
      </c>
      <c r="H39" s="144">
        <f>見積書!H39</f>
        <v>0</v>
      </c>
      <c r="I39" s="50">
        <f>見積書!I39</f>
        <v>0</v>
      </c>
      <c r="J39" s="48" t="str">
        <f>見積書!J39</f>
        <v xml:space="preserve"> </v>
      </c>
      <c r="K39" s="117">
        <f>見積書!K39</f>
        <v>0</v>
      </c>
      <c r="L39" s="117"/>
      <c r="M39" s="117">
        <f t="shared" si="2"/>
        <v>0</v>
      </c>
      <c r="N39" s="11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" customHeight="1" x14ac:dyDescent="0.6">
      <c r="B40" s="23">
        <f t="shared" si="1"/>
        <v>24</v>
      </c>
      <c r="C40" s="145" t="str">
        <f>見積書!C40</f>
        <v xml:space="preserve"> </v>
      </c>
      <c r="D40" s="145">
        <f>見積書!D40</f>
        <v>0</v>
      </c>
      <c r="E40" s="145">
        <f>見積書!E40</f>
        <v>0</v>
      </c>
      <c r="F40" s="145">
        <f>見積書!F40</f>
        <v>0</v>
      </c>
      <c r="G40" s="145">
        <f>見積書!G40</f>
        <v>0</v>
      </c>
      <c r="H40" s="145">
        <f>見積書!H40</f>
        <v>0</v>
      </c>
      <c r="I40" s="52">
        <f>見積書!I40</f>
        <v>0</v>
      </c>
      <c r="J40" s="49" t="str">
        <f>見積書!J40</f>
        <v xml:space="preserve"> </v>
      </c>
      <c r="K40" s="107">
        <f>見積書!K40</f>
        <v>0</v>
      </c>
      <c r="L40" s="107"/>
      <c r="M40" s="107">
        <f t="shared" si="2"/>
        <v>0</v>
      </c>
      <c r="N40" s="10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" customHeight="1" x14ac:dyDescent="0.6">
      <c r="B41" s="24"/>
      <c r="C41" s="24"/>
      <c r="D41" s="24"/>
      <c r="E41" s="24"/>
      <c r="F41" s="24"/>
      <c r="G41" s="24"/>
      <c r="H41" s="24"/>
      <c r="I41" s="25"/>
      <c r="J41" s="26"/>
      <c r="K41" s="25"/>
      <c r="L41" s="25"/>
      <c r="M41" s="27"/>
      <c r="N41" s="27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" customHeight="1" x14ac:dyDescent="0.6">
      <c r="B42" s="146"/>
      <c r="C42" s="146"/>
      <c r="D42" s="146"/>
      <c r="E42" s="146"/>
      <c r="F42" s="146"/>
      <c r="G42" s="146"/>
      <c r="H42" s="146"/>
      <c r="I42" s="28"/>
      <c r="J42" s="108" t="s">
        <v>22</v>
      </c>
      <c r="K42" s="108"/>
      <c r="L42" s="29" t="s">
        <v>23</v>
      </c>
      <c r="M42" s="101">
        <f>SUM(M17:N40)</f>
        <v>370870358</v>
      </c>
      <c r="N42" s="10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" customHeight="1" x14ac:dyDescent="0.6">
      <c r="B43" s="146"/>
      <c r="C43" s="146"/>
      <c r="D43" s="146"/>
      <c r="E43" s="146"/>
      <c r="F43" s="146"/>
      <c r="G43" s="146"/>
      <c r="H43" s="146"/>
      <c r="I43" s="28"/>
      <c r="J43" s="100" t="s">
        <v>24</v>
      </c>
      <c r="K43" s="100"/>
      <c r="L43" s="30">
        <v>10</v>
      </c>
      <c r="M43" s="101">
        <f>INT(M42*L43/100)</f>
        <v>37087035</v>
      </c>
      <c r="N43" s="10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" customHeight="1" thickBot="1" x14ac:dyDescent="0.65">
      <c r="B44" s="147"/>
      <c r="C44" s="147"/>
      <c r="D44" s="147"/>
      <c r="E44" s="147"/>
      <c r="F44" s="147"/>
      <c r="G44" s="147"/>
      <c r="H44" s="147"/>
      <c r="I44" s="31"/>
      <c r="J44" s="102" t="s">
        <v>25</v>
      </c>
      <c r="K44" s="102"/>
      <c r="L44" s="32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5">
      <c r="B45" s="33"/>
      <c r="C45" s="33"/>
      <c r="D45" s="33"/>
      <c r="E45" s="33"/>
      <c r="F45" s="33"/>
      <c r="G45" s="33"/>
      <c r="H45" s="33"/>
      <c r="I45" s="34"/>
      <c r="J45" s="35"/>
      <c r="K45" s="35"/>
      <c r="L45" s="36"/>
      <c r="M45" s="37"/>
      <c r="N45" s="37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" customHeight="1" x14ac:dyDescent="0.5">
      <c r="A46" s="13"/>
      <c r="B46" s="38" t="s">
        <v>27</v>
      </c>
      <c r="C46" s="96"/>
      <c r="D46" s="97"/>
      <c r="E46" s="96"/>
      <c r="F46" s="96"/>
      <c r="G46" s="96"/>
      <c r="H46" s="96"/>
      <c r="I46" s="96"/>
      <c r="J46" s="96"/>
      <c r="K46" s="96"/>
      <c r="L46" s="96"/>
      <c r="M46" s="96"/>
      <c r="N46" s="9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" customHeight="1" x14ac:dyDescent="0.5">
      <c r="A47" s="13"/>
      <c r="B47" s="99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" customHeight="1" x14ac:dyDescent="0.5">
      <c r="A48" s="13"/>
      <c r="B48" s="99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" customHeight="1" x14ac:dyDescent="0.5">
      <c r="A49" s="13"/>
      <c r="B49" s="99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" customHeight="1" x14ac:dyDescent="0.5">
      <c r="A50" s="13"/>
      <c r="B50" s="99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5000000000000004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" customHeight="1" x14ac:dyDescent="0.5">
      <c r="C52" s="33"/>
      <c r="F52" s="45"/>
      <c r="G52" s="45"/>
      <c r="H52" s="42"/>
      <c r="I52" s="17"/>
      <c r="L52" s="36"/>
      <c r="M52" s="37"/>
      <c r="N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8:H38"/>
    <mergeCell ref="K38:L38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I15:J15"/>
    <mergeCell ref="K15:L15"/>
    <mergeCell ref="M15:N15"/>
    <mergeCell ref="C16:H16"/>
    <mergeCell ref="I16:J16"/>
    <mergeCell ref="K16:L16"/>
    <mergeCell ref="M16:N16"/>
    <mergeCell ref="B13:D14"/>
    <mergeCell ref="B1:E3"/>
    <mergeCell ref="M2:N2"/>
    <mergeCell ref="M3:N3"/>
    <mergeCell ref="B5:H6"/>
    <mergeCell ref="I5:I6"/>
    <mergeCell ref="J5:N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49AB-55B7-4700-B6AF-C4E6026CBD28}">
  <sheetPr>
    <pageSetUpPr fitToPage="1"/>
  </sheetPr>
  <dimension ref="A1:T47"/>
  <sheetViews>
    <sheetView zoomScaleNormal="100" zoomScaleSheetLayoutView="100" zoomScalePageLayoutView="37" workbookViewId="0">
      <selection activeCell="T1" sqref="T1"/>
    </sheetView>
  </sheetViews>
  <sheetFormatPr defaultRowHeight="17.399999999999999" x14ac:dyDescent="0.5"/>
  <cols>
    <col min="1" max="1" width="2.81640625" customWidth="1"/>
    <col min="2" max="2" width="6.81640625" customWidth="1"/>
    <col min="3" max="3" width="3.81640625" customWidth="1"/>
    <col min="4" max="5" width="4.81640625" customWidth="1"/>
    <col min="6" max="7" width="3.81640625" customWidth="1"/>
    <col min="8" max="8" width="8.81640625" customWidth="1"/>
    <col min="9" max="11" width="6.81640625" customWidth="1"/>
    <col min="12" max="12" width="4.54296875" customWidth="1"/>
    <col min="13" max="13" width="5.81640625" customWidth="1"/>
    <col min="14" max="14" width="4.81640625" customWidth="1"/>
    <col min="15" max="15" width="5" customWidth="1"/>
    <col min="16" max="16" width="12.36328125" customWidth="1"/>
    <col min="17" max="17" width="6.81640625" customWidth="1"/>
    <col min="18" max="19" width="1.81640625" customWidth="1"/>
  </cols>
  <sheetData>
    <row r="1" spans="1:20" ht="18.75" customHeight="1" x14ac:dyDescent="0.5">
      <c r="A1" s="1"/>
      <c r="B1" s="53"/>
      <c r="C1" s="168" t="s">
        <v>46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53"/>
      <c r="R1" s="1"/>
      <c r="S1" s="1"/>
    </row>
    <row r="2" spans="1:20" ht="19.5" customHeight="1" x14ac:dyDescent="0.5">
      <c r="A2" s="1"/>
      <c r="B2" s="53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53"/>
      <c r="R2" s="1"/>
      <c r="S2" s="1"/>
    </row>
    <row r="3" spans="1:20" ht="8.1" customHeight="1" x14ac:dyDescent="0.5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"/>
      <c r="S3" s="1"/>
    </row>
    <row r="4" spans="1:20" ht="19.2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4"/>
      <c r="N4" s="54"/>
      <c r="O4" s="55" t="s">
        <v>1</v>
      </c>
      <c r="P4" s="169" t="s">
        <v>2</v>
      </c>
      <c r="Q4" s="169"/>
      <c r="R4" s="1"/>
      <c r="S4" s="1"/>
    </row>
    <row r="5" spans="1:20" ht="19.2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54"/>
      <c r="N5" s="56"/>
      <c r="O5" s="57" t="s">
        <v>34</v>
      </c>
      <c r="P5" s="170">
        <v>44551</v>
      </c>
      <c r="Q5" s="170"/>
      <c r="R5" s="1"/>
      <c r="S5" s="1"/>
      <c r="T5" s="58"/>
    </row>
    <row r="6" spans="1:20" ht="18.75" customHeight="1" x14ac:dyDescent="0.6">
      <c r="A6" s="1"/>
      <c r="B6" s="139" t="s">
        <v>4</v>
      </c>
      <c r="C6" s="139"/>
      <c r="D6" s="139"/>
      <c r="E6" s="139"/>
      <c r="F6" s="139"/>
      <c r="G6" s="139"/>
      <c r="H6" s="139"/>
      <c r="I6" s="139"/>
      <c r="J6" s="141" t="s">
        <v>5</v>
      </c>
      <c r="K6" s="59"/>
      <c r="L6" s="1"/>
      <c r="M6" s="1"/>
      <c r="N6" s="1"/>
      <c r="O6" s="1"/>
      <c r="P6" s="1"/>
      <c r="Q6" s="1"/>
      <c r="R6" s="1"/>
      <c r="S6" s="1"/>
    </row>
    <row r="7" spans="1:20" ht="18.75" customHeight="1" x14ac:dyDescent="0.6">
      <c r="A7" s="1"/>
      <c r="B7" s="171"/>
      <c r="C7" s="171"/>
      <c r="D7" s="171"/>
      <c r="E7" s="171"/>
      <c r="F7" s="171"/>
      <c r="G7" s="171"/>
      <c r="H7" s="171"/>
      <c r="I7" s="171"/>
      <c r="J7" s="141"/>
      <c r="K7" s="10"/>
      <c r="L7" s="1"/>
      <c r="M7" s="1"/>
      <c r="N7" s="1"/>
      <c r="O7" s="1"/>
      <c r="P7" s="1"/>
      <c r="Q7" s="1"/>
      <c r="R7" s="1"/>
      <c r="S7" s="1"/>
    </row>
    <row r="8" spans="1:20" ht="18" customHeight="1" x14ac:dyDescent="0.75">
      <c r="A8" s="1"/>
      <c r="B8" s="60" t="s">
        <v>47</v>
      </c>
      <c r="C8" s="61"/>
      <c r="D8" s="62"/>
      <c r="E8" s="62"/>
      <c r="F8" s="9"/>
      <c r="G8" s="9"/>
      <c r="H8" s="9"/>
      <c r="I8" s="9"/>
      <c r="J8" s="10"/>
      <c r="K8" s="10"/>
      <c r="L8" s="1"/>
      <c r="M8" s="1"/>
      <c r="N8" s="1"/>
      <c r="O8" s="1"/>
      <c r="P8" s="1"/>
      <c r="Q8" s="1"/>
      <c r="R8" s="1"/>
      <c r="S8" s="1"/>
    </row>
    <row r="9" spans="1:20" ht="18" customHeight="1" x14ac:dyDescent="0.75">
      <c r="A9" s="1"/>
      <c r="B9" s="12"/>
      <c r="C9" s="63" t="s">
        <v>9</v>
      </c>
      <c r="D9" s="64"/>
      <c r="E9" s="64"/>
      <c r="F9" s="9"/>
      <c r="G9" s="9"/>
      <c r="H9" s="9"/>
      <c r="I9" s="9"/>
      <c r="J9" s="10"/>
      <c r="K9" s="10"/>
      <c r="L9" s="1"/>
      <c r="M9" s="1"/>
      <c r="N9" s="1"/>
      <c r="O9" s="1"/>
      <c r="P9" s="1"/>
      <c r="Q9" s="1"/>
      <c r="R9" s="1"/>
      <c r="S9" s="1"/>
    </row>
    <row r="10" spans="1:20" ht="18" customHeight="1" x14ac:dyDescent="0.75">
      <c r="A10" s="1"/>
      <c r="B10" s="1"/>
      <c r="C10" s="64"/>
      <c r="D10" s="64"/>
      <c r="E10" s="64"/>
      <c r="F10" s="9"/>
      <c r="G10" s="9"/>
      <c r="H10" s="9"/>
      <c r="I10" s="9"/>
      <c r="J10" s="10"/>
      <c r="K10" s="10"/>
      <c r="L10" s="1"/>
      <c r="M10" s="1"/>
      <c r="N10" s="1"/>
      <c r="O10" s="1"/>
      <c r="P10" s="1"/>
      <c r="Q10" s="1"/>
      <c r="R10" s="1"/>
      <c r="S10" s="1"/>
    </row>
    <row r="11" spans="1:20" ht="9.9" customHeight="1" x14ac:dyDescent="1.35">
      <c r="A11" s="1"/>
      <c r="B11" s="1"/>
      <c r="C11" s="65"/>
      <c r="D11" s="66"/>
      <c r="E11" s="66"/>
      <c r="F11" s="66"/>
      <c r="G11" s="67"/>
      <c r="H11" s="164">
        <f>G26</f>
        <v>407957393</v>
      </c>
      <c r="I11" s="164"/>
      <c r="J11" s="164"/>
      <c r="K11" s="164"/>
      <c r="L11" s="164"/>
      <c r="M11" s="164"/>
      <c r="N11" s="164"/>
      <c r="O11" s="68"/>
      <c r="P11" s="1"/>
      <c r="Q11" s="1"/>
      <c r="R11" s="1"/>
      <c r="S11" s="1"/>
    </row>
    <row r="12" spans="1:20" ht="18.600000000000001" customHeight="1" x14ac:dyDescent="1.35">
      <c r="A12" s="1"/>
      <c r="B12" s="1"/>
      <c r="C12" s="167" t="s">
        <v>48</v>
      </c>
      <c r="D12" s="167"/>
      <c r="E12" s="167"/>
      <c r="F12" s="167"/>
      <c r="G12" s="167"/>
      <c r="H12" s="165"/>
      <c r="I12" s="165"/>
      <c r="J12" s="165"/>
      <c r="K12" s="165"/>
      <c r="L12" s="165"/>
      <c r="M12" s="165"/>
      <c r="N12" s="165"/>
      <c r="O12" s="68"/>
      <c r="P12" s="1"/>
      <c r="Q12" s="1"/>
      <c r="R12" s="1"/>
      <c r="S12" s="1"/>
    </row>
    <row r="13" spans="1:20" ht="18.600000000000001" customHeight="1" x14ac:dyDescent="1.35">
      <c r="A13" s="1"/>
      <c r="B13" s="1"/>
      <c r="C13" s="167"/>
      <c r="D13" s="167"/>
      <c r="E13" s="167"/>
      <c r="F13" s="167"/>
      <c r="G13" s="167"/>
      <c r="H13" s="165"/>
      <c r="I13" s="165"/>
      <c r="J13" s="165"/>
      <c r="K13" s="165"/>
      <c r="L13" s="165"/>
      <c r="M13" s="165"/>
      <c r="N13" s="165"/>
      <c r="O13" s="68"/>
      <c r="P13" s="1"/>
      <c r="Q13" s="1"/>
      <c r="R13" s="1"/>
      <c r="S13" s="1"/>
    </row>
    <row r="14" spans="1:20" ht="9.9" customHeight="1" x14ac:dyDescent="1.35">
      <c r="A14" s="1"/>
      <c r="B14" s="69"/>
      <c r="C14" s="70"/>
      <c r="D14" s="70"/>
      <c r="E14" s="70"/>
      <c r="F14" s="70"/>
      <c r="G14" s="71"/>
      <c r="H14" s="166"/>
      <c r="I14" s="166"/>
      <c r="J14" s="166"/>
      <c r="K14" s="166"/>
      <c r="L14" s="166"/>
      <c r="M14" s="166"/>
      <c r="N14" s="166"/>
      <c r="O14" s="68"/>
      <c r="P14" s="1"/>
      <c r="Q14" s="1"/>
      <c r="R14" s="1"/>
      <c r="S14" s="1"/>
    </row>
    <row r="15" spans="1:20" ht="8.1" customHeight="1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ht="15.9" customHeight="1" x14ac:dyDescent="0.5">
      <c r="A16" s="1"/>
      <c r="B16" s="72"/>
      <c r="C16" s="72"/>
      <c r="D16" s="73"/>
      <c r="E16" s="73"/>
      <c r="F16" s="74"/>
      <c r="G16" s="74"/>
      <c r="H16" s="74"/>
      <c r="I16" s="74"/>
      <c r="J16" s="12"/>
      <c r="K16" s="12"/>
      <c r="L16" s="12"/>
      <c r="M16" s="12"/>
      <c r="N16" s="12"/>
      <c r="O16" s="1"/>
      <c r="P16" s="1"/>
      <c r="Q16" s="1"/>
      <c r="R16" s="1"/>
      <c r="S16" s="1"/>
    </row>
    <row r="17" spans="1:19" ht="15.9" customHeight="1" x14ac:dyDescent="0.5">
      <c r="A17" s="1"/>
      <c r="B17" s="72"/>
      <c r="C17" s="72"/>
      <c r="D17" s="73" t="s">
        <v>49</v>
      </c>
      <c r="E17" s="75" t="s">
        <v>50</v>
      </c>
      <c r="F17" s="74"/>
      <c r="G17" s="74"/>
      <c r="H17" s="74"/>
      <c r="I17" s="74"/>
      <c r="J17" s="12"/>
      <c r="K17" s="12"/>
      <c r="L17" s="12"/>
      <c r="M17" s="12"/>
      <c r="N17" s="12"/>
      <c r="O17" s="1"/>
      <c r="P17" s="1"/>
      <c r="Q17" s="1"/>
      <c r="R17" s="1"/>
      <c r="S17" s="1"/>
    </row>
    <row r="18" spans="1:19" ht="3.9" customHeight="1" x14ac:dyDescent="0.5">
      <c r="A18" s="1"/>
      <c r="B18" s="33"/>
      <c r="C18" s="33"/>
      <c r="D18" s="76"/>
      <c r="E18" s="76"/>
      <c r="F18" s="76"/>
      <c r="G18" s="76"/>
      <c r="H18" s="76"/>
      <c r="I18" s="76"/>
      <c r="J18" s="77"/>
      <c r="K18" s="77"/>
      <c r="L18" s="78"/>
      <c r="M18" s="77"/>
      <c r="N18" s="77"/>
      <c r="O18" s="34"/>
      <c r="P18" s="79"/>
      <c r="Q18" s="79"/>
      <c r="R18" s="1"/>
      <c r="S18" s="1"/>
    </row>
    <row r="19" spans="1:19" ht="24" customHeight="1" x14ac:dyDescent="0.5">
      <c r="A19" s="1"/>
      <c r="B19" s="80"/>
      <c r="C19" s="80"/>
      <c r="D19" s="81" t="s">
        <v>51</v>
      </c>
      <c r="E19" s="80"/>
      <c r="F19" s="80"/>
      <c r="G19" s="80"/>
      <c r="H19" s="80"/>
      <c r="I19" s="80"/>
      <c r="J19" s="34"/>
      <c r="K19" s="34"/>
      <c r="L19" s="1"/>
      <c r="M19" s="1"/>
      <c r="N19" s="1"/>
      <c r="O19" s="1"/>
      <c r="P19" s="1"/>
      <c r="Q19" s="1"/>
      <c r="R19" s="1"/>
      <c r="S19" s="1"/>
    </row>
    <row r="20" spans="1:19" ht="3.9" customHeight="1" x14ac:dyDescent="0.5">
      <c r="A20" s="1"/>
      <c r="B20" s="33"/>
      <c r="C20" s="33"/>
      <c r="D20" s="33"/>
      <c r="E20" s="33"/>
      <c r="F20" s="33"/>
      <c r="G20" s="33"/>
      <c r="H20" s="33"/>
      <c r="I20" s="33"/>
      <c r="J20" s="34"/>
      <c r="K20" s="34"/>
      <c r="L20" s="82"/>
      <c r="M20" s="34"/>
      <c r="N20" s="34"/>
      <c r="O20" s="34"/>
      <c r="P20" s="79"/>
      <c r="Q20" s="79"/>
      <c r="R20" s="1"/>
      <c r="S20" s="1"/>
    </row>
    <row r="21" spans="1:19" ht="3.9" customHeight="1" x14ac:dyDescent="0.5">
      <c r="A21" s="1"/>
      <c r="B21" s="33"/>
      <c r="C21" s="33"/>
      <c r="D21" s="33"/>
      <c r="E21" s="33"/>
      <c r="F21" s="33"/>
      <c r="G21" s="33"/>
      <c r="H21" s="33"/>
      <c r="I21" s="33"/>
      <c r="J21" s="34"/>
      <c r="K21" s="34"/>
      <c r="L21" s="82"/>
      <c r="M21" s="34"/>
      <c r="N21" s="34"/>
      <c r="O21" s="34"/>
      <c r="P21" s="79"/>
      <c r="Q21" s="79"/>
      <c r="R21" s="1"/>
      <c r="S21" s="1"/>
    </row>
    <row r="22" spans="1:19" ht="24.9" customHeight="1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8" customHeight="1" x14ac:dyDescent="0.5">
      <c r="A23" s="1"/>
      <c r="B23" s="80"/>
      <c r="C23" s="1"/>
      <c r="D23" s="1"/>
      <c r="E23" s="1"/>
      <c r="F23" s="1"/>
      <c r="G23" s="158"/>
      <c r="H23" s="159"/>
      <c r="I23" s="80"/>
      <c r="J23" s="34"/>
      <c r="K23" s="83" t="s">
        <v>52</v>
      </c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5">
      <c r="A24" s="1"/>
      <c r="B24" s="80"/>
      <c r="C24" s="153" t="s">
        <v>22</v>
      </c>
      <c r="D24" s="153"/>
      <c r="E24" s="154" t="s">
        <v>23</v>
      </c>
      <c r="F24" s="155"/>
      <c r="G24" s="156">
        <f>請求書!$M$42</f>
        <v>370870358</v>
      </c>
      <c r="H24" s="157"/>
      <c r="I24" s="157"/>
      <c r="J24" s="34"/>
      <c r="K24" s="75" t="s">
        <v>7</v>
      </c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5">
      <c r="A25" s="1"/>
      <c r="B25" s="80"/>
      <c r="C25" s="160" t="s">
        <v>24</v>
      </c>
      <c r="D25" s="161"/>
      <c r="E25" s="162">
        <v>10</v>
      </c>
      <c r="F25" s="163"/>
      <c r="G25" s="156">
        <f>INT(G24*E25/100)</f>
        <v>37087035</v>
      </c>
      <c r="H25" s="157"/>
      <c r="I25" s="157"/>
      <c r="J25" s="34"/>
      <c r="K25" s="12" t="s">
        <v>10</v>
      </c>
      <c r="L25" s="1"/>
      <c r="M25" s="1"/>
      <c r="N25" s="1"/>
      <c r="O25" s="36"/>
      <c r="P25" s="37"/>
      <c r="Q25" s="1"/>
      <c r="R25" s="1"/>
      <c r="S25" s="1"/>
    </row>
    <row r="26" spans="1:19" ht="18" customHeight="1" x14ac:dyDescent="0.6">
      <c r="A26" s="1"/>
      <c r="B26" s="33"/>
      <c r="C26" s="153" t="s">
        <v>25</v>
      </c>
      <c r="D26" s="153"/>
      <c r="E26" s="154" t="s">
        <v>26</v>
      </c>
      <c r="F26" s="155"/>
      <c r="G26" s="156">
        <f>G24+G25</f>
        <v>407957393</v>
      </c>
      <c r="H26" s="157"/>
      <c r="I26" s="157"/>
      <c r="J26" s="34"/>
      <c r="K26" s="12" t="s">
        <v>12</v>
      </c>
      <c r="L26" s="1"/>
      <c r="M26" s="1"/>
      <c r="N26" s="1"/>
      <c r="O26" s="1"/>
      <c r="P26" s="84"/>
      <c r="Q26" s="37"/>
      <c r="R26" s="1"/>
      <c r="S26" s="1"/>
    </row>
    <row r="27" spans="1:19" ht="18" customHeigh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3" customHeight="1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4.9" customHeight="1" x14ac:dyDescent="0.5">
      <c r="Q29" s="85"/>
    </row>
    <row r="30" spans="1:19" ht="24.9" customHeight="1" x14ac:dyDescent="0.5"/>
    <row r="31" spans="1:19" ht="24.9" customHeight="1" x14ac:dyDescent="0.5"/>
    <row r="32" spans="1:19" ht="24.9" customHeight="1" x14ac:dyDescent="0.5">
      <c r="Q32" s="86"/>
    </row>
    <row r="33" spans="1:19" ht="24.9" customHeight="1" x14ac:dyDescent="0.5"/>
    <row r="34" spans="1:19" ht="24.9" customHeight="1" x14ac:dyDescent="0.5">
      <c r="C34" s="87"/>
      <c r="D34" s="87"/>
      <c r="E34" s="87"/>
      <c r="L34" s="88"/>
    </row>
    <row r="35" spans="1:19" ht="24.9" customHeight="1" x14ac:dyDescent="0.5">
      <c r="C35" s="87"/>
      <c r="D35" s="87"/>
      <c r="E35" s="87"/>
    </row>
    <row r="36" spans="1:19" ht="18" customHeight="1" x14ac:dyDescent="0.5"/>
    <row r="37" spans="1:19" ht="21" customHeight="1" x14ac:dyDescent="0.5"/>
    <row r="38" spans="1:19" ht="21" customHeight="1" x14ac:dyDescent="0.5">
      <c r="I38" s="89"/>
    </row>
    <row r="39" spans="1:19" ht="21" customHeight="1" x14ac:dyDescent="0.5"/>
    <row r="40" spans="1:19" ht="21" customHeight="1" x14ac:dyDescent="0.5"/>
    <row r="41" spans="1:19" ht="21" customHeight="1" x14ac:dyDescent="0.5">
      <c r="H41" s="90"/>
      <c r="I41" s="91"/>
      <c r="J41" s="91"/>
      <c r="K41" s="91"/>
      <c r="L41" s="91"/>
      <c r="M41" s="90"/>
      <c r="N41" s="90"/>
    </row>
    <row r="42" spans="1:19" ht="21" customHeight="1" x14ac:dyDescent="0.5">
      <c r="H42" s="92"/>
    </row>
    <row r="43" spans="1:19" ht="24.9" customHeight="1" x14ac:dyDescent="0.5"/>
    <row r="45" spans="1:19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</sheetData>
  <mergeCells count="17">
    <mergeCell ref="H11:N14"/>
    <mergeCell ref="C12:G13"/>
    <mergeCell ref="C1:P2"/>
    <mergeCell ref="P4:Q4"/>
    <mergeCell ref="P5:Q5"/>
    <mergeCell ref="B6:I7"/>
    <mergeCell ref="J6:J7"/>
    <mergeCell ref="C26:D26"/>
    <mergeCell ref="E26:F26"/>
    <mergeCell ref="G26:I26"/>
    <mergeCell ref="G23:H23"/>
    <mergeCell ref="C24:D24"/>
    <mergeCell ref="E24:F24"/>
    <mergeCell ref="G24:I24"/>
    <mergeCell ref="C25:D25"/>
    <mergeCell ref="E25:F25"/>
    <mergeCell ref="G25:I25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88" scale="57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請求書</vt:lpstr>
      <vt:lpstr>見積書</vt:lpstr>
      <vt:lpstr>発注書</vt:lpstr>
      <vt:lpstr>納品書</vt:lpstr>
      <vt:lpstr>領収書</vt:lpstr>
      <vt:lpstr>領収書 B6</vt:lpstr>
      <vt:lpstr>見積書!Print_Area</vt:lpstr>
      <vt:lpstr>請求書!Print_Area</vt:lpstr>
      <vt:lpstr>納品書!Print_Area</vt:lpstr>
      <vt:lpstr>発注書!Print_Area</vt:lpstr>
      <vt:lpstr>領収書!Print_Area</vt:lpstr>
      <vt:lpstr>'領収書 B6'!Print_Area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青山 真也</cp:lastModifiedBy>
  <cp:lastPrinted>2021-05-13T01:47:59Z</cp:lastPrinted>
  <dcterms:created xsi:type="dcterms:W3CDTF">2021-05-09T19:16:39Z</dcterms:created>
  <dcterms:modified xsi:type="dcterms:W3CDTF">2021-05-18T08:22:48Z</dcterms:modified>
</cp:coreProperties>
</file>