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comments1.xml" ContentType="application/vnd.openxmlformats-officedocument.spreadsheetml.comments+xml"/>
  <Override PartName="/xl/worksheets/sheet24.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22.xml" ContentType="application/vnd.openxmlformats-officedocument.spreadsheetml.worksheet+xml"/>
  <Override PartName="/xl/worksheets/sheet19.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worksheets/sheet23.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worksheets/sheet21.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worksheets/sheet3.xml" ContentType="application/vnd.openxmlformats-officedocument.spreadsheetml.worksheet+xml"/>
  <Override PartName="/xl/persons/person.xml" ContentType="application/vnd.ms-excel.person+xml"/>
  <Override PartName="/xl/worksheets/sheet11.xml" ContentType="application/vnd.openxmlformats-officedocument.spreadsheetml.worksheet+xml"/>
  <Override PartName="/xl/threadedComments/threadedComment1.xml" ContentType="application/vnd.ms-excel.threadedcomments+xml"/>
  <Override PartName="/xl/theme/theme1.xml" ContentType="application/vnd.openxmlformats-officedocument.theme+xml"/>
  <Override PartName="/xl/worksheets/sheet8.xml" ContentType="application/vnd.openxmlformats-officedocument.spreadsheetml.worksheet+xml"/>
  <Override PartName="/xl/worksheets/sheet18.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1"/>
  </bookViews>
  <sheets>
    <sheet name="利润表模板（勿动）" sheetId="1" state="hidden" r:id="rId4"/>
    <sheet name="电动车车衣-tmr-01" sheetId="2" r:id="rId5"/>
    <sheet name="电动车车衣-tmr-02" sheetId="3" r:id="rId6"/>
    <sheet name="电动车坐垫-zx-01" sheetId="4" r:id="rId7"/>
    <sheet name="手持高压水枪-tmr-01" sheetId="5" r:id="rId8"/>
    <sheet name="汽车毛绒坐垫-zx-01" sheetId="6" r:id="rId9"/>
    <sheet name="护膝-zx-01" sheetId="7" r:id="rId10"/>
    <sheet name="护膝-zx-02" sheetId="8" r:id="rId11"/>
    <sheet name="护膝-zx-03" sheetId="9" r:id="rId12"/>
    <sheet name="暖足贴-zx-01" sheetId="10" r:id="rId13"/>
    <sheet name="发热鞋垫-zx-01" sheetId="11" r:id="rId14"/>
    <sheet name="发热鞋垫-zx-02" sheetId="12" r:id="rId15"/>
    <sheet name="马桶垫子-zx-01" sheetId="13" r:id="rId16"/>
    <sheet name="冬季马桶垫-zx-01" sheetId="14" r:id="rId17"/>
    <sheet name="冬季马桶垫-zx-02" sheetId="15" r:id="rId18"/>
    <sheet name="冬季帽子-zx-01" sheetId="16" r:id="rId19"/>
    <sheet name="德绒口罩-zx-01" sheetId="17" r:id="rId20"/>
    <sheet name="童袜-zx-01" sheetId="18" r:id="rId21"/>
    <sheet name="童袜-zx-02" sheetId="19" r:id="rId22"/>
    <sheet name="冬季挡风被-zx-01" sheetId="20" r:id="rId23"/>
    <sheet name="冬季挡风被-zx-02" sheetId="21" r:id="rId24"/>
    <sheet name="足底按摩垫-zx-01" sheetId="22" r:id="rId25"/>
    <sheet name="模板-勿动" sheetId="23" r:id="rId26"/>
    <sheet name="儿童帽子围巾-zx-01" sheetId="24" r:id="rId27"/>
  </sheets>
  <calcPr/>
</workbook>
</file>

<file path=xl/comments1.xml><?xml version="1.0" encoding="utf-8"?>
<comments xmlns="http://schemas.openxmlformats.org/spreadsheetml/2006/main">
  <authors>
    <author>tc={CFA55956-C71B-4779-B70A-E6637DCCED6F}</author>
  </authors>
  <commentList>
    <comment ref="C4" authorId="0">
      <text>
        <r>
          <t>运费包含在内</t>
        </r>
      </text>
    </comment>
  </commentList>
</comments>
</file>

<file path=xl/sharedStrings.xml><?xml version="1.0" encoding="utf-8"?>
<sst xmlns="http://schemas.openxmlformats.org/spreadsheetml/2006/main" count="445" uniqueCount="445">
  <si>
    <t/>
  </si>
  <si>
    <t>普链定价</t>
  </si>
  <si>
    <t>超链定价:未提报</t>
  </si>
  <si>
    <t>SKU名称</t>
  </si>
  <si>
    <t>成本+运费</t>
  </si>
  <si>
    <t>产品成本[含赠品]</t>
  </si>
  <si>
    <t>运费</t>
  </si>
  <si>
    <t>运费险</t>
  </si>
  <si>
    <t>扣点</t>
  </si>
  <si>
    <t>定价</t>
  </si>
  <si>
    <t>折后价</t>
  </si>
  <si>
    <t>利润[折后]</t>
  </si>
  <si>
    <t>利润率[折后]</t>
  </si>
  <si>
    <t>厂家名</t>
  </si>
  <si>
    <t>← 扣点</t>
  </si>
  <si>
    <t>← 折扣</t>
  </si>
  <si>
    <t>【米色】腮红小熊</t>
  </si>
  <si>
    <t>← 券</t>
  </si>
  <si>
    <t>【卡其色】腮红小熊</t>
  </si>
  <si>
    <t>桀锐-商品ID</t>
  </si>
  <si>
    <t>【红色】新年醒狮</t>
  </si>
  <si>
    <t>850334460788</t>
  </si>
  <si>
    <t>商品类目</t>
  </si>
  <si>
    <t>童装/婴儿装/亲子装&gt;帽子/围巾/口罩/手套/耳套/脚套&gt;帽子</t>
  </si>
  <si>
    <t>导购标题</t>
  </si>
  <si>
    <t>30个字符</t>
  </si>
  <si>
    <t>商品标题</t>
  </si>
  <si>
    <t>宝宝帽子围巾一体帽冬款加厚男女童婴儿毛绒帽男孩围脖护耳帽儿童</t>
  </si>
  <si>
    <t>60个字符</t>
  </si>
  <si>
    <t>商品短标题</t>
  </si>
  <si>
    <t>4-9个字</t>
  </si>
  <si>
    <t>商品利益点</t>
  </si>
  <si>
    <t>4-12个字</t>
  </si>
  <si>
    <t>搜索图卖点</t>
  </si>
  <si>
    <t>超链定价:与普链一致</t>
  </si>
  <si>
    <t>前座【普通皮革款】防水防晒</t>
  </si>
  <si>
    <t>前座【加厚皮革款】高弹耐磨防水防晒</t>
  </si>
  <si>
    <t>前座【双层3D蜂窝】透气排湿抗晒</t>
  </si>
  <si>
    <t>前座【冬季毛绒款】保暖舒适</t>
  </si>
  <si>
    <t>后座【普通皮革款】防水防晒</t>
  </si>
  <si>
    <t>后座【加厚皮革款】高弹耐磨防水防晒</t>
  </si>
  <si>
    <t>后座【双层3D蜂窝】透气排湿抗晒</t>
  </si>
  <si>
    <t>后座【冬季毛绒款】保暖舒适</t>
  </si>
  <si>
    <t>前座+后座【普通皮革款】防水防晒</t>
  </si>
  <si>
    <t>前座+后座【加厚皮革款】高弹耐磨防水防晒</t>
  </si>
  <si>
    <t>前座+后座【双层3D蜂窝】透气排湿抗晒</t>
  </si>
  <si>
    <t>前座+后座【冬季毛绒款】保暖舒适</t>
  </si>
  <si>
    <t>前座+后座+背靠【普通皮革款】防水防晒</t>
  </si>
  <si>
    <t>前座+后座+背靠【加厚皮革款】高弹耐磨防水防晒</t>
  </si>
  <si>
    <t>前座+后座+背靠【双层3D蜂窝】透气排湿抗晒</t>
  </si>
  <si>
    <t>背靠【双层3D蜂窝】透气排湿抗晒</t>
  </si>
  <si>
    <t>电动车/配件/交通工具&gt;电动车零/配件&gt;电动车坐垫</t>
  </si>
  <si>
    <t>电动车座套四季通用防水防晒爱玛雅迪电瓶车自行车坐垫坐罩靠背</t>
  </si>
  <si>
    <t>高弹.耐磨.防水.防晒.舒适.四季通用</t>
  </si>
  <si>
    <t>优质高弹，纳米材料</t>
  </si>
  <si>
    <t>防刮耐磨.抵御剐蹭</t>
  </si>
  <si>
    <t>防水皮革.不漏不渗</t>
  </si>
  <si>
    <t>雨天防水.晴天防晒</t>
  </si>
  <si>
    <t>超链定价:正在竞价</t>
  </si>
  <si>
    <t>【德绒普通毛绒】肤色❤️1双 M</t>
  </si>
  <si>
    <t>【德绒普通毛绒】咖色❤️1双 M</t>
  </si>
  <si>
    <t>【德绒普通毛绒】灰色❤️1双 M</t>
  </si>
  <si>
    <t>【德绒普通毛绒】黑色❤️1双 M</t>
  </si>
  <si>
    <t>【德绒普通毛绒】肤色❤️1双 L</t>
  </si>
  <si>
    <t>【德绒普通毛绒】咖色❤️1双 L</t>
  </si>
  <si>
    <t>【德绒普通毛绒】灰色❤️1双 L</t>
  </si>
  <si>
    <t>【德绒普通毛绒】黑色❤️1双 L</t>
  </si>
  <si>
    <t>【德绒普通毛绒】肤色❤️1双 XL</t>
  </si>
  <si>
    <t>【德绒普通毛绒】咖色❤️1双 XL</t>
  </si>
  <si>
    <t>【德绒普通毛绒】灰色❤️1双 XL</t>
  </si>
  <si>
    <t>【德绒普通毛绒】黑色❤️1双 XL</t>
  </si>
  <si>
    <t>【德绒硅胶防滑】肤色❤️1双 M 加长加厚【送10片暖贴】</t>
  </si>
  <si>
    <t>【德绒硅胶防滑】咖色❤️1双 M 加长加厚【送10片暖贴】</t>
  </si>
  <si>
    <t>【德绒硅胶防滑】灰色❤️1双 M 加长加厚【送10片暖贴】</t>
  </si>
  <si>
    <t>【德绒硅胶防滑】黑色❤️1双 M 加长加厚【送10片暖贴】</t>
  </si>
  <si>
    <t>【德绒硅胶防滑】肤色❤️1双 L 加长加厚【送10片暖贴】</t>
  </si>
  <si>
    <t>【德绒硅胶防滑】咖色❤️1双 L 加长加厚【送10片暖贴】</t>
  </si>
  <si>
    <t>【德绒硅胶防滑】灰色❤️1双 L 加长加厚【送10片暖贴】</t>
  </si>
  <si>
    <t>【德绒硅胶防滑】黑色❤️1双 L 加长加厚【送10片暖贴】</t>
  </si>
  <si>
    <t>【德绒硅胶防滑】肤色❤️1双 XL 加长加厚【送10片暖贴】</t>
  </si>
  <si>
    <t>【德绒硅胶防滑】咖色❤️1双 XL 加长加厚【送10片暖贴】</t>
  </si>
  <si>
    <t>【德绒硅胶防滑】灰色❤️1双 XL 加长加厚【送10片暖贴】</t>
  </si>
  <si>
    <t>【德绒硅胶防滑】黑色❤️1双 XL 加长加厚【送10片暖贴】</t>
  </si>
  <si>
    <t>【德绒硅胶防滑】肤色⭐2双 M 加长加厚【送10片暖贴】</t>
  </si>
  <si>
    <t>【德绒硅胶防滑】咖色⭐2双 M 加长加厚【送10片暖贴】</t>
  </si>
  <si>
    <t>【德绒硅胶防滑】灰色⭐2双 M 加长加厚【送10片暖贴】</t>
  </si>
  <si>
    <t>【德绒硅胶防滑】黑色⭐2双 M 加长加厚【送10片暖贴】</t>
  </si>
  <si>
    <t>【德绒硅胶防滑】肤色⭐2双 L 加长加厚【送10片暖贴】</t>
  </si>
  <si>
    <t>【德绒硅胶防滑】咖色⭐2双 L 加长加厚【送10片暖贴】</t>
  </si>
  <si>
    <t>【德绒硅胶防滑】灰色⭐2双 L 加长加厚【送10片暖贴】</t>
  </si>
  <si>
    <t>【德绒硅胶防滑】黑色⭐2双 L 加长加厚【送10片暖贴】</t>
  </si>
  <si>
    <t>【德绒硅胶防滑】肤色⭐2双 XL 加长加厚【送10片暖贴】</t>
  </si>
  <si>
    <t>【德绒硅胶防滑】咖色⭐2双 XL 加长加厚【送10片暖贴】</t>
  </si>
  <si>
    <t>【德绒硅胶防滑】灰色⭐2双 XL 加长加厚【送10片暖贴】</t>
  </si>
  <si>
    <t>【德绒硅胶防滑】黑色⭐2双 XL 加长加厚【送10片暖贴】</t>
  </si>
  <si>
    <t>5折</t>
  </si>
  <si>
    <t>居家日用&gt;防护用品&gt;护膝/护腰/护肩/护颈（保健护具无法申请）</t>
  </si>
  <si>
    <t>口袋德绒护膝盖男女士老寒腿膝关节保暖发热暖宝宝秋冬防寒护腿套</t>
  </si>
  <si>
    <t>德绒护膝保暖护腿套</t>
  </si>
  <si>
    <t>秋冬保暖款【云墨黑】单只装</t>
  </si>
  <si>
    <t>秋冬保暖款【咖啡棕】单只装</t>
  </si>
  <si>
    <t>秋冬保暖款【亚麻灰】单只装</t>
  </si>
  <si>
    <t>秋冬保暖款【石英粉】单只装</t>
  </si>
  <si>
    <t>秋冬保暖款【云墨黑】两只优惠装</t>
  </si>
  <si>
    <t>秋冬保暖款【咖啡棕】两只优惠装</t>
  </si>
  <si>
    <t>秋冬保暖款【亚麻灰】两只优惠装</t>
  </si>
  <si>
    <t>秋冬保暖款【石英粉】两只优惠装</t>
  </si>
  <si>
    <t>秋冬保暖款【云墨黑+亚麻灰】惊喜双色体验装</t>
  </si>
  <si>
    <t>7折+3元券（待操作）</t>
  </si>
  <si>
    <t>居家日用&gt;防护用品&gt;口罩</t>
  </si>
  <si>
    <t>保暖口罩秋冬季防风女高颜值2024新款透气冬天防寒时尚3d立体面罩</t>
  </si>
  <si>
    <t>保暖秋冬防风高颜值面罩</t>
  </si>
  <si>
    <t>艾草生姜暖足贴【10片体验装】</t>
  </si>
  <si>
    <t>艾草生姜暖足贴【20片优惠装】</t>
  </si>
  <si>
    <t>艾草生姜暖足贴【50片加量装】</t>
  </si>
  <si>
    <t>艾草生姜暖足贴【80片超量装】</t>
  </si>
  <si>
    <t>艾草生姜暖足贴【50+10片加量装-特惠】❤️到手60片</t>
  </si>
  <si>
    <t>艾草生姜暖足贴【80+20片超量装-特惠】❤️到手100片</t>
  </si>
  <si>
    <t>居家日用&gt;保暖贴/怀炉/保暖用品&gt;保暖贴/热敷贴（这个类目运费险低）</t>
  </si>
  <si>
    <t>暖足贴女脚底鞋垫暖脚保暖贴宝宝贴自发热足热帖暖身暖足底脚垫男</t>
  </si>
  <si>
    <t>暖足贴男女脚底鞋垫自发热</t>
  </si>
  <si>
    <t>米色【三合一⭐精选面料 防风保暖】</t>
  </si>
  <si>
    <t>灰色【三合一⭐精选面料 防风保暖】</t>
  </si>
  <si>
    <t>卡其【三合一⭐精选面料 防风保暖】</t>
  </si>
  <si>
    <t>【闺蜜组合款】米色+灰色【高密柔顺⭐轻暖舒适】</t>
  </si>
  <si>
    <t>【闺蜜组合款】米色+卡其【高密柔顺⭐轻暖舒适】</t>
  </si>
  <si>
    <t>【闺蜜组合款】灰色+卡其【高密柔顺⭐轻暖舒适】</t>
  </si>
  <si>
    <t>惊喜盲盒【随机颜色】</t>
  </si>
  <si>
    <t>9折+2元券（待操作）</t>
  </si>
  <si>
    <t>服饰配件/皮带/帽子/围巾&gt;帽子</t>
  </si>
  <si>
    <t>可爱加厚毛绒小熊帽子围巾一体女秋冬季韩版保暖护耳帽骑车防寒潮</t>
  </si>
  <si>
    <t>女款20片【适合35-39码】</t>
  </si>
  <si>
    <t>女款40片【适合35-39码】</t>
  </si>
  <si>
    <t>女款60片【适合35-39码】</t>
  </si>
  <si>
    <t>【特惠】女款80片【适合35-39码】</t>
  </si>
  <si>
    <t>男款20片【适合40-44码】</t>
  </si>
  <si>
    <t>男款40片【适合40-44码】</t>
  </si>
  <si>
    <t>男款60片【适合40-44码】</t>
  </si>
  <si>
    <t>【特惠】男款80片【适合40-44码】</t>
  </si>
  <si>
    <t>居家日用&gt;保暖贴/怀炉/保暖用品&gt;发热鞋垫</t>
  </si>
  <si>
    <t>自发热鞋垫男女可行走脚底自热暖鞋垫发热暖脚宝加热暖足长12小时</t>
  </si>
  <si>
    <t>自发热鞋垫男女可行走</t>
  </si>
  <si>
    <t>注意：60片以上会分包裹，请注意</t>
  </si>
  <si>
    <t>小羊-白色【毛绒加厚】</t>
  </si>
  <si>
    <t>小羊-驼色【毛绒加厚】</t>
  </si>
  <si>
    <t>小羊-灰色【毛绒加厚】</t>
  </si>
  <si>
    <t>小羊-蓝色【毛绒加厚】</t>
  </si>
  <si>
    <t>【2件套】米白+卡其【限时优惠】</t>
  </si>
  <si>
    <t>【2件套】米白+灰色【限时优惠】</t>
  </si>
  <si>
    <t>【2件套】米白+蓝色【限时优惠】</t>
  </si>
  <si>
    <t>【2件套】卡其+灰色【限时优惠】</t>
  </si>
  <si>
    <t>【2件套】灰色+蓝色【限时优惠】</t>
  </si>
  <si>
    <t>【2件套】颜色备注自选 无备注随机</t>
  </si>
  <si>
    <t>【4件套】米白+卡其+灰色+蓝色【超值优惠】</t>
  </si>
  <si>
    <t>【4件套】颜色备注自选 无备注随机</t>
  </si>
  <si>
    <t>8折+2券（待操作）</t>
  </si>
  <si>
    <t>家庭/个人清洁工具&gt;卫浴/置物用具&gt;马桶套/马桶座圈</t>
  </si>
  <si>
    <t>防水加厚马桶垫坐垫四季通用坐便垫冬季保暖马桶坐便圈垫马桶垫子</t>
  </si>
  <si>
    <t>防水加厚冬季保暖马桶垫</t>
  </si>
  <si>
    <t>银无耳【S 适合1.4-1.6米车长】加厚铝膜+内里植绒</t>
  </si>
  <si>
    <t>银双耳【S 适合1.4-1.6米车长】加厚铝膜+内里植绒</t>
  </si>
  <si>
    <t>银无耳【M 适合1.6-1.8米车长】加厚铝膜+内里植绒</t>
  </si>
  <si>
    <t>银双耳【M 适合1.6-1.8米车长】加厚铝膜+内里植绒</t>
  </si>
  <si>
    <t>银双耳【L 适合1.8-2.0米车长】加厚铝膜+内里植绒</t>
  </si>
  <si>
    <t>银双耳【XL 适合2.0-2.2米车长】加厚铝膜+内里植绒</t>
  </si>
  <si>
    <t>银双耳【XXL 适合2.2-2.5米车长】加厚铝膜+内里植绒</t>
  </si>
  <si>
    <t>银无耳+钢丝锁【S 适合1.4-1.6米车长】加厚铝膜+内里植绒</t>
  </si>
  <si>
    <t>银双耳+钢丝锁【S 适合1.4-1.6米车长】加厚铝膜+内里植绒</t>
  </si>
  <si>
    <t>银无耳+钢丝锁【M 适合1.6-1.8米车长】加厚铝膜+内里植绒</t>
  </si>
  <si>
    <t>银双耳+钢丝锁【M 适合1.6-1.8米车长】加厚铝膜+内里植绒</t>
  </si>
  <si>
    <t>银双耳+钢丝锁【L 适合1.8-2.0米车长】加厚铝膜+内里植绒</t>
  </si>
  <si>
    <t>银双耳+钢丝锁【XL 适合2.0-2.2米车长】加厚铝膜+内里植绒</t>
  </si>
  <si>
    <t>银双耳+钢丝锁【XXL 适合2.2-2.5米车长】加厚铝膜+内里植绒</t>
  </si>
  <si>
    <t>蓝无耳【S 适合1.4-1.6米车长】加厚铝膜+内里植绒</t>
  </si>
  <si>
    <t>蓝双耳【S 适合1.4-1.6米车长】加厚铝膜+内里植绒</t>
  </si>
  <si>
    <t>蓝无耳【M 适合1.6-1.8米车长】加厚铝膜+内里植绒</t>
  </si>
  <si>
    <t>蓝双耳【M 适合1.6-1.8米车长】加厚铝膜+内里植绒</t>
  </si>
  <si>
    <t>蓝双耳【L 适合1.8-2.0米车长】加厚铝膜+内里植绒</t>
  </si>
  <si>
    <t>蓝双耳【XL 适合2.0-2.2米车长】加厚铝膜+内里植绒</t>
  </si>
  <si>
    <t>蓝双耳【XXL 适合2.2-2.5米车长】加厚铝膜+内里植绒</t>
  </si>
  <si>
    <t>蓝无耳+钢丝锁【S 适合1.4-1.6米车长】加厚铝膜+内里植绒</t>
  </si>
  <si>
    <t>蓝双耳+钢丝锁【S 适合1.4-1.6米车长】加厚铝膜+内里植绒</t>
  </si>
  <si>
    <t>蓝无耳+钢丝锁【M 适合1.6-1.8米车长】加厚铝膜+内里植绒</t>
  </si>
  <si>
    <t>蓝双耳+钢丝锁【M 适合1.6-1.8米车长】加厚铝膜+内里植绒</t>
  </si>
  <si>
    <t>蓝双耳+钢丝锁【L 适合1.8-2.0米车长】加厚铝膜+内里植绒</t>
  </si>
  <si>
    <t>蓝双耳+钢丝锁【XL 适合2.0-2.2米车长】加厚铝膜+内里植绒</t>
  </si>
  <si>
    <t>蓝双耳+钢丝锁【XXL 适合2.2-2.5米车长】加厚铝膜+内里植绒</t>
  </si>
  <si>
    <t>瑕疵款【S 颜色/有耳无耳随机发 适合1.4-1.6米车长】</t>
  </si>
  <si>
    <t>银双耳+钢丝锁【XXL 适合2.2-2.5米车长】加厚铝膜+内里植绒银双耳+钢丝锁【XXL 适合2.2-2.5米车长】加厚铝膜+内里植绒</t>
  </si>
  <si>
    <t>摩托车/装备/配件 &gt; 摩托车装饰养护 &gt; 摩托车车衣/车罩</t>
  </si>
  <si>
    <t>加厚耐磨  防雨防晒无惧炎热霜雪</t>
  </si>
  <si>
    <t>电动车防晒防雨罩电瓶车挡雨通用加厚摩托车车衣车罩自行车防尘套</t>
  </si>
  <si>
    <t>加厚铝膜电动车车罩</t>
  </si>
  <si>
    <t>升级加厚 四季通用</t>
  </si>
  <si>
    <t>无惧暴雨/暴晒</t>
  </si>
  <si>
    <t>双层铝膜 用坏免费换</t>
  </si>
  <si>
    <t>规格</t>
  </si>
  <si>
    <t>材料</t>
  </si>
  <si>
    <t>价格</t>
  </si>
  <si>
    <t>S  银色</t>
  </si>
  <si>
    <t>铝膜</t>
  </si>
  <si>
    <t>M  银色</t>
  </si>
  <si>
    <t>只是S,M 两个规格分有没有耳朵，价格是一样</t>
  </si>
  <si>
    <t>L  银色</t>
  </si>
  <si>
    <t>XL   银色</t>
  </si>
  <si>
    <t>钢丝绳加锁是单独加1.5</t>
  </si>
  <si>
    <t>XXL  银色</t>
  </si>
  <si>
    <t>S  蓝色</t>
  </si>
  <si>
    <t>M  蓝色</t>
  </si>
  <si>
    <t>L  蓝色</t>
  </si>
  <si>
    <t>XL   蓝色</t>
  </si>
  <si>
    <t>XXL  蓝色</t>
  </si>
  <si>
    <t>德绒带兜款【普通毛绒-M】肤色</t>
  </si>
  <si>
    <t>德绒带兜款【普通毛绒-M】咖色</t>
  </si>
  <si>
    <t>德绒带兜款【普通毛绒-M】灰色</t>
  </si>
  <si>
    <t>德绒带兜款【普通毛绒-M】黑色</t>
  </si>
  <si>
    <t>德绒带兜款【普通毛绒-L】肤色</t>
  </si>
  <si>
    <t>德绒带兜款【普通毛绒-L】咖色</t>
  </si>
  <si>
    <t>德绒带兜款【普通毛绒-L】灰色</t>
  </si>
  <si>
    <t>德绒带兜款【普通毛绒-L】黑色</t>
  </si>
  <si>
    <t>德绒带兜款【普通毛绒-XL】肤色</t>
  </si>
  <si>
    <t>德绒带兜款【普通毛绒-XL】咖色</t>
  </si>
  <si>
    <t>德绒带兜款【普通毛绒-XL】灰色</t>
  </si>
  <si>
    <t>德绒带兜款【普通毛绒-XL】黑色</t>
  </si>
  <si>
    <t>德绒带兜款【高弹防滑-M】肤色❤️赠送暖宝宝10片</t>
  </si>
  <si>
    <t>德绒带兜款【高弹防滑-M】咖色❤️赠送暖宝宝10片</t>
  </si>
  <si>
    <t>德绒带兜款【高弹防滑-M】灰色❤️赠送暖宝宝10片</t>
  </si>
  <si>
    <t>德绒带兜款【高弹防滑-M】黑色❤️赠送暖宝宝10片</t>
  </si>
  <si>
    <t>德绒带兜款【高弹防滑-L】肤色❤️赠送暖宝宝10片</t>
  </si>
  <si>
    <t>德绒带兜款【高弹防滑-L】咖色❤️赠送暖宝宝10片</t>
  </si>
  <si>
    <t>德绒带兜款【高弹防滑-L】灰色❤️赠送暖宝宝10片</t>
  </si>
  <si>
    <t>德绒带兜款【高弹防滑-L】黑色❤️赠送暖宝宝10片</t>
  </si>
  <si>
    <t>德绒带兜款【高弹防滑-XL】肤色❤️赠送暖宝宝10片</t>
  </si>
  <si>
    <t>德绒带兜款【高弹防滑-XL】咖色❤️赠送暖宝宝10片</t>
  </si>
  <si>
    <t>德绒带兜款【高弹防滑-XL】灰色❤️赠送暖宝宝10片</t>
  </si>
  <si>
    <t>德绒带兜款【高弹防滑-XL】黑色❤️赠送暖宝宝10片</t>
  </si>
  <si>
    <t>9折 + 9.8券（待操作）</t>
  </si>
  <si>
    <t>黑色小鹿【加绒加厚】防风款❗限时亏本冲量</t>
  </si>
  <si>
    <t>拼多多挡风被01</t>
  </si>
  <si>
    <t>太空人【加绒加厚】防风款❗限时亏本冲量</t>
  </si>
  <si>
    <t>小棕熊【加绒加厚】防风款❗限时亏本冲量</t>
  </si>
  <si>
    <t>849856408120</t>
  </si>
  <si>
    <t>星星熊【加绒加厚】防风款❗限时亏本冲量</t>
  </si>
  <si>
    <t>★纯黑-厂家超低价【加绒加厚+护脖+口袋+防踢+防风把套】</t>
  </si>
  <si>
    <t>拼多多挡风被02</t>
  </si>
  <si>
    <t>★长耳兔-厂家超低价【加绒加厚+护脖+口袋+防踢+防风把套】</t>
  </si>
  <si>
    <t>★航天熊-厂家超低价【加绒加厚+护脖+口袋+防踢+防风把套】</t>
  </si>
  <si>
    <t>电动车/配件/交通工具&gt;电动车装备区&gt;电动车挡风被</t>
  </si>
  <si>
    <t>电动车挡风被四季通用防水加绒加厚冬天电摩托车冬季春秋防雨防风</t>
  </si>
  <si>
    <t>超链定价</t>
  </si>
  <si>
    <t>s</t>
  </si>
  <si>
    <t>【买一赠一】灰色+灰色【限时抢购】</t>
  </si>
  <si>
    <t>【买一赠一】白色+白色【限时抢购】</t>
  </si>
  <si>
    <t>【买一赠一】驼色+驼色【限时抢购】</t>
  </si>
  <si>
    <t>【买一赠一】蓝色+蓝色【限时抢购】</t>
  </si>
  <si>
    <t>【买一赠一】灰色+白色【限时抢购】</t>
  </si>
  <si>
    <t>【买一赠一】灰色+驼色【限时抢购】</t>
  </si>
  <si>
    <t>【买一赠一】灰色+蓝色【限时抢购】</t>
  </si>
  <si>
    <t>【买一赠一】白色+驼色【限时抢购】</t>
  </si>
  <si>
    <t>【买一赠一】白色+蓝色【限时抢购】</t>
  </si>
  <si>
    <t>【买一赠一】驼色+蓝色【限时抢购】</t>
  </si>
  <si>
    <t>【划算三件套】灰色+白色+驼色</t>
  </si>
  <si>
    <t>【划算三件套】灰色+白色+蓝色</t>
  </si>
  <si>
    <t>【划算三件套】灰色+驼色+蓝色</t>
  </si>
  <si>
    <t>【划算三件套】白色+驼色+蓝色</t>
  </si>
  <si>
    <t>【小羊羔全家福】灰色+白色+驼色+蓝色</t>
  </si>
  <si>
    <t>海豚-墨绿【针织提手】</t>
  </si>
  <si>
    <t>兔子-浅灰【针织提手】</t>
  </si>
  <si>
    <t>章鱼-深灰【针织提手】</t>
  </si>
  <si>
    <t>云朵-粉色【针织提手】</t>
  </si>
  <si>
    <t>马桶坐垫家用四季通用坐便套防水拉链座便器垫子冬季加厚马桶垫圈</t>
  </si>
  <si>
    <t>韩版条纹-5双装【秋冬纯棉款】</t>
  </si>
  <si>
    <t>小恐龙-5双装【秋冬纯棉款】</t>
  </si>
  <si>
    <t>机车酷熊-5双装【秋冬纯棉款】</t>
  </si>
  <si>
    <t>五角星系统-5双装【秋冬纯棉款】</t>
  </si>
  <si>
    <t>849002937763</t>
  </si>
  <si>
    <t>加油鸭-5双装【秋冬纯棉款】</t>
  </si>
  <si>
    <t>卡通熊-5双装【秋冬纯棉款】</t>
  </si>
  <si>
    <t>网球23-5双装【秋冬纯棉款】</t>
  </si>
  <si>
    <t>字母PM-5双装【秋冬纯棉款】</t>
  </si>
  <si>
    <t>中筒L-5双装【秋冬纯棉款】</t>
  </si>
  <si>
    <t>小雏菊-5双装【秋冬纯棉款】</t>
  </si>
  <si>
    <t>大草莓-5双装【秋冬纯棉款】</t>
  </si>
  <si>
    <t>粉色爱心-5双装【秋冬纯棉款】</t>
  </si>
  <si>
    <t>韩版条纹-10双装【秋冬纯棉款】</t>
  </si>
  <si>
    <t>小恐龙-10双装【秋冬纯棉款】</t>
  </si>
  <si>
    <t>机车酷熊-10双装【秋冬纯棉款】</t>
  </si>
  <si>
    <t>五角星系统-10双装【秋冬纯棉款】</t>
  </si>
  <si>
    <t>加油鸭-10双装【秋冬纯棉款】</t>
  </si>
  <si>
    <t>卡通熊-10双装【秋冬纯棉款】</t>
  </si>
  <si>
    <t>网球23-10双装【秋冬纯棉款】</t>
  </si>
  <si>
    <t>字母PM-10双装【秋冬纯棉款】</t>
  </si>
  <si>
    <t>中筒L-10双装【秋冬纯棉款】</t>
  </si>
  <si>
    <t>小雏菊-10双装【秋冬纯棉款】</t>
  </si>
  <si>
    <t>大草莓-10双装【秋冬纯棉款】</t>
  </si>
  <si>
    <t>粉色爱心-10双装【秋冬纯棉款】</t>
  </si>
  <si>
    <t>7折+1元券（待操作）</t>
  </si>
  <si>
    <t>童装/婴儿装/亲子装&gt;儿童袜子(0-16岁)</t>
  </si>
  <si>
    <t>儿童袜子男童春秋款棉袜中大童运动夏季薄款女童秋冬季无骨中筒袜</t>
  </si>
  <si>
    <t>肤色【加兜】基础款-无暖贴</t>
  </si>
  <si>
    <t>咖色【加兜】基础款-无暖贴</t>
  </si>
  <si>
    <t>灰色【加兜】基础款-无暖贴</t>
  </si>
  <si>
    <t>849833818050</t>
  </si>
  <si>
    <t>黑色【加兜】基础款-无暖贴</t>
  </si>
  <si>
    <t>肤色【加兜】送2片暖贴</t>
  </si>
  <si>
    <t>咖色【加兜】送2片暖贴</t>
  </si>
  <si>
    <t>灰色【加兜】送2片暖贴</t>
  </si>
  <si>
    <t>黑色【加兜】送2片暖贴</t>
  </si>
  <si>
    <t>肤色【加兜】送10片暖贴</t>
  </si>
  <si>
    <t>咖色【加兜】送10片暖贴</t>
  </si>
  <si>
    <t>灰色【加兜】送10片暖贴</t>
  </si>
  <si>
    <t>黑色【加兜】送10片暖贴</t>
  </si>
  <si>
    <t>备用暖贴10片装</t>
  </si>
  <si>
    <t>⭐天空蓝/圆形【直径55cm 】升级款/磁石设计/ 超硬加大 (亏本冲量）</t>
  </si>
  <si>
    <t>⭐玫瑰红/圆形【直径55cm 】升级款/磁石设计/ 超硬加大 (亏本冲量）</t>
  </si>
  <si>
    <t>⭐梦幻紫/圆形【直径55cm 】升级款/磁石设计/ 超硬加大 (亏本冲量）</t>
  </si>
  <si>
    <t>磁石设计【踩出健康】标准35cm款/天蓝色</t>
  </si>
  <si>
    <t>磁石设计【踩出健康】标准35cm款/瑰紫色</t>
  </si>
  <si>
    <t>磁石设计【踩出健康】标准35cm款/珊瑚粉</t>
  </si>
  <si>
    <t>足底按摩脚垫指压板成人趾压板通经络超慢跑脚踩款软硅胶原地脚底</t>
  </si>
  <si>
    <t>运动/瑜伽/健身/球迷用品&gt;踏步机/中小型健身器材&gt;足底按摩垫</t>
  </si>
  <si>
    <t>瑕疵款【颜色大小/有耳无耳随机发 适合1.4-1.6米车长】</t>
  </si>
  <si>
    <t>钢丝绳密码锁【适配全系型号 防强风更安心】</t>
  </si>
  <si>
    <t>银双耳【S 适合1.4-1.6米车长】加厚铝膜+内里植绒银双耳【S 适合1.4-1.6米车长】加厚铝膜+内里植绒</t>
  </si>
  <si>
    <t>加厚铝膜 结实耐刮</t>
  </si>
  <si>
    <t>【1个装】海洋蓝●防水免洗●四季通用●保暖隔菌</t>
  </si>
  <si>
    <t>【1个装】甜莓粉●防水免洗●四季通用●保暖隔菌</t>
  </si>
  <si>
    <t>【1个装】蜜桃橙●防水免洗●四季通用●保暖隔菌</t>
  </si>
  <si>
    <t>【1个装】银狐灰●防水免洗●四季通用●保暖隔菌</t>
  </si>
  <si>
    <t>【2个装】海洋蓝+甜莓粉</t>
  </si>
  <si>
    <t>【2个装】海洋蓝+蜜桃橙</t>
  </si>
  <si>
    <t>【2个装】海洋蓝+银狐灰</t>
  </si>
  <si>
    <t>【2个装】甜莓粉+蜜桃橙</t>
  </si>
  <si>
    <t>【2个装】甜莓粉+银狐灰</t>
  </si>
  <si>
    <t>【2个装】蜜桃橙+银狐灰</t>
  </si>
  <si>
    <t>【4个装】海洋蓝+甜莓粉+蜜桃橙+银狐灰</t>
  </si>
  <si>
    <t>2片体验装【1双】-爆热鞋垫</t>
  </si>
  <si>
    <t>爆热鞋垫-10片【艾草增强款】</t>
  </si>
  <si>
    <t>爆热鞋垫-20片【艾草增强款】</t>
  </si>
  <si>
    <t>爆热鞋垫-30片【艾草增强款】</t>
  </si>
  <si>
    <t>爆热鞋垫-40片【艾草增强款】</t>
  </si>
  <si>
    <t>爆热鞋垫-50片【艾草增强款】</t>
  </si>
  <si>
    <t>【60片】最新日期-现产现卖</t>
  </si>
  <si>
    <t>活动必抢-亏本冲量【买30送30】</t>
  </si>
  <si>
    <t>基本确认成本过高，不继续考虑</t>
  </si>
  <si>
    <t>前座-单件【激情红】厚实绒毛 皮草触感</t>
  </si>
  <si>
    <t>前座-单件【魅力咖】厚实绒毛 皮草触感</t>
  </si>
  <si>
    <t>前座-单件【沉默黑】厚实绒毛 皮草触感</t>
  </si>
  <si>
    <t>前座-单件【魅惑紫】厚实绒毛 皮草触感</t>
  </si>
  <si>
    <t>前座-单件【温馨米】厚实绒毛 皮草触感</t>
  </si>
  <si>
    <t>前座-单件【豆沙色】厚实绒毛 皮草触感</t>
  </si>
  <si>
    <t>前座-单件【时尚灰】厚实绒毛 皮草触感</t>
  </si>
  <si>
    <t>前座❤️2件【激情红】厚实绒毛 皮草触感</t>
  </si>
  <si>
    <t>前座❤️2件【魅力咖】厚实绒毛 皮草触感</t>
  </si>
  <si>
    <t>前座❤️2件【沉默黑】厚实绒毛 皮草触感</t>
  </si>
  <si>
    <t>前座❤️2件【魅惑紫】厚实绒毛 皮草触感</t>
  </si>
  <si>
    <t>前座❤️2件【温馨米】厚实绒毛 皮草触感</t>
  </si>
  <si>
    <t>前座❤️2件【豆沙色】厚实绒毛 皮草触感</t>
  </si>
  <si>
    <t>前座❤️2件【时尚灰】厚实绒毛 皮草触感</t>
  </si>
  <si>
    <t>后排❤️【激情红】厚实绒毛 皮草触感</t>
  </si>
  <si>
    <t>后排❤️【魅力咖】厚实绒毛 皮草触感</t>
  </si>
  <si>
    <t>后排❤️【沉默黑】厚实绒毛 皮草触感</t>
  </si>
  <si>
    <t>后排❤️【魅惑紫】厚实绒毛 皮草触感</t>
  </si>
  <si>
    <t>后排❤️【温馨米】厚实绒毛 皮草触感</t>
  </si>
  <si>
    <t>后排❤️【豆沙色】厚实绒毛 皮草触感</t>
  </si>
  <si>
    <t>后排❤️【时尚灰】厚实绒毛 皮草触感</t>
  </si>
  <si>
    <t>三件套❤️【激情红】厚实绒毛 皮草触感</t>
  </si>
  <si>
    <t>三件套❤️【魅力咖】厚实绒毛 皮草触感</t>
  </si>
  <si>
    <t>三件套❤️【沉默黑】厚实绒毛 皮草触感</t>
  </si>
  <si>
    <t>三件套❤️【魅惑紫】厚实绒毛 皮草触感</t>
  </si>
  <si>
    <t>三件套❤️【温馨米】厚实绒毛 皮草触感</t>
  </si>
  <si>
    <t xml:space="preserve"> </t>
  </si>
  <si>
    <t>三件套❤️【豆沙色】厚实绒毛 皮草触感</t>
  </si>
  <si>
    <t>三件套❤️【时尚灰】厚实绒毛 皮草触感</t>
  </si>
  <si>
    <t>前座单件【颜色随机】厚实绒毛 皮草触感</t>
  </si>
  <si>
    <t>汽车用品/电子/清洗/改装 &gt; 舒适汽车座驾 &gt; 通用座套/座垫</t>
  </si>
  <si>
    <t>加厚不掉毛触感细腻 皮草般顺滑</t>
  </si>
  <si>
    <t>汽车坐垫冬季毛绒单片座椅车载座垫子后排短毛绒四季通用秋冬车内</t>
  </si>
  <si>
    <t>冬季汽车毛绒坐垫</t>
  </si>
  <si>
    <t>不掉毛不倒绒 细腻顺滑</t>
  </si>
  <si>
    <t>健康材质 柔软亲肤		</t>
  </si>
  <si>
    <t>透气舒适 版型服帖		</t>
  </si>
  <si>
    <t>硅胶颗粒 防滑不位移		</t>
  </si>
  <si>
    <t>超链定价:未竞价成功</t>
  </si>
  <si>
    <t>【加粗标准款长枪】通用接头+3米加厚防爆水管</t>
  </si>
  <si>
    <t>【加粗标准款长枪】通用接头+5米加厚防爆水管</t>
  </si>
  <si>
    <t>【加粗标准款长枪】通用接头+10米加厚防爆水管</t>
  </si>
  <si>
    <t>【加粗标准款长枪】通用接头+15米加厚防爆水管</t>
  </si>
  <si>
    <t>【加粗标准款长枪】通用接头+20米加厚防爆水管</t>
  </si>
  <si>
    <t>【加粗标准款长枪】通用接头+25米加厚防爆水管</t>
  </si>
  <si>
    <t>【加粗标准款长枪】通用接头+30米加厚防爆水管</t>
  </si>
  <si>
    <t>【加粗标准款长枪】通用接头+40米加厚防爆水管</t>
  </si>
  <si>
    <t>【升级增压款长枪】金属接头+3米加厚防爆水管</t>
  </si>
  <si>
    <t>【升级增压款长枪】金属接头+5米加厚防爆水管</t>
  </si>
  <si>
    <t>【升级增压款长枪】金属接头+10米加厚防爆水管</t>
  </si>
  <si>
    <t>【升级增压款长枪】金属接头+15米加厚防爆水管</t>
  </si>
  <si>
    <t>【升级增压款长枪】金属接头+20米加厚防爆水管</t>
  </si>
  <si>
    <t>【升级增压款长枪】金属接头+25米加厚防爆水管</t>
  </si>
  <si>
    <t>【升级增压款长枪】金属接头+30米加厚防爆水管</t>
  </si>
  <si>
    <t>【升级增压款长枪】金属接头+40米加厚防爆水管</t>
  </si>
  <si>
    <t>【加粗标准款长枪】通用接头+5米加厚防爆水管+泡沫壶</t>
  </si>
  <si>
    <t>【加粗标准款长枪】通用接头+10米加厚防爆水管+泡沫壶</t>
  </si>
  <si>
    <t>【加粗标准款长枪】通用接头+15米加厚防爆水管+泡沫壶</t>
  </si>
  <si>
    <t>【加粗标准款长枪】通用接头+20米加厚防爆水管+泡沫壶</t>
  </si>
  <si>
    <t>【加粗标准款长枪】通用接头+25米加厚防爆水管+泡沫壶</t>
  </si>
  <si>
    <t>【加粗标准款长枪】通用接头+30米加厚防爆水管+泡沫壶</t>
  </si>
  <si>
    <t>【加粗标准款长枪】通用接头+40米加厚防爆水管+泡沫壶</t>
  </si>
  <si>
    <t>【升级增压款长枪】金属接头+5米加厚防爆水管+泡沫壶</t>
  </si>
  <si>
    <t>【升级增压款长枪】金属接头+10米加厚防爆水管+泡沫壶</t>
  </si>
  <si>
    <t>【升级增压款长枪】金属接头+15米加厚防爆水管+泡沫壶</t>
  </si>
  <si>
    <t>【升级增压款长枪】金属接头+20米加厚防爆水管+泡沫壶</t>
  </si>
  <si>
    <t>【升级增压款长枪】金属接头+25米加厚防爆水管+泡沫壶</t>
  </si>
  <si>
    <t>【升级增压款长枪】金属接头+30米加厚防爆水管+泡沫壶</t>
  </si>
  <si>
    <t>【升级增压款长枪】金属接头+40米加厚防爆水管+泡沫壶</t>
  </si>
  <si>
    <t>标准款长枪一把（无接头和水管）</t>
  </si>
  <si>
    <t>标准款长枪一把+通用接头（无水管）</t>
  </si>
  <si>
    <t>汽车用品/电子/清洗/改装&gt;汽车清洗用品/清洗工具&gt;洗车水枪</t>
  </si>
  <si>
    <t>强劲水压 可多模式切换 比洗车机强</t>
  </si>
  <si>
    <t>高压洗车水枪抢家用神器伸缩水管软管自来水喷头冲洗增压喷洗地枪</t>
  </si>
  <si>
    <t>家用高压洗车水枪</t>
  </si>
  <si>
    <t>冲力强.水量大</t>
  </si>
  <si>
    <t>聚压喷射.可达10米</t>
  </si>
  <si>
    <t>强劲水压.水量大洗的爽</t>
  </si>
  <si>
    <t>水花自由切换</t>
  </si>
  <si>
    <t>一枪多用</t>
  </si>
  <si>
    <t>厂家直发 限时优惠</t>
  </si>
  <si>
    <t>黑色小鹿【加绒+加厚+防风】防风款❗厂家限时补贴冲量</t>
  </si>
  <si>
    <t>太空人【加绒+加厚+防风】防风款❗厂家限时补贴冲量</t>
  </si>
  <si>
    <t>小棕熊【加绒+加厚+防风】防风款❗厂家限时补贴冲量</t>
  </si>
  <si>
    <t>星星熊【加绒+加厚+防风】防风款❗厂家限时补贴冲量</t>
  </si>
  <si>
    <t>黑色小熊【侧翼+加绒+口袋+防风】升级防风款</t>
  </si>
  <si>
    <t>晟释厂家</t>
  </si>
  <si>
    <t>灰色小熊【侧翼+加绒+口袋+防风】升级防风款</t>
  </si>
  <si>
    <t>黑色男孩【侧翼+加绒+口袋+防风】升级防风款</t>
  </si>
  <si>
    <t>灰色男孩【侧翼+加绒+口袋+防风】升级防风款</t>
  </si>
  <si>
    <t>阿央专属【侧翼+加绒+加厚+防风】升级双防风新款</t>
  </si>
  <si>
    <t>黑色小熊【侧翼+加绒+加厚+防风】升级双防风新款</t>
  </si>
  <si>
    <t>小恐龙【侧翼+加绒+加厚+防风】升级双防风新款</t>
  </si>
  <si>
    <t>暴力熊【侧翼+加绒+加厚+防风】升级双防风新款</t>
  </si>
  <si>
    <t>星星兔【侧翼+加绒+加厚+防风】升级双防风新款</t>
  </si>
  <si>
    <t>电动车挡风被冬季加绒加厚电瓶摩托车防寒防水防风罩冬款2024新款</t>
  </si>
  <si>
    <r>
      <rPr>
        <rFont val="微软雅黑"/>
        <b val="false"/>
        <i val="false"/>
        <strike val="false"/>
        <color rgb="FF000000"/>
        <sz val="10"/>
        <u val="none"/>
      </rPr>
      <t>参考：</t>
    </r>
    <r>
      <rPr>
        <color rgb="FF267EF0"/>
        <u/>
      </rPr>
      <t>https://detail.tmall.com/item.htm?id=744994845652&amp;ns=1&amp;priceTId=215044cc17294730312676291e44a7&amp;skuId=5462015250787&amp;spm=a21n57.1.item.5.3126523c4qD7Z0&amp;utparam=%7B%22aplus_abtest%22%3A%22dd9cb10e3f8b4fde751924620ca78c93%22%7D&amp;xxc=ad_ztc</t>
    </r>
  </si>
  <si>
    <r>
      <rPr>
        <rFont val="微软雅黑"/>
        <b val="false"/>
        <i val="false"/>
        <strike val="false"/>
        <color rgb="FF000000"/>
        <sz val="10"/>
        <u val="none"/>
      </rPr>
      <t>参考：</t>
    </r>
    <r>
      <rPr>
        <color rgb="FF267EF0"/>
        <u/>
      </rPr>
      <t>https://detail.tmall.com/item.htm?id=833832698068&amp;ns=1&amp;priceTId=2147bf5817299101751895393e93de&amp;skuId=5787336518835&amp;spm=a21n57.1.item.7.5ca0523cXegICr&amp;utparam=%7B%22aplus_abtest%22%3A%2247fecd8872838d12d2c09b51b95f2128%22%7D&amp;xxc=ad_ztc</t>
    </r>
  </si>
  <si>
    <r>
      <rPr>
        <rFont val="微软雅黑"/>
        <b val="false"/>
        <i val="false"/>
        <strike val="false"/>
        <color rgb="FF000000"/>
        <sz val="10"/>
        <u val="none"/>
      </rPr>
      <t>抄：</t>
    </r>
    <r>
      <rPr>
        <rFont val="微软雅黑"/>
        <b val="false"/>
        <i val="false"/>
        <strike val="false"/>
        <color rgb="FF267EF0"/>
        <sz val="10"/>
        <u/>
      </rPr>
      <t>https://detail.tmall.com/item.htm?id=630710623876&amp;ns=1&amp;priceTId=213b818417294998161734753e25bb&amp;skuId=4657569155959&amp;spm=a21n57.1.item.91.3d6161e6Kl4Hc9&amp;utparam=%7B%22aplus_abtest%22%3A%22f8f734eb2b65e6a007cf2769d56f5ba5%22%7D&amp;xxc=ad_ztc</t>
    </r>
    <r>
      <rPr>
        <rFont val="微软雅黑"/>
        <b val="false"/>
        <i val="false"/>
        <strike val="false"/>
        <color rgb="FF267EF0"/>
        <sz val="10"/>
        <u/>
      </rPr>
      <t xml:space="preserve">
参考作图：</t>
    </r>
    <r>
      <rPr>
        <color rgb="FF267EF0"/>
        <u/>
      </rPr>
      <t>https://detail.tmall.com/item.htm?abbucket=1&amp;id=842934774422&amp;ns=1&amp;priceTId=213b818417294995907975024e25bb&amp;skuId=5790566122516&amp;spm=a21n57.1.item.47.3d6161e6Kl4Hc9&amp;u_channel=bybtqdyh&amp;umpChannel=bybtqdyh&amp;utparam=%7B%22aplus_abtest%22%3A%229b0931ad1ab617ba28a3d26bc21c58d2%22%7D&amp;xxc=taobaoSearch</t>
    </r>
  </si>
  <si>
    <r>
      <rPr>
        <rFont val="微软雅黑"/>
        <b val="true"/>
        <i val="false"/>
        <strike val="false"/>
        <color rgb="FF000000"/>
        <sz val="11"/>
        <u val="none"/>
      </rPr>
      <t xml:space="preserve">加厚毛绒 告别寒冷 </t>
    </r>
    <r>
      <rPr>
        <rFont val="微软雅黑"/>
        <b val="true"/>
        <i val="false"/>
        <strike val="false"/>
        <color rgb="FF000000"/>
        <sz val="11"/>
        <u val="none"/>
      </rPr>
      <t xml:space="preserve">
不掉毛 不掉色</t>
    </r>
    <r>
      <rPr>
        <rFont val="微软雅黑"/>
        <b val="true"/>
        <i val="false"/>
        <strike val="false"/>
        <color rgb="FF000000"/>
        <sz val="11"/>
        <u val="none"/>
      </rPr>
      <t xml:space="preserve">
90天包退换		</t>
    </r>
  </si>
</sst>
</file>

<file path=xl/styles.xml><?xml version="1.0" encoding="utf-8"?>
<styleSheet xmlns="http://schemas.openxmlformats.org/spreadsheetml/2006/main">
  <numFmts count="3">
    <numFmt numFmtId="300" formatCode="0.0_ "/>
    <numFmt numFmtId="301" formatCode="0.00_ "/>
    <numFmt numFmtId="302" formatCode="0;[Red]0"/>
  </numFmts>
  <fonts count="16">
    <font>
      <name val="等线"/>
      <charset val="134"/>
      <family val="2"/>
      <color theme="1"/>
      <sz val="10"/>
      <scheme val="minor"/>
    </font>
    <font>
      <name val="等线"/>
      <color rgb="FF175CEB"/>
      <sz val="10"/>
      <u/>
      <scheme val="minor"/>
    </font>
    <font>
      <b val="true"/>
      <sz val="14"/>
    </font>
    <font/>
    <font>
      <b val="true"/>
      <sz val="12"/>
    </font>
    <font>
      <sz val="9"/>
    </font>
    <font>
      <b val="true"/>
    </font>
    <font>
      <b val="true"/>
      <sz val="9"/>
    </font>
    <font>
      <sz val="10"/>
    </font>
    <font>
      <b val="true"/>
      <sz val="11"/>
    </font>
    <font>
      <sz val="11"/>
    </font>
    <font>
      <name val="宋体"/>
      <sz val="11"/>
    </font>
    <font>
      <name val="宋体"/>
      <color rgb="FFFF0000"/>
      <sz val="11"/>
    </font>
    <font>
      <sz val="9"/>
    </font>
    <font>
      <b val="true"/>
      <sz val="9"/>
    </font>
    <font>
      <name val="等线"/>
      <sz val="9"/>
    </font>
  </fonts>
  <fills count="30">
    <fill>
      <patternFill patternType="none"/>
    </fill>
    <fill>
      <patternFill patternType="gray125"/>
    </fill>
    <fill>
      <patternFill patternType="solid">
        <fgColor rgb="FFC3EAD5"/>
        <bgColor auto="true"/>
      </patternFill>
    </fill>
    <fill>
      <patternFill/>
    </fill>
    <fill>
      <patternFill patternType="solid">
        <fgColor rgb="FFFFC9C7"/>
        <bgColor auto="true"/>
      </patternFill>
    </fill>
    <fill>
      <patternFill patternType="solid">
        <fgColor rgb="FF00B0F0"/>
        <bgColor auto="true"/>
      </patternFill>
    </fill>
    <fill>
      <patternFill patternType="solid">
        <fgColor rgb="FFEE822F"/>
        <bgColor auto="true"/>
      </patternFill>
    </fill>
    <fill>
      <patternFill patternType="solid">
        <fgColor rgb="FF92D050"/>
        <bgColor auto="true"/>
      </patternFill>
    </fill>
    <fill>
      <patternFill patternType="solid">
        <fgColor rgb="FF00B050"/>
        <bgColor auto="true"/>
      </patternFill>
    </fill>
    <fill>
      <patternFill patternType="solid">
        <fgColor rgb="FFFFC000"/>
        <bgColor auto="true"/>
      </patternFill>
    </fill>
    <fill>
      <patternFill patternType="solid">
        <fgColor rgb="FFFFEEAD"/>
        <bgColor auto="true"/>
      </patternFill>
    </fill>
    <fill>
      <patternFill patternType="solid">
        <fgColor rgb="FFADD88D"/>
        <bgColor auto="true"/>
      </patternFill>
    </fill>
    <fill>
      <patternFill patternType="solid">
        <fgColor rgb="FF91AADF"/>
        <bgColor auto="true"/>
      </patternFill>
    </fill>
    <fill>
      <patternFill patternType="solid">
        <fgColor rgb="FF99BEFF"/>
        <bgColor auto="true"/>
      </patternFill>
    </fill>
    <fill>
      <patternFill patternType="solid">
        <fgColor rgb="FFF2F2F2"/>
        <bgColor auto="true"/>
      </patternFill>
    </fill>
    <fill>
      <patternFill patternType="solid">
        <fgColor rgb="FFFFFFFF"/>
        <bgColor auto="true"/>
      </patternFill>
    </fill>
    <fill>
      <patternFill patternType="solid">
        <fgColor rgb="FFFFDCC4"/>
        <bgColor auto="true"/>
      </patternFill>
    </fill>
    <fill>
      <patternFill/>
    </fill>
    <fill>
      <patternFill patternType="solid">
        <fgColor rgb="FFFCE4D3"/>
        <bgColor auto="true"/>
      </patternFill>
    </fill>
    <fill>
      <patternFill patternType="solid">
        <fgColor rgb="FFFFBA84"/>
        <bgColor auto="true"/>
      </patternFill>
    </fill>
    <fill>
      <patternFill patternType="solid">
        <fgColor rgb="FFFFF3CA"/>
        <bgColor auto="true"/>
      </patternFill>
    </fill>
    <fill>
      <patternFill patternType="solid">
        <fgColor rgb="FFE3F2D9"/>
        <bgColor auto="true"/>
      </patternFill>
    </fill>
    <fill>
      <patternFill patternType="solid">
        <fgColor rgb="FFFADADE"/>
        <bgColor auto="true"/>
      </patternFill>
    </fill>
    <fill>
      <patternFill patternType="solid">
        <fgColor rgb="FFD2F4F2"/>
        <bgColor auto="true"/>
      </patternFill>
    </fill>
    <fill>
      <patternFill patternType="solid">
        <fgColor rgb="FFFFE9E8"/>
        <bgColor auto="true"/>
      </patternFill>
    </fill>
    <fill>
      <patternFill patternType="solid">
        <fgColor rgb="FFFFFF00"/>
        <bgColor auto="true"/>
      </patternFill>
    </fill>
    <fill>
      <patternFill patternType="solid">
        <fgColor rgb="FFF2C7FF"/>
        <bgColor auto="true"/>
      </patternFill>
    </fill>
    <fill>
      <patternFill patternType="solid">
        <fgColor rgb="FFC7ECFF"/>
        <bgColor auto="true"/>
      </patternFill>
    </fill>
    <fill>
      <patternFill patternType="solid">
        <fgColor rgb="FF98D7B6"/>
        <bgColor auto="true"/>
      </patternFill>
    </fill>
    <fill>
      <patternFill patternType="solid">
        <fgColor rgb="FFFFF9E3"/>
        <bgColor auto="true"/>
      </patternFill>
    </fill>
  </fills>
  <borders count="64">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diagonalUp="true" diagonalDown="true">
      <left style="thin">
        <color rgb="FF000000"/>
      </left>
      <right style="thin">
        <color rgb="FF000000"/>
      </right>
      <bottom style="thin">
        <color rgb="FF000000"/>
      </bottom>
      <diagonal/>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diagonal>
        <color/>
      </diagonal>
    </border>
    <border>
      <left style="thin">
        <color rgb="FF000000"/>
      </left>
      <right style="thin">
        <color rgb="FF000000"/>
      </right>
      <top style="thin">
        <color rgb="FF000000"/>
      </top>
    </border>
    <border diagonalUp="true" diagonalDown="true">
      <left style="thin">
        <color rgb="FF000000"/>
      </left>
      <bottom style="thin">
        <color rgb="FF000000"/>
      </bottom>
      <diagonal>
        <color/>
      </diagonal>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diagonalUp="true" diagonalDown="true">
      <left style="thin">
        <color rgb="FF000000"/>
      </left>
      <right style="thin">
        <color rgb="FF000000"/>
      </right>
      <top style="thin">
        <color rgb="FF000000"/>
      </top>
      <bottom style="thin">
        <color rgb="FF000000"/>
      </bottom>
      <diagonal/>
    </border>
    <border diagonalUp="true" diagonalDown="true">
      <diagonal>
        <color/>
      </diagonal>
    </border>
    <border/>
    <border/>
    <border diagonalUp="true" diagonalDown="true">
      <left style="thin">
        <color rgb="FF000000"/>
      </left>
      <right style="thin">
        <color rgb="FF000000"/>
      </right>
      <diagonal>
        <color/>
      </diagonal>
    </border>
    <border diagonalUp="true" diagonalDown="true">
      <left style="thin">
        <color rgb="FF000000"/>
      </left>
      <bottom style="thin">
        <color rgb="FF000000"/>
      </bottom>
      <diagonal>
        <color/>
      </diagonal>
    </border>
    <border/>
    <border/>
    <border/>
    <border/>
    <border/>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bottom style="thin">
        <color rgb="FF000000"/>
      </bottom>
      <diagonal/>
    </border>
    <border diagonalUp="true" diagonalDown="true">
      <left style="thin">
        <color rgb="FF000000"/>
      </left>
      <right style="thin">
        <color rgb="FF000000"/>
      </right>
      <top/>
      <bottom style="thin">
        <color rgb="FF000000"/>
      </bottom>
      <diagonal/>
    </border>
    <border>
      <left style="thin">
        <color rgb="FF000000"/>
      </left>
      <right style="thin">
        <color rgb="FF000000"/>
      </right>
    </border>
    <border>
      <left style="thin">
        <color rgb="FF000000"/>
      </left>
      <bottom style="thin">
        <color rgb="FF000000"/>
      </bottom>
    </border>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top/>
      <bottom style="thin">
        <color rgb="FF000000"/>
      </bottom>
      <diagonal/>
    </border>
    <border>
      <right style="thin">
        <color rgb="FF000000"/>
      </right>
      <top style="thin">
        <color rgb="FF000000"/>
      </top>
      <bottom style="thin">
        <color rgb="FF000000"/>
      </bottom>
    </border>
    <border diagonalUp="true" diagonalDown="true">
      <left style="thin">
        <color rgb="FF000000"/>
      </left>
      <right style="thin">
        <color rgb="FF000000"/>
      </right>
      <bottom style="thin">
        <color rgb="FF000000"/>
      </bottom>
      <diagonal/>
    </border>
    <border diagonalUp="true" diagonalDown="true">
      <left/>
      <right/>
      <top/>
      <bottom/>
      <diagonal/>
    </border>
    <border>
      <top/>
    </border>
    <border diagonalUp="true" diagonalDown="true">
      <left/>
      <right/>
      <bottom/>
      <diagonal/>
    </border>
    <border diagonalUp="true" diagonalDown="true">
      <left/>
      <right/>
      <diagonal/>
    </border>
    <border diagonalUp="true" diagonalDown="true">
      <left/>
      <bottom/>
      <diagonal/>
    </border>
    <border>
      <left style="thin">
        <color rgb="FF000000"/>
      </left>
      <right style="thin">
        <color rgb="FF000000"/>
      </right>
      <top style="thin">
        <color rgb="FF000000"/>
      </top>
      <bottom style="thin">
        <color rgb="FF000000"/>
      </bottom>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top style="thin">
        <color rgb="FF000000"/>
      </top>
      <bottom style="thin">
        <color rgb="FF000000"/>
      </bottom>
      <diagonal/>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top style="thin">
        <color rgb="FF000000"/>
      </top>
      <bottom style="thin">
        <color rgb="FF000000"/>
      </bottom>
      <diagonal>
        <color/>
      </diagonal>
    </border>
    <border diagonalUp="true" diagonalDown="true">
      <left style="thin">
        <color rgb="FF000000"/>
      </left>
      <top style="thin">
        <color rgb="FF000000"/>
      </top>
      <bottom style="thin">
        <color rgb="FF000000"/>
      </bottom>
      <diagonal>
        <color/>
      </diagonal>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border/>
    <border/>
    <border/>
    <border/>
    <border diagonalUp="true" diagonalDown="true">
      <left/>
      <right/>
      <top/>
      <bottom/>
      <diagonal/>
    </border>
    <border>
      <top/>
    </border>
    <border diagonalUp="true" diagonalDown="true">
      <left style="thin">
        <color rgb="FF000000"/>
      </left>
      <right style="thin">
        <color rgb="FF000000"/>
      </right>
      <top style="thin">
        <color rgb="FF000000"/>
      </top>
      <diagonal>
        <color/>
      </diagonal>
    </border>
    <border diagonalUp="true" diagonalDown="true">
      <left style="thin">
        <color rgb="FF000000"/>
      </left>
      <top style="thin">
        <color rgb="FF000000"/>
      </top>
      <bottom style="thin">
        <color rgb="FF000000"/>
      </bottom>
      <diagonal>
        <color/>
      </diagonal>
    </border>
    <border>
      <left style="thin">
        <color rgb="FF000000"/>
      </left>
      <right style="thin">
        <color rgb="FF000000"/>
      </right>
      <bottom/>
    </border>
  </borders>
  <cellStyleXfs>
    <xf numFmtId="0" fontId="0" fillId="0" borderId="0" xfId="0">
      <alignment vertical="center"/>
    </xf>
  </cellStyleXfs>
  <cellXfs count="253">
    <xf numFmtId="0" fontId="0" fillId="0" borderId="0" xfId="0">
      <alignment vertical="center"/>
    </xf>
    <xf numFmtId="0" fontId="1" fillId="0" borderId="0" xfId="0">
      <alignment vertical="center"/>
    </xf>
    <xf fontId="0" fillId="0" borderId="0" xfId="0">
      <alignment vertical="center"/>
    </xf>
    <xf fontId="2" fillId="2" borderId="1" xfId="0">
      <alignment horizontal="center" vertical="center"/>
    </xf>
    <xf fontId="3" fillId="3" borderId="1" xfId="0">
      <alignment vertical="center"/>
    </xf>
    <xf fontId="2" fillId="4" borderId="1" xfId="0">
      <alignment horizontal="center" vertical="center"/>
    </xf>
    <xf fontId="0" fillId="0" borderId="1" xfId="0">
      <alignment vertical="center"/>
    </xf>
    <xf fontId="4" fillId="5" borderId="2" xfId="0">
      <alignment horizontal="left" vertical="center"/>
    </xf>
    <xf numFmtId="300" fontId="4" fillId="5" borderId="2" xfId="0">
      <alignment horizontal="left" vertical="center"/>
    </xf>
    <xf numFmtId="301" fontId="4" fillId="5" borderId="2" xfId="0">
      <alignment horizontal="left" vertical="center"/>
    </xf>
    <xf numFmtId="301" fontId="4" fillId="6" borderId="2" xfId="0">
      <alignment horizontal="left" vertical="center"/>
    </xf>
    <xf numFmtId="301" fontId="4" fillId="7" borderId="2" xfId="0">
      <alignment horizontal="left" vertical="center"/>
    </xf>
    <xf numFmtId="301" fontId="4" fillId="8" borderId="2" xfId="0">
      <alignment horizontal="left" vertical="center"/>
    </xf>
    <xf numFmtId="10" fontId="4" fillId="5" borderId="2" xfId="0">
      <alignment horizontal="left" vertical="center"/>
    </xf>
    <xf numFmtId="10" fontId="4" fillId="5" borderId="3" xfId="0">
      <alignment horizontal="center" vertical="center"/>
    </xf>
    <xf fontId="5" fillId="9" borderId="1" xfId="0">
      <alignment horizontal="left" vertical="center" wrapText="false"/>
    </xf>
    <xf fontId="6" fillId="9" borderId="1" xfId="0">
      <alignment horizontal="left" vertical="center"/>
    </xf>
    <xf fontId="0" fillId="0" borderId="4" xfId="0">
      <alignment vertical="center"/>
    </xf>
    <xf fontId="7" fillId="9" borderId="1" xfId="0">
      <alignment horizontal="left" vertical="center" wrapText="false"/>
    </xf>
    <xf fontId="3" fillId="10" borderId="5" xfId="0">
      <alignment vertical="center"/>
    </xf>
    <xf numFmtId="300" fontId="0" fillId="7" borderId="6" xfId="0">
      <alignment vertical="center"/>
    </xf>
    <xf numFmtId="300" fontId="0" fillId="11" borderId="5" xfId="0">
      <alignment horizontal="center" vertical="center"/>
    </xf>
    <xf numFmtId="301" fontId="0" fillId="12" borderId="5" xfId="0">
      <alignment horizontal="center" vertical="center" wrapText="false"/>
    </xf>
    <xf numFmtId="301" fontId="3" fillId="12" borderId="5" xfId="0">
      <alignment horizontal="center" vertical="center"/>
    </xf>
    <xf numFmtId="301" fontId="0" fillId="6" borderId="5" xfId="0">
      <alignment horizontal="center" vertical="center"/>
    </xf>
    <xf numFmtId="301" fontId="0" fillId="7" borderId="6" xfId="0">
      <alignment vertical="center"/>
    </xf>
    <xf numFmtId="301" fontId="0" fillId="8" borderId="6" xfId="0">
      <alignment vertical="center"/>
    </xf>
    <xf numFmtId="10" fontId="0" fillId="5" borderId="6" xfId="0">
      <alignment vertical="center"/>
    </xf>
    <xf numFmtId="300" fontId="0" fillId="7" borderId="7" xfId="0">
      <alignment vertical="center"/>
    </xf>
    <xf numFmtId="301" fontId="0" fillId="12" borderId="8" xfId="0">
      <alignment horizontal="center" vertical="center" wrapText="false"/>
    </xf>
    <xf numFmtId="301" fontId="3" fillId="12" borderId="8" xfId="0">
      <alignment horizontal="center" vertical="center"/>
    </xf>
    <xf numFmtId="301" fontId="0" fillId="6" borderId="8" xfId="0">
      <alignment horizontal="center" vertical="center"/>
    </xf>
    <xf numFmtId="301" fontId="0" fillId="7" borderId="7" xfId="0">
      <alignment vertical="center"/>
    </xf>
    <xf numFmtId="301" fontId="0" fillId="8" borderId="7" xfId="0">
      <alignment vertical="center"/>
    </xf>
    <xf numFmtId="10" fontId="0" fillId="5" borderId="7" xfId="0">
      <alignment vertical="center"/>
    </xf>
    <xf numFmtId="10" fontId="0" fillId="5" borderId="9" xfId="0">
      <alignment vertical="center"/>
    </xf>
    <xf fontId="6" fillId="13" borderId="10" xfId="0">
      <alignment horizontal="center" vertical="center"/>
    </xf>
    <xf fontId="0" fillId="0" borderId="10" xfId="0">
      <alignment vertical="center"/>
    </xf>
    <xf numFmtId="300" fontId="0" fillId="11" borderId="8" xfId="0">
      <alignment horizontal="center" vertical="center"/>
    </xf>
    <xf numFmtId="10" fontId="0" fillId="5" borderId="11" xfId="0">
      <alignment vertical="center"/>
    </xf>
    <xf numFmtId="49" fontId="8" fillId="14" borderId="12" xfId="0">
      <alignment horizontal="center" vertical="center"/>
    </xf>
    <xf fontId="0" fillId="0" borderId="13" xfId="0">
      <alignment vertical="center"/>
    </xf>
    <xf numFmtId="302" fontId="8" fillId="14" borderId="12" xfId="0">
      <alignment horizontal="center" vertical="center"/>
    </xf>
    <xf numFmtId="10" fontId="0" fillId="5" borderId="0" xfId="0">
      <alignment vertical="center"/>
    </xf>
    <xf fontId="3" fillId="10" borderId="8" xfId="0">
      <alignment vertical="center"/>
    </xf>
    <xf numFmtId="301" fontId="0" fillId="12" borderId="8" xfId="0">
      <alignment horizontal="center" vertical="center"/>
    </xf>
    <xf numFmtId="300" fontId="0" fillId="11" borderId="2" xfId="0">
      <alignment horizontal="center" vertical="center"/>
    </xf>
    <xf numFmtId="301" fontId="0" fillId="12" borderId="2" xfId="0">
      <alignment horizontal="center" vertical="center"/>
    </xf>
    <xf numFmtId="301" fontId="0" fillId="6" borderId="2" xfId="0">
      <alignment horizontal="center" vertical="center"/>
    </xf>
    <xf fontId="0" fillId="10" borderId="4" xfId="0">
      <alignment vertical="center"/>
    </xf>
    <xf numFmtId="300" fontId="0" fillId="11" borderId="4" xfId="0">
      <alignment horizontal="center" vertical="center"/>
    </xf>
    <xf numFmtId="301" fontId="0" fillId="12" borderId="4" xfId="0">
      <alignment horizontal="center" vertical="center"/>
    </xf>
    <xf numFmtId="301" fontId="0" fillId="6" borderId="4" xfId="0">
      <alignment horizontal="center" vertical="center"/>
    </xf>
    <xf fontId="0" fillId="0" borderId="14" xfId="0">
      <alignment vertical="center"/>
    </xf>
    <xf numFmtId="300" fontId="9" fillId="5" borderId="1" xfId="0">
      <alignment horizontal="center" vertical="center"/>
    </xf>
    <xf numFmtId="0" fontId="10" fillId="8" borderId="1" xfId="0">
      <alignment horizontal="center" vertical="center"/>
    </xf>
    <xf numFmtId="300" fontId="10" fillId="8" borderId="1" xfId="0">
      <alignment horizontal="center" vertical="center"/>
    </xf>
    <xf fontId="0" fillId="0" borderId="1" xfId="0">
      <alignment horizontal="center" vertical="center"/>
    </xf>
    <xf numFmtId="300" fontId="10" fillId="15" borderId="1" xfId="0">
      <alignment horizontal="center" vertical="center"/>
    </xf>
    <xf numFmtId="0" fontId="9" fillId="9" borderId="1" xfId="0">
      <alignment horizontal="center" vertical="center"/>
    </xf>
    <xf numFmtId="300" fontId="9" fillId="9" borderId="1" xfId="0">
      <alignment horizontal="center" vertical="center"/>
    </xf>
    <xf numFmtId="300" fontId="9" fillId="7" borderId="1" xfId="0">
      <alignment horizontal="center" vertical="center"/>
    </xf>
    <xf numFmtId="301" fontId="9" fillId="7" borderId="1" xfId="0">
      <alignment horizontal="center" vertical="center"/>
    </xf>
    <xf numFmtId="300" fontId="9" fillId="16" borderId="1" xfId="0">
      <alignment horizontal="center" vertical="center"/>
    </xf>
    <xf numFmtId="301" fontId="9" fillId="16" borderId="1" xfId="0">
      <alignment horizontal="center" vertical="center"/>
    </xf>
    <xf fontId="3" fillId="17" borderId="1" xfId="0">
      <alignment/>
    </xf>
    <xf fontId="4" fillId="5" borderId="15" xfId="0">
      <alignment horizontal="left" vertical="center"/>
    </xf>
    <xf numFmtId="300" fontId="4" fillId="5" borderId="15" xfId="0">
      <alignment horizontal="left" vertical="center"/>
    </xf>
    <xf numFmtId="301" fontId="4" fillId="5" borderId="15" xfId="0">
      <alignment horizontal="left" vertical="center"/>
    </xf>
    <xf numFmtId="301" fontId="4" fillId="6" borderId="15" xfId="0">
      <alignment horizontal="left" vertical="center"/>
    </xf>
    <xf numFmtId="301" fontId="4" fillId="7" borderId="15" xfId="0">
      <alignment horizontal="left" vertical="center"/>
    </xf>
    <xf numFmtId="301" fontId="4" fillId="8" borderId="15" xfId="0">
      <alignment horizontal="left" vertical="center"/>
    </xf>
    <xf numFmtId="10" fontId="4" fillId="5" borderId="15" xfId="0">
      <alignment horizontal="left" vertical="center"/>
    </xf>
    <xf numFmtId="10" fontId="4" fillId="5" borderId="16" xfId="0">
      <alignment horizontal="center" vertical="center"/>
    </xf>
    <xf fontId="0" fillId="0" borderId="17" xfId="0">
      <alignment vertical="center"/>
    </xf>
    <xf fontId="3" fillId="18" borderId="18" xfId="0">
      <alignment vertical="center"/>
    </xf>
    <xf numFmtId="301" fontId="0" fillId="12" borderId="5" xfId="0">
      <alignment horizontal="center" vertical="center"/>
    </xf>
    <xf numFmtId="10" fontId="0" fillId="5" borderId="19" xfId="0">
      <alignment vertical="center"/>
    </xf>
    <xf fontId="0" fillId="0" borderId="20" xfId="0">
      <alignment vertical="center"/>
    </xf>
    <xf fontId="0" fillId="0" borderId="21" xfId="0">
      <alignment vertical="center"/>
    </xf>
    <xf numFmtId="10" fontId="0" fillId="5" borderId="22" xfId="0">
      <alignment vertical="center"/>
    </xf>
    <xf numFmtId="10" fontId="0" fillId="5" borderId="23" xfId="0">
      <alignment vertical="center"/>
    </xf>
    <xf numFmtId="302" fontId="8" fillId="19" borderId="12" xfId="0">
      <alignment horizontal="center" vertical="center"/>
    </xf>
    <xf fontId="3" fillId="20" borderId="18" xfId="0">
      <alignment vertical="center"/>
    </xf>
    <xf fontId="3" fillId="21" borderId="18" xfId="0">
      <alignment vertical="center"/>
    </xf>
    <xf fontId="3" fillId="22" borderId="18" xfId="0">
      <alignment vertical="center"/>
    </xf>
    <xf fontId="3" fillId="23" borderId="18" xfId="0">
      <alignment vertical="center"/>
    </xf>
    <xf fontId="0" fillId="0" borderId="24" xfId="0">
      <alignment vertical="center"/>
    </xf>
    <xf fontId="0" fillId="0" borderId="25" xfId="0">
      <alignment vertical="center"/>
    </xf>
    <xf fontId="0" fillId="0" borderId="26" xfId="0">
      <alignment vertical="center"/>
    </xf>
    <xf fontId="0" fillId="0" borderId="27" xfId="0">
      <alignment vertical="center"/>
    </xf>
    <xf fontId="0" fillId="0" borderId="28" xfId="0">
      <alignment vertical="center"/>
    </xf>
    <xf fontId="0" fillId="0" borderId="29" xfId="0">
      <alignment vertical="center"/>
    </xf>
    <xf fontId="4" fillId="5" borderId="4" xfId="0">
      <alignment horizontal="left" vertical="center"/>
    </xf>
    <xf numFmtId="300" fontId="4" fillId="5" borderId="4" xfId="0">
      <alignment horizontal="left" vertical="center"/>
    </xf>
    <xf numFmtId="301" fontId="4" fillId="5" borderId="4" xfId="0">
      <alignment horizontal="left" vertical="center"/>
    </xf>
    <xf numFmtId="301" fontId="4" fillId="6" borderId="4" xfId="0">
      <alignment horizontal="left" vertical="center"/>
    </xf>
    <xf numFmtId="301" fontId="4" fillId="7" borderId="4" xfId="0">
      <alignment horizontal="left" vertical="center"/>
    </xf>
    <xf numFmtId="301" fontId="4" fillId="8" borderId="4" xfId="0">
      <alignment horizontal="left" vertical="center"/>
    </xf>
    <xf numFmtId="10" fontId="4" fillId="5" borderId="4" xfId="0">
      <alignment horizontal="left" vertical="center"/>
    </xf>
    <xf numFmtId="0" fontId="3" fillId="10" borderId="5" xfId="0">
      <alignment vertical="center"/>
    </xf>
    <xf numFmtId="0" fontId="0" fillId="10" borderId="4" xfId="0">
      <alignment vertical="center"/>
    </xf>
    <xf fontId="0" fillId="10" borderId="17" xfId="0">
      <alignment vertical="center"/>
    </xf>
    <xf numFmtId="0" fontId="0" fillId="10" borderId="17" xfId="0">
      <alignment vertical="center"/>
    </xf>
    <xf numFmtId="300" fontId="0" fillId="7" borderId="30" xfId="0">
      <alignment vertical="center"/>
    </xf>
    <xf numFmtId="300" fontId="0" fillId="11" borderId="17" xfId="0">
      <alignment horizontal="center" vertical="center"/>
    </xf>
    <xf numFmtId="301" fontId="0" fillId="12" borderId="17" xfId="0">
      <alignment horizontal="center" vertical="center"/>
    </xf>
    <xf numFmtId="301" fontId="0" fillId="6" borderId="17" xfId="0">
      <alignment horizontal="center" vertical="center"/>
    </xf>
    <xf numFmtId="301" fontId="0" fillId="7" borderId="30" xfId="0">
      <alignment vertical="center"/>
    </xf>
    <xf numFmtId="301" fontId="0" fillId="8" borderId="30" xfId="0">
      <alignment vertical="center"/>
    </xf>
    <xf numFmtId="10" fontId="0" fillId="5" borderId="30" xfId="0">
      <alignment vertical="center"/>
    </xf>
    <xf numFmtId="300" fontId="0" fillId="0" borderId="0" xfId="0">
      <alignment vertical="center"/>
    </xf>
    <xf fontId="0" fillId="0" borderId="14" xfId="0">
      <alignment vertical="center" wrapText="true"/>
    </xf>
    <xf fontId="0" fillId="0" borderId="0" xfId="0">
      <alignment vertical="center" wrapText="true"/>
    </xf>
    <xf numFmtId="300" fontId="8" fillId="7" borderId="31" xfId="0">
      <alignment horizontal="right" vertical="center"/>
    </xf>
    <xf fontId="0" fillId="11" borderId="5" xfId="0">
      <alignment horizontal="center" vertical="center"/>
    </xf>
    <xf numFmtId="300" fontId="8" fillId="11" borderId="5" xfId="0">
      <alignment horizontal="center" vertical="center"/>
    </xf>
    <xf numFmtId="301" fontId="8" fillId="12" borderId="5" xfId="0">
      <alignment horizontal="center" vertical="center"/>
    </xf>
    <xf numFmtId="301" fontId="8" fillId="6" borderId="5" xfId="0">
      <alignment horizontal="center" vertical="center"/>
    </xf>
    <xf numFmtId="301" fontId="8" fillId="7" borderId="31" xfId="0">
      <alignment horizontal="right" vertical="center"/>
    </xf>
    <xf numFmtId="301" fontId="8" fillId="8" borderId="31" xfId="0">
      <alignment horizontal="right" vertical="center"/>
    </xf>
    <xf numFmtId="10" fontId="0" fillId="5" borderId="31" xfId="0">
      <alignment horizontal="right" vertical="center"/>
    </xf>
    <xf numFmtId="10" fontId="0" fillId="5" borderId="0" xfId="0">
      <alignment horizontal="right" vertical="center"/>
    </xf>
    <xf numFmtId="300" fontId="8" fillId="7" borderId="32" xfId="0">
      <alignment horizontal="right" vertical="center"/>
    </xf>
    <xf numFmtId="301" fontId="8" fillId="12" borderId="8" xfId="0">
      <alignment horizontal="center" vertical="center"/>
    </xf>
    <xf numFmtId="301" fontId="8" fillId="7" borderId="32" xfId="0">
      <alignment horizontal="right" vertical="center"/>
    </xf>
    <xf numFmtId="301" fontId="8" fillId="8" borderId="32" xfId="0">
      <alignment horizontal="right" vertical="center"/>
    </xf>
    <xf numFmtId="10" fontId="0" fillId="5" borderId="32" xfId="0">
      <alignment horizontal="right" vertical="center"/>
    </xf>
    <xf numFmtId="10" fontId="0" fillId="5" borderId="33" xfId="0">
      <alignment horizontal="right" vertical="center"/>
    </xf>
    <xf numFmtId="10" fontId="0" fillId="5" borderId="34" xfId="0">
      <alignment horizontal="right" vertical="center"/>
    </xf>
    <xf numFmtId="301" fontId="8" fillId="12" borderId="2" xfId="0">
      <alignment horizontal="center" vertical="center"/>
    </xf>
    <xf numFmtId="0" fontId="10" fillId="15" borderId="1" xfId="0">
      <alignment horizontal="center" vertical="center"/>
    </xf>
    <xf fontId="0" fillId="0" borderId="1" xfId="0">
      <alignment/>
    </xf>
    <xf fontId="5" fillId="9" borderId="1" xfId="0">
      <alignment vertical="center" wrapText="false"/>
    </xf>
    <xf fontId="6" fillId="9" borderId="1" xfId="0">
      <alignment horizontal="center" vertical="center"/>
    </xf>
    <xf fontId="0" fillId="0" borderId="0" xfId="0">
      <alignment vertical="center"/>
    </xf>
    <xf fontId="7" fillId="9" borderId="1" xfId="0">
      <alignment vertical="center" wrapText="false"/>
    </xf>
    <xf numFmtId="10" fontId="0" fillId="5" borderId="35" xfId="0">
      <alignment horizontal="right" vertical="center"/>
    </xf>
    <xf fontId="0" fillId="0" borderId="20" xfId="0">
      <alignment vertical="center"/>
    </xf>
    <xf numFmtId="300" fontId="8" fillId="7" borderId="36" xfId="0">
      <alignment horizontal="right" vertical="center"/>
    </xf>
    <xf numFmtId="300" fontId="8" fillId="11" borderId="18" xfId="0">
      <alignment horizontal="center" vertical="center"/>
    </xf>
    <xf numFmtId="301" fontId="8" fillId="12" borderId="18" xfId="0">
      <alignment horizontal="center" vertical="center"/>
    </xf>
    <xf numFmtId="301" fontId="8" fillId="12" borderId="37" xfId="0">
      <alignment horizontal="center" vertical="center"/>
    </xf>
    <xf numFmtId="301" fontId="8" fillId="6" borderId="18" xfId="0">
      <alignment horizontal="center" vertical="center"/>
    </xf>
    <xf numFmtId="301" fontId="8" fillId="7" borderId="36" xfId="0">
      <alignment horizontal="right" vertical="center"/>
    </xf>
    <xf numFmtId="301" fontId="8" fillId="8" borderId="36" xfId="0">
      <alignment horizontal="right" vertical="center"/>
    </xf>
    <xf numFmtId="10" fontId="0" fillId="5" borderId="36" xfId="0">
      <alignment horizontal="right" vertical="center"/>
    </xf>
    <xf fontId="0" fillId="0" borderId="10" xfId="0">
      <alignment/>
    </xf>
    <xf fontId="0" fillId="0" borderId="38" xfId="0">
      <alignment vertical="center"/>
    </xf>
    <xf numFmtId="302" fontId="8" fillId="0" borderId="12" xfId="0">
      <alignment horizontal="center" vertical="center"/>
    </xf>
    <xf numFmtId="300" fontId="8" fillId="11" borderId="1" xfId="0">
      <alignment horizontal="center" vertical="center"/>
    </xf>
    <xf numFmtId="301" fontId="8" fillId="12" borderId="1" xfId="0">
      <alignment horizontal="center" vertical="center"/>
    </xf>
    <xf numFmtId="301" fontId="8" fillId="12" borderId="15" xfId="0">
      <alignment horizontal="center" vertical="center"/>
    </xf>
    <xf numFmtId="301" fontId="8" fillId="6" borderId="1" xfId="0">
      <alignment horizontal="center" vertical="center"/>
    </xf>
    <xf fontId="0" fillId="23" borderId="1" xfId="0">
      <alignment vertical="center"/>
    </xf>
    <xf numFmtId="300" fontId="8" fillId="7" borderId="39" xfId="0">
      <alignment horizontal="right" vertical="center"/>
    </xf>
    <xf numFmtId="301" fontId="8" fillId="12" borderId="17" xfId="0">
      <alignment horizontal="center" vertical="center"/>
    </xf>
    <xf numFmtId="301" fontId="8" fillId="7" borderId="39" xfId="0">
      <alignment horizontal="right" vertical="center"/>
    </xf>
    <xf numFmtId="301" fontId="8" fillId="8" borderId="39" xfId="0">
      <alignment horizontal="right" vertical="center"/>
    </xf>
    <xf numFmtId="10" fontId="0" fillId="5" borderId="39" xfId="0">
      <alignment horizontal="right" vertical="center"/>
    </xf>
    <xf fontId="3" fillId="24" borderId="18" xfId="0">
      <alignment vertical="center"/>
    </xf>
    <xf fontId="0" fillId="24" borderId="35" xfId="0">
      <alignment vertical="center"/>
    </xf>
    <xf numFmtId="10" fontId="0" fillId="5" borderId="4" xfId="0">
      <alignment horizontal="right" vertical="center"/>
    </xf>
    <xf fontId="3" fillId="17" borderId="40" xfId="0">
      <alignment vertical="center"/>
    </xf>
    <xf fontId="0" fillId="0" borderId="0" xfId="0">
      <alignment horizontal="center" vertical="center"/>
    </xf>
    <xf fontId="0" fillId="0" borderId="14" xfId="0">
      <alignment vertical="center"/>
    </xf>
    <xf fontId="0" fillId="0" borderId="41" xfId="0">
      <alignment vertical="center"/>
    </xf>
    <xf fontId="11" fillId="0" borderId="0" xfId="0">
      <alignment vertical="bottom"/>
    </xf>
    <xf numFmtId="301" fontId="0" fillId="0" borderId="0" xfId="0">
      <alignment vertical="center"/>
    </xf>
    <xf fontId="11" fillId="0" borderId="1" xfId="0">
      <alignment horizontal="center" vertical="center"/>
    </xf>
    <xf fontId="12" fillId="0" borderId="0" xfId="0">
      <alignment vertical="bottom"/>
    </xf>
    <xf fontId="11" fillId="25" borderId="0" xfId="0">
      <alignment vertical="bottom"/>
    </xf>
    <xf numFmtId="300" fontId="0" fillId="0" borderId="0" xfId="0">
      <alignment vertical="center"/>
    </xf>
    <xf numFmtId="10" fontId="0" fillId="5" borderId="42" xfId="0">
      <alignment vertical="center"/>
    </xf>
    <xf numFmtId="10" fontId="0" fillId="5" borderId="43" xfId="0">
      <alignment vertical="center"/>
    </xf>
    <xf numFmtId="10" fontId="0" fillId="5" borderId="44" xfId="0">
      <alignment vertical="center"/>
    </xf>
    <xf numFmtId="301" fontId="0" fillId="12" borderId="2" xfId="0">
      <alignment horizontal="center" vertical="center" wrapText="false"/>
    </xf>
    <xf fontId="2" fillId="2" borderId="45" xfId="0">
      <alignment horizontal="center" vertical="center"/>
    </xf>
    <xf fontId="13" fillId="9" borderId="4" xfId="0">
      <alignment horizontal="left" vertical="center" wrapText="false"/>
    </xf>
    <xf fontId="6" fillId="9" borderId="4" xfId="0">
      <alignment horizontal="left" vertical="center"/>
    </xf>
    <xf fontId="14" fillId="9" borderId="1" xfId="0">
      <alignment horizontal="left" vertical="center" wrapText="false"/>
    </xf>
    <xf fontId="3" fillId="10" borderId="31" xfId="0">
      <alignment vertical="center"/>
    </xf>
    <xf numFmtId="300" fontId="0" fillId="7" borderId="46" xfId="0">
      <alignment vertical="center"/>
    </xf>
    <xf numFmtId="300" fontId="0" fillId="11" borderId="31" xfId="0">
      <alignment horizontal="center" vertical="center"/>
    </xf>
    <xf numFmtId="301" fontId="0" fillId="12" borderId="31" xfId="0">
      <alignment horizontal="center" vertical="center"/>
    </xf>
    <xf numFmtId="301" fontId="3" fillId="12" borderId="31" xfId="0">
      <alignment horizontal="center" vertical="center"/>
    </xf>
    <xf numFmtId="301" fontId="0" fillId="6" borderId="31" xfId="0">
      <alignment horizontal="center" vertical="center"/>
    </xf>
    <xf numFmtId="301" fontId="0" fillId="7" borderId="46" xfId="0">
      <alignment vertical="center"/>
    </xf>
    <xf numFmtId="301" fontId="0" fillId="8" borderId="46" xfId="0">
      <alignment vertical="center"/>
    </xf>
    <xf numFmtId="10" fontId="0" fillId="5" borderId="46" xfId="0">
      <alignment vertical="center"/>
    </xf>
    <xf fontId="3" fillId="10" borderId="47" xfId="0">
      <alignment vertical="center"/>
    </xf>
    <xf numFmtId="300" fontId="0" fillId="7" borderId="48" xfId="0">
      <alignment vertical="center"/>
    </xf>
    <xf numFmtId="300" fontId="0" fillId="11" borderId="47" xfId="0">
      <alignment horizontal="center" vertical="center"/>
    </xf>
    <xf numFmtId="301" fontId="0" fillId="12" borderId="47" xfId="0">
      <alignment horizontal="center" vertical="center"/>
    </xf>
    <xf numFmtId="301" fontId="3" fillId="12" borderId="47" xfId="0">
      <alignment horizontal="center" vertical="center"/>
    </xf>
    <xf numFmtId="301" fontId="0" fillId="6" borderId="47" xfId="0">
      <alignment horizontal="center" vertical="center"/>
    </xf>
    <xf numFmtId="301" fontId="0" fillId="7" borderId="49" xfId="0">
      <alignment vertical="center"/>
    </xf>
    <xf numFmtId="301" fontId="0" fillId="8" borderId="48" xfId="0">
      <alignment vertical="center"/>
    </xf>
    <xf numFmtId="10" fontId="0" fillId="5" borderId="50" xfId="0">
      <alignment vertical="center"/>
    </xf>
    <xf fontId="6" fillId="13" borderId="51" xfId="0">
      <alignment horizontal="center" vertical="center"/>
    </xf>
    <xf numFmtId="302" fontId="8" fillId="14" borderId="52" xfId="0">
      <alignment horizontal="center" vertical="center"/>
    </xf>
    <xf fontId="3" fillId="0" borderId="53" xfId="0">
      <alignment/>
    </xf>
    <xf numFmtId="10" fontId="0" fillId="5" borderId="49" xfId="0">
      <alignment vertical="center"/>
    </xf>
    <xf fontId="0" fillId="0" borderId="54" xfId="0">
      <alignment vertical="center"/>
    </xf>
    <xf fontId="0" fillId="0" borderId="35" xfId="0">
      <alignment vertical="center"/>
    </xf>
    <xf fontId="0" fillId="0" borderId="55" xfId="0">
      <alignment vertical="center"/>
    </xf>
    <xf fontId="0" fillId="0" borderId="56" xfId="0">
      <alignment vertical="center"/>
    </xf>
    <xf fontId="0" fillId="0" borderId="57" xfId="0">
      <alignment vertical="center"/>
    </xf>
    <xf fontId="0" fillId="0" borderId="58" xfId="0">
      <alignment vertical="center"/>
    </xf>
    <xf numFmtId="0" fontId="0" fillId="11" borderId="5" xfId="0">
      <alignment horizontal="center" vertical="center"/>
    </xf>
    <xf numFmtId="0" fontId="3" fillId="10" borderId="8" xfId="0">
      <alignment vertical="center"/>
    </xf>
    <xf numFmtId="300" fontId="8" fillId="7" borderId="5" xfId="0">
      <alignment horizontal="right" vertical="center"/>
    </xf>
    <xf numFmtId="301" fontId="8" fillId="7" borderId="5" xfId="0">
      <alignment horizontal="right" vertical="center"/>
    </xf>
    <xf numFmtId="301" fontId="8" fillId="8" borderId="5" xfId="0">
      <alignment horizontal="right" vertical="center"/>
    </xf>
    <xf numFmtId="10" fontId="0" fillId="5" borderId="5" xfId="0">
      <alignment horizontal="right" vertical="center"/>
    </xf>
    <xf numFmtId="300" fontId="8" fillId="7" borderId="8" xfId="0">
      <alignment horizontal="right" vertical="center"/>
    </xf>
    <xf numFmtId="301" fontId="8" fillId="7" borderId="8" xfId="0">
      <alignment horizontal="right" vertical="center"/>
    </xf>
    <xf numFmtId="301" fontId="8" fillId="8" borderId="8" xfId="0">
      <alignment horizontal="right" vertical="center"/>
    </xf>
    <xf numFmtId="10" fontId="0" fillId="5" borderId="8" xfId="0">
      <alignment horizontal="right" vertical="center"/>
    </xf>
    <xf fontId="0" fillId="0" borderId="13" xfId="0">
      <alignment/>
    </xf>
    <xf fontId="3" fillId="3" borderId="59" xfId="0">
      <alignment vertical="center"/>
    </xf>
    <xf fontId="0" fillId="0" borderId="60" xfId="0">
      <alignment vertical="center"/>
    </xf>
    <xf numFmtId="0" fontId="15" fillId="10" borderId="45" xfId="0">
      <alignment vertical="center"/>
    </xf>
    <xf numFmtId="300" fontId="0" fillId="7" borderId="49" xfId="0">
      <alignment horizontal="right" vertical="center"/>
    </xf>
    <xf numFmtId="300" fontId="3" fillId="11" borderId="18" xfId="0">
      <alignment horizontal="center" vertical="center"/>
    </xf>
    <xf numFmtId="301" fontId="3" fillId="12" borderId="18" xfId="0">
      <alignment horizontal="center" vertical="center"/>
    </xf>
    <xf numFmtId="301" fontId="3" fillId="6" borderId="18" xfId="0">
      <alignment horizontal="center" vertical="center"/>
    </xf>
    <xf numFmtId="301" fontId="0" fillId="7" borderId="49" xfId="0">
      <alignment horizontal="right" vertical="center"/>
    </xf>
    <xf numFmtId="301" fontId="0" fillId="8" borderId="49" xfId="0">
      <alignment horizontal="right" vertical="center"/>
    </xf>
    <xf numFmtId="10" fontId="0" fillId="5" borderId="49" xfId="0">
      <alignment horizontal="right" vertical="center"/>
    </xf>
    <xf numFmtId="0" fontId="15" fillId="10" borderId="1" xfId="0">
      <alignment vertical="center"/>
    </xf>
    <xf numFmtId="10" fontId="0" fillId="5" borderId="61" xfId="0">
      <alignment horizontal="right" vertical="center"/>
    </xf>
    <xf numFmtId="10" fontId="0" fillId="5" borderId="62" xfId="0">
      <alignment horizontal="right" vertical="center"/>
    </xf>
    <xf fontId="15" fillId="0" borderId="0" xfId="0">
      <alignment vertical="center"/>
    </xf>
    <xf numFmtId="0" fontId="15" fillId="16" borderId="1" xfId="0">
      <alignment vertical="center"/>
    </xf>
    <xf numFmtId="0" fontId="15" fillId="26" borderId="1" xfId="0">
      <alignment vertical="center"/>
    </xf>
    <xf numFmtId="300" fontId="3" fillId="11" borderId="1" xfId="0">
      <alignment horizontal="center" vertical="center"/>
    </xf>
    <xf numFmtId="301" fontId="3" fillId="12" borderId="1" xfId="0">
      <alignment horizontal="center" vertical="center"/>
    </xf>
    <xf numFmtId="301" fontId="0" fillId="12" borderId="1" xfId="0">
      <alignment horizontal="center" vertical="center"/>
    </xf>
    <xf numFmtId="301" fontId="3" fillId="6" borderId="1" xfId="0">
      <alignment horizontal="center" vertical="center"/>
    </xf>
    <xf numFmtId="0" fontId="15" fillId="27" borderId="45" xfId="0">
      <alignment vertical="center"/>
    </xf>
    <xf numFmtId="0" fontId="15" fillId="27" borderId="1" xfId="0">
      <alignment vertical="center"/>
    </xf>
    <xf numFmtId="0" fontId="0" fillId="0" borderId="0" xfId="0">
      <alignment vertical="center"/>
    </xf>
    <xf numFmtId="0" fontId="15" fillId="28" borderId="1" xfId="0">
      <alignment vertical="center"/>
    </xf>
    <xf numFmtId="300" fontId="9" fillId="16" borderId="1" xfId="0">
      <alignment horizontal="center" vertical="center" wrapText="true"/>
    </xf>
    <xf fontId="3" fillId="29" borderId="18" xfId="0">
      <alignment vertical="center"/>
    </xf>
    <xf fontId="0" fillId="29" borderId="1" xfId="0">
      <alignment vertical="center"/>
    </xf>
    <xf fontId="3" fillId="9" borderId="1" xfId="0">
      <alignment/>
    </xf>
    <xf fontId="0" fillId="9" borderId="1" xfId="0">
      <alignment vertical="center"/>
    </xf>
    <xf numFmtId="10" fontId="4" fillId="5" borderId="63" xfId="0">
      <alignment horizontal="center" vertical="center"/>
    </xf>
    <xf fontId="3" fillId="17" borderId="15" xfId="0">
      <alignment/>
    </xf>
    <xf fontId="0" fillId="0" borderId="0" xfId="0">
      <alignment horizontal="left" vertical="center"/>
    </xf>
    <xf numFmtId="301" fontId="0" fillId="0" borderId="0" xfId="0">
      <alignment vertical="center"/>
    </xf>
  </cellXfs>
</styleSheet>
</file>

<file path=xl/_rels/workbook.xml.rels><?xml version="1.0" encoding="UTF-8" standalone="yes"?><Relationships xmlns="http://schemas.openxmlformats.org/package/2006/relationships"><Relationship Id="rId8" Type="http://schemas.openxmlformats.org/officeDocument/2006/relationships/worksheet" Target="worksheets/sheet5.xml" /><Relationship Id="rId7" Type="http://schemas.openxmlformats.org/officeDocument/2006/relationships/worksheet" Target="worksheets/sheet4.xml" /><Relationship Id="rId4" Type="http://schemas.openxmlformats.org/officeDocument/2006/relationships/worksheet" Target="worksheets/sheet1.xml" /><Relationship Id="rId15" Type="http://schemas.openxmlformats.org/officeDocument/2006/relationships/worksheet" Target="worksheets/sheet12.xml" /><Relationship Id="rId16" Type="http://schemas.openxmlformats.org/officeDocument/2006/relationships/worksheet" Target="worksheets/sheet13.xml" /><Relationship Id="rId13" Type="http://schemas.openxmlformats.org/officeDocument/2006/relationships/worksheet" Target="worksheets/sheet10.xml" /><Relationship Id="rId21" Type="http://schemas.openxmlformats.org/officeDocument/2006/relationships/worksheet" Target="worksheets/sheet18.xml" /><Relationship Id="rId12" Type="http://schemas.openxmlformats.org/officeDocument/2006/relationships/worksheet" Target="worksheets/sheet9.xml" /><Relationship Id="rId17" Type="http://schemas.openxmlformats.org/officeDocument/2006/relationships/worksheet" Target="worksheets/sheet14.xml" /><Relationship Id="rId24" Type="http://schemas.openxmlformats.org/officeDocument/2006/relationships/worksheet" Target="worksheets/sheet21.xml" /><Relationship Id="rId0" Type="http://schemas.openxmlformats.org/officeDocument/2006/relationships/sharedStrings" Target="sharedStrings.xml" /><Relationship Id="rId6" Type="http://schemas.openxmlformats.org/officeDocument/2006/relationships/worksheet" Target="worksheets/sheet3.xml" /><Relationship Id="rId26" Type="http://schemas.openxmlformats.org/officeDocument/2006/relationships/worksheet" Target="worksheets/sheet23.xml" /><Relationship Id="rId1" Type="http://schemas.openxmlformats.org/officeDocument/2006/relationships/theme" Target="theme/theme1.xml" /><Relationship Id="rId19" Type="http://schemas.openxmlformats.org/officeDocument/2006/relationships/worksheet" Target="worksheets/sheet16.xml" /><Relationship Id="rId11" Type="http://schemas.openxmlformats.org/officeDocument/2006/relationships/worksheet" Target="worksheets/sheet8.xml" /><Relationship Id="rId14" Type="http://schemas.openxmlformats.org/officeDocument/2006/relationships/worksheet" Target="worksheets/sheet11.xml" /><Relationship Id="rId18" Type="http://schemas.openxmlformats.org/officeDocument/2006/relationships/worksheet" Target="worksheets/sheet15.xml" /><Relationship Id="rId10" Type="http://schemas.openxmlformats.org/officeDocument/2006/relationships/worksheet" Target="worksheets/sheet7.xml" /><Relationship Id="rId2" Type="http://schemas.openxmlformats.org/officeDocument/2006/relationships/styles" Target="styles.xml" /><Relationship Id="rId20" Type="http://schemas.openxmlformats.org/officeDocument/2006/relationships/worksheet" Target="worksheets/sheet17.xml" /><Relationship Id="rId9" Type="http://schemas.openxmlformats.org/officeDocument/2006/relationships/worksheet" Target="worksheets/sheet6.xml" /><Relationship Id="rId22" Type="http://schemas.openxmlformats.org/officeDocument/2006/relationships/worksheet" Target="worksheets/sheet19.xml" /><Relationship Id="rId25" Type="http://schemas.openxmlformats.org/officeDocument/2006/relationships/worksheet" Target="worksheets/sheet22.xml" /><Relationship Id="rId3" Type="http://schemas.microsoft.com/office/2017/10/relationships/person" Target="persons/person.xml" /><Relationship Id="rId5" Type="http://schemas.openxmlformats.org/officeDocument/2006/relationships/worksheet" Target="worksheets/sheet2.xml" /><Relationship Id="rId23" Type="http://schemas.openxmlformats.org/officeDocument/2006/relationships/worksheet" Target="worksheets/sheet20.xml" /><Relationship Id="rId27" Type="http://schemas.openxmlformats.org/officeDocument/2006/relationships/worksheet" Target="worksheets/sheet24.xml" /></Relationships>
</file>

<file path=xl/persons/person.xml><?xml version="1.0" encoding="utf-8"?>
<tc2018:personList xmlns:tc2018="http://schemas.microsoft.com/office/spreadsheetml/2018/threadedcomments">
  <tc2018:person displayName="郑翔" id="{9A290FBD-AF2A-47AB-83E3-6CD9CA4F0A2A}"/>
</tc2018:personList>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tc2018:threadedComment ref="C4" dT="2024-10-30T02:06:59Z" personId="{9A290FBD-AF2A-47AB-83E3-6CD9CA4F0A2A}" id="{CFA55956-C71B-4779-B70A-E6637DCCED6F}">
    <tc2018:text>运费包含在内</tc2018:text>
  </tc2018:threadedComment>
</tc2018:ThreadedComments>
</file>

<file path=xl/worksheets/_rels/sheet11.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12.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17.xml.rels><?xml version="1.0" encoding="UTF-8" standalone="yes"?><Relationships xmlns="http://schemas.openxmlformats.org/package/2006/relationships"><Relationship Id="rId0" Type="http://schemas.openxmlformats.org/officeDocument/2006/relationships/hyperlink" Target="https://detail.tmall.com/item.htm?id=833832698068&amp;ns=1&amp;priceTId=2147bf5817299101751895393e93de&amp;skuId=5787336518835&amp;spm=a21n57.1.item.7.5ca0523cXegICr&amp;utparam=%7B%22aplus_abtest%22%3A%2247fecd8872838d12d2c09b51b95f2128%22%7D&amp;xxc=ad_ztc" TargetMode="External"/></Relationships>
</file>

<file path=xl/worksheets/_rels/sheet20.xml.rels><?xml version="1.0" encoding="UTF-8" standalone="yes"?><Relationships xmlns="http://schemas.openxmlformats.org/package/2006/relationships"><Relationship Id="rId2" Type="http://schemas.microsoft.com/office/2017/10/relationships/threadedComment" Target="../threadedComments/threadedComment1.xml" /><Relationship Id="rId1" Type="http://schemas.openxmlformats.org/officeDocument/2006/relationships/comments" Target="../comments1.xml" /><Relationship Id="rId0" Type="http://schemas.openxmlformats.org/officeDocument/2006/relationships/vmlDrawing" Target="../drawings/vmlDrawing1.vml" /></Relationships>
</file>

<file path=xl/worksheets/_rels/sheet7.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8.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9.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sheet1.xml><?xml version="1.0" encoding="utf-8"?>
<worksheet xmlns="http://schemas.openxmlformats.org/spreadsheetml/2006/main">
  <sheetPr codeName="利润表模板（勿动）"/>
  <dimension ref="L33"/>
  <sheetViews>
    <sheetView showGridLines="true" workbookViewId="0"/>
  </sheetViews>
  <cols>
    <col min="1" max="1" width="45.9922" customWidth="true"/>
    <col min="2" max="4" width="11.4609" style="111" customWidth="true"/>
    <col min="5" max="9" width="11.4609" style="252" customWidth="true"/>
    <col min="10" max="12" width="11.4609" customWidth="true"/>
    <col min="13" max="23" width="11.4609" customWidth="true"/>
  </cols>
  <sheetData>
    <row r="1" spans="1:26">
      <c r="A1" s="177" t="s">
        <v>1</v>
      </c>
      <c r="B1" s="6" t="s"/>
      <c r="C1" s="6" t="s"/>
      <c r="D1" s="6" t="s"/>
      <c r="E1" s="6" t="s"/>
      <c r="F1" s="6" t="s"/>
      <c r="G1" s="6" t="s"/>
      <c r="H1" s="6" t="s"/>
      <c r="I1" s="6" t="s"/>
      <c r="J1" s="6" t="s"/>
      <c r="K1" s="6" t="s"/>
      <c r="L1" s="6" t="s"/>
      <c r="M1" s="5" t="s">
        <v>249</v>
      </c>
      <c r="N1" s="6" t="s"/>
      <c r="O1" s="6" t="s"/>
      <c r="P1" s="6" t="s"/>
      <c r="Q1" s="6" t="s"/>
      <c r="R1" s="6" t="s"/>
      <c r="S1" s="6" t="s"/>
      <c r="T1" s="6" t="s"/>
      <c r="U1" s="6" t="s"/>
      <c r="V1" s="6" t="s"/>
      <c r="W1" s="6" t="s"/>
      <c r="X1" s="6" t="s"/>
      <c r="Y1" s="6" t="s"/>
      <c r="Z1" s="6" t="s"/>
    </row>
    <row r="2" spans="1:12" s="251">
      <c r="A2" s="93" t="s">
        <v>3</v>
      </c>
      <c r="B2" s="94" t="s">
        <v>4</v>
      </c>
      <c r="C2" s="94" t="s">
        <v>5</v>
      </c>
      <c r="D2" s="94" t="s">
        <v>6</v>
      </c>
      <c r="E2" s="95" t="s">
        <v>7</v>
      </c>
      <c r="F2" s="95" t="s">
        <v>8</v>
      </c>
      <c r="G2" s="96" t="s">
        <v>9</v>
      </c>
      <c r="H2" s="97" t="s">
        <v>10</v>
      </c>
      <c r="I2" s="98" t="s">
        <v>11</v>
      </c>
      <c r="J2" s="99" t="s">
        <v>12</v>
      </c>
      <c r="K2" s="178">
        <v>0.08</v>
      </c>
      <c r="L2" s="179" t="s">
        <v>14</v>
      </c>
    </row>
    <row r="3" spans="1:12" s="251">
      <c r="A3" s="6" t="s"/>
      <c r="B3" s="6" t="s"/>
      <c r="C3" s="6" t="s"/>
      <c r="D3" s="6" t="s"/>
      <c r="E3" s="6" t="s"/>
      <c r="F3" s="6" t="s"/>
      <c r="G3" s="6" t="s"/>
      <c r="H3" s="6" t="s"/>
      <c r="I3" s="6" t="s"/>
      <c r="J3" s="6" t="s"/>
      <c r="K3" s="180">
        <v>1</v>
      </c>
      <c r="L3" s="16" t="s">
        <v>15</v>
      </c>
    </row>
    <row r="4" spans="1:12">
      <c r="A4" s="181" t="s"/>
      <c r="B4" s="182">
        <f>=C4+D4</f>
        <v>0</v>
      </c>
      <c r="C4" s="183" t="s"/>
      <c r="D4" s="183" t="s"/>
      <c r="E4" s="184" t="s"/>
      <c r="F4" s="185">
        <f>=H4*$K$2</f>
        <v>0</v>
      </c>
      <c r="G4" s="186" t="s"/>
      <c r="H4" s="187">
        <f>=G4*$K$3</f>
        <v>0</v>
      </c>
      <c r="I4" s="188">
        <f>=H4-C4-D4-E4-F4</f>
        <v>0</v>
      </c>
      <c r="J4" s="189" t="e">
        <f>=I4/H4</f>
        <v>#DIV/0!</v>
      </c>
      <c r="K4" s="78" t="s"/>
      <c r="L4" s="79" t="s"/>
    </row>
    <row r="5" spans="1:12">
      <c r="A5" s="190" t="s"/>
      <c r="B5" s="191">
        <f>=C5+D5</f>
        <v>0</v>
      </c>
      <c r="C5" s="192" t="s"/>
      <c r="D5" s="192" t="s"/>
      <c r="E5" s="193" t="s"/>
      <c r="F5" s="194">
        <f>=H5*$K$2</f>
        <v>0</v>
      </c>
      <c r="G5" s="195" t="s"/>
      <c r="H5" s="196">
        <f>=G5*$K$3</f>
        <v>0</v>
      </c>
      <c r="I5" s="197">
        <f>=H5-C5-D5-E5-F5</f>
        <v>0</v>
      </c>
      <c r="J5" s="198" t="e">
        <f>=I5/H5</f>
        <v>#DIV/0!</v>
      </c>
      <c r="K5" s="199" t="s">
        <v>19</v>
      </c>
      <c r="L5" s="37" t="s"/>
    </row>
    <row r="6" spans="1:12">
      <c r="A6" s="190" t="s"/>
      <c r="B6" s="191">
        <f>=C6+D6</f>
        <v>0</v>
      </c>
      <c r="C6" s="192" t="s"/>
      <c r="D6" s="192" t="s"/>
      <c r="E6" s="193" t="s"/>
      <c r="F6" s="194">
        <f>=H6*$K$2</f>
        <v>0</v>
      </c>
      <c r="G6" s="195" t="s"/>
      <c r="H6" s="196">
        <f>=G6*$K$3</f>
        <v>0</v>
      </c>
      <c r="I6" s="197">
        <f>=H6-C6-D6-E6-F6</f>
        <v>0</v>
      </c>
      <c r="J6" s="198" t="e">
        <f>=I6/H6</f>
        <v>#DIV/0!</v>
      </c>
      <c r="K6" s="200" t="s"/>
      <c r="L6" s="201" t="s"/>
    </row>
    <row r="7" spans="1:12">
      <c r="A7" s="190" t="s"/>
      <c r="B7" s="191">
        <f>=C7+D7</f>
        <v>0</v>
      </c>
      <c r="C7" s="192" t="s"/>
      <c r="D7" s="192" t="s"/>
      <c r="E7" s="193" t="s"/>
      <c r="F7" s="194">
        <f>=H7*$K$2</f>
        <v>0</v>
      </c>
      <c r="G7" s="195" t="s"/>
      <c r="H7" s="196">
        <f>=G7*$K$3</f>
        <v>0</v>
      </c>
      <c r="I7" s="197">
        <f>=H7-C7-D7-E7-F7</f>
        <v>0</v>
      </c>
      <c r="J7" s="198" t="e">
        <f>=I7/H7</f>
        <v>#DIV/0!</v>
      </c>
      <c r="K7" s="200" t="s"/>
      <c r="L7" s="201" t="s"/>
    </row>
    <row r="8" spans="1:12">
      <c r="A8" s="190" t="s"/>
      <c r="B8" s="191">
        <f>=C8+D8</f>
        <v>0</v>
      </c>
      <c r="C8" s="192" t="s"/>
      <c r="D8" s="192" t="s"/>
      <c r="E8" s="193" t="s"/>
      <c r="F8" s="194">
        <f>=H8*$K$2</f>
        <v>0</v>
      </c>
      <c r="G8" s="195" t="s"/>
      <c r="H8" s="196">
        <f>=G8*$K$3</f>
        <v>0</v>
      </c>
      <c r="I8" s="197">
        <f>=H8-C8-D8-E8-F8</f>
        <v>0</v>
      </c>
      <c r="J8" s="202" t="e">
        <f>=I8/H8</f>
        <v>#DIV/0!</v>
      </c>
      <c r="K8" s="200" t="s"/>
      <c r="L8" s="201" t="s"/>
    </row>
    <row r="9" spans="1:12">
      <c r="A9" s="190" t="s"/>
      <c r="B9" s="191">
        <f>=C9+D9</f>
        <v>0</v>
      </c>
      <c r="C9" s="192" t="s"/>
      <c r="D9" s="192" t="s"/>
      <c r="E9" s="193" t="s"/>
      <c r="F9" s="194">
        <f>=H9*$K$2</f>
        <v>0</v>
      </c>
      <c r="G9" s="195" t="s"/>
      <c r="H9" s="196">
        <f>=G9*$K$3</f>
        <v>0</v>
      </c>
      <c r="I9" s="197">
        <f>=H9-C9-D9-E9-F9</f>
        <v>0</v>
      </c>
      <c r="J9" s="202" t="e">
        <f>=I9/H9</f>
        <v>#DIV/0!</v>
      </c>
      <c r="K9" s="200" t="s"/>
      <c r="L9" s="201" t="s"/>
    </row>
    <row r="10" spans="1:10">
      <c r="A10" s="190" t="s"/>
      <c r="B10" s="191">
        <f>=C10+D10</f>
        <v>0</v>
      </c>
      <c r="C10" s="192" t="s"/>
      <c r="D10" s="192" t="s"/>
      <c r="E10" s="193" t="s"/>
      <c r="F10" s="194">
        <f>=H10*$K$2</f>
        <v>0</v>
      </c>
      <c r="G10" s="195" t="s"/>
      <c r="H10" s="196">
        <f>=G10*$K$3</f>
        <v>0</v>
      </c>
      <c r="I10" s="197">
        <f>=H10-C10-D10-E10-F10</f>
        <v>0</v>
      </c>
      <c r="J10" s="202" t="e">
        <f>=I10/H10</f>
        <v>#DIV/0!</v>
      </c>
    </row>
    <row r="11" spans="1:14">
      <c r="A11" s="190" t="s"/>
      <c r="B11" s="191">
        <f>=C11+D11</f>
        <v>0</v>
      </c>
      <c r="C11" s="192" t="s"/>
      <c r="D11" s="192" t="s"/>
      <c r="E11" s="193" t="s"/>
      <c r="F11" s="194">
        <f>=H11*$K$2</f>
        <v>0</v>
      </c>
      <c r="G11" s="195" t="s"/>
      <c r="H11" s="196">
        <f>=G11*$K$3</f>
        <v>0</v>
      </c>
      <c r="I11" s="197">
        <f>=H11-C11-D11-E11-F11</f>
        <v>0</v>
      </c>
      <c r="J11" s="202" t="e">
        <f>=I11/H11</f>
        <v>#DIV/0!</v>
      </c>
      <c r="N11" t="s">
        <v>250</v>
      </c>
    </row>
    <row r="12" spans="1:10">
      <c r="A12" s="190" t="s"/>
      <c r="B12" s="191">
        <f>=C12+D12</f>
        <v>0</v>
      </c>
      <c r="C12" s="192" t="s"/>
      <c r="D12" s="192" t="s"/>
      <c r="E12" s="193" t="s"/>
      <c r="F12" s="194">
        <f>=H12*$K$2</f>
        <v>0</v>
      </c>
      <c r="G12" s="195" t="s"/>
      <c r="H12" s="196">
        <f>=G12*$K$3</f>
        <v>0</v>
      </c>
      <c r="I12" s="197">
        <f>=H12-C12-D12-E12-F12</f>
        <v>0</v>
      </c>
      <c r="J12" s="202" t="e">
        <f>=I12/H12</f>
        <v>#DIV/0!</v>
      </c>
    </row>
    <row r="13" spans="1:10">
      <c r="A13" s="190" t="s"/>
      <c r="B13" s="191">
        <f>=C13+D13</f>
        <v>0</v>
      </c>
      <c r="C13" s="192" t="s"/>
      <c r="D13" s="192" t="s"/>
      <c r="E13" s="193" t="s"/>
      <c r="F13" s="194">
        <f>=H13*$K$2</f>
        <v>0</v>
      </c>
      <c r="G13" s="195" t="s"/>
      <c r="H13" s="196">
        <f>=G13*$K$3</f>
        <v>0</v>
      </c>
      <c r="I13" s="197">
        <f>=H13-C13-D13-E13-F13</f>
        <v>0</v>
      </c>
      <c r="J13" s="202" t="e">
        <f>=I13/H13</f>
        <v>#DIV/0!</v>
      </c>
    </row>
    <row r="14" spans="1:10">
      <c r="A14" s="190" t="s"/>
      <c r="B14" s="191">
        <f>=C14+D14</f>
        <v>0</v>
      </c>
      <c r="C14" s="192" t="s"/>
      <c r="D14" s="192" t="s"/>
      <c r="E14" s="193" t="s"/>
      <c r="F14" s="194">
        <f>=H14*$K$2</f>
        <v>0</v>
      </c>
      <c r="G14" s="195" t="s"/>
      <c r="H14" s="196">
        <f>=G14*$K$3</f>
        <v>0</v>
      </c>
      <c r="I14" s="197">
        <f>=H14-C14-D14-E14-F14</f>
        <v>0</v>
      </c>
      <c r="J14" s="202" t="e">
        <f>=I14/H14</f>
        <v>#DIV/0!</v>
      </c>
    </row>
    <row r="15" spans="1:10">
      <c r="A15" s="190" t="s"/>
      <c r="B15" s="191">
        <f>=C15+D15</f>
        <v>0</v>
      </c>
      <c r="C15" s="192" t="s"/>
      <c r="D15" s="192" t="s"/>
      <c r="E15" s="193" t="s"/>
      <c r="F15" s="194">
        <f>=H15*$K$2</f>
        <v>0</v>
      </c>
      <c r="G15" s="195" t="s"/>
      <c r="H15" s="196">
        <f>=G15*$K$3</f>
        <v>0</v>
      </c>
      <c r="I15" s="197">
        <f>=H15-C15-D15-E15-F15</f>
        <v>0</v>
      </c>
      <c r="J15" s="202" t="e">
        <f>=I15/H15</f>
        <v>#DIV/0!</v>
      </c>
    </row>
    <row r="16" spans="1:10">
      <c r="A16" s="190" t="s"/>
      <c r="B16" s="191">
        <f>=C16+D16</f>
        <v>0</v>
      </c>
      <c r="C16" s="192" t="s"/>
      <c r="D16" s="192" t="s"/>
      <c r="E16" s="193" t="s"/>
      <c r="F16" s="194">
        <f>=H16*$K$2</f>
        <v>0</v>
      </c>
      <c r="G16" s="195" t="s"/>
      <c r="H16" s="196">
        <f>=G16*$K$3</f>
        <v>0</v>
      </c>
      <c r="I16" s="197">
        <f>=H16-C16-D16-E16-F16</f>
        <v>0</v>
      </c>
      <c r="J16" s="202" t="e">
        <f>=I16/H16</f>
        <v>#DIV/0!</v>
      </c>
    </row>
    <row r="17" spans="1:10">
      <c r="A17" s="190" t="s"/>
      <c r="B17" s="191">
        <f>=C17+D17</f>
        <v>0</v>
      </c>
      <c r="C17" s="192" t="s"/>
      <c r="D17" s="192" t="s"/>
      <c r="E17" s="193" t="s"/>
      <c r="F17" s="194">
        <f>=H17*$K$2</f>
        <v>0</v>
      </c>
      <c r="G17" s="195" t="s"/>
      <c r="H17" s="196">
        <f>=G17*$K$3</f>
        <v>0</v>
      </c>
      <c r="I17" s="197">
        <f>=H17-C17-D17-E17-F17</f>
        <v>0</v>
      </c>
      <c r="J17" s="202" t="e">
        <f>=I17/H17</f>
        <v>#DIV/0!</v>
      </c>
    </row>
    <row r="18" spans="1:10">
      <c r="A18" s="190" t="s"/>
      <c r="B18" s="191">
        <f>=C18+D18</f>
        <v>0</v>
      </c>
      <c r="C18" s="192" t="s"/>
      <c r="D18" s="192" t="s"/>
      <c r="E18" s="193" t="s"/>
      <c r="F18" s="194">
        <f>=H18*$K$2</f>
        <v>0</v>
      </c>
      <c r="G18" s="195" t="s"/>
      <c r="H18" s="196">
        <f>=G18*$K$3</f>
        <v>0</v>
      </c>
      <c r="I18" s="197">
        <f>=H18-C18-D18-E18-F18</f>
        <v>0</v>
      </c>
      <c r="J18" s="202" t="e">
        <f>=I18/H18</f>
        <v>#DIV/0!</v>
      </c>
    </row>
    <row r="19" spans="1:10">
      <c r="A19" s="190" t="s"/>
      <c r="B19" s="191">
        <f>=C19+D19</f>
        <v>0</v>
      </c>
      <c r="C19" s="192" t="s"/>
      <c r="D19" s="192" t="s"/>
      <c r="E19" s="193" t="s"/>
      <c r="F19" s="194">
        <f>=H19*$K$2</f>
        <v>0</v>
      </c>
      <c r="G19" s="195" t="s"/>
      <c r="H19" s="196">
        <f>=G19*$K$3</f>
        <v>0</v>
      </c>
      <c r="I19" s="197">
        <f>=H19-C19-D19-E19-F19</f>
        <v>0</v>
      </c>
      <c r="J19" s="202" t="e">
        <f>=I19/H19</f>
        <v>#DIV/0!</v>
      </c>
    </row>
    <row r="20" spans="1:12">
      <c r="A20" s="87" t="s"/>
      <c r="B20" s="88" t="s"/>
      <c r="C20" s="88" t="s"/>
      <c r="D20" s="88" t="s"/>
      <c r="E20" s="88" t="s"/>
      <c r="F20" s="88" t="s"/>
      <c r="G20" s="88" t="s"/>
      <c r="H20" s="88" t="s"/>
      <c r="I20" s="88" t="s"/>
      <c r="J20" s="88" t="s"/>
      <c r="K20" s="88" t="s"/>
      <c r="L20" s="89" t="s"/>
    </row>
    <row r="21" spans="1:12">
      <c r="A21" s="203" t="s"/>
      <c r="B21" s="204" t="s"/>
      <c r="C21" s="204" t="s"/>
      <c r="D21" s="204" t="s"/>
      <c r="E21" s="204" t="s"/>
      <c r="F21" s="204" t="s"/>
      <c r="G21" s="204" t="s"/>
      <c r="H21" s="204" t="s"/>
      <c r="I21" s="204" t="s"/>
      <c r="J21" s="204" t="s"/>
      <c r="K21" s="204" t="s"/>
      <c r="L21" s="205" t="s"/>
    </row>
    <row r="22" spans="1:12">
      <c r="A22" s="203" t="s"/>
      <c r="B22" s="204" t="s"/>
      <c r="C22" s="204" t="s"/>
      <c r="D22" s="204" t="s"/>
      <c r="E22" s="204" t="s"/>
      <c r="F22" s="204" t="s"/>
      <c r="G22" s="204" t="s"/>
      <c r="H22" s="204" t="s"/>
      <c r="I22" s="204" t="s"/>
      <c r="J22" s="204" t="s"/>
      <c r="K22" s="204" t="s"/>
      <c r="L22" s="205" t="s"/>
    </row>
    <row r="23" spans="1:12">
      <c r="A23" s="90" t="s"/>
      <c r="B23" s="91" t="s"/>
      <c r="C23" s="91" t="s"/>
      <c r="D23" s="91" t="s"/>
      <c r="E23" s="91" t="s"/>
      <c r="F23" s="91" t="s"/>
      <c r="G23" s="91" t="s"/>
      <c r="H23" s="91" t="s"/>
      <c r="I23" s="91" t="s"/>
      <c r="J23" s="91" t="s"/>
      <c r="K23" s="91" t="s"/>
      <c r="L23" s="92" t="s"/>
    </row>
    <row r="24" spans="1:12">
      <c r="A24" s="87" t="s"/>
      <c r="B24" s="54" t="s">
        <v>22</v>
      </c>
      <c r="C24" s="56" t="s"/>
      <c r="D24" s="6" t="s"/>
      <c r="E24" s="6" t="s"/>
      <c r="F24" s="6" t="s"/>
      <c r="G24" s="6" t="s"/>
      <c r="H24" s="6" t="s"/>
      <c r="I24" s="132" t="s"/>
      <c r="J24" s="6" t="s"/>
      <c r="K24" s="57" t="s"/>
      <c r="L24" s="206" t="s"/>
    </row>
    <row r="25" spans="1:12">
      <c r="A25" s="203" t="s"/>
      <c r="B25" s="54" t="s">
        <v>24</v>
      </c>
      <c r="C25" s="58" t="s"/>
      <c r="D25" s="6" t="s"/>
      <c r="E25" s="6" t="s"/>
      <c r="F25" s="6" t="s"/>
      <c r="G25" s="6" t="s"/>
      <c r="H25" s="6" t="s"/>
      <c r="I25" s="132" t="s"/>
      <c r="J25" s="6" t="s"/>
      <c r="K25" s="57" t="s">
        <v>25</v>
      </c>
      <c r="L25" s="207" t="s"/>
    </row>
    <row r="26" spans="1:12">
      <c r="A26" s="203" t="s"/>
      <c r="B26" s="54" t="s">
        <v>26</v>
      </c>
      <c r="C26" s="60" t="s"/>
      <c r="D26" s="6" t="s"/>
      <c r="E26" s="6" t="s"/>
      <c r="F26" s="6" t="s"/>
      <c r="G26" s="6" t="s"/>
      <c r="H26" s="6" t="s"/>
      <c r="I26" s="132" t="s"/>
      <c r="J26" s="6" t="s"/>
      <c r="K26" s="57" t="s">
        <v>28</v>
      </c>
      <c r="L26" s="207" t="s"/>
    </row>
    <row r="27" spans="1:12">
      <c r="A27" s="203" t="s"/>
      <c r="B27" s="6" t="s"/>
      <c r="C27" s="60" t="s"/>
      <c r="D27" s="6" t="s"/>
      <c r="E27" s="6" t="s"/>
      <c r="F27" s="6" t="s"/>
      <c r="G27" s="6" t="s"/>
      <c r="H27" s="6" t="s"/>
      <c r="I27" s="6" t="s"/>
      <c r="J27" s="6" t="s"/>
      <c r="K27" s="6" t="s"/>
      <c r="L27" s="207" t="s"/>
    </row>
    <row r="28" spans="1:12">
      <c r="A28" s="203" t="s"/>
      <c r="B28" s="54" t="s">
        <v>29</v>
      </c>
      <c r="C28" s="58" t="s"/>
      <c r="D28" s="6" t="s"/>
      <c r="E28" s="6" t="s"/>
      <c r="F28" s="6" t="s"/>
      <c r="G28" s="6" t="s"/>
      <c r="H28" s="6" t="s"/>
      <c r="I28" s="132" t="s"/>
      <c r="J28" s="6" t="s"/>
      <c r="K28" s="57" t="s">
        <v>30</v>
      </c>
      <c r="L28" s="207" t="s"/>
    </row>
    <row r="29" spans="1:12">
      <c r="A29" s="203" t="s"/>
      <c r="B29" s="54" t="s">
        <v>31</v>
      </c>
      <c r="C29" s="61" t="s"/>
      <c r="D29" s="6" t="s"/>
      <c r="E29" s="65" t="s"/>
      <c r="F29" s="6" t="s"/>
      <c r="G29" s="62" t="s"/>
      <c r="H29" s="6" t="s"/>
      <c r="I29" s="132" t="s"/>
      <c r="J29" s="6" t="s"/>
      <c r="K29" s="57" t="s">
        <v>32</v>
      </c>
      <c r="L29" s="207" t="s"/>
    </row>
    <row r="30" spans="1:12">
      <c r="A30" s="203" t="s"/>
      <c r="B30" s="54" t="s">
        <v>33</v>
      </c>
      <c r="C30" s="63" t="s"/>
      <c r="D30" s="6" t="s"/>
      <c r="E30" s="65" t="s"/>
      <c r="F30" s="6" t="s"/>
      <c r="G30" s="64" t="s"/>
      <c r="H30" s="6" t="s"/>
      <c r="I30" s="132" t="s"/>
      <c r="J30" s="6" t="s"/>
      <c r="K30" s="57" t="s"/>
      <c r="L30" s="207" t="s"/>
    </row>
    <row r="31" spans="1:12">
      <c r="A31" s="90" t="s"/>
      <c r="B31" s="6" t="s"/>
      <c r="C31" s="63" t="s"/>
      <c r="D31" s="6" t="s"/>
      <c r="E31" s="65" t="s"/>
      <c r="F31" s="6" t="s"/>
      <c r="G31" s="64" t="s"/>
      <c r="H31" s="6" t="s"/>
      <c r="I31" s="6" t="s"/>
      <c r="J31" s="6" t="s"/>
      <c r="K31" s="6" t="s"/>
      <c r="L31" s="208" t="s"/>
    </row>
    <row r="32" spans="1:12">
      <c r="A32" s="87" t="s"/>
      <c r="B32" s="88" t="s"/>
      <c r="C32" s="88" t="s"/>
      <c r="D32" s="88" t="s"/>
      <c r="E32" s="88" t="s"/>
      <c r="F32" s="88" t="s"/>
      <c r="G32" s="88" t="s"/>
      <c r="H32" s="88" t="s"/>
      <c r="I32" s="88" t="s"/>
      <c r="J32" s="88" t="s"/>
      <c r="K32" s="88" t="s"/>
      <c r="L32" s="89" t="s"/>
    </row>
    <row r="33" spans="1:12">
      <c r="A33" s="90" t="s"/>
      <c r="B33" s="91" t="s"/>
      <c r="C33" s="91" t="s"/>
      <c r="D33" s="91" t="s"/>
      <c r="E33" s="91" t="s"/>
      <c r="F33" s="91" t="s"/>
      <c r="G33" s="91" t="s"/>
      <c r="H33" s="91" t="s"/>
      <c r="I33" s="91" t="s"/>
      <c r="J33" s="91" t="s"/>
      <c r="K33" s="91" t="s"/>
      <c r="L33" s="92" t="s"/>
    </row>
  </sheetData>
  <mergeCells count="37">
    <mergeCell ref="B2:B3"/>
    <mergeCell ref="C2:C3"/>
    <mergeCell ref="D2:D3"/>
    <mergeCell ref="E2:E3"/>
    <mergeCell ref="F2:F3"/>
    <mergeCell ref="G2:G3"/>
    <mergeCell ref="H2:H3"/>
    <mergeCell ref="I2:I3"/>
    <mergeCell ref="J2:J3"/>
    <mergeCell ref="G29:J29"/>
    <mergeCell ref="G30:J30"/>
    <mergeCell ref="G31:J31"/>
    <mergeCell ref="K26:K27"/>
    <mergeCell ref="B26:B27"/>
    <mergeCell ref="K30:K31"/>
    <mergeCell ref="B30:B31"/>
    <mergeCell ref="L24:L31"/>
    <mergeCell ref="A24:A31"/>
    <mergeCell ref="A2:A3"/>
    <mergeCell ref="K5:L5"/>
    <mergeCell ref="K6:L6"/>
    <mergeCell ref="K7:L7"/>
    <mergeCell ref="K8:L8"/>
    <mergeCell ref="K9:L9"/>
    <mergeCell ref="K4:L4"/>
    <mergeCell ref="M1:Z1"/>
    <mergeCell ref="A32:L33"/>
    <mergeCell ref="C28:J28"/>
    <mergeCell ref="C29:F29"/>
    <mergeCell ref="C30:F30"/>
    <mergeCell ref="C31:F31"/>
    <mergeCell ref="C24:J24"/>
    <mergeCell ref="C25:J25"/>
    <mergeCell ref="C26:J26"/>
    <mergeCell ref="C27:J27"/>
    <mergeCell ref="A20:L23"/>
    <mergeCell ref="A1:L1"/>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10.xml><?xml version="1.0" encoding="utf-8"?>
<worksheet xmlns="http://schemas.openxmlformats.org/spreadsheetml/2006/main">
  <sheetPr codeName="暖足贴-zx-01"/>
  <dimension ref="B48"/>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0.18</v>
      </c>
      <c r="M2" s="16" t="s">
        <v>14</v>
      </c>
    </row>
    <row r="3" spans="1:13">
      <c r="A3" s="6" t="s"/>
      <c r="B3" s="6" t="s"/>
      <c r="C3" s="6" t="s"/>
      <c r="D3" s="6" t="s"/>
      <c r="E3" s="6" t="s"/>
      <c r="F3" s="6" t="s"/>
      <c r="G3" s="6" t="s"/>
      <c r="H3" s="6" t="s"/>
      <c r="I3" s="6" t="s"/>
      <c r="J3" s="6" t="s"/>
      <c r="K3" s="74" t="s"/>
      <c r="L3" s="18">
        <v>0.7</v>
      </c>
      <c r="M3" s="16" t="s">
        <v>15</v>
      </c>
    </row>
    <row r="4" spans="1:11">
      <c r="A4" s="19" t="s">
        <v>112</v>
      </c>
      <c r="B4" s="20">
        <f>=C4+D4</f>
        <v>3.4</v>
      </c>
      <c r="C4" s="21">
        <v>1.2</v>
      </c>
      <c r="D4" s="21">
        <v>2.2</v>
      </c>
      <c r="E4" s="76">
        <v>0.1</v>
      </c>
      <c r="F4" s="23">
        <f>=H4*$L$2</f>
        <v>1.1214</v>
      </c>
      <c r="G4" s="24">
        <v>8.9</v>
      </c>
      <c r="H4" s="25">
        <f>=G4*$L$3</f>
        <v>6.23</v>
      </c>
      <c r="I4" s="26">
        <f>=H4-C4-D4-E4-F4</f>
        <v>1.6086</v>
      </c>
      <c r="J4" s="27">
        <f>=I4/H4</f>
        <v>0.258202247191011</v>
      </c>
      <c r="K4" s="43" t="s"/>
    </row>
    <row r="5" spans="1:13">
      <c r="A5" s="44" t="s">
        <v>113</v>
      </c>
      <c r="B5" s="28">
        <f>=C5+D5</f>
        <v>4.6</v>
      </c>
      <c r="C5" s="38">
        <v>2.4</v>
      </c>
      <c r="D5" s="38">
        <v>2.2</v>
      </c>
      <c r="E5" s="76">
        <v>0.1</v>
      </c>
      <c r="F5" s="30">
        <f>=H5*$L$2</f>
        <v>1.2474</v>
      </c>
      <c r="G5" s="31">
        <v>9.9</v>
      </c>
      <c r="H5" s="32">
        <f>=G5*$L$3</f>
        <v>6.93</v>
      </c>
      <c r="I5" s="33">
        <f>=H5-C5-D5-E5-F5</f>
        <v>0.982599999999999</v>
      </c>
      <c r="J5" s="34">
        <f>=I5/H5</f>
        <v>0.141789321789322</v>
      </c>
      <c r="K5" s="80" t="s"/>
      <c r="L5" s="36" t="s">
        <v>19</v>
      </c>
      <c r="M5" s="37" t="s"/>
    </row>
    <row r="6" spans="1:13">
      <c r="A6" s="44" t="s">
        <v>114</v>
      </c>
      <c r="B6" s="28">
        <f>=C6+D6</f>
        <v>8.3</v>
      </c>
      <c r="C6" s="38">
        <v>6</v>
      </c>
      <c r="D6" s="38">
        <v>2.3</v>
      </c>
      <c r="E6" s="76">
        <v>0.1</v>
      </c>
      <c r="F6" s="30">
        <f>=H6*$L$2</f>
        <v>2.8854</v>
      </c>
      <c r="G6" s="31">
        <v>22.9</v>
      </c>
      <c r="H6" s="32">
        <f>=G6*$L$3</f>
        <v>16.03</v>
      </c>
      <c r="I6" s="33">
        <f>=H6-C6-D6-E6-F6</f>
        <v>4.7446</v>
      </c>
      <c r="J6" s="34">
        <f>=I6/H6</f>
        <v>0.295982532751092</v>
      </c>
      <c r="K6" s="81" t="s"/>
      <c r="L6" s="42" t="s"/>
      <c r="M6" s="41" t="s"/>
    </row>
    <row r="7" spans="1:13">
      <c r="A7" s="44" t="s">
        <v>115</v>
      </c>
      <c r="B7" s="28">
        <f>=C7+D7</f>
        <v>12</v>
      </c>
      <c r="C7" s="38">
        <v>9.6</v>
      </c>
      <c r="D7" s="38">
        <v>2.4</v>
      </c>
      <c r="E7" s="76">
        <v>0.1</v>
      </c>
      <c r="F7" s="30">
        <f>=H7*$L$2</f>
        <v>4.5234</v>
      </c>
      <c r="G7" s="31">
        <v>35.9</v>
      </c>
      <c r="H7" s="32">
        <f>=G7*$L$3</f>
        <v>25.13</v>
      </c>
      <c r="I7" s="33">
        <f>=H7-C7-D7-E7-F7</f>
        <v>8.5066</v>
      </c>
      <c r="J7" s="34">
        <f>=I7/H7</f>
        <v>0.33850378034222</v>
      </c>
      <c r="K7" s="81" t="s"/>
      <c r="L7" s="42" t="s"/>
      <c r="M7" s="41" t="s"/>
    </row>
    <row r="8" spans="1:13">
      <c r="A8" s="44" t="s">
        <v>116</v>
      </c>
      <c r="B8" s="28">
        <f>=C8+D8</f>
        <v>9.5</v>
      </c>
      <c r="C8" s="38">
        <v>7.2</v>
      </c>
      <c r="D8" s="38">
        <v>2.3</v>
      </c>
      <c r="E8" s="76">
        <v>0.1</v>
      </c>
      <c r="F8" s="30">
        <f>=H8*$L$2</f>
        <v>3.2634</v>
      </c>
      <c r="G8" s="31">
        <v>25.9</v>
      </c>
      <c r="H8" s="32">
        <f>=G8*$L$3</f>
        <v>18.13</v>
      </c>
      <c r="I8" s="33">
        <f>=H8-C8-D8-E8-F8</f>
        <v>5.2666</v>
      </c>
      <c r="J8" s="34">
        <f>=I8/H8</f>
        <v>0.290490899062328</v>
      </c>
      <c r="K8" s="81" t="s"/>
      <c r="L8" s="42" t="s"/>
      <c r="M8" s="41" t="s"/>
    </row>
    <row r="9" spans="1:13">
      <c r="A9" s="44" t="s">
        <v>117</v>
      </c>
      <c r="B9" s="28">
        <f>=C9+D9</f>
        <v>14.5</v>
      </c>
      <c r="C9" s="38">
        <v>12</v>
      </c>
      <c r="D9" s="38">
        <v>2.5</v>
      </c>
      <c r="E9" s="76">
        <v>0.1</v>
      </c>
      <c r="F9" s="30">
        <f>=H9*$L$2</f>
        <v>4.9014</v>
      </c>
      <c r="G9" s="31">
        <v>38.9</v>
      </c>
      <c r="H9" s="32">
        <f>=G9*$L$3</f>
        <v>27.23</v>
      </c>
      <c r="I9" s="33">
        <f>=H9-C9-D9-E9-F9</f>
        <v>7.7286</v>
      </c>
      <c r="J9" s="34">
        <f>=I9/H9</f>
        <v>0.283826661770107</v>
      </c>
      <c r="K9" s="81" t="s"/>
      <c r="L9" s="42" t="s"/>
      <c r="M9" s="41" t="s"/>
    </row>
    <row r="10" spans="1:11">
      <c r="A10" s="44" t="s"/>
      <c r="B10" s="28">
        <f>=C10+D10</f>
        <v>0</v>
      </c>
      <c r="C10" s="38" t="s"/>
      <c r="D10" s="38" t="s"/>
      <c r="E10" s="45" t="s"/>
      <c r="F10" s="30">
        <f>=H10*$L$2</f>
        <v>0</v>
      </c>
      <c r="G10" s="31" t="s"/>
      <c r="H10" s="32">
        <f>=G10*$L$3</f>
        <v>0</v>
      </c>
      <c r="I10" s="33">
        <f>=H10-C10-D10-E10-F10</f>
        <v>0</v>
      </c>
      <c r="J10" s="34" t="e">
        <f>=I10/H10</f>
        <v>#DIV/0!</v>
      </c>
      <c r="K10" s="43" t="s"/>
    </row>
    <row r="11" spans="1:11">
      <c r="A11" s="44" t="s"/>
      <c r="B11" s="28">
        <f>=C11+D11</f>
        <v>0</v>
      </c>
      <c r="C11" s="38" t="s"/>
      <c r="D11" s="38" t="s"/>
      <c r="E11" s="45" t="s"/>
      <c r="F11" s="30">
        <f>=H11*$L$2</f>
        <v>0</v>
      </c>
      <c r="G11" s="31" t="s"/>
      <c r="H11" s="32">
        <f>=G11*$L$3</f>
        <v>0</v>
      </c>
      <c r="I11" s="33">
        <f>=H11-C11-D11-E11-F11</f>
        <v>0</v>
      </c>
      <c r="J11" s="34" t="e">
        <f>=I11/H11</f>
        <v>#DIV/0!</v>
      </c>
      <c r="K11" s="43" t="s"/>
    </row>
    <row r="12" spans="1:11">
      <c r="A12" s="19" t="s"/>
      <c r="B12" s="28">
        <f>=C12+D12</f>
        <v>0</v>
      </c>
      <c r="C12" s="38" t="s"/>
      <c r="D12" s="38" t="s"/>
      <c r="E12" s="45" t="s"/>
      <c r="F12" s="30">
        <f>=H12*$L$2</f>
        <v>0</v>
      </c>
      <c r="G12" s="31" t="s"/>
      <c r="H12" s="32">
        <f>=G12*$L$3</f>
        <v>0</v>
      </c>
      <c r="I12" s="33">
        <f>=H12-C12-D12-E12-F12</f>
        <v>0</v>
      </c>
      <c r="J12" s="34" t="e">
        <f>=I12/H12</f>
        <v>#DIV/0!</v>
      </c>
      <c r="K12" s="43" t="s"/>
    </row>
    <row r="13" spans="1:11">
      <c r="A13" s="44" t="s"/>
      <c r="B13" s="28">
        <f>=C13+D13</f>
        <v>0</v>
      </c>
      <c r="C13" s="38" t="s"/>
      <c r="D13" s="38" t="s"/>
      <c r="E13" s="45" t="s"/>
      <c r="F13" s="30">
        <f>=H13*$L$2</f>
        <v>0</v>
      </c>
      <c r="G13" s="31" t="s"/>
      <c r="H13" s="32">
        <f>=G13*$L$3</f>
        <v>0</v>
      </c>
      <c r="I13" s="33">
        <f>=H13-C13-D13-E13-F13</f>
        <v>0</v>
      </c>
      <c r="J13" s="34" t="e">
        <f>=I13/H13</f>
        <v>#DIV/0!</v>
      </c>
      <c r="K13" s="43" t="s"/>
    </row>
    <row r="14" spans="1:11">
      <c r="A14" s="44" t="s"/>
      <c r="B14" s="28">
        <f>=C14+D14</f>
        <v>0</v>
      </c>
      <c r="C14" s="38" t="s"/>
      <c r="D14" s="38" t="s"/>
      <c r="E14" s="45" t="s"/>
      <c r="F14" s="30">
        <f>=H14*$L$2</f>
        <v>0</v>
      </c>
      <c r="G14" s="31" t="s"/>
      <c r="H14" s="32">
        <f>=G14*$L$3</f>
        <v>0</v>
      </c>
      <c r="I14" s="33">
        <f>=H14-C14-D14-E14-F14</f>
        <v>0</v>
      </c>
      <c r="J14" s="34" t="e">
        <f>=I14/H14</f>
        <v>#DIV/0!</v>
      </c>
      <c r="K14" s="43" t="s"/>
    </row>
    <row r="15" spans="1:11">
      <c r="A15" s="44" t="s"/>
      <c r="B15" s="28">
        <f>=C15+D15</f>
        <v>0</v>
      </c>
      <c r="C15" s="38" t="s"/>
      <c r="D15" s="38" t="s"/>
      <c r="E15" s="45" t="s"/>
      <c r="F15" s="30">
        <f>=H15*$L$2</f>
        <v>0</v>
      </c>
      <c r="G15" s="31" t="s"/>
      <c r="H15" s="32">
        <f>=G15*$L$3</f>
        <v>0</v>
      </c>
      <c r="I15" s="33">
        <f>=H15-C15-D15-E15-F15</f>
        <v>0</v>
      </c>
      <c r="J15" s="34" t="e">
        <f>=I15/H15</f>
        <v>#DIV/0!</v>
      </c>
      <c r="K15" s="43" t="s"/>
    </row>
    <row r="16" spans="1:11">
      <c r="A16" s="19" t="s"/>
      <c r="B16" s="28">
        <f>=C16+D16</f>
        <v>0</v>
      </c>
      <c r="C16" s="38" t="s"/>
      <c r="D16" s="38" t="s"/>
      <c r="E16" s="45" t="s"/>
      <c r="F16" s="30">
        <f>=H16*$L$2</f>
        <v>0</v>
      </c>
      <c r="G16" s="31" t="s"/>
      <c r="H16" s="32">
        <f>=G16*$L$3</f>
        <v>0</v>
      </c>
      <c r="I16" s="33">
        <f>=H16-C16-D16-E16-F16</f>
        <v>0</v>
      </c>
      <c r="J16" s="34" t="e">
        <f>=I16/H16</f>
        <v>#DIV/0!</v>
      </c>
      <c r="K16" s="43" t="s"/>
    </row>
    <row r="17" spans="1:11">
      <c r="A17" s="44" t="s"/>
      <c r="B17" s="28">
        <f>=C17+D17</f>
        <v>0</v>
      </c>
      <c r="C17" s="38" t="s"/>
      <c r="D17" s="38" t="s"/>
      <c r="E17" s="45" t="s"/>
      <c r="F17" s="30">
        <f>=H17*$L$2</f>
        <v>0</v>
      </c>
      <c r="G17" s="31" t="s"/>
      <c r="H17" s="32">
        <f>=G17*$L$3</f>
        <v>0</v>
      </c>
      <c r="I17" s="33">
        <f>=H17-C17-D17-E17-F17</f>
        <v>0</v>
      </c>
      <c r="J17" s="34" t="e">
        <f>=I17/H17</f>
        <v>#DIV/0!</v>
      </c>
      <c r="K17" s="43" t="s"/>
    </row>
    <row r="18" spans="1:11">
      <c r="A18" s="44" t="s"/>
      <c r="B18" s="28">
        <f>=C18+D18</f>
        <v>0</v>
      </c>
      <c r="C18" s="38" t="s"/>
      <c r="D18" s="38" t="s"/>
      <c r="E18" s="45" t="s"/>
      <c r="F18" s="30">
        <f>=H18*$L$2</f>
        <v>0</v>
      </c>
      <c r="G18" s="31" t="s"/>
      <c r="H18" s="32">
        <f>=G18*$L$3</f>
        <v>0</v>
      </c>
      <c r="I18" s="33">
        <f>=H18-C18-D18-E18-F18</f>
        <v>0</v>
      </c>
      <c r="J18" s="34" t="e">
        <f>=I18/H18</f>
        <v>#DIV/0!</v>
      </c>
      <c r="K18" s="43" t="s"/>
    </row>
    <row r="19" spans="1:11">
      <c r="A19" s="44" t="s"/>
      <c r="B19" s="28">
        <f>=C19+D19</f>
        <v>0</v>
      </c>
      <c r="C19" s="46" t="s"/>
      <c r="D19" s="46" t="s"/>
      <c r="E19" s="47" t="s"/>
      <c r="F19" s="47">
        <f>=H19*$L$2</f>
        <v>0</v>
      </c>
      <c r="G19" s="48" t="s"/>
      <c r="H19" s="32">
        <f>=G19*$L$3</f>
        <v>0</v>
      </c>
      <c r="I19" s="33">
        <f>=H19-C19-D19-E19-F19</f>
        <v>0</v>
      </c>
      <c r="J19" s="34" t="e">
        <f>=I19/H19</f>
        <v>#DIV/0!</v>
      </c>
      <c r="K19" s="43" t="s"/>
    </row>
    <row r="20" spans="1:11">
      <c r="A20" s="19" t="s"/>
      <c r="B20" s="28">
        <f>=C20+D20</f>
        <v>0</v>
      </c>
      <c r="C20" s="46" t="s"/>
      <c r="D20" s="46" t="s"/>
      <c r="E20" s="47" t="s"/>
      <c r="F20" s="47">
        <f>=H20*$L$2</f>
        <v>0</v>
      </c>
      <c r="G20" s="48" t="s"/>
      <c r="H20" s="32">
        <f>=G20*$L$3</f>
        <v>0</v>
      </c>
      <c r="I20" s="33">
        <f>=H20-C20-D20-E20-F20</f>
        <v>0</v>
      </c>
      <c r="J20" s="34" t="e">
        <f>=I20/H20</f>
        <v>#DIV/0!</v>
      </c>
      <c r="K20" s="43" t="s"/>
    </row>
    <row r="21" spans="1:11">
      <c r="A21" s="44" t="s"/>
      <c r="B21" s="28">
        <f>=C21+D21</f>
        <v>0</v>
      </c>
      <c r="C21" s="46" t="s"/>
      <c r="D21" s="46" t="s"/>
      <c r="E21" s="47" t="s"/>
      <c r="F21" s="47">
        <f>=H21*$L$2</f>
        <v>0</v>
      </c>
      <c r="G21" s="48" t="s"/>
      <c r="H21" s="32">
        <f>=G21*$L$3</f>
        <v>0</v>
      </c>
      <c r="I21" s="33">
        <f>=H21-C21-D21-E21-F21</f>
        <v>0</v>
      </c>
      <c r="J21" s="34" t="e">
        <f>=I21/H21</f>
        <v>#DIV/0!</v>
      </c>
      <c r="K21" s="43" t="s"/>
    </row>
    <row r="22" spans="1:11">
      <c r="A22" s="44" t="s"/>
      <c r="B22" s="28">
        <f>=C22+D22</f>
        <v>0</v>
      </c>
      <c r="C22" s="46" t="s"/>
      <c r="D22" s="46" t="s"/>
      <c r="E22" s="47" t="s"/>
      <c r="F22" s="47">
        <f>=H22*$L$2</f>
        <v>0</v>
      </c>
      <c r="G22" s="48" t="s"/>
      <c r="H22" s="32">
        <f>=G22*$L$3</f>
        <v>0</v>
      </c>
      <c r="I22" s="33">
        <f>=H22-C22-D22-E22-F22</f>
        <v>0</v>
      </c>
      <c r="J22" s="34" t="e">
        <f>=I22/H22</f>
        <v>#DIV/0!</v>
      </c>
      <c r="K22" s="43" t="s"/>
    </row>
    <row r="23" spans="1:11">
      <c r="A23" s="44" t="s"/>
      <c r="B23" s="28">
        <f>=C23+D23</f>
        <v>0</v>
      </c>
      <c r="C23" s="46" t="s"/>
      <c r="D23" s="46" t="s"/>
      <c r="E23" s="47" t="s"/>
      <c r="F23" s="47">
        <f>=H23*$L$2</f>
        <v>0</v>
      </c>
      <c r="G23" s="48" t="s"/>
      <c r="H23" s="32">
        <f>=G23*$L$3</f>
        <v>0</v>
      </c>
      <c r="I23" s="33">
        <f>=H23-C23-D23-E23-F23</f>
        <v>0</v>
      </c>
      <c r="J23" s="34" t="e">
        <f>=I23/H23</f>
        <v>#DIV/0!</v>
      </c>
      <c r="K23" s="43" t="s"/>
    </row>
    <row r="24" spans="1:11">
      <c r="A24" s="19" t="s"/>
      <c r="B24" s="28">
        <f>=C24+D24</f>
        <v>0</v>
      </c>
      <c r="C24" s="46" t="s"/>
      <c r="D24" s="46" t="s"/>
      <c r="E24" s="47" t="s"/>
      <c r="F24" s="47">
        <f>=H24*$L$2</f>
        <v>0</v>
      </c>
      <c r="G24" s="48" t="s"/>
      <c r="H24" s="32">
        <f>=G24*$L$3</f>
        <v>0</v>
      </c>
      <c r="I24" s="33">
        <f>=H24-C24-D24-E24-F24</f>
        <v>0</v>
      </c>
      <c r="J24" s="34" t="e">
        <f>=I24/H24</f>
        <v>#DIV/0!</v>
      </c>
      <c r="K24" s="43" t="s"/>
    </row>
    <row r="25" spans="1:11">
      <c r="A25" s="49" t="s"/>
      <c r="B25" s="20">
        <f>=C25+D25</f>
        <v>0</v>
      </c>
      <c r="C25" s="50" t="s"/>
      <c r="D25" s="50" t="s"/>
      <c r="E25" s="51" t="s"/>
      <c r="F25" s="51">
        <f>=H25*$L$2</f>
        <v>0</v>
      </c>
      <c r="G25" s="52" t="s"/>
      <c r="H25" s="25">
        <f>=G25*$L$3</f>
        <v>0</v>
      </c>
      <c r="I25" s="26">
        <f>=H25-C25-D25-E25-F25</f>
        <v>0</v>
      </c>
      <c r="J25" s="27" t="e">
        <f>=I25/H25</f>
        <v>#DIV/0!</v>
      </c>
      <c r="K25" s="43" t="s"/>
    </row>
    <row r="26" spans="1:11">
      <c r="A26" s="49" t="s"/>
      <c r="B26" s="20">
        <f>=C26+D26</f>
        <v>0</v>
      </c>
      <c r="C26" s="50" t="s"/>
      <c r="D26" s="50" t="s"/>
      <c r="E26" s="51" t="s"/>
      <c r="F26" s="51">
        <f>=H26*$L$2</f>
        <v>0</v>
      </c>
      <c r="G26" s="52" t="s"/>
      <c r="H26" s="25">
        <f>=G26*$L$3</f>
        <v>0</v>
      </c>
      <c r="I26" s="26">
        <f>=H26-C26-D26-E26-F26</f>
        <v>0</v>
      </c>
      <c r="J26" s="27" t="e">
        <f>=I26/H26</f>
        <v>#DIV/0!</v>
      </c>
      <c r="K26" s="43" t="s"/>
    </row>
    <row r="27" spans="1:11">
      <c r="A27" s="49" t="s"/>
      <c r="B27" s="20">
        <f>=C27+D27</f>
        <v>0</v>
      </c>
      <c r="C27" s="50" t="s"/>
      <c r="D27" s="50" t="s"/>
      <c r="E27" s="51" t="s"/>
      <c r="F27" s="51">
        <f>=H27*$L$2</f>
        <v>0</v>
      </c>
      <c r="G27" s="52" t="s"/>
      <c r="H27" s="25">
        <f>=G27*$L$3</f>
        <v>0</v>
      </c>
      <c r="I27" s="26">
        <f>=H27-C27-D27-E27-F27</f>
        <v>0</v>
      </c>
      <c r="J27" s="27" t="e">
        <f>=I27/H27</f>
        <v>#DIV/0!</v>
      </c>
      <c r="K27" s="43" t="s"/>
    </row>
    <row r="28" spans="1:11">
      <c r="A28" s="49" t="s"/>
      <c r="B28" s="20">
        <f>=C28+D28</f>
        <v>0</v>
      </c>
      <c r="C28" s="50" t="s"/>
      <c r="D28" s="50" t="s"/>
      <c r="E28" s="51" t="s"/>
      <c r="F28" s="51">
        <f>=H28*$L$2</f>
        <v>0</v>
      </c>
      <c r="G28" s="52" t="s"/>
      <c r="H28" s="25">
        <f>=G28*$L$3</f>
        <v>0</v>
      </c>
      <c r="I28" s="26">
        <f>=H28-C28-D28-E28-F28</f>
        <v>0</v>
      </c>
      <c r="J28" s="27" t="e">
        <f>=I28/H28</f>
        <v>#DIV/0!</v>
      </c>
      <c r="K28" s="43" t="s"/>
    </row>
    <row r="29" spans="1:11">
      <c r="A29" s="44" t="s"/>
      <c r="B29" s="28">
        <f>=C29+D29</f>
        <v>0</v>
      </c>
      <c r="C29" s="46" t="s"/>
      <c r="D29" s="46" t="s"/>
      <c r="E29" s="47" t="s"/>
      <c r="F29" s="47">
        <f>=H29*$L$2</f>
        <v>0</v>
      </c>
      <c r="G29" s="48" t="s"/>
      <c r="H29" s="32">
        <f>=G29*$L$3</f>
        <v>0</v>
      </c>
      <c r="I29" s="33">
        <f>=H29-C29-D29-E29-F29</f>
        <v>0</v>
      </c>
      <c r="J29" s="34" t="e">
        <f>=I29/H29</f>
        <v>#DIV/0!</v>
      </c>
      <c r="K29" s="43" t="s"/>
    </row>
    <row r="30" spans="1:11">
      <c r="A30" s="44" t="s"/>
      <c r="B30" s="28">
        <f>=C30+D30</f>
        <v>0</v>
      </c>
      <c r="C30" s="46" t="s"/>
      <c r="D30" s="46" t="s"/>
      <c r="E30" s="47" t="s"/>
      <c r="F30" s="47">
        <f>=H30*$L$2</f>
        <v>0</v>
      </c>
      <c r="G30" s="48" t="s"/>
      <c r="H30" s="32">
        <f>=G30*$L$3</f>
        <v>0</v>
      </c>
      <c r="I30" s="33">
        <f>=H30-C30-D30-E30-F30</f>
        <v>0</v>
      </c>
      <c r="J30" s="34" t="e">
        <f>=I30/H30</f>
        <v>#DIV/0!</v>
      </c>
      <c r="K30" s="43" t="s"/>
    </row>
    <row r="31" spans="1:11">
      <c r="A31" s="44" t="s"/>
      <c r="B31" s="28">
        <f>=C31+D31</f>
        <v>0</v>
      </c>
      <c r="C31" s="46" t="s"/>
      <c r="D31" s="46" t="s"/>
      <c r="E31" s="47" t="s"/>
      <c r="F31" s="47">
        <f>=H31*$L$2</f>
        <v>0</v>
      </c>
      <c r="G31" s="48" t="s"/>
      <c r="H31" s="32">
        <f>=G31*$L$3</f>
        <v>0</v>
      </c>
      <c r="I31" s="33">
        <f>=H31-C31-D31-E31-F31</f>
        <v>0</v>
      </c>
      <c r="J31" s="34" t="e">
        <f>=I31/H31</f>
        <v>#DIV/0!</v>
      </c>
      <c r="K31" s="43" t="s"/>
    </row>
    <row r="32" spans="1:11">
      <c r="A32" s="44" t="s"/>
      <c r="B32" s="28">
        <f>=C32+D32</f>
        <v>0</v>
      </c>
      <c r="C32" s="46" t="s"/>
      <c r="D32" s="46" t="s"/>
      <c r="E32" s="47" t="s"/>
      <c r="F32" s="47">
        <f>=H32*$L$2</f>
        <v>0</v>
      </c>
      <c r="G32" s="48" t="s"/>
      <c r="H32" s="32">
        <f>=G32*$L$3</f>
        <v>0</v>
      </c>
      <c r="I32" s="33">
        <f>=H32-C32-D32-E32-F32</f>
        <v>0</v>
      </c>
      <c r="J32" s="34" t="e">
        <f>=I32/H32</f>
        <v>#DIV/0!</v>
      </c>
      <c r="K32" s="43" t="s"/>
    </row>
    <row r="33" spans="1:11">
      <c r="A33" s="44" t="s"/>
      <c r="B33" s="28">
        <f>=C33+D33</f>
        <v>0</v>
      </c>
      <c r="C33" s="38" t="s"/>
      <c r="D33" s="38" t="s"/>
      <c r="E33" s="45" t="s"/>
      <c r="F33" s="30">
        <f>=H33*$L$2</f>
        <v>0</v>
      </c>
      <c r="G33" s="31" t="s"/>
      <c r="H33" s="32">
        <f>=G33*$L$3</f>
        <v>0</v>
      </c>
      <c r="I33" s="33">
        <f>=H33-C33-D33-E33-F33</f>
        <v>0</v>
      </c>
      <c r="J33" s="34" t="e">
        <f>=I33/H33</f>
        <v>#DIV/0!</v>
      </c>
      <c r="K33" s="43" t="s"/>
    </row>
    <row r="38" spans="1:13">
      <c r="A38" s="53" t="s"/>
      <c r="B38" s="54" t="s">
        <v>22</v>
      </c>
      <c r="C38" s="55" t="s">
        <v>118</v>
      </c>
      <c r="D38" s="6" t="s"/>
      <c r="E38" s="6" t="s"/>
      <c r="F38" s="6" t="s"/>
      <c r="G38" s="6" t="s"/>
      <c r="H38" s="6" t="s"/>
      <c r="I38" s="6" t="s"/>
      <c r="J38" s="6" t="s"/>
      <c r="K38" s="55" t="s"/>
      <c r="L38" s="57" t="s"/>
      <c r="M38" s="53" t="s"/>
    </row>
    <row r="39" spans="1:13">
      <c r="A39" s="53" t="s"/>
      <c r="B39" s="54" t="s">
        <v>24</v>
      </c>
      <c r="C39" s="58" t="s"/>
      <c r="D39" s="6" t="s"/>
      <c r="E39" s="6" t="s"/>
      <c r="F39" s="6" t="s"/>
      <c r="G39" s="6" t="s"/>
      <c r="H39" s="6" t="s"/>
      <c r="I39" s="6" t="s"/>
      <c r="J39" s="6" t="s"/>
      <c r="K39" s="58" t="s"/>
      <c r="L39" s="57" t="s">
        <v>25</v>
      </c>
      <c r="M39" s="53" t="s"/>
    </row>
    <row r="40" spans="1:13">
      <c r="A40" s="53" t="s"/>
      <c r="B40" s="54" t="s">
        <v>26</v>
      </c>
      <c r="C40" s="56" t="s">
        <v>119</v>
      </c>
      <c r="D40" s="6" t="s"/>
      <c r="E40" s="6" t="s"/>
      <c r="F40" s="6" t="s"/>
      <c r="G40" s="6" t="s"/>
      <c r="H40" s="6" t="s"/>
      <c r="I40" s="6" t="s"/>
      <c r="J40" s="6" t="s"/>
      <c r="K40" s="56" t="s"/>
      <c r="L40" s="57" t="s">
        <v>28</v>
      </c>
      <c r="M40" s="53" t="s"/>
    </row>
    <row r="41" spans="1:13">
      <c r="A41" s="53" t="s"/>
      <c r="B41" s="6" t="s"/>
      <c r="C41" s="60" t="s"/>
      <c r="D41" s="6" t="s"/>
      <c r="E41" s="6" t="s"/>
      <c r="F41" s="6" t="s"/>
      <c r="G41" s="6" t="s"/>
      <c r="H41" s="6" t="s"/>
      <c r="I41" s="6" t="s"/>
      <c r="J41" s="6" t="s"/>
      <c r="K41" s="60" t="s"/>
      <c r="L41" s="6" t="s"/>
      <c r="M41" s="53" t="s"/>
    </row>
    <row r="42" spans="1:13">
      <c r="A42" s="53" t="s"/>
      <c r="B42" s="54" t="s">
        <v>29</v>
      </c>
      <c r="C42" s="60" t="s">
        <v>120</v>
      </c>
      <c r="D42" s="6" t="s"/>
      <c r="E42" s="6" t="s"/>
      <c r="F42" s="6" t="s"/>
      <c r="G42" s="6" t="s"/>
      <c r="H42" s="6" t="s"/>
      <c r="I42" s="6" t="s"/>
      <c r="J42" s="6" t="s"/>
      <c r="K42" s="60" t="s"/>
      <c r="L42" s="57" t="s">
        <v>30</v>
      </c>
      <c r="M42" s="53" t="s"/>
    </row>
    <row r="43" spans="1:13">
      <c r="A43" s="53" t="s"/>
      <c r="B43" s="54" t="s">
        <v>31</v>
      </c>
      <c r="C43" s="61" t="s"/>
      <c r="D43" s="6" t="s"/>
      <c r="E43" s="4" t="s"/>
      <c r="F43" s="6" t="s"/>
      <c r="G43" s="62" t="s"/>
      <c r="H43" s="6" t="s"/>
      <c r="I43" s="6" t="s"/>
      <c r="J43" s="6" t="s"/>
      <c r="K43" s="62" t="s"/>
      <c r="L43" s="57" t="s">
        <v>32</v>
      </c>
      <c r="M43" s="53" t="s"/>
    </row>
    <row r="44" spans="1:13">
      <c r="A44" s="53" t="s"/>
      <c r="B44" s="54" t="s">
        <v>33</v>
      </c>
      <c r="C44" s="63" t="s"/>
      <c r="D44" s="6" t="s"/>
      <c r="E44" s="4" t="s"/>
      <c r="F44" s="6" t="s"/>
      <c r="G44" s="64" t="s"/>
      <c r="H44" s="6" t="s"/>
      <c r="I44" s="6" t="s"/>
      <c r="J44" s="6" t="s"/>
      <c r="K44" s="64" t="s"/>
      <c r="L44" s="57" t="s"/>
      <c r="M44" s="53" t="s"/>
    </row>
    <row r="45" spans="1:13">
      <c r="A45" s="53" t="s"/>
      <c r="B45" s="6" t="s"/>
      <c r="C45" s="63" t="s"/>
      <c r="D45" s="6" t="s"/>
      <c r="E45" s="4" t="s"/>
      <c r="F45" s="6" t="s"/>
      <c r="G45" s="64" t="s"/>
      <c r="H45" s="6" t="s"/>
      <c r="I45" s="6" t="s"/>
      <c r="J45" s="6" t="s"/>
      <c r="K45" s="64" t="s"/>
      <c r="L45" s="6" t="s"/>
      <c r="M45" s="53" t="s"/>
    </row>
    <row r="46" spans="1:13">
      <c r="A46" s="53" t="s"/>
      <c r="B46" s="53" t="s"/>
      <c r="C46" s="53" t="s"/>
      <c r="D46" s="53" t="s"/>
      <c r="E46" s="53" t="s"/>
      <c r="F46" s="53" t="s"/>
      <c r="G46" s="53" t="s"/>
      <c r="H46" s="53" t="s"/>
      <c r="I46" s="53" t="s"/>
      <c r="J46" s="53" t="s"/>
      <c r="L46" s="53" t="s"/>
      <c r="M46" s="53" t="s"/>
    </row>
    <row r="47" spans="1:13">
      <c r="A47" s="53" t="s"/>
      <c r="B47" s="53" t="s"/>
      <c r="C47" s="53" t="s"/>
      <c r="D47" s="53" t="s"/>
      <c r="E47" s="53" t="s"/>
      <c r="F47" s="53" t="s"/>
      <c r="G47" s="53" t="s"/>
      <c r="H47" s="53" t="s"/>
      <c r="I47" s="53" t="s"/>
      <c r="J47" s="53" t="s"/>
      <c r="L47" s="53" t="s"/>
      <c r="M47" s="53" t="s"/>
    </row>
    <row r="48" spans="2:2">
      <c r="B48" s="111" t="s"/>
    </row>
  </sheetData>
  <mergeCells count="37">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L8:M8"/>
    <mergeCell ref="A46:M4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1.xml><?xml version="1.0" encoding="utf-8"?>
<worksheet xmlns:r="http://schemas.openxmlformats.org/officeDocument/2006/relationships" xmlns="http://schemas.openxmlformats.org/spreadsheetml/2006/main">
  <sheetPr codeName="发热鞋垫-zx-01"/>
  <dimension ref="M25"/>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0.25</v>
      </c>
      <c r="M2" s="16" t="s">
        <v>14</v>
      </c>
    </row>
    <row r="3" spans="1:13">
      <c r="A3" s="6" t="s"/>
      <c r="B3" s="6" t="s"/>
      <c r="C3" s="6" t="s"/>
      <c r="D3" s="6" t="s"/>
      <c r="E3" s="6" t="s"/>
      <c r="F3" s="6" t="s"/>
      <c r="G3" s="6" t="s"/>
      <c r="H3" s="6" t="s"/>
      <c r="I3" s="6" t="s"/>
      <c r="J3" s="6" t="s"/>
      <c r="K3" s="74" t="s"/>
      <c r="L3" s="18">
        <v>0.7</v>
      </c>
      <c r="M3" s="16" t="s">
        <v>15</v>
      </c>
    </row>
    <row r="4" spans="1:11">
      <c r="A4" s="19" t="s">
        <v>131</v>
      </c>
      <c r="B4" s="20">
        <f>=C4+D4</f>
        <v>7.8</v>
      </c>
      <c r="C4" s="21">
        <v>5.5</v>
      </c>
      <c r="D4" s="21">
        <v>2.3</v>
      </c>
      <c r="E4" s="76">
        <v>0.2</v>
      </c>
      <c r="F4" s="23">
        <f>=H4*$L$2</f>
        <v>3.4825</v>
      </c>
      <c r="G4" s="24">
        <v>19.9</v>
      </c>
      <c r="H4" s="25">
        <f>=G4*$L$3</f>
        <v>13.93</v>
      </c>
      <c r="I4" s="26">
        <f>=H4-C4-D4-E4-F4</f>
        <v>2.4475</v>
      </c>
      <c r="J4" s="27">
        <f>=I4/H4</f>
        <v>0.175699928212491</v>
      </c>
      <c r="K4" s="43" t="s"/>
    </row>
    <row r="5" spans="1:13">
      <c r="A5" s="19" t="s">
        <v>132</v>
      </c>
      <c r="B5" s="28">
        <f>=C5+D5</f>
        <v>13.5</v>
      </c>
      <c r="C5" s="38">
        <v>11</v>
      </c>
      <c r="D5" s="38">
        <v>2.5</v>
      </c>
      <c r="E5" s="45">
        <v>0.2</v>
      </c>
      <c r="F5" s="30">
        <f>=H5*$L$2</f>
        <v>6.8075</v>
      </c>
      <c r="G5" s="31">
        <v>38.9</v>
      </c>
      <c r="H5" s="32">
        <f>=G5*$L$3</f>
        <v>27.23</v>
      </c>
      <c r="I5" s="33">
        <f>=H5-C5-D5-E5-F5</f>
        <v>6.7225</v>
      </c>
      <c r="J5" s="34">
        <f>=I5/H5</f>
        <v>0.246878442893867</v>
      </c>
      <c r="K5" s="80" t="s"/>
      <c r="L5" s="36" t="s">
        <v>19</v>
      </c>
      <c r="M5" s="37" t="s"/>
    </row>
    <row r="6" spans="1:13">
      <c r="A6" s="19" t="s">
        <v>133</v>
      </c>
      <c r="B6" s="28">
        <f>=C6+D6</f>
        <v>19.5</v>
      </c>
      <c r="C6" s="38">
        <v>16.5</v>
      </c>
      <c r="D6" s="38">
        <v>3</v>
      </c>
      <c r="E6" s="45">
        <v>0.2</v>
      </c>
      <c r="F6" s="30">
        <f>=H6*$L$2</f>
        <v>9.0825</v>
      </c>
      <c r="G6" s="31">
        <v>51.9</v>
      </c>
      <c r="H6" s="32">
        <f>=G6*$L$3</f>
        <v>36.33</v>
      </c>
      <c r="I6" s="33">
        <f>=H6-C6-D6-E6-F6</f>
        <v>7.5475</v>
      </c>
      <c r="J6" s="34">
        <f>=I6/H6</f>
        <v>0.20774841728599</v>
      </c>
      <c r="K6" s="81" t="s"/>
      <c r="L6" s="42" t="s"/>
      <c r="M6" s="41" t="s"/>
    </row>
    <row r="7" spans="1:13">
      <c r="A7" s="19" t="s">
        <v>134</v>
      </c>
      <c r="B7" s="28">
        <f>=C7+D7</f>
        <v>26.2</v>
      </c>
      <c r="C7" s="38">
        <v>22</v>
      </c>
      <c r="D7" s="38">
        <v>4.2</v>
      </c>
      <c r="E7" s="45">
        <v>0.2</v>
      </c>
      <c r="F7" s="30">
        <f>=H7*$L$2</f>
        <v>10.1325</v>
      </c>
      <c r="G7" s="31">
        <v>57.9</v>
      </c>
      <c r="H7" s="32">
        <f>=G7*$L$3</f>
        <v>40.53</v>
      </c>
      <c r="I7" s="33">
        <f>=H7-C7-D7-E7-F7</f>
        <v>3.9975</v>
      </c>
      <c r="J7" s="34">
        <f>=I7/H7</f>
        <v>0.098630643967431</v>
      </c>
      <c r="K7" s="81" t="s"/>
      <c r="L7" s="42" t="s"/>
      <c r="M7" s="41" t="s"/>
    </row>
    <row r="8" spans="1:13">
      <c r="A8" s="19" t="s">
        <v>135</v>
      </c>
      <c r="B8" s="28">
        <f>=C8+D8</f>
        <v>7.8</v>
      </c>
      <c r="C8" s="21">
        <v>5.5</v>
      </c>
      <c r="D8" s="21">
        <v>2.3</v>
      </c>
      <c r="E8" s="45">
        <v>0.2</v>
      </c>
      <c r="F8" s="30">
        <f>=H8*$L$2</f>
        <v>3.4825</v>
      </c>
      <c r="G8" s="24">
        <v>19.9</v>
      </c>
      <c r="H8" s="32">
        <f>=G8*$L$3</f>
        <v>13.93</v>
      </c>
      <c r="I8" s="33">
        <f>=H8-C8-D8-E8-F8</f>
        <v>2.4475</v>
      </c>
      <c r="J8" s="34">
        <f>=I8/H8</f>
        <v>0.175699928212491</v>
      </c>
      <c r="K8" s="81" t="s"/>
      <c r="L8" s="42" t="s"/>
      <c r="M8" s="41" t="s"/>
    </row>
    <row r="9" spans="1:13">
      <c r="A9" s="19" t="s">
        <v>136</v>
      </c>
      <c r="B9" s="28">
        <f>=C9+D9</f>
        <v>13.5</v>
      </c>
      <c r="C9" s="38">
        <v>11</v>
      </c>
      <c r="D9" s="38">
        <v>2.5</v>
      </c>
      <c r="E9" s="45">
        <v>0.2</v>
      </c>
      <c r="F9" s="30">
        <f>=H9*$L$2</f>
        <v>6.8075</v>
      </c>
      <c r="G9" s="31">
        <v>38.9</v>
      </c>
      <c r="H9" s="32">
        <f>=G9*$L$3</f>
        <v>27.23</v>
      </c>
      <c r="I9" s="33">
        <f>=H9-C9-D9-E9-F9</f>
        <v>6.7225</v>
      </c>
      <c r="J9" s="34">
        <f>=I9/H9</f>
        <v>0.246878442893867</v>
      </c>
      <c r="K9" s="81" t="s"/>
      <c r="L9" s="42" t="s"/>
      <c r="M9" s="41" t="s"/>
    </row>
    <row r="10" spans="1:11">
      <c r="A10" s="19" t="s">
        <v>137</v>
      </c>
      <c r="B10" s="28">
        <f>=C10+D10</f>
        <v>19.5</v>
      </c>
      <c r="C10" s="38">
        <v>16.5</v>
      </c>
      <c r="D10" s="38">
        <v>3</v>
      </c>
      <c r="E10" s="45">
        <v>0.2</v>
      </c>
      <c r="F10" s="30">
        <f>=H10*$L$2</f>
        <v>9.0825</v>
      </c>
      <c r="G10" s="31">
        <v>51.9</v>
      </c>
      <c r="H10" s="32">
        <f>=G10*$L$3</f>
        <v>36.33</v>
      </c>
      <c r="I10" s="33">
        <f>=H10-C10-D10-E10-F10</f>
        <v>7.5475</v>
      </c>
      <c r="J10" s="34">
        <f>=I10/H10</f>
        <v>0.20774841728599</v>
      </c>
      <c r="K10" s="43" t="s"/>
    </row>
    <row r="11" spans="1:11">
      <c r="A11" s="19" t="s">
        <v>138</v>
      </c>
      <c r="B11" s="28">
        <f>=C11+D11</f>
        <v>26.2</v>
      </c>
      <c r="C11" s="38">
        <v>22</v>
      </c>
      <c r="D11" s="38">
        <v>4.2</v>
      </c>
      <c r="E11" s="45">
        <v>0.2</v>
      </c>
      <c r="F11" s="30">
        <f>=H11*$L$2</f>
        <v>10.1325</v>
      </c>
      <c r="G11" s="31">
        <v>57.9</v>
      </c>
      <c r="H11" s="32">
        <f>=G11*$L$3</f>
        <v>40.53</v>
      </c>
      <c r="I11" s="33">
        <f>=H11-C11-D11-E11-F11</f>
        <v>3.9975</v>
      </c>
      <c r="J11" s="34">
        <f>=I11/H11</f>
        <v>0.098630643967431</v>
      </c>
      <c r="K11" s="43" t="s"/>
    </row>
    <row r="12" spans="1:13">
      <c r="A12" s="112" t="s">
        <v>443</v>
      </c>
      <c r="B12" s="53" t="s"/>
      <c r="C12" s="53" t="s"/>
      <c r="D12" s="53" t="s"/>
      <c r="E12" s="53" t="s"/>
      <c r="F12" s="53" t="s"/>
      <c r="G12" s="53" t="s"/>
      <c r="H12" s="53" t="s"/>
      <c r="I12" s="53" t="s"/>
      <c r="J12" s="53" t="s"/>
      <c r="K12" s="113" t="s"/>
      <c r="L12" s="53" t="s"/>
      <c r="M12" s="53" t="s"/>
    </row>
    <row r="13" spans="1:13">
      <c r="A13" s="53" t="s"/>
      <c r="B13" s="53" t="s"/>
      <c r="C13" s="53" t="s"/>
      <c r="D13" s="53" t="s"/>
      <c r="E13" s="53" t="s"/>
      <c r="F13" s="53" t="s"/>
      <c r="G13" s="53" t="s"/>
      <c r="H13" s="53" t="s"/>
      <c r="I13" s="53" t="s"/>
      <c r="J13" s="53" t="s"/>
      <c r="K13" s="113" t="s"/>
      <c r="L13" s="53" t="s"/>
      <c r="M13" s="53" t="s"/>
    </row>
    <row r="14" spans="1:13">
      <c r="A14" s="53" t="s"/>
      <c r="B14" s="53" t="s"/>
      <c r="C14" s="53" t="s"/>
      <c r="D14" s="53" t="s"/>
      <c r="E14" s="53" t="s"/>
      <c r="F14" s="53" t="s"/>
      <c r="G14" s="53" t="s"/>
      <c r="H14" s="53" t="s"/>
      <c r="I14" s="53" t="s"/>
      <c r="J14" s="53" t="s"/>
      <c r="K14" s="113" t="s"/>
      <c r="L14" s="53" t="s"/>
      <c r="M14" s="53" t="s"/>
    </row>
    <row r="15" spans="1:13">
      <c r="A15" s="53" t="s"/>
      <c r="B15" s="53" t="s"/>
      <c r="C15" s="53" t="s"/>
      <c r="D15" s="53" t="s"/>
      <c r="E15" s="53" t="s"/>
      <c r="F15" s="53" t="s"/>
      <c r="G15" s="53" t="s"/>
      <c r="H15" s="53" t="s"/>
      <c r="I15" s="53" t="s"/>
      <c r="J15" s="53" t="s"/>
      <c r="K15" s="113" t="s"/>
      <c r="L15" s="53" t="s"/>
      <c r="M15" s="53" t="s"/>
    </row>
    <row r="16" spans="1:13">
      <c r="A16" s="53" t="s"/>
      <c r="B16" s="54" t="s">
        <v>22</v>
      </c>
      <c r="C16" s="56" t="s">
        <v>139</v>
      </c>
      <c r="D16" s="6" t="s"/>
      <c r="E16" s="6" t="s"/>
      <c r="F16" s="6" t="s"/>
      <c r="G16" s="6" t="s"/>
      <c r="H16" s="6" t="s"/>
      <c r="I16" s="6" t="s"/>
      <c r="J16" s="6" t="s"/>
      <c r="K16" s="56" t="s"/>
      <c r="L16" s="57" t="s"/>
      <c r="M16" s="53" t="s"/>
    </row>
    <row r="17" spans="1:13">
      <c r="A17" s="53" t="s"/>
      <c r="B17" s="54" t="s">
        <v>24</v>
      </c>
      <c r="C17" s="58" t="s"/>
      <c r="D17" s="6" t="s"/>
      <c r="E17" s="6" t="s"/>
      <c r="F17" s="6" t="s"/>
      <c r="G17" s="6" t="s"/>
      <c r="H17" s="6" t="s"/>
      <c r="I17" s="6" t="s"/>
      <c r="J17" s="6" t="s"/>
      <c r="K17" s="58" t="s"/>
      <c r="L17" s="57" t="s">
        <v>25</v>
      </c>
      <c r="M17" s="53" t="s"/>
    </row>
    <row r="18" spans="1:13">
      <c r="A18" s="53" t="s"/>
      <c r="B18" s="54" t="s">
        <v>26</v>
      </c>
      <c r="C18" s="60" t="s">
        <v>140</v>
      </c>
      <c r="D18" s="6" t="s"/>
      <c r="E18" s="6" t="s"/>
      <c r="F18" s="6" t="s"/>
      <c r="G18" s="6" t="s"/>
      <c r="H18" s="6" t="s"/>
      <c r="I18" s="6" t="s"/>
      <c r="J18" s="6" t="s"/>
      <c r="K18" s="60" t="s"/>
      <c r="L18" s="57" t="s">
        <v>28</v>
      </c>
      <c r="M18" s="53" t="s"/>
    </row>
    <row r="19" spans="1:13">
      <c r="A19" s="53" t="s"/>
      <c r="B19" s="6" t="s"/>
      <c r="C19" s="60" t="s"/>
      <c r="D19" s="6" t="s"/>
      <c r="E19" s="6" t="s"/>
      <c r="F19" s="6" t="s"/>
      <c r="G19" s="6" t="s"/>
      <c r="H19" s="6" t="s"/>
      <c r="I19" s="6" t="s"/>
      <c r="J19" s="6" t="s"/>
      <c r="K19" s="60" t="s"/>
      <c r="L19" s="6" t="s"/>
      <c r="M19" s="53" t="s"/>
    </row>
    <row r="20" spans="1:13">
      <c r="A20" s="53" t="s"/>
      <c r="B20" s="54" t="s">
        <v>29</v>
      </c>
      <c r="C20" s="58" t="s">
        <v>141</v>
      </c>
      <c r="D20" s="6" t="s"/>
      <c r="E20" s="6" t="s"/>
      <c r="F20" s="6" t="s"/>
      <c r="G20" s="6" t="s"/>
      <c r="H20" s="6" t="s"/>
      <c r="I20" s="6" t="s"/>
      <c r="J20" s="6" t="s"/>
      <c r="K20" s="58" t="s"/>
      <c r="L20" s="57" t="s">
        <v>30</v>
      </c>
      <c r="M20" s="53" t="s"/>
    </row>
    <row r="21" spans="1:13">
      <c r="A21" s="53" t="s"/>
      <c r="B21" s="54" t="s">
        <v>31</v>
      </c>
      <c r="C21" s="61" t="s"/>
      <c r="D21" s="6" t="s"/>
      <c r="E21" s="4" t="s"/>
      <c r="F21" s="6" t="s"/>
      <c r="G21" s="62" t="s"/>
      <c r="H21" s="6" t="s"/>
      <c r="I21" s="6" t="s"/>
      <c r="J21" s="6" t="s"/>
      <c r="K21" s="62" t="s"/>
      <c r="L21" s="57" t="s">
        <v>32</v>
      </c>
      <c r="M21" s="53" t="s"/>
    </row>
    <row r="22" spans="1:13">
      <c r="A22" s="53" t="s"/>
      <c r="B22" s="54" t="s">
        <v>33</v>
      </c>
      <c r="C22" s="63" t="s"/>
      <c r="D22" s="6" t="s"/>
      <c r="E22" s="4" t="s"/>
      <c r="F22" s="6" t="s"/>
      <c r="G22" s="64" t="s"/>
      <c r="H22" s="6" t="s"/>
      <c r="I22" s="6" t="s"/>
      <c r="J22" s="6" t="s"/>
      <c r="K22" s="64" t="s"/>
      <c r="L22" s="57" t="s"/>
      <c r="M22" s="53" t="s"/>
    </row>
    <row r="23" spans="1:13">
      <c r="A23" s="53" t="s"/>
      <c r="B23" s="6" t="s"/>
      <c r="C23" s="63" t="s"/>
      <c r="D23" s="6" t="s"/>
      <c r="E23" s="4" t="s"/>
      <c r="F23" s="6" t="s"/>
      <c r="G23" s="64" t="s"/>
      <c r="H23" s="6" t="s"/>
      <c r="I23" s="6" t="s"/>
      <c r="J23" s="6" t="s"/>
      <c r="K23" s="64" t="s"/>
      <c r="L23" s="6" t="s"/>
      <c r="M23" s="53" t="s"/>
    </row>
    <row r="24" spans="1:13">
      <c r="A24" s="53" t="s">
        <v>142</v>
      </c>
      <c r="B24" s="53" t="s"/>
      <c r="C24" s="53" t="s"/>
      <c r="D24" s="53" t="s"/>
      <c r="E24" s="53" t="s"/>
      <c r="F24" s="53" t="s"/>
      <c r="G24" s="53" t="s"/>
      <c r="H24" s="53" t="s"/>
      <c r="I24" s="53" t="s"/>
      <c r="J24" s="53" t="s"/>
      <c r="L24" s="53" t="s"/>
      <c r="M24" s="53" t="s"/>
    </row>
    <row r="25" spans="1:13">
      <c r="A25" s="53" t="s"/>
      <c r="B25" s="53" t="s"/>
      <c r="C25" s="53" t="s"/>
      <c r="D25" s="53" t="s"/>
      <c r="E25" s="53" t="s"/>
      <c r="F25" s="53" t="s"/>
      <c r="G25" s="53" t="s"/>
      <c r="H25" s="53" t="s"/>
      <c r="I25" s="53" t="s"/>
      <c r="J25" s="53" t="s"/>
      <c r="L25" s="53" t="s"/>
      <c r="M25" s="53" t="s"/>
    </row>
  </sheetData>
  <mergeCells count="38">
    <mergeCell ref="F2:F3"/>
    <mergeCell ref="G2:G3"/>
    <mergeCell ref="H2:H3"/>
    <mergeCell ref="I2:I3"/>
    <mergeCell ref="L4:M4"/>
    <mergeCell ref="L5:M5"/>
    <mergeCell ref="L6:M6"/>
    <mergeCell ref="N1:AA1"/>
    <mergeCell ref="C17:J17"/>
    <mergeCell ref="C18:J18"/>
    <mergeCell ref="C19:J19"/>
    <mergeCell ref="C20:J20"/>
    <mergeCell ref="C21:F21"/>
    <mergeCell ref="C22:F22"/>
    <mergeCell ref="G21:J21"/>
    <mergeCell ref="G22:J22"/>
    <mergeCell ref="G23:J23"/>
    <mergeCell ref="C23:F23"/>
    <mergeCell ref="L7:M7"/>
    <mergeCell ref="L8:M8"/>
    <mergeCell ref="L9:M9"/>
    <mergeCell ref="M16:M23"/>
    <mergeCell ref="L18:L19"/>
    <mergeCell ref="L22:L23"/>
    <mergeCell ref="A2:A3"/>
    <mergeCell ref="B2:B3"/>
    <mergeCell ref="C2:C3"/>
    <mergeCell ref="D2:D3"/>
    <mergeCell ref="E2:E3"/>
    <mergeCell ref="J2:J3"/>
    <mergeCell ref="A16:A23"/>
    <mergeCell ref="B18:B19"/>
    <mergeCell ref="B22:B23"/>
    <mergeCell ref="C16:J16"/>
    <mergeCell ref="A24:M25"/>
    <mergeCell ref="A12:M15"/>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12" r:id="rId0"/>
  </hyperlinks>
</worksheet>
</file>

<file path=xl/worksheets/sheet12.xml><?xml version="1.0" encoding="utf-8"?>
<worksheet xmlns:r="http://schemas.openxmlformats.org/officeDocument/2006/relationships" xmlns="http://schemas.openxmlformats.org/spreadsheetml/2006/main">
  <sheetPr codeName="发热鞋垫-zx-02"/>
  <dimension ref="M46"/>
  <sheetViews>
    <sheetView showGridLines="true" workbookViewId="0"/>
  </sheetViews>
  <cols>
    <col min="1" max="1" width="35.4727"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0.25</v>
      </c>
      <c r="M2" s="16" t="s">
        <v>14</v>
      </c>
    </row>
    <row r="3" spans="1:13">
      <c r="A3" s="6" t="s"/>
      <c r="B3" s="6" t="s"/>
      <c r="C3" s="6" t="s"/>
      <c r="D3" s="6" t="s"/>
      <c r="E3" s="6" t="s"/>
      <c r="F3" s="6" t="s"/>
      <c r="G3" s="6" t="s"/>
      <c r="H3" s="6" t="s"/>
      <c r="I3" s="6" t="s"/>
      <c r="J3" s="6" t="s"/>
      <c r="K3" s="74" t="s"/>
      <c r="L3" s="18">
        <v>0.5</v>
      </c>
      <c r="M3" s="16" t="s">
        <v>15</v>
      </c>
    </row>
    <row r="4" spans="1:11">
      <c r="A4" s="19" t="s">
        <v>336</v>
      </c>
      <c r="B4" s="20">
        <f>=C4+D4</f>
        <v>2.85</v>
      </c>
      <c r="C4" s="21">
        <v>0.55</v>
      </c>
      <c r="D4" s="21">
        <v>2.3</v>
      </c>
      <c r="E4" s="76">
        <v>0.2</v>
      </c>
      <c r="F4" s="23">
        <f>=H4*$L$2</f>
        <v>0.975</v>
      </c>
      <c r="G4" s="24">
        <v>7.8</v>
      </c>
      <c r="H4" s="25">
        <f>=G4*$L$3</f>
        <v>3.9</v>
      </c>
      <c r="I4" s="26">
        <f>=H4-C4-D4-E4-F4</f>
        <v>-0.125</v>
      </c>
      <c r="J4" s="27">
        <f>=I4/H4</f>
        <v>-0.032051282051282</v>
      </c>
      <c r="K4" s="43" t="s"/>
    </row>
    <row r="5" spans="1:13">
      <c r="A5" s="19" t="s">
        <v>337</v>
      </c>
      <c r="B5" s="28">
        <f>=C5+D5</f>
        <v>5.05</v>
      </c>
      <c r="C5" s="38">
        <v>2.75</v>
      </c>
      <c r="D5" s="38">
        <v>2.3</v>
      </c>
      <c r="E5" s="45">
        <v>0.2</v>
      </c>
      <c r="F5" s="30">
        <f>=H5*$L$2</f>
        <v>1.975</v>
      </c>
      <c r="G5" s="31">
        <v>15.8</v>
      </c>
      <c r="H5" s="32">
        <f>=G5*$L$3</f>
        <v>7.9</v>
      </c>
      <c r="I5" s="33">
        <f>=H5-C5-D5-E5-F5</f>
        <v>0.675</v>
      </c>
      <c r="J5" s="34">
        <f>=I5/H5</f>
        <v>0.085443037974684</v>
      </c>
      <c r="K5" s="80" t="s"/>
      <c r="L5" s="36" t="s">
        <v>19</v>
      </c>
      <c r="M5" s="37" t="s"/>
    </row>
    <row r="6" spans="1:13">
      <c r="A6" s="19" t="s">
        <v>338</v>
      </c>
      <c r="B6" s="28">
        <f>=C6+D6</f>
        <v>7.8</v>
      </c>
      <c r="C6" s="38">
        <v>5.5</v>
      </c>
      <c r="D6" s="38">
        <v>2.3</v>
      </c>
      <c r="E6" s="45">
        <v>0.2</v>
      </c>
      <c r="F6" s="30">
        <f>=H6*$L$2</f>
        <v>2.6</v>
      </c>
      <c r="G6" s="31">
        <v>20.8</v>
      </c>
      <c r="H6" s="32">
        <f>=G6*$L$3</f>
        <v>10.4</v>
      </c>
      <c r="I6" s="33">
        <f>=H6-C6-D6-E6-F6</f>
        <v>-0.2</v>
      </c>
      <c r="J6" s="34">
        <f>=I6/H6</f>
        <v>-0.019230769230769</v>
      </c>
      <c r="K6" s="81" t="s"/>
      <c r="L6" s="42">
        <v>847118432608</v>
      </c>
      <c r="M6" s="41" t="s"/>
    </row>
    <row r="7" spans="1:13">
      <c r="A7" s="19" t="s">
        <v>339</v>
      </c>
      <c r="B7" s="28">
        <f>=C7+D7</f>
        <v>10.55</v>
      </c>
      <c r="C7" s="38">
        <v>8.25</v>
      </c>
      <c r="D7" s="38">
        <v>2.3</v>
      </c>
      <c r="E7" s="45">
        <v>0.2</v>
      </c>
      <c r="F7" s="30">
        <f>=H7*$L$2</f>
        <v>3.225</v>
      </c>
      <c r="G7" s="31">
        <v>25.8</v>
      </c>
      <c r="H7" s="32">
        <f>=G7*$L$3</f>
        <v>12.9</v>
      </c>
      <c r="I7" s="33">
        <f>=H7-C7-D7-E7-F7</f>
        <v>-1.075</v>
      </c>
      <c r="J7" s="34">
        <f>=I7/H7</f>
        <v>-0.083333333333333</v>
      </c>
      <c r="K7" s="81" t="s"/>
      <c r="L7" s="42" t="s"/>
      <c r="M7" s="41" t="s"/>
    </row>
    <row r="8" spans="1:13">
      <c r="A8" s="19" t="s">
        <v>340</v>
      </c>
      <c r="B8" s="28">
        <f>=C8+D8</f>
        <v>13.5</v>
      </c>
      <c r="C8" s="21">
        <v>11</v>
      </c>
      <c r="D8" s="21">
        <v>2.5</v>
      </c>
      <c r="E8" s="45">
        <v>0.2</v>
      </c>
      <c r="F8" s="30">
        <f>=H8*$L$2</f>
        <v>3.85</v>
      </c>
      <c r="G8" s="24">
        <v>30.8</v>
      </c>
      <c r="H8" s="32">
        <f>=G8*$L$3</f>
        <v>15.4</v>
      </c>
      <c r="I8" s="33">
        <f>=H8-C8-D8-E8-F8</f>
        <v>-2.15</v>
      </c>
      <c r="J8" s="34">
        <f>=I8/H8</f>
        <v>-0.13961038961039</v>
      </c>
      <c r="K8" s="81" t="s"/>
      <c r="L8" s="42" t="s"/>
      <c r="M8" s="41" t="s"/>
    </row>
    <row r="9" spans="1:13">
      <c r="A9" s="19" t="s">
        <v>341</v>
      </c>
      <c r="B9" s="28">
        <f>=C9+D9</f>
        <v>16.25</v>
      </c>
      <c r="C9" s="38">
        <v>13.75</v>
      </c>
      <c r="D9" s="38">
        <v>2.5</v>
      </c>
      <c r="E9" s="45">
        <v>0.2</v>
      </c>
      <c r="F9" s="30">
        <f>=H9*$L$2</f>
        <v>4.475</v>
      </c>
      <c r="G9" s="31">
        <v>35.8</v>
      </c>
      <c r="H9" s="32">
        <f>=G9*$L$3</f>
        <v>17.9</v>
      </c>
      <c r="I9" s="33">
        <f>=H9-C9-D9-E9-F9</f>
        <v>-3.025</v>
      </c>
      <c r="J9" s="34">
        <f>=I9/H9</f>
        <v>-0.168994413407821</v>
      </c>
      <c r="K9" s="81" t="s"/>
      <c r="L9" s="42" t="s"/>
      <c r="M9" s="41" t="s"/>
    </row>
    <row r="10" spans="1:11">
      <c r="A10" s="19" t="s">
        <v>342</v>
      </c>
      <c r="B10" s="28">
        <f>=C10+D10</f>
        <v>19.5</v>
      </c>
      <c r="C10" s="38">
        <v>16.5</v>
      </c>
      <c r="D10" s="38">
        <v>3</v>
      </c>
      <c r="E10" s="45">
        <v>0.2</v>
      </c>
      <c r="F10" s="30">
        <f>=H10*$L$2</f>
        <v>5.1</v>
      </c>
      <c r="G10" s="31">
        <v>40.8</v>
      </c>
      <c r="H10" s="32">
        <f>=G10*$L$3</f>
        <v>20.4</v>
      </c>
      <c r="I10" s="33">
        <f>=H10-C10-D10-E10-F10</f>
        <v>-4.4</v>
      </c>
      <c r="J10" s="34">
        <f>=I10/H10</f>
        <v>-0.215686274509804</v>
      </c>
      <c r="K10" s="43" t="s"/>
    </row>
    <row r="11" spans="1:11">
      <c r="A11" s="19" t="s">
        <v>343</v>
      </c>
      <c r="B11" s="28">
        <f>=C11+D11</f>
        <v>19.5</v>
      </c>
      <c r="C11" s="38">
        <v>16.5</v>
      </c>
      <c r="D11" s="38">
        <v>3</v>
      </c>
      <c r="E11" s="45">
        <v>0.2</v>
      </c>
      <c r="F11" s="30">
        <f>=H11*$L$2</f>
        <v>4.85</v>
      </c>
      <c r="G11" s="52">
        <v>38.8</v>
      </c>
      <c r="H11" s="32">
        <f>=G11*$L$3</f>
        <v>19.4</v>
      </c>
      <c r="I11" s="33">
        <f>=H11-C11-D11-E11-F11</f>
        <v>-5.15</v>
      </c>
      <c r="J11" s="34">
        <f>=I11/H11</f>
        <v>-0.265463917525773</v>
      </c>
      <c r="K11" s="43" t="s"/>
    </row>
    <row r="12" spans="1:11">
      <c r="A12" s="19" t="s"/>
      <c r="B12" s="28">
        <f>=C12+D12</f>
        <v>0</v>
      </c>
      <c r="C12" s="46" t="s"/>
      <c r="D12" s="46" t="s"/>
      <c r="E12" s="47" t="s"/>
      <c r="F12" s="47">
        <f>=H12*$L$2</f>
        <v>0</v>
      </c>
      <c r="G12" s="48" t="s"/>
      <c r="H12" s="32">
        <f>=G12*$L$3</f>
        <v>0</v>
      </c>
      <c r="I12" s="33">
        <f>=H12-C12-D12-E12-F12</f>
        <v>0</v>
      </c>
      <c r="J12" s="34" t="e">
        <f>=I12/H12</f>
        <v>#DIV/0!</v>
      </c>
      <c r="K12" s="43" t="s"/>
    </row>
    <row r="13" spans="1:11">
      <c r="A13" s="44" t="s"/>
      <c r="B13" s="28">
        <f>=C13+D13</f>
        <v>0</v>
      </c>
      <c r="C13" s="46" t="s"/>
      <c r="D13" s="46" t="s"/>
      <c r="E13" s="47" t="s"/>
      <c r="F13" s="47">
        <f>=H13*$L$2</f>
        <v>0</v>
      </c>
      <c r="G13" s="48" t="s"/>
      <c r="H13" s="32">
        <f>=G13*$L$3</f>
        <v>0</v>
      </c>
      <c r="I13" s="33">
        <f>=H13-C13-D13-E13-F13</f>
        <v>0</v>
      </c>
      <c r="J13" s="34" t="e">
        <f>=I13/H13</f>
        <v>#DIV/0!</v>
      </c>
      <c r="K13" s="43" t="s"/>
    </row>
    <row r="14" spans="1:11">
      <c r="A14" s="44" t="s"/>
      <c r="B14" s="28">
        <f>=C14+D14</f>
        <v>0</v>
      </c>
      <c r="C14" s="46" t="s"/>
      <c r="D14" s="46" t="s"/>
      <c r="E14" s="47" t="s"/>
      <c r="F14" s="47">
        <f>=H14*$L$2</f>
        <v>0</v>
      </c>
      <c r="G14" s="48" t="s"/>
      <c r="H14" s="32">
        <f>=G14*$L$3</f>
        <v>0</v>
      </c>
      <c r="I14" s="33">
        <f>=H14-C14-D14-E14-F14</f>
        <v>0</v>
      </c>
      <c r="J14" s="34" t="e">
        <f>=I14/H14</f>
        <v>#DIV/0!</v>
      </c>
      <c r="K14" s="43" t="s"/>
    </row>
    <row r="15" spans="1:11">
      <c r="A15" s="19" t="s"/>
      <c r="B15" s="28">
        <f>=C15+D15</f>
        <v>0</v>
      </c>
      <c r="C15" s="46" t="s"/>
      <c r="D15" s="46" t="s"/>
      <c r="E15" s="47" t="s"/>
      <c r="F15" s="47">
        <f>=H15*$L$2</f>
        <v>0</v>
      </c>
      <c r="G15" s="48" t="s"/>
      <c r="H15" s="32">
        <f>=G15*$L$3</f>
        <v>0</v>
      </c>
      <c r="I15" s="33">
        <f>=H15-C15-D15-E15-F15</f>
        <v>0</v>
      </c>
      <c r="J15" s="34" t="e">
        <f>=I15/H15</f>
        <v>#DIV/0!</v>
      </c>
      <c r="K15" s="43" t="s"/>
    </row>
    <row r="16" spans="1:11">
      <c r="A16" s="49" t="s"/>
      <c r="B16" s="20">
        <f>=C16+D16</f>
        <v>0</v>
      </c>
      <c r="C16" s="50" t="s"/>
      <c r="D16" s="50" t="s"/>
      <c r="E16" s="51" t="s"/>
      <c r="F16" s="51">
        <f>=H16*$L$2</f>
        <v>0</v>
      </c>
      <c r="G16" s="52" t="s"/>
      <c r="H16" s="25">
        <f>=G16*$L$3</f>
        <v>0</v>
      </c>
      <c r="I16" s="26">
        <f>=H16-C16-D16-E16-F16</f>
        <v>0</v>
      </c>
      <c r="J16" s="27" t="e">
        <f>=I16/H16</f>
        <v>#DIV/0!</v>
      </c>
      <c r="K16" s="43" t="s"/>
    </row>
    <row r="17" spans="1:11">
      <c r="A17" s="49" t="s"/>
      <c r="B17" s="20">
        <f>=C17+D17</f>
        <v>0</v>
      </c>
      <c r="C17" s="50" t="s"/>
      <c r="D17" s="50" t="s"/>
      <c r="E17" s="51" t="s"/>
      <c r="F17" s="51">
        <f>=H17*$L$2</f>
        <v>0</v>
      </c>
      <c r="G17" s="52" t="s"/>
      <c r="H17" s="25">
        <f>=G17*$L$3</f>
        <v>0</v>
      </c>
      <c r="I17" s="26">
        <f>=H17-C17-D17-E17-F17</f>
        <v>0</v>
      </c>
      <c r="J17" s="27" t="e">
        <f>=I17/H17</f>
        <v>#DIV/0!</v>
      </c>
      <c r="K17" s="43" t="s"/>
    </row>
    <row r="18" spans="1:11">
      <c r="A18" s="44" t="s"/>
      <c r="B18" s="28">
        <f>=C18+D18</f>
        <v>0</v>
      </c>
      <c r="C18" s="46" t="s"/>
      <c r="D18" s="46" t="s"/>
      <c r="E18" s="47" t="s"/>
      <c r="F18" s="47">
        <f>=H18*$L$2</f>
        <v>0</v>
      </c>
      <c r="G18" s="48" t="s"/>
      <c r="H18" s="32">
        <f>=G18*$L$3</f>
        <v>0</v>
      </c>
      <c r="I18" s="33">
        <f>=H18-C18-D18-E18-F18</f>
        <v>0</v>
      </c>
      <c r="J18" s="34" t="e">
        <f>=I18/H18</f>
        <v>#DIV/0!</v>
      </c>
      <c r="K18" s="43" t="s"/>
    </row>
    <row r="19" spans="1:11">
      <c r="A19" s="44" t="s"/>
      <c r="B19" s="28">
        <f>=C19+D19</f>
        <v>0</v>
      </c>
      <c r="C19" s="46" t="s"/>
      <c r="D19" s="46" t="s"/>
      <c r="E19" s="47" t="s"/>
      <c r="F19" s="47">
        <f>=H19*$L$2</f>
        <v>0</v>
      </c>
      <c r="G19" s="48" t="s"/>
      <c r="H19" s="32">
        <f>=G19*$L$3</f>
        <v>0</v>
      </c>
      <c r="I19" s="33">
        <f>=H19-C19-D19-E19-F19</f>
        <v>0</v>
      </c>
      <c r="J19" s="34" t="e">
        <f>=I19/H19</f>
        <v>#DIV/0!</v>
      </c>
      <c r="K19" s="43" t="s"/>
    </row>
    <row r="20" spans="1:11">
      <c r="A20" s="44" t="s"/>
      <c r="B20" s="28">
        <f>=C20+D20</f>
        <v>0</v>
      </c>
      <c r="C20" s="46" t="s"/>
      <c r="D20" s="46" t="s"/>
      <c r="E20" s="47" t="s"/>
      <c r="F20" s="47">
        <f>=H20*$L$2</f>
        <v>0</v>
      </c>
      <c r="G20" s="48" t="s"/>
      <c r="H20" s="32">
        <f>=G20*$L$3</f>
        <v>0</v>
      </c>
      <c r="I20" s="33">
        <f>=H20-C20-D20-E20-F20</f>
        <v>0</v>
      </c>
      <c r="J20" s="34" t="e">
        <f>=I20/H20</f>
        <v>#DIV/0!</v>
      </c>
      <c r="K20" s="43" t="s"/>
    </row>
    <row r="21" spans="1:11">
      <c r="A21" s="44" t="s"/>
      <c r="B21" s="28">
        <f>=C21+D21</f>
        <v>0</v>
      </c>
      <c r="C21" s="46" t="s"/>
      <c r="D21" s="46" t="s"/>
      <c r="E21" s="47" t="s"/>
      <c r="F21" s="47">
        <f>=H21*$L$2</f>
        <v>0</v>
      </c>
      <c r="G21" s="48" t="s"/>
      <c r="H21" s="32">
        <f>=G21*$L$3</f>
        <v>0</v>
      </c>
      <c r="I21" s="33">
        <f>=H21-C21-D21-E21-F21</f>
        <v>0</v>
      </c>
      <c r="J21" s="34" t="e">
        <f>=I21/H21</f>
        <v>#DIV/0!</v>
      </c>
      <c r="K21" s="43" t="s"/>
    </row>
    <row r="22" spans="1:11">
      <c r="A22" s="44" t="s"/>
      <c r="B22" s="28">
        <f>=C22+D22</f>
        <v>0</v>
      </c>
      <c r="C22" s="46" t="s"/>
      <c r="D22" s="46" t="s"/>
      <c r="E22" s="47" t="s"/>
      <c r="F22" s="47">
        <f>=H22*$L$2</f>
        <v>0</v>
      </c>
      <c r="G22" s="48" t="s"/>
      <c r="H22" s="32">
        <f>=G22*$L$3</f>
        <v>0</v>
      </c>
      <c r="I22" s="33">
        <f>=H22-C22-D22-E22-F22</f>
        <v>0</v>
      </c>
      <c r="J22" s="34" t="e">
        <f>=I22/H22</f>
        <v>#DIV/0!</v>
      </c>
      <c r="K22" s="43" t="s"/>
    </row>
    <row r="23" spans="1:11">
      <c r="A23" s="19" t="s"/>
      <c r="B23" s="28">
        <f>=C23+D23</f>
        <v>0</v>
      </c>
      <c r="C23" s="46" t="s"/>
      <c r="D23" s="46" t="s"/>
      <c r="E23" s="47" t="s"/>
      <c r="F23" s="47">
        <f>=H23*$L$2</f>
        <v>0</v>
      </c>
      <c r="G23" s="48" t="s"/>
      <c r="H23" s="32">
        <f>=G23*$L$3</f>
        <v>0</v>
      </c>
      <c r="I23" s="33">
        <f>=H23-C23-D23-E23-F23</f>
        <v>0</v>
      </c>
      <c r="J23" s="34" t="e">
        <f>=I23/H23</f>
        <v>#DIV/0!</v>
      </c>
      <c r="K23" s="43" t="s"/>
    </row>
    <row r="24" spans="1:11">
      <c r="A24" s="49" t="s"/>
      <c r="B24" s="20">
        <f>=C24+D24</f>
        <v>0</v>
      </c>
      <c r="C24" s="50" t="s"/>
      <c r="D24" s="50" t="s"/>
      <c r="E24" s="51" t="s"/>
      <c r="F24" s="51">
        <f>=H24*$L$2</f>
        <v>0</v>
      </c>
      <c r="G24" s="52" t="s"/>
      <c r="H24" s="25">
        <f>=G24*$L$3</f>
        <v>0</v>
      </c>
      <c r="I24" s="26">
        <f>=H24-C24-D24-E24-F24</f>
        <v>0</v>
      </c>
      <c r="J24" s="27" t="e">
        <f>=I24/H24</f>
        <v>#DIV/0!</v>
      </c>
      <c r="K24" s="43" t="s"/>
    </row>
    <row r="25" spans="1:11">
      <c r="A25" s="49" t="s"/>
      <c r="B25" s="20">
        <f>=C25+D25</f>
        <v>0</v>
      </c>
      <c r="C25" s="50" t="s"/>
      <c r="D25" s="50" t="s"/>
      <c r="E25" s="51" t="s"/>
      <c r="F25" s="51">
        <f>=H25*$L$2</f>
        <v>0</v>
      </c>
      <c r="G25" s="52" t="s"/>
      <c r="H25" s="25">
        <f>=G25*$L$3</f>
        <v>0</v>
      </c>
      <c r="I25" s="26">
        <f>=H25-C25-D25-E25-F25</f>
        <v>0</v>
      </c>
      <c r="J25" s="27" t="e">
        <f>=I25/H25</f>
        <v>#DIV/0!</v>
      </c>
      <c r="K25" s="43" t="s"/>
    </row>
    <row r="26" spans="1:11">
      <c r="A26" s="49" t="s"/>
      <c r="B26" s="20">
        <f>=C26+D26</f>
        <v>0</v>
      </c>
      <c r="C26" s="50" t="s"/>
      <c r="D26" s="50" t="s"/>
      <c r="E26" s="51" t="s"/>
      <c r="F26" s="51">
        <f>=H26*$L$2</f>
        <v>0</v>
      </c>
      <c r="G26" s="52" t="s"/>
      <c r="H26" s="25">
        <f>=G26*$L$3</f>
        <v>0</v>
      </c>
      <c r="I26" s="26">
        <f>=H26-C26-D26-E26-F26</f>
        <v>0</v>
      </c>
      <c r="J26" s="27" t="e">
        <f>=I26/H26</f>
        <v>#DIV/0!</v>
      </c>
      <c r="K26" s="43" t="s"/>
    </row>
    <row r="27" spans="1:11">
      <c r="A27" s="49" t="s"/>
      <c r="B27" s="20">
        <f>=C27+D27</f>
        <v>0</v>
      </c>
      <c r="C27" s="50" t="s"/>
      <c r="D27" s="50" t="s"/>
      <c r="E27" s="51" t="s"/>
      <c r="F27" s="51">
        <f>=H27*$L$2</f>
        <v>0</v>
      </c>
      <c r="G27" s="52" t="s"/>
      <c r="H27" s="25">
        <f>=G27*$L$3</f>
        <v>0</v>
      </c>
      <c r="I27" s="26">
        <f>=H27-C27-D27-E27-F27</f>
        <v>0</v>
      </c>
      <c r="J27" s="27" t="e">
        <f>=I27/H27</f>
        <v>#DIV/0!</v>
      </c>
      <c r="K27" s="43" t="s"/>
    </row>
    <row r="28" spans="1:11">
      <c r="A28" s="44" t="s"/>
      <c r="B28" s="28">
        <f>=C28+D28</f>
        <v>0</v>
      </c>
      <c r="C28" s="46" t="s"/>
      <c r="D28" s="46" t="s"/>
      <c r="E28" s="47" t="s"/>
      <c r="F28" s="47">
        <f>=H28*$L$2</f>
        <v>0</v>
      </c>
      <c r="G28" s="48" t="s"/>
      <c r="H28" s="32">
        <f>=G28*$L$3</f>
        <v>0</v>
      </c>
      <c r="I28" s="33">
        <f>=H28-C28-D28-E28-F28</f>
        <v>0</v>
      </c>
      <c r="J28" s="34" t="e">
        <f>=I28/H28</f>
        <v>#DIV/0!</v>
      </c>
      <c r="K28" s="43" t="s"/>
    </row>
    <row r="29" spans="1:11">
      <c r="A29" s="44" t="s"/>
      <c r="B29" s="28">
        <f>=C29+D29</f>
        <v>0</v>
      </c>
      <c r="C29" s="46" t="s"/>
      <c r="D29" s="46" t="s"/>
      <c r="E29" s="47" t="s"/>
      <c r="F29" s="47">
        <f>=H29*$L$2</f>
        <v>0</v>
      </c>
      <c r="G29" s="48" t="s"/>
      <c r="H29" s="32">
        <f>=G29*$L$3</f>
        <v>0</v>
      </c>
      <c r="I29" s="33">
        <f>=H29-C29-D29-E29-F29</f>
        <v>0</v>
      </c>
      <c r="J29" s="34" t="e">
        <f>=I29/H29</f>
        <v>#DIV/0!</v>
      </c>
      <c r="K29" s="43" t="s"/>
    </row>
    <row r="30" spans="1:11">
      <c r="A30" s="44" t="s"/>
      <c r="B30" s="28">
        <f>=C30+D30</f>
        <v>0</v>
      </c>
      <c r="C30" s="46" t="s"/>
      <c r="D30" s="46" t="s"/>
      <c r="E30" s="47" t="s"/>
      <c r="F30" s="47">
        <f>=H30*$L$2</f>
        <v>0</v>
      </c>
      <c r="G30" s="48" t="s"/>
      <c r="H30" s="32">
        <f>=G30*$L$3</f>
        <v>0</v>
      </c>
      <c r="I30" s="33">
        <f>=H30-C30-D30-E30-F30</f>
        <v>0</v>
      </c>
      <c r="J30" s="34" t="e">
        <f>=I30/H30</f>
        <v>#DIV/0!</v>
      </c>
      <c r="K30" s="43" t="s"/>
    </row>
    <row r="31" spans="1:11">
      <c r="A31" s="44" t="s"/>
      <c r="B31" s="28">
        <f>=C31+D31</f>
        <v>0</v>
      </c>
      <c r="C31" s="46" t="s"/>
      <c r="D31" s="46" t="s"/>
      <c r="E31" s="47" t="s"/>
      <c r="F31" s="47">
        <f>=H31*$L$2</f>
        <v>0</v>
      </c>
      <c r="G31" s="48" t="s"/>
      <c r="H31" s="32">
        <f>=G31*$L$3</f>
        <v>0</v>
      </c>
      <c r="I31" s="33">
        <f>=H31-C31-D31-E31-F31</f>
        <v>0</v>
      </c>
      <c r="J31" s="34" t="e">
        <f>=I31/H31</f>
        <v>#DIV/0!</v>
      </c>
      <c r="K31" s="43" t="s"/>
    </row>
    <row r="32" spans="1:11">
      <c r="A32" s="44" t="s"/>
      <c r="B32" s="28">
        <f>=C32+D32</f>
        <v>0</v>
      </c>
      <c r="C32" s="38" t="s"/>
      <c r="D32" s="38" t="s"/>
      <c r="E32" s="45" t="s"/>
      <c r="F32" s="30">
        <f>=H32*$L$2</f>
        <v>0</v>
      </c>
      <c r="G32" s="31" t="s"/>
      <c r="H32" s="32">
        <f>=G32*$L$3</f>
        <v>0</v>
      </c>
      <c r="I32" s="33">
        <f>=H32-C32-D32-E32-F32</f>
        <v>0</v>
      </c>
      <c r="J32" s="34" t="e">
        <f>=I32/H32</f>
        <v>#DIV/0!</v>
      </c>
      <c r="K32" s="43" t="s"/>
    </row>
    <row r="33" spans="1:13">
      <c r="A33" s="112" t="s">
        <v>443</v>
      </c>
      <c r="B33" s="53" t="s"/>
      <c r="C33" s="53" t="s"/>
      <c r="D33" s="53" t="s"/>
      <c r="E33" s="53" t="s"/>
      <c r="F33" s="53" t="s"/>
      <c r="G33" s="53" t="s"/>
      <c r="H33" s="53" t="s"/>
      <c r="I33" s="53" t="s"/>
      <c r="J33" s="53" t="s"/>
      <c r="K33" s="113" t="s"/>
      <c r="L33" s="53" t="s"/>
      <c r="M33" s="53" t="s"/>
    </row>
    <row r="34" spans="1:13">
      <c r="A34" s="53" t="s"/>
      <c r="B34" s="53" t="s"/>
      <c r="C34" s="53" t="s"/>
      <c r="D34" s="53" t="s"/>
      <c r="E34" s="53" t="s"/>
      <c r="F34" s="53" t="s"/>
      <c r="G34" s="53" t="s"/>
      <c r="H34" s="53" t="s"/>
      <c r="I34" s="53" t="s"/>
      <c r="J34" s="53" t="s"/>
      <c r="K34" s="113" t="s"/>
      <c r="L34" s="53" t="s"/>
      <c r="M34" s="53" t="s"/>
    </row>
    <row r="35" spans="1:13">
      <c r="A35" s="53" t="s"/>
      <c r="B35" s="53" t="s"/>
      <c r="C35" s="53" t="s"/>
      <c r="D35" s="53" t="s"/>
      <c r="E35" s="53" t="s"/>
      <c r="F35" s="53" t="s"/>
      <c r="G35" s="53" t="s"/>
      <c r="H35" s="53" t="s"/>
      <c r="I35" s="53" t="s"/>
      <c r="J35" s="53" t="s"/>
      <c r="K35" s="113" t="s"/>
      <c r="L35" s="53" t="s"/>
      <c r="M35" s="53" t="s"/>
    </row>
    <row r="36" spans="1:13">
      <c r="A36" s="53" t="s"/>
      <c r="B36" s="53" t="s"/>
      <c r="C36" s="53" t="s"/>
      <c r="D36" s="53" t="s"/>
      <c r="E36" s="53" t="s"/>
      <c r="F36" s="53" t="s"/>
      <c r="G36" s="53" t="s"/>
      <c r="H36" s="53" t="s"/>
      <c r="I36" s="53" t="s"/>
      <c r="J36" s="53" t="s"/>
      <c r="K36" s="113" t="s"/>
      <c r="L36" s="53" t="s"/>
      <c r="M36" s="53" t="s"/>
    </row>
    <row r="37" spans="1:13">
      <c r="A37" s="53" t="s">
        <v>344</v>
      </c>
      <c r="B37" s="54" t="s">
        <v>22</v>
      </c>
      <c r="C37" s="56" t="s">
        <v>139</v>
      </c>
      <c r="D37" s="6" t="s"/>
      <c r="E37" s="6" t="s"/>
      <c r="F37" s="6" t="s"/>
      <c r="G37" s="6" t="s"/>
      <c r="H37" s="6" t="s"/>
      <c r="I37" s="6" t="s"/>
      <c r="J37" s="6" t="s"/>
      <c r="K37" s="56" t="s"/>
      <c r="L37" s="57" t="s"/>
      <c r="M37" s="53" t="s"/>
    </row>
    <row r="38" spans="1:13">
      <c r="A38" s="53" t="s"/>
      <c r="B38" s="54" t="s">
        <v>24</v>
      </c>
      <c r="C38" s="58" t="s"/>
      <c r="D38" s="6" t="s"/>
      <c r="E38" s="6" t="s"/>
      <c r="F38" s="6" t="s"/>
      <c r="G38" s="6" t="s"/>
      <c r="H38" s="6" t="s"/>
      <c r="I38" s="6" t="s"/>
      <c r="J38" s="6" t="s"/>
      <c r="K38" s="58" t="s"/>
      <c r="L38" s="57" t="s">
        <v>25</v>
      </c>
      <c r="M38" s="53" t="s"/>
    </row>
    <row r="39" spans="1:13">
      <c r="A39" s="53" t="s"/>
      <c r="B39" s="54" t="s">
        <v>26</v>
      </c>
      <c r="C39" s="60" t="s">
        <v>140</v>
      </c>
      <c r="D39" s="6" t="s"/>
      <c r="E39" s="6" t="s"/>
      <c r="F39" s="6" t="s"/>
      <c r="G39" s="6" t="s"/>
      <c r="H39" s="6" t="s"/>
      <c r="I39" s="6" t="s"/>
      <c r="J39" s="6" t="s"/>
      <c r="K39" s="60" t="s"/>
      <c r="L39" s="57" t="s">
        <v>28</v>
      </c>
      <c r="M39" s="53" t="s"/>
    </row>
    <row r="40" spans="1:13">
      <c r="A40" s="53" t="s"/>
      <c r="B40" s="6" t="s"/>
      <c r="C40" s="60" t="s"/>
      <c r="D40" s="6" t="s"/>
      <c r="E40" s="6" t="s"/>
      <c r="F40" s="6" t="s"/>
      <c r="G40" s="6" t="s"/>
      <c r="H40" s="6" t="s"/>
      <c r="I40" s="6" t="s"/>
      <c r="J40" s="6" t="s"/>
      <c r="K40" s="60" t="s"/>
      <c r="L40" s="6" t="s"/>
      <c r="M40" s="53" t="s"/>
    </row>
    <row r="41" spans="1:13">
      <c r="A41" s="53" t="s"/>
      <c r="B41" s="54" t="s">
        <v>29</v>
      </c>
      <c r="C41" s="58" t="s">
        <v>141</v>
      </c>
      <c r="D41" s="6" t="s"/>
      <c r="E41" s="6" t="s"/>
      <c r="F41" s="6" t="s"/>
      <c r="G41" s="6" t="s"/>
      <c r="H41" s="6" t="s"/>
      <c r="I41" s="6" t="s"/>
      <c r="J41" s="6" t="s"/>
      <c r="K41" s="58" t="s"/>
      <c r="L41" s="57" t="s">
        <v>30</v>
      </c>
      <c r="M41" s="53" t="s"/>
    </row>
    <row r="42" spans="1:13">
      <c r="A42" s="53" t="s"/>
      <c r="B42" s="54" t="s">
        <v>31</v>
      </c>
      <c r="C42" s="61" t="s"/>
      <c r="D42" s="6" t="s"/>
      <c r="E42" s="4" t="s"/>
      <c r="F42" s="6" t="s"/>
      <c r="G42" s="62" t="s"/>
      <c r="H42" s="6" t="s"/>
      <c r="I42" s="6" t="s"/>
      <c r="J42" s="6" t="s"/>
      <c r="K42" s="62" t="s"/>
      <c r="L42" s="57" t="s">
        <v>32</v>
      </c>
      <c r="M42" s="53" t="s"/>
    </row>
    <row r="43" spans="1:13">
      <c r="A43" s="53" t="s"/>
      <c r="B43" s="54" t="s">
        <v>33</v>
      </c>
      <c r="C43" s="63" t="s"/>
      <c r="D43" s="6" t="s"/>
      <c r="E43" s="4" t="s"/>
      <c r="F43" s="6" t="s"/>
      <c r="G43" s="64" t="s"/>
      <c r="H43" s="6" t="s"/>
      <c r="I43" s="6" t="s"/>
      <c r="J43" s="6" t="s"/>
      <c r="K43" s="64" t="s"/>
      <c r="L43" s="57" t="s"/>
      <c r="M43" s="53" t="s"/>
    </row>
    <row r="44" spans="1:13">
      <c r="A44" s="53" t="s"/>
      <c r="B44" s="6" t="s"/>
      <c r="C44" s="63" t="s"/>
      <c r="D44" s="6" t="s"/>
      <c r="E44" s="4" t="s"/>
      <c r="F44" s="6" t="s"/>
      <c r="G44" s="64" t="s"/>
      <c r="H44" s="6" t="s"/>
      <c r="I44" s="6" t="s"/>
      <c r="J44" s="6" t="s"/>
      <c r="K44" s="64" t="s"/>
      <c r="L44" s="6" t="s"/>
      <c r="M44" s="53" t="s"/>
    </row>
    <row r="45" spans="1:13">
      <c r="A45" s="53" t="s">
        <v>142</v>
      </c>
      <c r="B45" s="53" t="s"/>
      <c r="C45" s="53" t="s"/>
      <c r="D45" s="53" t="s"/>
      <c r="E45" s="53" t="s"/>
      <c r="F45" s="53" t="s"/>
      <c r="G45" s="53" t="s"/>
      <c r="H45" s="53" t="s"/>
      <c r="I45" s="53" t="s"/>
      <c r="J45" s="53" t="s"/>
      <c r="L45" s="53" t="s"/>
      <c r="M45" s="53" t="s"/>
    </row>
    <row r="46" spans="1:13">
      <c r="A46" s="53" t="s"/>
      <c r="B46" s="53" t="s"/>
      <c r="C46" s="53" t="s"/>
      <c r="D46" s="53" t="s"/>
      <c r="E46" s="53" t="s"/>
      <c r="F46" s="53" t="s"/>
      <c r="G46" s="53" t="s"/>
      <c r="H46" s="53" t="s"/>
      <c r="I46" s="53" t="s"/>
      <c r="J46" s="53" t="s"/>
      <c r="L46" s="53" t="s"/>
      <c r="M46" s="53" t="s"/>
    </row>
  </sheetData>
  <mergeCells count="38">
    <mergeCell ref="C40:J40"/>
    <mergeCell ref="C41:J41"/>
    <mergeCell ref="L43:L44"/>
    <mergeCell ref="F2:F3"/>
    <mergeCell ref="G2:G3"/>
    <mergeCell ref="H2:H3"/>
    <mergeCell ref="I2:I3"/>
    <mergeCell ref="C42:F42"/>
    <mergeCell ref="G42:J42"/>
    <mergeCell ref="C43:F43"/>
    <mergeCell ref="G43:J43"/>
    <mergeCell ref="C44:F44"/>
    <mergeCell ref="G44:J44"/>
    <mergeCell ref="A37:A44"/>
    <mergeCell ref="M37:M44"/>
    <mergeCell ref="C38:J38"/>
    <mergeCell ref="C39:J39"/>
    <mergeCell ref="L39:L40"/>
    <mergeCell ref="B39:B40"/>
    <mergeCell ref="B43:B44"/>
    <mergeCell ref="C37:J37"/>
    <mergeCell ref="L4:M4"/>
    <mergeCell ref="L5:M5"/>
    <mergeCell ref="L6:M6"/>
    <mergeCell ref="N1:AA1"/>
    <mergeCell ref="L7:M7"/>
    <mergeCell ref="L8:M8"/>
    <mergeCell ref="L9:M9"/>
    <mergeCell ref="A2:A3"/>
    <mergeCell ref="B2:B3"/>
    <mergeCell ref="C2:C3"/>
    <mergeCell ref="D2:D3"/>
    <mergeCell ref="E2:E3"/>
    <mergeCell ref="J2:J3"/>
    <mergeCell ref="A45:M46"/>
    <mergeCell ref="A33:M36"/>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33" r:id="rId0"/>
  </hyperlinks>
</worksheet>
</file>

<file path=xl/worksheets/sheet13.xml><?xml version="1.0" encoding="utf-8"?>
<worksheet xmlns="http://schemas.openxmlformats.org/spreadsheetml/2006/main">
  <sheetPr codeName="马桶垫子-zx-01"/>
  <dimension ref="M47"/>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8">
        <v>0.8</v>
      </c>
      <c r="M3" s="16" t="s">
        <v>15</v>
      </c>
    </row>
    <row r="4" spans="1:11">
      <c r="A4" s="19" t="s">
        <v>325</v>
      </c>
      <c r="B4" s="20">
        <f>=C4+D4</f>
        <v>4.4</v>
      </c>
      <c r="C4" s="21">
        <v>2.2</v>
      </c>
      <c r="D4" s="21">
        <v>2.2</v>
      </c>
      <c r="E4" s="76">
        <v>0.08</v>
      </c>
      <c r="F4" s="23">
        <f>=H4*$L$2</f>
        <v>0.5568</v>
      </c>
      <c r="G4" s="24">
        <v>8.7</v>
      </c>
      <c r="H4" s="25">
        <f>=G4*$L$3</f>
        <v>6.96</v>
      </c>
      <c r="I4" s="26">
        <f>=H4-C4-D4-E4-F4</f>
        <v>1.9232</v>
      </c>
      <c r="J4" s="27">
        <f>=I4/H4</f>
        <v>0.27632183908046</v>
      </c>
      <c r="K4" s="43" t="s"/>
    </row>
    <row r="5" spans="1:13">
      <c r="A5" s="44" t="s">
        <v>325</v>
      </c>
      <c r="B5" s="28">
        <f>=C5+D5</f>
        <v>4.4</v>
      </c>
      <c r="C5" s="21">
        <v>2.2</v>
      </c>
      <c r="D5" s="21">
        <v>2.2</v>
      </c>
      <c r="E5" s="76">
        <v>0.08</v>
      </c>
      <c r="F5" s="30">
        <f>=H5*$L$2</f>
        <v>0.5568</v>
      </c>
      <c r="G5" s="24">
        <v>8.7</v>
      </c>
      <c r="H5" s="32">
        <f>=G5*$L$3</f>
        <v>6.96</v>
      </c>
      <c r="I5" s="33">
        <f>=H5-C5-D5-E5-F5</f>
        <v>1.9232</v>
      </c>
      <c r="J5" s="34">
        <f>=I5/H5</f>
        <v>0.27632183908046</v>
      </c>
      <c r="K5" s="80" t="s"/>
      <c r="L5" s="36" t="s">
        <v>19</v>
      </c>
      <c r="M5" s="37" t="s"/>
    </row>
    <row r="6" spans="1:13">
      <c r="A6" s="44" t="s">
        <v>325</v>
      </c>
      <c r="B6" s="28">
        <f>=C6+D6</f>
        <v>4.4</v>
      </c>
      <c r="C6" s="21">
        <v>2.2</v>
      </c>
      <c r="D6" s="21">
        <v>2.2</v>
      </c>
      <c r="E6" s="76">
        <v>0.08</v>
      </c>
      <c r="F6" s="30">
        <f>=H6*$L$2</f>
        <v>0.5568</v>
      </c>
      <c r="G6" s="24">
        <v>8.7</v>
      </c>
      <c r="H6" s="32">
        <f>=G6*$L$3</f>
        <v>6.96</v>
      </c>
      <c r="I6" s="33">
        <f>=H6-C6-D6-E6-F6</f>
        <v>1.9232</v>
      </c>
      <c r="J6" s="34">
        <f>=I6/H6</f>
        <v>0.27632183908046</v>
      </c>
      <c r="K6" s="81" t="s"/>
      <c r="L6" s="42" t="s"/>
      <c r="M6" s="41" t="s"/>
    </row>
    <row r="7" spans="1:13">
      <c r="A7" s="44" t="s">
        <v>325</v>
      </c>
      <c r="B7" s="28">
        <f>=C7+D7</f>
        <v>4.4</v>
      </c>
      <c r="C7" s="21">
        <v>2.2</v>
      </c>
      <c r="D7" s="21">
        <v>2.2</v>
      </c>
      <c r="E7" s="76">
        <v>0.08</v>
      </c>
      <c r="F7" s="30">
        <f>=H7*$L$2</f>
        <v>0.5568</v>
      </c>
      <c r="G7" s="24">
        <v>8.7</v>
      </c>
      <c r="H7" s="32">
        <f>=G7*$L$3</f>
        <v>6.96</v>
      </c>
      <c r="I7" s="33">
        <f>=H7-C7-D7-E7-F7</f>
        <v>1.9232</v>
      </c>
      <c r="J7" s="34">
        <f>=I7/H7</f>
        <v>0.27632183908046</v>
      </c>
      <c r="K7" s="81" t="s"/>
      <c r="L7" s="42" t="s"/>
      <c r="M7" s="41" t="s"/>
    </row>
    <row r="8" spans="1:13">
      <c r="A8" s="19" t="s">
        <v>326</v>
      </c>
      <c r="B8" s="28">
        <f>=C8+D8</f>
        <v>4.4</v>
      </c>
      <c r="C8" s="21">
        <v>2.2</v>
      </c>
      <c r="D8" s="21">
        <v>2.2</v>
      </c>
      <c r="E8" s="76">
        <v>0.08</v>
      </c>
      <c r="F8" s="30">
        <f>=H8*$L$2</f>
        <v>0.5568</v>
      </c>
      <c r="G8" s="24">
        <v>8.7</v>
      </c>
      <c r="H8" s="32">
        <f>=G8*$L$3</f>
        <v>6.96</v>
      </c>
      <c r="I8" s="33">
        <f>=H8-C8-D8-E8-F8</f>
        <v>1.9232</v>
      </c>
      <c r="J8" s="34">
        <f>=I8/H8</f>
        <v>0.27632183908046</v>
      </c>
      <c r="K8" s="81" t="s"/>
      <c r="L8" s="42" t="s"/>
      <c r="M8" s="41" t="s"/>
    </row>
    <row r="9" spans="1:13">
      <c r="A9" s="44" t="s">
        <v>326</v>
      </c>
      <c r="B9" s="28">
        <f>=C9+D9</f>
        <v>4.4</v>
      </c>
      <c r="C9" s="21">
        <v>2.2</v>
      </c>
      <c r="D9" s="21">
        <v>2.2</v>
      </c>
      <c r="E9" s="76">
        <v>0.08</v>
      </c>
      <c r="F9" s="30">
        <f>=H9*$L$2</f>
        <v>0.5568</v>
      </c>
      <c r="G9" s="24">
        <v>8.7</v>
      </c>
      <c r="H9" s="32">
        <f>=G9*$L$3</f>
        <v>6.96</v>
      </c>
      <c r="I9" s="33">
        <f>=H9-C9-D9-E9-F9</f>
        <v>1.9232</v>
      </c>
      <c r="J9" s="34">
        <f>=I9/H9</f>
        <v>0.27632183908046</v>
      </c>
      <c r="K9" s="81" t="s"/>
      <c r="L9" s="42" t="s"/>
      <c r="M9" s="41" t="s"/>
    </row>
    <row r="10" spans="1:11">
      <c r="A10" s="44" t="s">
        <v>326</v>
      </c>
      <c r="B10" s="28">
        <f>=C10+D10</f>
        <v>4.4</v>
      </c>
      <c r="C10" s="21">
        <v>2.2</v>
      </c>
      <c r="D10" s="21">
        <v>2.2</v>
      </c>
      <c r="E10" s="76">
        <v>0.08</v>
      </c>
      <c r="F10" s="30">
        <f>=H10*$L$2</f>
        <v>0.5568</v>
      </c>
      <c r="G10" s="24">
        <v>8.7</v>
      </c>
      <c r="H10" s="32">
        <f>=G10*$L$3</f>
        <v>6.96</v>
      </c>
      <c r="I10" s="33">
        <f>=H10-C10-D10-E10-F10</f>
        <v>1.9232</v>
      </c>
      <c r="J10" s="34">
        <f>=I10/H10</f>
        <v>0.27632183908046</v>
      </c>
      <c r="K10" s="43" t="s"/>
    </row>
    <row r="11" spans="1:11">
      <c r="A11" s="44" t="s">
        <v>326</v>
      </c>
      <c r="B11" s="28">
        <f>=C11+D11</f>
        <v>4.4</v>
      </c>
      <c r="C11" s="21">
        <v>2.2</v>
      </c>
      <c r="D11" s="21">
        <v>2.2</v>
      </c>
      <c r="E11" s="76">
        <v>0.08</v>
      </c>
      <c r="F11" s="30">
        <f>=H11*$L$2</f>
        <v>0.5568</v>
      </c>
      <c r="G11" s="24">
        <v>8.7</v>
      </c>
      <c r="H11" s="32">
        <f>=G11*$L$3</f>
        <v>6.96</v>
      </c>
      <c r="I11" s="33">
        <f>=H11-C11-D11-E11-F11</f>
        <v>1.9232</v>
      </c>
      <c r="J11" s="34">
        <f>=I11/H11</f>
        <v>0.27632183908046</v>
      </c>
      <c r="K11" s="43" t="s"/>
    </row>
    <row r="12" spans="1:11">
      <c r="A12" s="19" t="s">
        <v>327</v>
      </c>
      <c r="B12" s="28">
        <f>=C12+D12</f>
        <v>4.4</v>
      </c>
      <c r="C12" s="21">
        <v>2.2</v>
      </c>
      <c r="D12" s="21">
        <v>2.2</v>
      </c>
      <c r="E12" s="76">
        <v>0.08</v>
      </c>
      <c r="F12" s="30">
        <f>=H12*$L$2</f>
        <v>0.5568</v>
      </c>
      <c r="G12" s="24">
        <v>8.7</v>
      </c>
      <c r="H12" s="32">
        <f>=G12*$L$3</f>
        <v>6.96</v>
      </c>
      <c r="I12" s="33">
        <f>=H12-C12-D12-E12-F12</f>
        <v>1.9232</v>
      </c>
      <c r="J12" s="34">
        <f>=I12/H12</f>
        <v>0.27632183908046</v>
      </c>
      <c r="K12" s="43" t="s"/>
    </row>
    <row r="13" spans="1:11">
      <c r="A13" s="44" t="s">
        <v>327</v>
      </c>
      <c r="B13" s="28">
        <f>=C13+D13</f>
        <v>4.4</v>
      </c>
      <c r="C13" s="21">
        <v>2.2</v>
      </c>
      <c r="D13" s="21">
        <v>2.2</v>
      </c>
      <c r="E13" s="76">
        <v>0.08</v>
      </c>
      <c r="F13" s="30">
        <f>=H13*$L$2</f>
        <v>0.5568</v>
      </c>
      <c r="G13" s="24">
        <v>8.7</v>
      </c>
      <c r="H13" s="32">
        <f>=G13*$L$3</f>
        <v>6.96</v>
      </c>
      <c r="I13" s="33">
        <f>=H13-C13-D13-E13-F13</f>
        <v>1.9232</v>
      </c>
      <c r="J13" s="34">
        <f>=I13/H13</f>
        <v>0.27632183908046</v>
      </c>
      <c r="K13" s="43" t="s"/>
    </row>
    <row r="14" spans="1:11">
      <c r="A14" s="44" t="s">
        <v>327</v>
      </c>
      <c r="B14" s="28">
        <f>=C14+D14</f>
        <v>4.4</v>
      </c>
      <c r="C14" s="21">
        <v>2.2</v>
      </c>
      <c r="D14" s="21">
        <v>2.2</v>
      </c>
      <c r="E14" s="76">
        <v>0.08</v>
      </c>
      <c r="F14" s="30">
        <f>=H14*$L$2</f>
        <v>0.5568</v>
      </c>
      <c r="G14" s="24">
        <v>8.7</v>
      </c>
      <c r="H14" s="32">
        <f>=G14*$L$3</f>
        <v>6.96</v>
      </c>
      <c r="I14" s="33">
        <f>=H14-C14-D14-E14-F14</f>
        <v>1.9232</v>
      </c>
      <c r="J14" s="34">
        <f>=I14/H14</f>
        <v>0.27632183908046</v>
      </c>
      <c r="K14" s="43" t="s"/>
    </row>
    <row r="15" spans="1:11">
      <c r="A15" s="44" t="s">
        <v>327</v>
      </c>
      <c r="B15" s="28">
        <f>=C15+D15</f>
        <v>4.4</v>
      </c>
      <c r="C15" s="21">
        <v>2.2</v>
      </c>
      <c r="D15" s="21">
        <v>2.2</v>
      </c>
      <c r="E15" s="76">
        <v>0.08</v>
      </c>
      <c r="F15" s="30">
        <f>=H15*$L$2</f>
        <v>0.5568</v>
      </c>
      <c r="G15" s="24">
        <v>8.7</v>
      </c>
      <c r="H15" s="32">
        <f>=G15*$L$3</f>
        <v>6.96</v>
      </c>
      <c r="I15" s="33">
        <f>=H15-C15-D15-E15-F15</f>
        <v>1.9232</v>
      </c>
      <c r="J15" s="34">
        <f>=I15/H15</f>
        <v>0.27632183908046</v>
      </c>
      <c r="K15" s="43" t="s"/>
    </row>
    <row r="16" spans="1:11">
      <c r="A16" s="19" t="s">
        <v>328</v>
      </c>
      <c r="B16" s="28">
        <f>=C16+D16</f>
        <v>4.4</v>
      </c>
      <c r="C16" s="21">
        <v>2.2</v>
      </c>
      <c r="D16" s="21">
        <v>2.2</v>
      </c>
      <c r="E16" s="76">
        <v>0.08</v>
      </c>
      <c r="F16" s="30">
        <f>=H16*$L$2</f>
        <v>0.5568</v>
      </c>
      <c r="G16" s="24">
        <v>8.7</v>
      </c>
      <c r="H16" s="32">
        <f>=G16*$L$3</f>
        <v>6.96</v>
      </c>
      <c r="I16" s="33">
        <f>=H16-C16-D16-E16-F16</f>
        <v>1.9232</v>
      </c>
      <c r="J16" s="34">
        <f>=I16/H16</f>
        <v>0.27632183908046</v>
      </c>
      <c r="K16" s="43" t="s"/>
    </row>
    <row r="17" spans="1:11">
      <c r="A17" s="44" t="s">
        <v>328</v>
      </c>
      <c r="B17" s="28">
        <f>=C17+D17</f>
        <v>4.4</v>
      </c>
      <c r="C17" s="21">
        <v>2.2</v>
      </c>
      <c r="D17" s="21">
        <v>2.2</v>
      </c>
      <c r="E17" s="76">
        <v>0.08</v>
      </c>
      <c r="F17" s="30">
        <f>=H17*$L$2</f>
        <v>0.5568</v>
      </c>
      <c r="G17" s="24">
        <v>8.7</v>
      </c>
      <c r="H17" s="32">
        <f>=G17*$L$3</f>
        <v>6.96</v>
      </c>
      <c r="I17" s="33">
        <f>=H17-C17-D17-E17-F17</f>
        <v>1.9232</v>
      </c>
      <c r="J17" s="34">
        <f>=I17/H17</f>
        <v>0.27632183908046</v>
      </c>
      <c r="K17" s="43" t="s"/>
    </row>
    <row r="18" spans="1:11">
      <c r="A18" s="44" t="s">
        <v>328</v>
      </c>
      <c r="B18" s="28">
        <f>=C18+D18</f>
        <v>4.4</v>
      </c>
      <c r="C18" s="21">
        <v>2.2</v>
      </c>
      <c r="D18" s="21">
        <v>2.2</v>
      </c>
      <c r="E18" s="76">
        <v>0.08</v>
      </c>
      <c r="F18" s="30">
        <f>=H18*$L$2</f>
        <v>0.5568</v>
      </c>
      <c r="G18" s="24">
        <v>8.7</v>
      </c>
      <c r="H18" s="32">
        <f>=G18*$L$3</f>
        <v>6.96</v>
      </c>
      <c r="I18" s="33">
        <f>=H18-C18-D18-E18-F18</f>
        <v>1.9232</v>
      </c>
      <c r="J18" s="34">
        <f>=I18/H18</f>
        <v>0.27632183908046</v>
      </c>
      <c r="K18" s="43" t="s"/>
    </row>
    <row r="19" spans="1:11">
      <c r="A19" s="44" t="s">
        <v>328</v>
      </c>
      <c r="B19" s="28">
        <f>=C19+D19</f>
        <v>4.4</v>
      </c>
      <c r="C19" s="21">
        <v>2.2</v>
      </c>
      <c r="D19" s="21">
        <v>2.2</v>
      </c>
      <c r="E19" s="76">
        <v>0.08</v>
      </c>
      <c r="F19" s="47">
        <f>=H19*$L$2</f>
        <v>0.5568</v>
      </c>
      <c r="G19" s="24">
        <v>8.7</v>
      </c>
      <c r="H19" s="32">
        <f>=G19*$L$3</f>
        <v>6.96</v>
      </c>
      <c r="I19" s="33">
        <f>=H19-C19-D19-E19-F19</f>
        <v>1.9232</v>
      </c>
      <c r="J19" s="34">
        <f>=I19/H19</f>
        <v>0.27632183908046</v>
      </c>
      <c r="K19" s="43" t="s"/>
    </row>
    <row r="20" spans="1:11">
      <c r="A20" s="19" t="s">
        <v>329</v>
      </c>
      <c r="B20" s="28">
        <f>=C20+D20</f>
        <v>6.6</v>
      </c>
      <c r="C20" s="46">
        <v>4.4</v>
      </c>
      <c r="D20" s="21">
        <v>2.2</v>
      </c>
      <c r="E20" s="76">
        <v>0.08</v>
      </c>
      <c r="F20" s="47">
        <f>=H20*$L$2</f>
        <v>0.8896</v>
      </c>
      <c r="G20" s="48">
        <v>13.9</v>
      </c>
      <c r="H20" s="32">
        <f>=G20*$L$3</f>
        <v>11.12</v>
      </c>
      <c r="I20" s="33">
        <f>=H20-C20-D20-E20-F20</f>
        <v>3.5504</v>
      </c>
      <c r="J20" s="34">
        <f>=I20/H20</f>
        <v>0.319280575539568</v>
      </c>
      <c r="K20" s="43" t="s"/>
    </row>
    <row r="21" spans="1:11">
      <c r="A21" s="19" t="s">
        <v>330</v>
      </c>
      <c r="B21" s="28">
        <f>=C21+D21</f>
        <v>6.6</v>
      </c>
      <c r="C21" s="46">
        <v>4.4</v>
      </c>
      <c r="D21" s="21">
        <v>2.2</v>
      </c>
      <c r="E21" s="76">
        <v>0.08</v>
      </c>
      <c r="F21" s="47">
        <f>=H21*$L$2</f>
        <v>0.8896</v>
      </c>
      <c r="G21" s="48">
        <v>13.9</v>
      </c>
      <c r="H21" s="32">
        <f>=G21*$L$3</f>
        <v>11.12</v>
      </c>
      <c r="I21" s="33">
        <f>=H21-C21-D21-E21-F21</f>
        <v>3.5504</v>
      </c>
      <c r="J21" s="34">
        <f>=I21/H21</f>
        <v>0.319280575539568</v>
      </c>
      <c r="K21" s="43" t="s"/>
    </row>
    <row r="22" spans="1:11">
      <c r="A22" s="19" t="s">
        <v>331</v>
      </c>
      <c r="B22" s="28">
        <f>=C22+D22</f>
        <v>6.6</v>
      </c>
      <c r="C22" s="46">
        <v>4.4</v>
      </c>
      <c r="D22" s="21">
        <v>2.2</v>
      </c>
      <c r="E22" s="76">
        <v>0.08</v>
      </c>
      <c r="F22" s="47">
        <f>=H22*$L$2</f>
        <v>0.8896</v>
      </c>
      <c r="G22" s="48">
        <v>13.9</v>
      </c>
      <c r="H22" s="32">
        <f>=G22*$L$3</f>
        <v>11.12</v>
      </c>
      <c r="I22" s="33">
        <f>=H22-C22-D22-E22-F22</f>
        <v>3.5504</v>
      </c>
      <c r="J22" s="34">
        <f>=I22/H22</f>
        <v>0.319280575539568</v>
      </c>
      <c r="K22" s="43" t="s"/>
    </row>
    <row r="23" spans="1:11">
      <c r="A23" s="19" t="s">
        <v>332</v>
      </c>
      <c r="B23" s="28">
        <f>=C23+D23</f>
        <v>6.6</v>
      </c>
      <c r="C23" s="46">
        <v>4.4</v>
      </c>
      <c r="D23" s="21">
        <v>2.2</v>
      </c>
      <c r="E23" s="76">
        <v>0.08</v>
      </c>
      <c r="F23" s="47">
        <f>=H23*$L$2</f>
        <v>0.8896</v>
      </c>
      <c r="G23" s="48">
        <v>13.9</v>
      </c>
      <c r="H23" s="32">
        <f>=G23*$L$3</f>
        <v>11.12</v>
      </c>
      <c r="I23" s="33">
        <f>=H23-C23-D23-E23-F23</f>
        <v>3.5504</v>
      </c>
      <c r="J23" s="34">
        <f>=I23/H23</f>
        <v>0.319280575539568</v>
      </c>
      <c r="K23" s="43" t="s"/>
    </row>
    <row r="24" spans="1:11">
      <c r="A24" s="19" t="s">
        <v>333</v>
      </c>
      <c r="B24" s="28">
        <f>=C24+D24</f>
        <v>6.6</v>
      </c>
      <c r="C24" s="46">
        <v>4.4</v>
      </c>
      <c r="D24" s="21">
        <v>2.2</v>
      </c>
      <c r="E24" s="76">
        <v>0.08</v>
      </c>
      <c r="F24" s="47">
        <f>=H24*$L$2</f>
        <v>0.8896</v>
      </c>
      <c r="G24" s="48">
        <v>13.9</v>
      </c>
      <c r="H24" s="32">
        <f>=G24*$L$3</f>
        <v>11.12</v>
      </c>
      <c r="I24" s="33">
        <f>=H24-C24-D24-E24-F24</f>
        <v>3.5504</v>
      </c>
      <c r="J24" s="34">
        <f>=I24/H24</f>
        <v>0.319280575539568</v>
      </c>
      <c r="K24" s="43" t="s"/>
    </row>
    <row r="25" spans="1:11">
      <c r="A25" s="19" t="s">
        <v>334</v>
      </c>
      <c r="B25" s="20">
        <f>=C25+D25</f>
        <v>6.6</v>
      </c>
      <c r="C25" s="46">
        <v>4.4</v>
      </c>
      <c r="D25" s="21">
        <v>2.2</v>
      </c>
      <c r="E25" s="76">
        <v>0.08</v>
      </c>
      <c r="F25" s="51">
        <f>=H25*$L$2</f>
        <v>0.8896</v>
      </c>
      <c r="G25" s="48">
        <v>13.9</v>
      </c>
      <c r="H25" s="25">
        <f>=G25*$L$3</f>
        <v>11.12</v>
      </c>
      <c r="I25" s="26">
        <f>=H25-C25-D25-E25-F25</f>
        <v>3.5504</v>
      </c>
      <c r="J25" s="27">
        <f>=I25/H25</f>
        <v>0.319280575539568</v>
      </c>
      <c r="K25" s="43" t="s"/>
    </row>
    <row r="26" spans="1:11">
      <c r="A26" s="19" t="s">
        <v>335</v>
      </c>
      <c r="B26" s="20">
        <f>=C26+D26</f>
        <v>6.6</v>
      </c>
      <c r="C26" s="46">
        <v>4.4</v>
      </c>
      <c r="D26" s="21">
        <v>2.2</v>
      </c>
      <c r="E26" s="76">
        <v>0.08</v>
      </c>
      <c r="F26" s="51">
        <f>=H26*$L$2</f>
        <v>1.2736</v>
      </c>
      <c r="G26" s="52">
        <v>19.9</v>
      </c>
      <c r="H26" s="25">
        <f>=G26*$L$3</f>
        <v>15.92</v>
      </c>
      <c r="I26" s="26">
        <f>=H26-C26-D26-E26-F26</f>
        <v>7.9664</v>
      </c>
      <c r="J26" s="27">
        <f>=I26/H26</f>
        <v>0.500402010050251</v>
      </c>
      <c r="K26" s="43" t="s"/>
    </row>
    <row r="27" spans="1:11">
      <c r="A27" s="49" t="s"/>
      <c r="B27" s="20">
        <f>=C27+D27</f>
        <v>0</v>
      </c>
      <c r="C27" s="50" t="s"/>
      <c r="D27" s="50" t="s"/>
      <c r="E27" s="76" t="s"/>
      <c r="F27" s="51">
        <f>=H27*$L$2</f>
        <v>0</v>
      </c>
      <c r="G27" s="52" t="s"/>
      <c r="H27" s="25">
        <f>=G27*$L$3</f>
        <v>0</v>
      </c>
      <c r="I27" s="26">
        <f>=H27-C27-D27-E27-F27</f>
        <v>0</v>
      </c>
      <c r="J27" s="27" t="e">
        <f>=I27/H27</f>
        <v>#DIV/0!</v>
      </c>
      <c r="K27" s="43" t="s"/>
    </row>
    <row r="28" spans="1:11">
      <c r="A28" s="49" t="s"/>
      <c r="B28" s="20">
        <f>=C28+D28</f>
        <v>0</v>
      </c>
      <c r="C28" s="50" t="s"/>
      <c r="D28" s="50" t="s"/>
      <c r="E28" s="51" t="s"/>
      <c r="F28" s="51">
        <f>=H28*$L$2</f>
        <v>0</v>
      </c>
      <c r="G28" s="52" t="s"/>
      <c r="H28" s="25">
        <f>=G28*$L$3</f>
        <v>0</v>
      </c>
      <c r="I28" s="26">
        <f>=H28-C28-D28-E28-F28</f>
        <v>0</v>
      </c>
      <c r="J28" s="27" t="e">
        <f>=I28/H28</f>
        <v>#DIV/0!</v>
      </c>
      <c r="K28" s="43" t="s"/>
    </row>
    <row r="29" spans="1:11">
      <c r="A29" s="44" t="s"/>
      <c r="B29" s="28">
        <f>=C29+D29</f>
        <v>0</v>
      </c>
      <c r="C29" s="46" t="s"/>
      <c r="D29" s="46" t="s"/>
      <c r="E29" s="47" t="s"/>
      <c r="F29" s="47">
        <f>=H29*$L$2</f>
        <v>0</v>
      </c>
      <c r="G29" s="48" t="s"/>
      <c r="H29" s="32">
        <f>=G29*$L$3</f>
        <v>0</v>
      </c>
      <c r="I29" s="33">
        <f>=H29-C29-D29-E29-F29</f>
        <v>0</v>
      </c>
      <c r="J29" s="34" t="e">
        <f>=I29/H29</f>
        <v>#DIV/0!</v>
      </c>
      <c r="K29" s="43" t="s"/>
    </row>
    <row r="30" spans="1:11">
      <c r="A30" s="44" t="s"/>
      <c r="B30" s="28">
        <f>=C30+D30</f>
        <v>0</v>
      </c>
      <c r="C30" s="46" t="s"/>
      <c r="D30" s="46" t="s"/>
      <c r="E30" s="47" t="s"/>
      <c r="F30" s="47">
        <f>=H30*$L$2</f>
        <v>0</v>
      </c>
      <c r="G30" s="48" t="s"/>
      <c r="H30" s="32">
        <f>=G30*$L$3</f>
        <v>0</v>
      </c>
      <c r="I30" s="33">
        <f>=H30-C30-D30-E30-F30</f>
        <v>0</v>
      </c>
      <c r="J30" s="34" t="e">
        <f>=I30/H30</f>
        <v>#DIV/0!</v>
      </c>
      <c r="K30" s="43" t="s"/>
    </row>
    <row r="31" spans="1:11">
      <c r="A31" s="44" t="s"/>
      <c r="B31" s="28">
        <f>=C31+D31</f>
        <v>0</v>
      </c>
      <c r="C31" s="46" t="s"/>
      <c r="D31" s="46" t="s"/>
      <c r="E31" s="47" t="s"/>
      <c r="F31" s="47">
        <f>=H31*$L$2</f>
        <v>0</v>
      </c>
      <c r="G31" s="48" t="s"/>
      <c r="H31" s="32">
        <f>=G31*$L$3</f>
        <v>0</v>
      </c>
      <c r="I31" s="33">
        <f>=H31-C31-D31-E31-F31</f>
        <v>0</v>
      </c>
      <c r="J31" s="34" t="e">
        <f>=I31/H31</f>
        <v>#DIV/0!</v>
      </c>
      <c r="K31" s="43" t="s"/>
    </row>
    <row r="32" spans="1:11">
      <c r="A32" s="44" t="s"/>
      <c r="B32" s="28">
        <f>=C32+D32</f>
        <v>0</v>
      </c>
      <c r="C32" s="46" t="s"/>
      <c r="D32" s="46" t="s"/>
      <c r="E32" s="47" t="s"/>
      <c r="F32" s="47">
        <f>=H32*$L$2</f>
        <v>0</v>
      </c>
      <c r="G32" s="48" t="s"/>
      <c r="H32" s="32">
        <f>=G32*$L$3</f>
        <v>0</v>
      </c>
      <c r="I32" s="33">
        <f>=H32-C32-D32-E32-F32</f>
        <v>0</v>
      </c>
      <c r="J32" s="34" t="e">
        <f>=I32/H32</f>
        <v>#DIV/0!</v>
      </c>
      <c r="K32" s="43" t="s"/>
    </row>
    <row r="33" spans="1:11">
      <c r="A33" s="44" t="s"/>
      <c r="B33" s="28">
        <f>=C33+D33</f>
        <v>0</v>
      </c>
      <c r="C33" s="38" t="s"/>
      <c r="D33" s="38" t="s"/>
      <c r="E33" s="45" t="s"/>
      <c r="F33" s="30">
        <f>=H33*$L$2</f>
        <v>0</v>
      </c>
      <c r="G33" s="31" t="s"/>
      <c r="H33" s="32">
        <f>=G33*$L$3</f>
        <v>0</v>
      </c>
      <c r="I33" s="33">
        <f>=H33-C33-D33-E33-F33</f>
        <v>0</v>
      </c>
      <c r="J33" s="34" t="e">
        <f>=I33/H33</f>
        <v>#DIV/0!</v>
      </c>
      <c r="K33" s="43" t="s"/>
    </row>
    <row r="34" spans="1:13">
      <c r="A34" s="53" t="s"/>
      <c r="B34" s="53" t="s"/>
      <c r="C34" s="53" t="s"/>
      <c r="D34" s="53" t="s"/>
      <c r="E34" s="53" t="s"/>
      <c r="F34" s="53" t="s"/>
      <c r="G34" s="53" t="s"/>
      <c r="H34" s="53" t="s"/>
      <c r="I34" s="53" t="s"/>
      <c r="J34" s="53" t="s"/>
      <c r="L34" s="53" t="s"/>
      <c r="M34" s="53" t="s"/>
    </row>
    <row r="35" spans="1:13">
      <c r="A35" s="53" t="s"/>
      <c r="B35" s="53" t="s"/>
      <c r="C35" s="53" t="s"/>
      <c r="D35" s="53" t="s"/>
      <c r="E35" s="53" t="s"/>
      <c r="F35" s="53" t="s"/>
      <c r="G35" s="53" t="s"/>
      <c r="H35" s="53" t="s"/>
      <c r="I35" s="53" t="s"/>
      <c r="J35" s="53" t="s"/>
      <c r="L35" s="53" t="s"/>
      <c r="M35" s="53" t="s"/>
    </row>
    <row r="36" spans="1:13">
      <c r="A36" s="53" t="s"/>
      <c r="B36" s="53" t="s"/>
      <c r="C36" s="53" t="s"/>
      <c r="D36" s="53" t="s"/>
      <c r="E36" s="53" t="s"/>
      <c r="F36" s="53" t="s"/>
      <c r="G36" s="53" t="s"/>
      <c r="H36" s="53" t="s"/>
      <c r="I36" s="53" t="s"/>
      <c r="J36" s="53" t="s"/>
      <c r="L36" s="53" t="s"/>
      <c r="M36" s="53" t="s"/>
    </row>
    <row r="37" spans="1:13">
      <c r="A37" s="53" t="s"/>
      <c r="B37" s="53" t="s"/>
      <c r="C37" s="53" t="s"/>
      <c r="D37" s="53" t="s"/>
      <c r="E37" s="53" t="s"/>
      <c r="F37" s="53" t="s"/>
      <c r="G37" s="53" t="s"/>
      <c r="H37" s="53" t="s"/>
      <c r="I37" s="53" t="s"/>
      <c r="J37" s="53" t="s"/>
      <c r="L37" s="53" t="s"/>
      <c r="M37" s="53" t="s"/>
    </row>
    <row r="38" spans="1:13">
      <c r="A38" s="53" t="s"/>
      <c r="B38" s="54" t="s">
        <v>22</v>
      </c>
      <c r="C38" s="55" t="s">
        <v>156</v>
      </c>
      <c r="D38" s="6" t="s"/>
      <c r="E38" s="6" t="s"/>
      <c r="F38" s="6" t="s"/>
      <c r="G38" s="6" t="s"/>
      <c r="H38" s="6" t="s"/>
      <c r="I38" s="6" t="s"/>
      <c r="J38" s="6" t="s"/>
      <c r="K38" s="55" t="s"/>
      <c r="L38" s="57" t="s"/>
      <c r="M38" s="53" t="s"/>
    </row>
    <row r="39" spans="1:13">
      <c r="A39" s="53" t="s"/>
      <c r="B39" s="54" t="s">
        <v>24</v>
      </c>
      <c r="C39" s="131" t="s">
        <v>157</v>
      </c>
      <c r="D39" s="6" t="s"/>
      <c r="E39" s="6" t="s"/>
      <c r="F39" s="6" t="s"/>
      <c r="G39" s="6" t="s"/>
      <c r="H39" s="6" t="s"/>
      <c r="I39" s="6" t="s"/>
      <c r="J39" s="6" t="s"/>
      <c r="K39" s="131" t="s"/>
      <c r="L39" s="57" t="s">
        <v>25</v>
      </c>
      <c r="M39" s="53" t="s"/>
    </row>
    <row r="40" spans="1:13">
      <c r="A40" s="53" t="s"/>
      <c r="B40" s="54" t="s">
        <v>26</v>
      </c>
      <c r="C40" s="60" t="s"/>
      <c r="D40" s="6" t="s"/>
      <c r="E40" s="6" t="s"/>
      <c r="F40" s="6" t="s"/>
      <c r="G40" s="6" t="s"/>
      <c r="H40" s="6" t="s"/>
      <c r="I40" s="6" t="s"/>
      <c r="J40" s="6" t="s"/>
      <c r="K40" s="60" t="s"/>
      <c r="L40" s="57" t="s">
        <v>28</v>
      </c>
      <c r="M40" s="53" t="s"/>
    </row>
    <row r="41" spans="1:13">
      <c r="A41" s="53" t="s"/>
      <c r="B41" s="6" t="s"/>
      <c r="C41" s="60" t="s"/>
      <c r="D41" s="6" t="s"/>
      <c r="E41" s="6" t="s"/>
      <c r="F41" s="6" t="s"/>
      <c r="G41" s="6" t="s"/>
      <c r="H41" s="6" t="s"/>
      <c r="I41" s="6" t="s"/>
      <c r="J41" s="6" t="s"/>
      <c r="K41" s="60" t="s"/>
      <c r="L41" s="6" t="s"/>
      <c r="M41" s="53" t="s"/>
    </row>
    <row r="42" spans="1:13">
      <c r="A42" s="53" t="s"/>
      <c r="B42" s="54" t="s">
        <v>29</v>
      </c>
      <c r="C42" s="58" t="s">
        <v>158</v>
      </c>
      <c r="D42" s="6" t="s"/>
      <c r="E42" s="6" t="s"/>
      <c r="F42" s="6" t="s"/>
      <c r="G42" s="6" t="s"/>
      <c r="H42" s="6" t="s"/>
      <c r="I42" s="6" t="s"/>
      <c r="J42" s="6" t="s"/>
      <c r="K42" s="58" t="s"/>
      <c r="L42" s="57" t="s">
        <v>30</v>
      </c>
      <c r="M42" s="53" t="s"/>
    </row>
    <row r="43" spans="1:13">
      <c r="A43" s="53" t="s"/>
      <c r="B43" s="54" t="s">
        <v>31</v>
      </c>
      <c r="C43" s="61" t="s"/>
      <c r="D43" s="6" t="s"/>
      <c r="E43" s="4" t="s"/>
      <c r="F43" s="6" t="s"/>
      <c r="G43" s="62" t="s"/>
      <c r="H43" s="6" t="s"/>
      <c r="I43" s="6" t="s"/>
      <c r="J43" s="6" t="s"/>
      <c r="K43" s="62" t="s"/>
      <c r="L43" s="57" t="s">
        <v>32</v>
      </c>
      <c r="M43" s="53" t="s"/>
    </row>
    <row r="44" spans="1:13">
      <c r="A44" s="53" t="s"/>
      <c r="B44" s="54" t="s">
        <v>33</v>
      </c>
      <c r="C44" s="63" t="s"/>
      <c r="D44" s="6" t="s"/>
      <c r="E44" s="4" t="s"/>
      <c r="F44" s="6" t="s"/>
      <c r="G44" s="64" t="s"/>
      <c r="H44" s="6" t="s"/>
      <c r="I44" s="6" t="s"/>
      <c r="J44" s="6" t="s"/>
      <c r="K44" s="64" t="s"/>
      <c r="L44" s="57" t="s"/>
      <c r="M44" s="53" t="s"/>
    </row>
    <row r="45" spans="1:13">
      <c r="A45" s="53" t="s"/>
      <c r="B45" s="6" t="s"/>
      <c r="C45" s="63" t="s"/>
      <c r="D45" s="6" t="s"/>
      <c r="E45" s="4" t="s"/>
      <c r="F45" s="6" t="s"/>
      <c r="G45" s="64" t="s"/>
      <c r="H45" s="6" t="s"/>
      <c r="I45" s="6" t="s"/>
      <c r="J45" s="6" t="s"/>
      <c r="K45" s="64" t="s"/>
      <c r="L45" s="6" t="s"/>
      <c r="M45" s="53" t="s"/>
    </row>
    <row r="46" spans="1:13">
      <c r="A46" s="53" t="s"/>
      <c r="B46" s="53" t="s"/>
      <c r="C46" s="53" t="s"/>
      <c r="D46" s="53" t="s"/>
      <c r="E46" s="53" t="s"/>
      <c r="F46" s="53" t="s"/>
      <c r="G46" s="53" t="s"/>
      <c r="H46" s="53" t="s"/>
      <c r="I46" s="53" t="s"/>
      <c r="J46" s="53" t="s"/>
      <c r="L46" s="53" t="s"/>
      <c r="M46" s="53" t="s"/>
    </row>
    <row r="47" spans="1:13">
      <c r="A47" s="53" t="s"/>
      <c r="B47" s="53" t="s"/>
      <c r="C47" s="53" t="s"/>
      <c r="D47" s="53" t="s"/>
      <c r="E47" s="53" t="s"/>
      <c r="F47" s="53" t="s"/>
      <c r="G47" s="53" t="s"/>
      <c r="H47" s="53" t="s"/>
      <c r="I47" s="53" t="s"/>
      <c r="J47" s="53" t="s"/>
      <c r="L47" s="53" t="s"/>
      <c r="M47" s="53" t="s"/>
    </row>
  </sheetData>
  <mergeCells count="38">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4.xml><?xml version="1.0" encoding="utf-8"?>
<worksheet xmlns="http://schemas.openxmlformats.org/spreadsheetml/2006/main">
  <sheetPr codeName="冬季马桶垫-zx-01"/>
  <dimension ref="M43"/>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8">
        <v>0.8</v>
      </c>
      <c r="M3" s="16" t="s">
        <v>15</v>
      </c>
    </row>
    <row r="4" spans="1:11">
      <c r="A4" s="19" t="s">
        <v>143</v>
      </c>
      <c r="B4" s="114">
        <f>=C4+D4</f>
        <v>7.3</v>
      </c>
      <c r="C4" s="115">
        <v>5</v>
      </c>
      <c r="D4" s="116">
        <v>2.3</v>
      </c>
      <c r="E4" s="117">
        <v>0.08</v>
      </c>
      <c r="F4" s="117">
        <f>=H4*$L$2</f>
        <v>1.0176</v>
      </c>
      <c r="G4" s="118">
        <v>15.9</v>
      </c>
      <c r="H4" s="119">
        <f>=G4*$L$3</f>
        <v>12.72</v>
      </c>
      <c r="I4" s="120">
        <f>=H4-C4-D4-E4-F4</f>
        <v>4.3224</v>
      </c>
      <c r="J4" s="121">
        <f>=I4/H4</f>
        <v>0.339811320754717</v>
      </c>
      <c r="K4" s="122" t="s"/>
    </row>
    <row r="5" spans="1:13">
      <c r="A5" s="44" t="s">
        <v>144</v>
      </c>
      <c r="B5" s="123">
        <f>=C5+D5</f>
        <v>7.3</v>
      </c>
      <c r="C5" s="115">
        <v>5</v>
      </c>
      <c r="D5" s="116">
        <v>2.3</v>
      </c>
      <c r="E5" s="117">
        <v>0.08</v>
      </c>
      <c r="F5" s="124">
        <f>=H5*$L$2</f>
        <v>1.0176</v>
      </c>
      <c r="G5" s="118">
        <v>15.9</v>
      </c>
      <c r="H5" s="125">
        <f>=G5*$L$3</f>
        <v>12.72</v>
      </c>
      <c r="I5" s="126">
        <f>=H5-C5-D5-E5-F5</f>
        <v>4.3224</v>
      </c>
      <c r="J5" s="127">
        <f>=I5/H5</f>
        <v>0.339811320754717</v>
      </c>
      <c r="K5" s="128" t="s"/>
      <c r="L5" s="36" t="s">
        <v>19</v>
      </c>
      <c r="M5" s="37" t="s"/>
    </row>
    <row r="6" spans="1:13">
      <c r="A6" s="44" t="s">
        <v>145</v>
      </c>
      <c r="B6" s="123">
        <f>=C6+D6</f>
        <v>7.3</v>
      </c>
      <c r="C6" s="115">
        <v>5</v>
      </c>
      <c r="D6" s="116">
        <v>2.3</v>
      </c>
      <c r="E6" s="117">
        <v>0.08</v>
      </c>
      <c r="F6" s="124">
        <f>=H6*$L$2</f>
        <v>1.0176</v>
      </c>
      <c r="G6" s="118">
        <v>15.9</v>
      </c>
      <c r="H6" s="125">
        <f>=G6*$L$3</f>
        <v>12.72</v>
      </c>
      <c r="I6" s="126">
        <f>=H6-C6-D6-E6-F6</f>
        <v>4.3224</v>
      </c>
      <c r="J6" s="127">
        <f>=I6/H6</f>
        <v>0.339811320754717</v>
      </c>
      <c r="K6" s="129" t="s"/>
      <c r="L6" s="42">
        <v>848627577062</v>
      </c>
      <c r="M6" s="41" t="s"/>
    </row>
    <row r="7" spans="1:13">
      <c r="A7" s="19" t="s">
        <v>146</v>
      </c>
      <c r="B7" s="123">
        <f>=C7+D7</f>
        <v>7.3</v>
      </c>
      <c r="C7" s="115">
        <v>5</v>
      </c>
      <c r="D7" s="116">
        <v>2.3</v>
      </c>
      <c r="E7" s="117">
        <v>0.08</v>
      </c>
      <c r="F7" s="124">
        <f>=H7*$L$2</f>
        <v>1.0176</v>
      </c>
      <c r="G7" s="118">
        <v>15.9</v>
      </c>
      <c r="H7" s="125">
        <f>=G7*$L$3</f>
        <v>12.72</v>
      </c>
      <c r="I7" s="126">
        <f>=H7-C7-D7-E7-F7</f>
        <v>4.3224</v>
      </c>
      <c r="J7" s="127">
        <f>=I7/H7</f>
        <v>0.339811320754717</v>
      </c>
      <c r="K7" s="129" t="s"/>
      <c r="L7" s="42" t="s"/>
      <c r="M7" s="41" t="s"/>
    </row>
    <row r="8" spans="1:11">
      <c r="A8" s="19" t="s">
        <v>147</v>
      </c>
      <c r="B8" s="123">
        <f>=C8+D8</f>
        <v>12.3</v>
      </c>
      <c r="C8" s="116">
        <v>10</v>
      </c>
      <c r="D8" s="116">
        <v>2.3</v>
      </c>
      <c r="E8" s="117">
        <v>0.08</v>
      </c>
      <c r="F8" s="124">
        <f>=H8*$L$2</f>
        <v>1.6576</v>
      </c>
      <c r="G8" s="118">
        <v>25.9</v>
      </c>
      <c r="H8" s="125">
        <f>=G8*$L$3</f>
        <v>20.72</v>
      </c>
      <c r="I8" s="126">
        <f>=H8-C8-D8-E8-F8</f>
        <v>6.6824</v>
      </c>
      <c r="J8" s="127">
        <f>=I8/H8</f>
        <v>0.322509652509652</v>
      </c>
      <c r="K8" s="122" t="s"/>
    </row>
    <row r="9" spans="1:11">
      <c r="A9" s="19" t="s">
        <v>148</v>
      </c>
      <c r="B9" s="123">
        <f>=C9+D9</f>
        <v>12.3</v>
      </c>
      <c r="C9" s="116">
        <v>10</v>
      </c>
      <c r="D9" s="116">
        <v>2.3</v>
      </c>
      <c r="E9" s="117">
        <v>0.08</v>
      </c>
      <c r="F9" s="124">
        <f>=H9*$L$2</f>
        <v>1.6576</v>
      </c>
      <c r="G9" s="118">
        <v>25.9</v>
      </c>
      <c r="H9" s="125">
        <f>=G9*$L$3</f>
        <v>20.72</v>
      </c>
      <c r="I9" s="126">
        <f>=H9-C9-D9-E9-F9</f>
        <v>6.6824</v>
      </c>
      <c r="J9" s="127">
        <f>=I9/H9</f>
        <v>0.322509652509652</v>
      </c>
      <c r="K9" s="122" t="s"/>
    </row>
    <row r="10" spans="1:11">
      <c r="A10" s="44" t="s">
        <v>149</v>
      </c>
      <c r="B10" s="123">
        <f>=C10+D10</f>
        <v>12.3</v>
      </c>
      <c r="C10" s="116">
        <v>10</v>
      </c>
      <c r="D10" s="116">
        <v>2.3</v>
      </c>
      <c r="E10" s="117">
        <v>0.08</v>
      </c>
      <c r="F10" s="124">
        <f>=H10*$L$2</f>
        <v>1.6576</v>
      </c>
      <c r="G10" s="118">
        <v>25.9</v>
      </c>
      <c r="H10" s="125">
        <f>=G10*$L$3</f>
        <v>20.72</v>
      </c>
      <c r="I10" s="126">
        <f>=H10-C10-D10-E10-F10</f>
        <v>6.6824</v>
      </c>
      <c r="J10" s="127">
        <f>=I10/H10</f>
        <v>0.322509652509652</v>
      </c>
      <c r="K10" s="122" t="s"/>
    </row>
    <row r="11" spans="1:11">
      <c r="A11" s="44" t="s">
        <v>150</v>
      </c>
      <c r="B11" s="123">
        <f>=C11+D11</f>
        <v>12.3</v>
      </c>
      <c r="C11" s="116">
        <v>10</v>
      </c>
      <c r="D11" s="116">
        <v>2.3</v>
      </c>
      <c r="E11" s="117">
        <v>0.08</v>
      </c>
      <c r="F11" s="124">
        <f>=H11*$L$2</f>
        <v>1.6576</v>
      </c>
      <c r="G11" s="118">
        <v>25.9</v>
      </c>
      <c r="H11" s="125">
        <f>=G11*$L$3</f>
        <v>20.72</v>
      </c>
      <c r="I11" s="126">
        <f>=H11-C11-D11-E11-F11</f>
        <v>6.6824</v>
      </c>
      <c r="J11" s="127">
        <f>=I11/H11</f>
        <v>0.322509652509652</v>
      </c>
      <c r="K11" s="122" t="s"/>
    </row>
    <row r="12" spans="1:11">
      <c r="A12" s="44" t="s">
        <v>151</v>
      </c>
      <c r="B12" s="123">
        <f>=C12+D12</f>
        <v>12.3</v>
      </c>
      <c r="C12" s="116">
        <v>10</v>
      </c>
      <c r="D12" s="116">
        <v>2.3</v>
      </c>
      <c r="E12" s="117">
        <v>0.08</v>
      </c>
      <c r="F12" s="124">
        <f>=H12*$L$2</f>
        <v>1.6576</v>
      </c>
      <c r="G12" s="118">
        <v>25.9</v>
      </c>
      <c r="H12" s="125">
        <f>=G12*$L$3</f>
        <v>20.72</v>
      </c>
      <c r="I12" s="126">
        <f>=H12-C12-D12-E12-F12</f>
        <v>6.6824</v>
      </c>
      <c r="J12" s="127">
        <f>=I12/H12</f>
        <v>0.322509652509652</v>
      </c>
      <c r="K12" s="122" t="s"/>
    </row>
    <row r="13" spans="1:11">
      <c r="A13" s="44" t="s">
        <v>152</v>
      </c>
      <c r="B13" s="123">
        <f>=C13+D13</f>
        <v>12.3</v>
      </c>
      <c r="C13" s="116">
        <v>10</v>
      </c>
      <c r="D13" s="116">
        <v>2.3</v>
      </c>
      <c r="E13" s="117">
        <v>0.08</v>
      </c>
      <c r="F13" s="124">
        <f>=H13*$L$2</f>
        <v>1.6576</v>
      </c>
      <c r="G13" s="118">
        <v>25.9</v>
      </c>
      <c r="H13" s="125">
        <f>=G13*$L$3</f>
        <v>20.72</v>
      </c>
      <c r="I13" s="126">
        <f>=H13-C13-D13-E13-F13</f>
        <v>6.6824</v>
      </c>
      <c r="J13" s="127">
        <f>=I13/H13</f>
        <v>0.322509652509652</v>
      </c>
      <c r="K13" s="122" t="s"/>
    </row>
    <row r="14" spans="1:11">
      <c r="A14" s="44" t="s">
        <v>153</v>
      </c>
      <c r="B14" s="123">
        <f>=C14+D14</f>
        <v>22.3</v>
      </c>
      <c r="C14" s="116">
        <v>20</v>
      </c>
      <c r="D14" s="116">
        <v>2.3</v>
      </c>
      <c r="E14" s="117">
        <v>0.08</v>
      </c>
      <c r="F14" s="124">
        <f>=H14*$L$2</f>
        <v>3.0016</v>
      </c>
      <c r="G14" s="118">
        <v>46.9</v>
      </c>
      <c r="H14" s="125">
        <f>=G14*$L$3</f>
        <v>37.52</v>
      </c>
      <c r="I14" s="126">
        <f>=H14-C14-D14-E14-F14</f>
        <v>12.1384</v>
      </c>
      <c r="J14" s="127">
        <f>=I14/H14</f>
        <v>0.323518123667378</v>
      </c>
      <c r="K14" s="122" t="s"/>
    </row>
    <row r="15" spans="1:11">
      <c r="A15" s="44" t="s">
        <v>154</v>
      </c>
      <c r="B15" s="123">
        <f>=C15+D15</f>
        <v>22.3</v>
      </c>
      <c r="C15" s="116">
        <v>20</v>
      </c>
      <c r="D15" s="116">
        <v>2.3</v>
      </c>
      <c r="E15" s="117">
        <v>0.08</v>
      </c>
      <c r="F15" s="130">
        <f>=H15*$L$2</f>
        <v>3.0016</v>
      </c>
      <c r="G15" s="118">
        <v>46.9</v>
      </c>
      <c r="H15" s="125">
        <f>=G15*$L$3</f>
        <v>37.52</v>
      </c>
      <c r="I15" s="126">
        <f>=H15-C15-D15-E15-F15</f>
        <v>12.1384</v>
      </c>
      <c r="J15" s="127">
        <f>=I15/H15</f>
        <v>0.323518123667378</v>
      </c>
      <c r="K15" s="122" t="s"/>
    </row>
    <row r="16" spans="1:11">
      <c r="A16" s="44" t="s"/>
      <c r="B16" s="28">
        <f>=C16+D16</f>
        <v>0</v>
      </c>
      <c r="C16" s="46" t="s"/>
      <c r="D16" s="21" t="s"/>
      <c r="E16" s="76" t="s"/>
      <c r="F16" s="47">
        <f>=H16*$L$2</f>
        <v>0</v>
      </c>
      <c r="G16" s="48" t="s"/>
      <c r="H16" s="32">
        <f>=G16*$L$3</f>
        <v>0</v>
      </c>
      <c r="I16" s="33">
        <f>=H16-C16-D16-E16-F16</f>
        <v>0</v>
      </c>
      <c r="J16" s="34" t="e">
        <f>=I16/H16</f>
        <v>#DIV/0!</v>
      </c>
      <c r="K16" s="43" t="s"/>
    </row>
    <row r="17" spans="1:11">
      <c r="A17" s="44" t="s"/>
      <c r="B17" s="28">
        <f>=C17+D17</f>
        <v>0</v>
      </c>
      <c r="C17" s="46" t="s"/>
      <c r="D17" s="21" t="s"/>
      <c r="E17" s="76" t="s"/>
      <c r="F17" s="47">
        <f>=H17*$L$2</f>
        <v>0</v>
      </c>
      <c r="G17" s="48" t="s"/>
      <c r="H17" s="32">
        <f>=G17*$L$3</f>
        <v>0</v>
      </c>
      <c r="I17" s="33">
        <f>=H17-C17-D17-E17-F17</f>
        <v>0</v>
      </c>
      <c r="J17" s="34" t="e">
        <f>=I17/H17</f>
        <v>#DIV/0!</v>
      </c>
      <c r="K17" s="43" t="s"/>
    </row>
    <row r="18" spans="1:11">
      <c r="A18" s="19" t="s"/>
      <c r="B18" s="28">
        <f>=C18+D18</f>
        <v>0</v>
      </c>
      <c r="C18" s="46" t="s"/>
      <c r="D18" s="21" t="s"/>
      <c r="E18" s="76" t="s"/>
      <c r="F18" s="47">
        <f>=H18*$L$2</f>
        <v>0</v>
      </c>
      <c r="G18" s="48" t="s"/>
      <c r="H18" s="32">
        <f>=G18*$L$3</f>
        <v>0</v>
      </c>
      <c r="I18" s="33">
        <f>=H18-C18-D18-E18-F18</f>
        <v>0</v>
      </c>
      <c r="J18" s="34" t="e">
        <f>=I18/H18</f>
        <v>#DIV/0!</v>
      </c>
      <c r="K18" s="43" t="s"/>
    </row>
    <row r="19" spans="1:11">
      <c r="A19" s="19" t="s"/>
      <c r="B19" s="28">
        <f>=C19+D19</f>
        <v>0</v>
      </c>
      <c r="C19" s="46" t="s"/>
      <c r="D19" s="21" t="s"/>
      <c r="E19" s="76" t="s"/>
      <c r="F19" s="47">
        <f>=H19*$L$2</f>
        <v>0</v>
      </c>
      <c r="G19" s="48" t="s"/>
      <c r="H19" s="32">
        <f>=G19*$L$3</f>
        <v>0</v>
      </c>
      <c r="I19" s="33">
        <f>=H19-C19-D19-E19-F19</f>
        <v>0</v>
      </c>
      <c r="J19" s="34" t="e">
        <f>=I19/H19</f>
        <v>#DIV/0!</v>
      </c>
      <c r="K19" s="43" t="s"/>
    </row>
    <row r="20" spans="1:11">
      <c r="A20" s="19" t="s"/>
      <c r="B20" s="28">
        <f>=C20+D20</f>
        <v>0</v>
      </c>
      <c r="C20" s="46" t="s"/>
      <c r="D20" s="21" t="s"/>
      <c r="E20" s="76" t="s"/>
      <c r="F20" s="47">
        <f>=H20*$L$2</f>
        <v>0</v>
      </c>
      <c r="G20" s="48" t="s"/>
      <c r="H20" s="32">
        <f>=G20*$L$3</f>
        <v>0</v>
      </c>
      <c r="I20" s="33">
        <f>=H20-C20-D20-E20-F20</f>
        <v>0</v>
      </c>
      <c r="J20" s="34" t="e">
        <f>=I20/H20</f>
        <v>#DIV/0!</v>
      </c>
      <c r="K20" s="43" t="s"/>
    </row>
    <row r="21" spans="1:11">
      <c r="A21" s="19" t="s"/>
      <c r="B21" s="20">
        <f>=C21+D21</f>
        <v>0</v>
      </c>
      <c r="C21" s="46" t="s"/>
      <c r="D21" s="21" t="s"/>
      <c r="E21" s="76" t="s"/>
      <c r="F21" s="51">
        <f>=H21*$L$2</f>
        <v>0</v>
      </c>
      <c r="G21" s="48" t="s"/>
      <c r="H21" s="25">
        <f>=G21*$L$3</f>
        <v>0</v>
      </c>
      <c r="I21" s="26">
        <f>=H21-C21-D21-E21-F21</f>
        <v>0</v>
      </c>
      <c r="J21" s="27" t="e">
        <f>=I21/H21</f>
        <v>#DIV/0!</v>
      </c>
      <c r="K21" s="43" t="s"/>
    </row>
    <row r="22" spans="1:11">
      <c r="A22" s="19" t="s"/>
      <c r="B22" s="20">
        <f>=C22+D22</f>
        <v>0</v>
      </c>
      <c r="C22" s="46" t="s"/>
      <c r="D22" s="21" t="s"/>
      <c r="E22" s="76" t="s"/>
      <c r="F22" s="51">
        <f>=H22*$L$2</f>
        <v>0</v>
      </c>
      <c r="G22" s="52" t="s"/>
      <c r="H22" s="25">
        <f>=G22*$L$3</f>
        <v>0</v>
      </c>
      <c r="I22" s="26">
        <f>=H22-C22-D22-E22-F22</f>
        <v>0</v>
      </c>
      <c r="J22" s="27" t="e">
        <f>=I22/H22</f>
        <v>#DIV/0!</v>
      </c>
      <c r="K22" s="43" t="s"/>
    </row>
    <row r="23" spans="1:11">
      <c r="A23" s="44" t="s"/>
      <c r="B23" s="20">
        <f>=C23+D23</f>
        <v>0</v>
      </c>
      <c r="C23" s="50" t="s"/>
      <c r="D23" s="50" t="s"/>
      <c r="E23" s="76" t="s"/>
      <c r="F23" s="51">
        <f>=H23*$L$2</f>
        <v>0</v>
      </c>
      <c r="G23" s="52" t="s"/>
      <c r="H23" s="25">
        <f>=G23*$L$3</f>
        <v>0</v>
      </c>
      <c r="I23" s="26">
        <f>=H23-C23-D23-E23-F23</f>
        <v>0</v>
      </c>
      <c r="J23" s="27" t="e">
        <f>=I23/H23</f>
        <v>#DIV/0!</v>
      </c>
      <c r="K23" s="43" t="s"/>
    </row>
    <row r="24" spans="1:11">
      <c r="A24" s="44" t="s"/>
      <c r="B24" s="20">
        <f>=C24+D24</f>
        <v>0</v>
      </c>
      <c r="C24" s="50" t="s"/>
      <c r="D24" s="50" t="s"/>
      <c r="E24" s="51" t="s"/>
      <c r="F24" s="51">
        <f>=H24*$L$2</f>
        <v>0</v>
      </c>
      <c r="G24" s="52" t="s"/>
      <c r="H24" s="25">
        <f>=G24*$L$3</f>
        <v>0</v>
      </c>
      <c r="I24" s="26">
        <f>=H24-C24-D24-E24-F24</f>
        <v>0</v>
      </c>
      <c r="J24" s="27" t="e">
        <f>=I24/H24</f>
        <v>#DIV/0!</v>
      </c>
      <c r="K24" s="43" t="s"/>
    </row>
    <row r="25" spans="1:11">
      <c r="A25" s="44" t="s"/>
      <c r="B25" s="28">
        <f>=C25+D25</f>
        <v>0</v>
      </c>
      <c r="C25" s="46" t="s"/>
      <c r="D25" s="46" t="s"/>
      <c r="E25" s="47" t="s"/>
      <c r="F25" s="47">
        <f>=H25*$L$2</f>
        <v>0</v>
      </c>
      <c r="G25" s="48" t="s"/>
      <c r="H25" s="32">
        <f>=G25*$L$3</f>
        <v>0</v>
      </c>
      <c r="I25" s="33">
        <f>=H25-C25-D25-E25-F25</f>
        <v>0</v>
      </c>
      <c r="J25" s="34" t="e">
        <f>=I25/H25</f>
        <v>#DIV/0!</v>
      </c>
      <c r="K25" s="43" t="s"/>
    </row>
    <row r="26" spans="1:11">
      <c r="A26" s="44" t="s"/>
      <c r="B26" s="28">
        <f>=C26+D26</f>
        <v>0</v>
      </c>
      <c r="C26" s="46" t="s"/>
      <c r="D26" s="46" t="s"/>
      <c r="E26" s="47" t="s"/>
      <c r="F26" s="47">
        <f>=H26*$L$2</f>
        <v>0</v>
      </c>
      <c r="G26" s="48" t="s"/>
      <c r="H26" s="32">
        <f>=G26*$L$3</f>
        <v>0</v>
      </c>
      <c r="I26" s="33">
        <f>=H26-C26-D26-E26-F26</f>
        <v>0</v>
      </c>
      <c r="J26" s="34" t="e">
        <f>=I26/H26</f>
        <v>#DIV/0!</v>
      </c>
      <c r="K26" s="43" t="s"/>
    </row>
    <row r="27" spans="1:11">
      <c r="A27" s="44" t="s"/>
      <c r="B27" s="28">
        <f>=C27+D27</f>
        <v>0</v>
      </c>
      <c r="C27" s="46" t="s"/>
      <c r="D27" s="46" t="s"/>
      <c r="E27" s="47" t="s"/>
      <c r="F27" s="47">
        <f>=H27*$L$2</f>
        <v>0</v>
      </c>
      <c r="G27" s="48" t="s"/>
      <c r="H27" s="32">
        <f>=G27*$L$3</f>
        <v>0</v>
      </c>
      <c r="I27" s="33">
        <f>=H27-C27-D27-E27-F27</f>
        <v>0</v>
      </c>
      <c r="J27" s="34" t="e">
        <f>=I27/H27</f>
        <v>#DIV/0!</v>
      </c>
      <c r="K27" s="43" t="s"/>
    </row>
    <row r="28" spans="1:11">
      <c r="A28" s="44" t="s"/>
      <c r="B28" s="28">
        <f>=C28+D28</f>
        <v>0</v>
      </c>
      <c r="C28" s="46" t="s"/>
      <c r="D28" s="46" t="s"/>
      <c r="E28" s="47" t="s"/>
      <c r="F28" s="47">
        <f>=H28*$L$2</f>
        <v>0</v>
      </c>
      <c r="G28" s="48" t="s"/>
      <c r="H28" s="32">
        <f>=G28*$L$3</f>
        <v>0</v>
      </c>
      <c r="I28" s="33">
        <f>=H28-C28-D28-E28-F28</f>
        <v>0</v>
      </c>
      <c r="J28" s="34" t="e">
        <f>=I28/H28</f>
        <v>#DIV/0!</v>
      </c>
      <c r="K28" s="43" t="s"/>
    </row>
    <row r="29" spans="1:11">
      <c r="A29" s="44" t="s"/>
      <c r="B29" s="28">
        <f>=C29+D29</f>
        <v>0</v>
      </c>
      <c r="C29" s="38" t="s"/>
      <c r="D29" s="38" t="s"/>
      <c r="E29" s="45" t="s"/>
      <c r="F29" s="30">
        <f>=H29*$L$2</f>
        <v>0</v>
      </c>
      <c r="G29" s="31" t="s"/>
      <c r="H29" s="32">
        <f>=G29*$L$3</f>
        <v>0</v>
      </c>
      <c r="I29" s="33">
        <f>=H29-C29-D29-E29-F29</f>
        <v>0</v>
      </c>
      <c r="J29" s="34" t="e">
        <f>=I29/H29</f>
        <v>#DIV/0!</v>
      </c>
      <c r="K29" s="43" t="s"/>
    </row>
    <row r="30" spans="1:13">
      <c r="A30" s="53" t="s"/>
      <c r="B30" s="53" t="s"/>
      <c r="C30" s="53" t="s"/>
      <c r="D30" s="53" t="s"/>
      <c r="E30" s="53" t="s"/>
      <c r="F30" s="53" t="s"/>
      <c r="G30" s="53" t="s"/>
      <c r="H30" s="53" t="s"/>
      <c r="I30" s="53" t="s"/>
      <c r="J30" s="53" t="s"/>
      <c r="L30" s="53" t="s"/>
      <c r="M30" s="53" t="s"/>
    </row>
    <row r="31" spans="1:13">
      <c r="A31" s="53" t="s"/>
      <c r="B31" s="53" t="s"/>
      <c r="C31" s="53" t="s"/>
      <c r="D31" s="53" t="s"/>
      <c r="E31" s="53" t="s"/>
      <c r="F31" s="53" t="s"/>
      <c r="G31" s="53" t="s"/>
      <c r="H31" s="53" t="s"/>
      <c r="I31" s="53" t="s"/>
      <c r="J31" s="53" t="s"/>
      <c r="L31" s="53" t="s"/>
      <c r="M31" s="53" t="s"/>
    </row>
    <row r="32" spans="1:13">
      <c r="A32" s="53" t="s"/>
      <c r="B32" s="53" t="s"/>
      <c r="C32" s="53" t="s"/>
      <c r="D32" s="53" t="s"/>
      <c r="E32" s="53" t="s"/>
      <c r="F32" s="53" t="s"/>
      <c r="G32" s="53" t="s"/>
      <c r="H32" s="53" t="s"/>
      <c r="I32" s="53" t="s"/>
      <c r="J32" s="53" t="s"/>
      <c r="L32" s="53" t="s"/>
      <c r="M32" s="53" t="s"/>
    </row>
    <row r="33" spans="1:13">
      <c r="A33" s="53" t="s"/>
      <c r="B33" s="53" t="s"/>
      <c r="C33" s="53" t="s"/>
      <c r="D33" s="53" t="s"/>
      <c r="E33" s="53" t="s"/>
      <c r="F33" s="53" t="s"/>
      <c r="G33" s="53" t="s"/>
      <c r="H33" s="53" t="s"/>
      <c r="I33" s="53" t="s"/>
      <c r="J33" s="53" t="s"/>
      <c r="L33" s="53" t="s"/>
      <c r="M33" s="53" t="s"/>
    </row>
    <row r="34" spans="1:13">
      <c r="A34" s="53" t="s">
        <v>155</v>
      </c>
      <c r="B34" s="54" t="s">
        <v>22</v>
      </c>
      <c r="C34" s="55" t="s">
        <v>156</v>
      </c>
      <c r="D34" s="6" t="s"/>
      <c r="E34" s="6" t="s"/>
      <c r="F34" s="6" t="s"/>
      <c r="G34" s="6" t="s"/>
      <c r="H34" s="6" t="s"/>
      <c r="I34" s="6" t="s"/>
      <c r="J34" s="6" t="s"/>
      <c r="K34" s="55" t="s"/>
      <c r="L34" s="57" t="s"/>
      <c r="M34" s="53" t="s"/>
    </row>
    <row r="35" spans="1:13">
      <c r="A35" s="53" t="s"/>
      <c r="B35" s="54" t="s">
        <v>24</v>
      </c>
      <c r="C35" s="131" t="s">
        <v>157</v>
      </c>
      <c r="D35" s="6" t="s"/>
      <c r="E35" s="6" t="s"/>
      <c r="F35" s="6" t="s"/>
      <c r="G35" s="6" t="s"/>
      <c r="H35" s="6" t="s"/>
      <c r="I35" s="6" t="s"/>
      <c r="J35" s="6" t="s"/>
      <c r="K35" s="131" t="s"/>
      <c r="L35" s="57" t="s">
        <v>25</v>
      </c>
      <c r="M35" s="53" t="s"/>
    </row>
    <row r="36" spans="1:13">
      <c r="A36" s="53" t="s"/>
      <c r="B36" s="54" t="s">
        <v>26</v>
      </c>
      <c r="C36" s="60" t="s"/>
      <c r="D36" s="6" t="s"/>
      <c r="E36" s="6" t="s"/>
      <c r="F36" s="6" t="s"/>
      <c r="G36" s="6" t="s"/>
      <c r="H36" s="6" t="s"/>
      <c r="I36" s="6" t="s"/>
      <c r="J36" s="6" t="s"/>
      <c r="K36" s="60" t="s"/>
      <c r="L36" s="57" t="s">
        <v>28</v>
      </c>
      <c r="M36" s="53" t="s"/>
    </row>
    <row r="37" spans="1:13">
      <c r="A37" s="53" t="s"/>
      <c r="B37" s="6" t="s"/>
      <c r="C37" s="60" t="s"/>
      <c r="D37" s="6" t="s"/>
      <c r="E37" s="6" t="s"/>
      <c r="F37" s="6" t="s"/>
      <c r="G37" s="6" t="s"/>
      <c r="H37" s="6" t="s"/>
      <c r="I37" s="6" t="s"/>
      <c r="J37" s="6" t="s"/>
      <c r="K37" s="60" t="s"/>
      <c r="L37" s="6" t="s"/>
      <c r="M37" s="53" t="s"/>
    </row>
    <row r="38" spans="1:13">
      <c r="A38" s="53" t="s"/>
      <c r="B38" s="54" t="s">
        <v>29</v>
      </c>
      <c r="C38" s="58" t="s">
        <v>158</v>
      </c>
      <c r="D38" s="6" t="s"/>
      <c r="E38" s="6" t="s"/>
      <c r="F38" s="6" t="s"/>
      <c r="G38" s="6" t="s"/>
      <c r="H38" s="6" t="s"/>
      <c r="I38" s="6" t="s"/>
      <c r="J38" s="6" t="s"/>
      <c r="K38" s="58" t="s"/>
      <c r="L38" s="57" t="s">
        <v>30</v>
      </c>
      <c r="M38" s="53" t="s"/>
    </row>
    <row r="39" spans="1:13">
      <c r="A39" s="53" t="s"/>
      <c r="B39" s="54" t="s">
        <v>31</v>
      </c>
      <c r="C39" s="61" t="s"/>
      <c r="D39" s="6" t="s"/>
      <c r="E39" s="4" t="s"/>
      <c r="F39" s="6" t="s"/>
      <c r="G39" s="62" t="s"/>
      <c r="H39" s="6" t="s"/>
      <c r="I39" s="6" t="s"/>
      <c r="J39" s="6" t="s"/>
      <c r="K39" s="62" t="s"/>
      <c r="L39" s="57" t="s">
        <v>32</v>
      </c>
      <c r="M39" s="53" t="s"/>
    </row>
    <row r="40" spans="1:13">
      <c r="A40" s="53" t="s"/>
      <c r="B40" s="54" t="s">
        <v>33</v>
      </c>
      <c r="C40" s="63" t="s"/>
      <c r="D40" s="6" t="s"/>
      <c r="E40" s="4" t="s"/>
      <c r="F40" s="6" t="s"/>
      <c r="G40" s="64" t="s"/>
      <c r="H40" s="6" t="s"/>
      <c r="I40" s="6" t="s"/>
      <c r="J40" s="6" t="s"/>
      <c r="K40" s="64" t="s"/>
      <c r="L40" s="57" t="s"/>
      <c r="M40" s="53" t="s"/>
    </row>
    <row r="41" spans="1:13">
      <c r="A41" s="53" t="s"/>
      <c r="B41" s="6" t="s"/>
      <c r="C41" s="63" t="s"/>
      <c r="D41" s="6" t="s"/>
      <c r="E41" s="4" t="s"/>
      <c r="F41" s="6" t="s"/>
      <c r="G41" s="64" t="s"/>
      <c r="H41" s="6" t="s"/>
      <c r="I41" s="6" t="s"/>
      <c r="J41" s="6" t="s"/>
      <c r="K41" s="64" t="s"/>
      <c r="L41" s="6" t="s"/>
      <c r="M41" s="53" t="s"/>
    </row>
    <row r="42" spans="1:13">
      <c r="A42" s="53" t="s"/>
      <c r="B42" s="53" t="s"/>
      <c r="C42" s="53" t="s"/>
      <c r="D42" s="53" t="s"/>
      <c r="E42" s="53" t="s"/>
      <c r="F42" s="53" t="s"/>
      <c r="G42" s="53" t="s"/>
      <c r="H42" s="53" t="s"/>
      <c r="I42" s="53" t="s"/>
      <c r="J42" s="53" t="s"/>
      <c r="L42" s="53" t="s"/>
      <c r="M42" s="53" t="s"/>
    </row>
    <row r="43" spans="1:13">
      <c r="A43" s="53" t="s"/>
      <c r="B43" s="53" t="s"/>
      <c r="C43" s="53" t="s"/>
      <c r="D43" s="53" t="s"/>
      <c r="E43" s="53" t="s"/>
      <c r="F43" s="53" t="s"/>
      <c r="G43" s="53" t="s"/>
      <c r="H43" s="53" t="s"/>
      <c r="I43" s="53" t="s"/>
      <c r="J43" s="53" t="s"/>
      <c r="L43" s="53" t="s"/>
      <c r="M43" s="53" t="s"/>
    </row>
  </sheetData>
  <mergeCells count="36">
    <mergeCell ref="C37:J37"/>
    <mergeCell ref="C38:J38"/>
    <mergeCell ref="L40:L41"/>
    <mergeCell ref="F2:F3"/>
    <mergeCell ref="G2:G3"/>
    <mergeCell ref="H2:H3"/>
    <mergeCell ref="I2:I3"/>
    <mergeCell ref="C39:F39"/>
    <mergeCell ref="G39:J39"/>
    <mergeCell ref="C40:F40"/>
    <mergeCell ref="G40:J40"/>
    <mergeCell ref="C41:F41"/>
    <mergeCell ref="G41:J41"/>
    <mergeCell ref="A34:A41"/>
    <mergeCell ref="M34:M41"/>
    <mergeCell ref="C35:J35"/>
    <mergeCell ref="C36:J36"/>
    <mergeCell ref="L36:L37"/>
    <mergeCell ref="B36:B37"/>
    <mergeCell ref="B40:B41"/>
    <mergeCell ref="C34:J34"/>
    <mergeCell ref="L4:M4"/>
    <mergeCell ref="L5:M5"/>
    <mergeCell ref="N1:AA1"/>
    <mergeCell ref="L6:M6"/>
    <mergeCell ref="L7:M7"/>
    <mergeCell ref="A2:A3"/>
    <mergeCell ref="B2:B3"/>
    <mergeCell ref="C2:C3"/>
    <mergeCell ref="D2:D3"/>
    <mergeCell ref="E2:E3"/>
    <mergeCell ref="J2:J3"/>
    <mergeCell ref="A42:M43"/>
    <mergeCell ref="A30:M33"/>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5.xml><?xml version="1.0" encoding="utf-8"?>
<worksheet xmlns="http://schemas.openxmlformats.org/spreadsheetml/2006/main">
  <sheetPr codeName="冬季马桶垫-zx-02"/>
  <dimension ref="M52"/>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8">
        <v>0.72</v>
      </c>
      <c r="M3" s="16" t="s">
        <v>15</v>
      </c>
    </row>
    <row r="4" spans="1:11">
      <c r="A4" s="19" t="s">
        <v>145</v>
      </c>
      <c r="B4" s="20">
        <f>=C4+D4</f>
        <v>7.3</v>
      </c>
      <c r="C4" s="209">
        <v>5</v>
      </c>
      <c r="D4" s="21">
        <v>2.3</v>
      </c>
      <c r="E4" s="76">
        <v>0.08</v>
      </c>
      <c r="F4" s="23">
        <f>=H4*$L$2</f>
        <v>0.74304</v>
      </c>
      <c r="G4" s="24">
        <v>12.9</v>
      </c>
      <c r="H4" s="25">
        <f>=G4*$L$3</f>
        <v>9.288</v>
      </c>
      <c r="I4" s="26">
        <f>=H4-C4-D4-E4-F4</f>
        <v>1.16496</v>
      </c>
      <c r="J4" s="27">
        <f>=I4/H4</f>
        <v>0.125426356589147</v>
      </c>
      <c r="K4" s="43" t="s"/>
    </row>
    <row r="5" spans="1:11">
      <c r="A5" s="19" t="s">
        <v>143</v>
      </c>
      <c r="B5" s="20">
        <f>=C5+D5</f>
        <v>7.3</v>
      </c>
      <c r="C5" s="209">
        <v>5</v>
      </c>
      <c r="D5" s="21">
        <v>2.3</v>
      </c>
      <c r="E5" s="76">
        <v>0.08</v>
      </c>
      <c r="F5" s="23">
        <f>=H5*$L$2</f>
        <v>0.74304</v>
      </c>
      <c r="G5" s="24">
        <v>12.9</v>
      </c>
      <c r="H5" s="25">
        <f>=G5*$L$3</f>
        <v>9.288</v>
      </c>
      <c r="I5" s="26">
        <f>=H5-C5-D5-E5-F5</f>
        <v>1.16496</v>
      </c>
      <c r="J5" s="27">
        <f>=I5/H5</f>
        <v>0.125426356589147</v>
      </c>
      <c r="K5" s="43" t="s"/>
    </row>
    <row r="6" spans="1:13">
      <c r="A6" s="44" t="s">
        <v>144</v>
      </c>
      <c r="B6" s="28">
        <f>=C6+D6</f>
        <v>7.3</v>
      </c>
      <c r="C6" s="209">
        <v>5</v>
      </c>
      <c r="D6" s="21">
        <v>2.3</v>
      </c>
      <c r="E6" s="76">
        <v>0.08</v>
      </c>
      <c r="F6" s="30">
        <f>=H6*$L$2</f>
        <v>0.74304</v>
      </c>
      <c r="G6" s="24">
        <v>12.9</v>
      </c>
      <c r="H6" s="32">
        <f>=G6*$L$3</f>
        <v>9.288</v>
      </c>
      <c r="I6" s="33">
        <f>=H6-C6-D6-E6-F6</f>
        <v>1.16496</v>
      </c>
      <c r="J6" s="34">
        <f>=I6/H6</f>
        <v>0.125426356589147</v>
      </c>
      <c r="K6" s="80" t="s"/>
      <c r="L6" s="36" t="s">
        <v>19</v>
      </c>
      <c r="M6" s="37" t="s"/>
    </row>
    <row r="7" spans="1:13">
      <c r="A7" s="44" t="s">
        <v>146</v>
      </c>
      <c r="B7" s="28">
        <f>=C7+D7</f>
        <v>7.3</v>
      </c>
      <c r="C7" s="209">
        <v>5</v>
      </c>
      <c r="D7" s="21">
        <v>2.3</v>
      </c>
      <c r="E7" s="76">
        <v>0.08</v>
      </c>
      <c r="F7" s="30">
        <f>=H7*$L$2</f>
        <v>0.74304</v>
      </c>
      <c r="G7" s="24">
        <v>12.9</v>
      </c>
      <c r="H7" s="32">
        <f>=G7*$L$3</f>
        <v>9.288</v>
      </c>
      <c r="I7" s="33">
        <f>=H7-C7-D7-E7-F7</f>
        <v>1.16496</v>
      </c>
      <c r="J7" s="34">
        <f>=I7/H7</f>
        <v>0.125426356589147</v>
      </c>
      <c r="K7" s="81" t="s"/>
      <c r="L7" s="42">
        <v>848849043910</v>
      </c>
      <c r="M7" s="41" t="s"/>
    </row>
    <row r="8" spans="1:11">
      <c r="A8" s="19" t="s">
        <v>251</v>
      </c>
      <c r="B8" s="20">
        <f>=C8+D8</f>
        <v>12.3</v>
      </c>
      <c r="C8" s="21">
        <v>10</v>
      </c>
      <c r="D8" s="21">
        <v>2.3</v>
      </c>
      <c r="E8" s="76">
        <v>0.08</v>
      </c>
      <c r="F8" s="23">
        <f>=H8*$L$2</f>
        <v>1.20384</v>
      </c>
      <c r="G8" s="24">
        <v>20.9</v>
      </c>
      <c r="H8" s="25">
        <f>=G8*$L$3</f>
        <v>15.048</v>
      </c>
      <c r="I8" s="26">
        <f>=H8-C8-D8-E8-F8</f>
        <v>1.46416</v>
      </c>
      <c r="J8" s="27">
        <f>=I8/H8</f>
        <v>0.097299308878256</v>
      </c>
      <c r="K8" s="43" t="s"/>
    </row>
    <row r="9" spans="1:11">
      <c r="A9" s="19" t="s">
        <v>252</v>
      </c>
      <c r="B9" s="20">
        <f>=C9+D9</f>
        <v>12.3</v>
      </c>
      <c r="C9" s="21">
        <v>10</v>
      </c>
      <c r="D9" s="21">
        <v>2.3</v>
      </c>
      <c r="E9" s="76">
        <v>0.08</v>
      </c>
      <c r="F9" s="23">
        <f>=H9*$L$2</f>
        <v>1.20384</v>
      </c>
      <c r="G9" s="24">
        <v>20.9</v>
      </c>
      <c r="H9" s="25">
        <f>=G9*$L$3</f>
        <v>15.048</v>
      </c>
      <c r="I9" s="26">
        <f>=H9-C9-D9-E9-F9</f>
        <v>1.46416</v>
      </c>
      <c r="J9" s="27">
        <f>=I9/H9</f>
        <v>0.097299308878256</v>
      </c>
      <c r="K9" s="43" t="s"/>
    </row>
    <row r="10" spans="1:11">
      <c r="A10" s="19" t="s">
        <v>253</v>
      </c>
      <c r="B10" s="28">
        <f>=C10+D10</f>
        <v>12.3</v>
      </c>
      <c r="C10" s="21">
        <v>10</v>
      </c>
      <c r="D10" s="21">
        <v>2.3</v>
      </c>
      <c r="E10" s="76">
        <v>0.08</v>
      </c>
      <c r="F10" s="30">
        <f>=H10*$L$2</f>
        <v>1.20384</v>
      </c>
      <c r="G10" s="24">
        <v>20.9</v>
      </c>
      <c r="H10" s="32">
        <f>=G10*$L$3</f>
        <v>15.048</v>
      </c>
      <c r="I10" s="33">
        <f>=H10-C10-D10-E10-F10</f>
        <v>1.46416</v>
      </c>
      <c r="J10" s="34">
        <f>=I10/H10</f>
        <v>0.097299308878256</v>
      </c>
      <c r="K10" s="43" t="s"/>
    </row>
    <row r="11" spans="1:11">
      <c r="A11" s="19" t="s">
        <v>254</v>
      </c>
      <c r="B11" s="28">
        <f>=C11+D11</f>
        <v>12.3</v>
      </c>
      <c r="C11" s="21">
        <v>10</v>
      </c>
      <c r="D11" s="21">
        <v>2.3</v>
      </c>
      <c r="E11" s="76">
        <v>0.08</v>
      </c>
      <c r="F11" s="30">
        <f>=H11*$L$2</f>
        <v>1.20384</v>
      </c>
      <c r="G11" s="24">
        <v>20.9</v>
      </c>
      <c r="H11" s="32">
        <f>=G11*$L$3</f>
        <v>15.048</v>
      </c>
      <c r="I11" s="33">
        <f>=H11-C11-D11-E11-F11</f>
        <v>1.46416</v>
      </c>
      <c r="J11" s="34">
        <f>=I11/H11</f>
        <v>0.097299308878256</v>
      </c>
      <c r="K11" s="43" t="s"/>
    </row>
    <row r="12" spans="1:11">
      <c r="A12" s="19" t="s">
        <v>255</v>
      </c>
      <c r="B12" s="28">
        <f>=C12+D12</f>
        <v>12.3</v>
      </c>
      <c r="C12" s="21">
        <v>10</v>
      </c>
      <c r="D12" s="21">
        <v>2.3</v>
      </c>
      <c r="E12" s="76">
        <v>0.08</v>
      </c>
      <c r="F12" s="30">
        <f>=H12*$L$2</f>
        <v>1.20384</v>
      </c>
      <c r="G12" s="24">
        <v>20.9</v>
      </c>
      <c r="H12" s="32">
        <f>=G12*$L$3</f>
        <v>15.048</v>
      </c>
      <c r="I12" s="33">
        <f>=H12-C12-D12-E12-F12</f>
        <v>1.46416</v>
      </c>
      <c r="J12" s="34">
        <f>=I12/H12</f>
        <v>0.097299308878256</v>
      </c>
      <c r="K12" s="43" t="s"/>
    </row>
    <row r="13" spans="1:11">
      <c r="A13" s="19" t="s">
        <v>256</v>
      </c>
      <c r="B13" s="28">
        <f>=C13+D13</f>
        <v>12.3</v>
      </c>
      <c r="C13" s="21">
        <v>10</v>
      </c>
      <c r="D13" s="21">
        <v>2.3</v>
      </c>
      <c r="E13" s="76">
        <v>0.08</v>
      </c>
      <c r="F13" s="30">
        <f>=H13*$L$2</f>
        <v>1.20384</v>
      </c>
      <c r="G13" s="24">
        <v>20.9</v>
      </c>
      <c r="H13" s="32">
        <f>=G13*$L$3</f>
        <v>15.048</v>
      </c>
      <c r="I13" s="33">
        <f>=H13-C13-D13-E13-F13</f>
        <v>1.46416</v>
      </c>
      <c r="J13" s="34">
        <f>=I13/H13</f>
        <v>0.097299308878256</v>
      </c>
      <c r="K13" s="43" t="s"/>
    </row>
    <row r="14" spans="1:11">
      <c r="A14" s="19" t="s">
        <v>257</v>
      </c>
      <c r="B14" s="28">
        <f>=C14+D14</f>
        <v>12.3</v>
      </c>
      <c r="C14" s="21">
        <v>10</v>
      </c>
      <c r="D14" s="21">
        <v>2.3</v>
      </c>
      <c r="E14" s="76">
        <v>0.08</v>
      </c>
      <c r="F14" s="30">
        <f>=H14*$L$2</f>
        <v>1.20384</v>
      </c>
      <c r="G14" s="24">
        <v>20.9</v>
      </c>
      <c r="H14" s="32">
        <f>=G14*$L$3</f>
        <v>15.048</v>
      </c>
      <c r="I14" s="33">
        <f>=H14-C14-D14-E14-F14</f>
        <v>1.46416</v>
      </c>
      <c r="J14" s="34">
        <f>=I14/H14</f>
        <v>0.097299308878256</v>
      </c>
      <c r="K14" s="43" t="s"/>
    </row>
    <row r="15" spans="1:11">
      <c r="A15" s="19" t="s">
        <v>258</v>
      </c>
      <c r="B15" s="28">
        <f>=C15+D15</f>
        <v>12.3</v>
      </c>
      <c r="C15" s="21">
        <v>10</v>
      </c>
      <c r="D15" s="21">
        <v>2.3</v>
      </c>
      <c r="E15" s="76">
        <v>0.08</v>
      </c>
      <c r="F15" s="30">
        <f>=H15*$L$2</f>
        <v>1.20384</v>
      </c>
      <c r="G15" s="24">
        <v>20.9</v>
      </c>
      <c r="H15" s="32">
        <f>=G15*$L$3</f>
        <v>15.048</v>
      </c>
      <c r="I15" s="33">
        <f>=H15-C15-D15-E15-F15</f>
        <v>1.46416</v>
      </c>
      <c r="J15" s="34">
        <f>=I15/H15</f>
        <v>0.097299308878256</v>
      </c>
      <c r="K15" s="43" t="s"/>
    </row>
    <row r="16" spans="1:11">
      <c r="A16" s="19" t="s">
        <v>259</v>
      </c>
      <c r="B16" s="28">
        <f>=C16+D16</f>
        <v>12.3</v>
      </c>
      <c r="C16" s="21">
        <v>10</v>
      </c>
      <c r="D16" s="21">
        <v>2.3</v>
      </c>
      <c r="E16" s="76">
        <v>0.08</v>
      </c>
      <c r="F16" s="30">
        <f>=H16*$L$2</f>
        <v>1.20384</v>
      </c>
      <c r="G16" s="24">
        <v>20.9</v>
      </c>
      <c r="H16" s="32">
        <f>=G16*$L$3</f>
        <v>15.048</v>
      </c>
      <c r="I16" s="33">
        <f>=H16-C16-D16-E16-F16</f>
        <v>1.46416</v>
      </c>
      <c r="J16" s="34">
        <f>=I16/H16</f>
        <v>0.097299308878256</v>
      </c>
      <c r="K16" s="43" t="s"/>
    </row>
    <row r="17" spans="1:11">
      <c r="A17" s="19" t="s">
        <v>260</v>
      </c>
      <c r="B17" s="28">
        <f>=C17+D17</f>
        <v>12.3</v>
      </c>
      <c r="C17" s="21">
        <v>10</v>
      </c>
      <c r="D17" s="21">
        <v>2.3</v>
      </c>
      <c r="E17" s="76">
        <v>0.08</v>
      </c>
      <c r="F17" s="30">
        <f>=H17*$L$2</f>
        <v>1.20384</v>
      </c>
      <c r="G17" s="24">
        <v>20.9</v>
      </c>
      <c r="H17" s="32">
        <f>=G17*$L$3</f>
        <v>15.048</v>
      </c>
      <c r="I17" s="33">
        <f>=H17-C17-D17-E17-F17</f>
        <v>1.46416</v>
      </c>
      <c r="J17" s="34">
        <f>=I17/H17</f>
        <v>0.097299308878256</v>
      </c>
      <c r="K17" s="43" t="s"/>
    </row>
    <row r="18" spans="1:11">
      <c r="A18" s="44" t="s">
        <v>261</v>
      </c>
      <c r="B18" s="28">
        <f>=C18+D18</f>
        <v>17.3</v>
      </c>
      <c r="C18" s="21">
        <v>15</v>
      </c>
      <c r="D18" s="21">
        <v>2.3</v>
      </c>
      <c r="E18" s="76">
        <v>0.08</v>
      </c>
      <c r="F18" s="30">
        <f>=H18*$L$2</f>
        <v>1.72224</v>
      </c>
      <c r="G18" s="24">
        <v>29.9</v>
      </c>
      <c r="H18" s="32">
        <f>=G18*$L$3</f>
        <v>21.528</v>
      </c>
      <c r="I18" s="33">
        <f>=H18-C18-D18-E18-F18</f>
        <v>2.42576</v>
      </c>
      <c r="J18" s="34">
        <f>=I18/H18</f>
        <v>0.112679301374954</v>
      </c>
      <c r="K18" s="43" t="s"/>
    </row>
    <row r="19" spans="1:11">
      <c r="A19" s="44" t="s">
        <v>262</v>
      </c>
      <c r="B19" s="28">
        <f>=C19+D19</f>
        <v>17.3</v>
      </c>
      <c r="C19" s="21">
        <v>15</v>
      </c>
      <c r="D19" s="21">
        <v>2.3</v>
      </c>
      <c r="E19" s="76">
        <v>0.08</v>
      </c>
      <c r="F19" s="30">
        <f>=H19*$L$2</f>
        <v>1.72224</v>
      </c>
      <c r="G19" s="24">
        <v>29.9</v>
      </c>
      <c r="H19" s="32">
        <f>=G19*$L$3</f>
        <v>21.528</v>
      </c>
      <c r="I19" s="33">
        <f>=H19-C19-D19-E19-F19</f>
        <v>2.42576</v>
      </c>
      <c r="J19" s="34">
        <f>=I19/H19</f>
        <v>0.112679301374954</v>
      </c>
      <c r="K19" s="43" t="s"/>
    </row>
    <row r="20" spans="1:11">
      <c r="A20" s="44" t="s">
        <v>263</v>
      </c>
      <c r="B20" s="28">
        <f>=C20+D20</f>
        <v>17.3</v>
      </c>
      <c r="C20" s="21">
        <v>15</v>
      </c>
      <c r="D20" s="21">
        <v>2.3</v>
      </c>
      <c r="E20" s="76">
        <v>0.08</v>
      </c>
      <c r="F20" s="30">
        <f>=H20*$L$2</f>
        <v>1.72224</v>
      </c>
      <c r="G20" s="24">
        <v>29.9</v>
      </c>
      <c r="H20" s="32">
        <f>=G20*$L$3</f>
        <v>21.528</v>
      </c>
      <c r="I20" s="33">
        <f>=H20-C20-D20-E20-F20</f>
        <v>2.42576</v>
      </c>
      <c r="J20" s="34">
        <f>=I20/H20</f>
        <v>0.112679301374954</v>
      </c>
      <c r="K20" s="43" t="s"/>
    </row>
    <row r="21" spans="1:11">
      <c r="A21" s="44" t="s">
        <v>264</v>
      </c>
      <c r="B21" s="28">
        <f>=C21+D21</f>
        <v>17.3</v>
      </c>
      <c r="C21" s="21">
        <v>15</v>
      </c>
      <c r="D21" s="21">
        <v>2.3</v>
      </c>
      <c r="E21" s="76">
        <v>0.08</v>
      </c>
      <c r="F21" s="30">
        <f>=H21*$L$2</f>
        <v>1.72224</v>
      </c>
      <c r="G21" s="24">
        <v>29.9</v>
      </c>
      <c r="H21" s="32">
        <f>=G21*$L$3</f>
        <v>21.528</v>
      </c>
      <c r="I21" s="33">
        <f>=H21-C21-D21-E21-F21</f>
        <v>2.42576</v>
      </c>
      <c r="J21" s="34">
        <f>=I21/H21</f>
        <v>0.112679301374954</v>
      </c>
      <c r="K21" s="43" t="s"/>
    </row>
    <row r="22" spans="1:11">
      <c r="A22" s="44" t="s">
        <v>265</v>
      </c>
      <c r="B22" s="28">
        <f>=C22+D22</f>
        <v>22.3</v>
      </c>
      <c r="C22" s="21">
        <v>20</v>
      </c>
      <c r="D22" s="21">
        <v>2.3</v>
      </c>
      <c r="E22" s="76">
        <v>0.08</v>
      </c>
      <c r="F22" s="30">
        <f>=H22*$L$2</f>
        <v>2.18304</v>
      </c>
      <c r="G22" s="24">
        <v>37.9</v>
      </c>
      <c r="H22" s="32">
        <f>=G22*$L$3</f>
        <v>27.288</v>
      </c>
      <c r="I22" s="33">
        <f>=H22-C22-D22-E22-F22</f>
        <v>2.72496</v>
      </c>
      <c r="J22" s="34">
        <f>=I22/H22</f>
        <v>0.09985927880387</v>
      </c>
      <c r="K22" s="43" t="s"/>
    </row>
    <row r="23" spans="1:11">
      <c r="A23" s="44" t="s">
        <v>266</v>
      </c>
      <c r="B23" s="28">
        <f>=C23+D23</f>
        <v>4.1</v>
      </c>
      <c r="C23" s="21">
        <v>1.8</v>
      </c>
      <c r="D23" s="21">
        <v>2.3</v>
      </c>
      <c r="E23" s="76">
        <v>0.08</v>
      </c>
      <c r="F23" s="30">
        <f>=H23*$L$2</f>
        <v>0.432</v>
      </c>
      <c r="G23" s="24">
        <v>7.5</v>
      </c>
      <c r="H23" s="32">
        <f>=G23*$L$3</f>
        <v>5.4</v>
      </c>
      <c r="I23" s="33">
        <f>=H23-C23-D23-E23-F23</f>
        <v>0.788</v>
      </c>
      <c r="J23" s="34">
        <f>=I23/H23</f>
        <v>0.145925925925926</v>
      </c>
      <c r="K23" s="43" t="s"/>
    </row>
    <row r="24" spans="1:11">
      <c r="A24" s="44" t="s">
        <v>267</v>
      </c>
      <c r="B24" s="28">
        <f>=C24+D24</f>
        <v>4.1</v>
      </c>
      <c r="C24" s="21">
        <v>1.8</v>
      </c>
      <c r="D24" s="21">
        <v>2.3</v>
      </c>
      <c r="E24" s="76">
        <v>0.08</v>
      </c>
      <c r="F24" s="47">
        <f>=H24*$L$2</f>
        <v>0.432</v>
      </c>
      <c r="G24" s="24">
        <v>7.5</v>
      </c>
      <c r="H24" s="32">
        <f>=G24*$L$3</f>
        <v>5.4</v>
      </c>
      <c r="I24" s="33">
        <f>=H24-C24-D24-E24-F24</f>
        <v>0.788</v>
      </c>
      <c r="J24" s="34">
        <f>=I24/H24</f>
        <v>0.145925925925926</v>
      </c>
      <c r="K24" s="43" t="s"/>
    </row>
    <row r="25" spans="1:11">
      <c r="A25" s="44" t="s">
        <v>268</v>
      </c>
      <c r="B25" s="28">
        <f>=C25+D25</f>
        <v>4.1</v>
      </c>
      <c r="C25" s="46">
        <v>1.8</v>
      </c>
      <c r="D25" s="21">
        <v>2.3</v>
      </c>
      <c r="E25" s="76">
        <v>0.08</v>
      </c>
      <c r="F25" s="47">
        <f>=H25*$L$2</f>
        <v>0.432</v>
      </c>
      <c r="G25" s="48">
        <v>7.5</v>
      </c>
      <c r="H25" s="32">
        <f>=G25*$L$3</f>
        <v>5.4</v>
      </c>
      <c r="I25" s="33">
        <f>=H25-C25-D25-E25-F25</f>
        <v>0.788</v>
      </c>
      <c r="J25" s="34">
        <f>=I25/H25</f>
        <v>0.145925925925926</v>
      </c>
      <c r="K25" s="43" t="s"/>
    </row>
    <row r="26" spans="1:11">
      <c r="A26" s="44" t="s">
        <v>269</v>
      </c>
      <c r="B26" s="28">
        <f>=C26+D26</f>
        <v>4.1</v>
      </c>
      <c r="C26" s="46">
        <v>1.8</v>
      </c>
      <c r="D26" s="21">
        <v>2.3</v>
      </c>
      <c r="E26" s="76">
        <v>0.08</v>
      </c>
      <c r="F26" s="47">
        <f>=H26*$L$2</f>
        <v>0.39744</v>
      </c>
      <c r="G26" s="48">
        <v>6.9</v>
      </c>
      <c r="H26" s="32">
        <f>=G26*$L$3</f>
        <v>4.968</v>
      </c>
      <c r="I26" s="33">
        <f>=H26-C26-D26-E26-F26</f>
        <v>0.39056</v>
      </c>
      <c r="J26" s="34">
        <f>=I26/H26</f>
        <v>0.078615136876007</v>
      </c>
      <c r="K26" s="43" t="s"/>
    </row>
    <row r="27" spans="1:11">
      <c r="A27" s="19" t="s"/>
      <c r="B27" s="28">
        <f>=C27+D27</f>
        <v>0</v>
      </c>
      <c r="C27" s="46" t="s"/>
      <c r="D27" s="21" t="s"/>
      <c r="E27" s="76" t="s"/>
      <c r="F27" s="47">
        <f>=H27*$L$2</f>
        <v>0</v>
      </c>
      <c r="G27" s="48" t="s"/>
      <c r="H27" s="32">
        <f>=G27*$L$3</f>
        <v>0</v>
      </c>
      <c r="I27" s="33">
        <f>=H27-C27-D27-E27-F27</f>
        <v>0</v>
      </c>
      <c r="J27" s="34" t="e">
        <f>=I27/H27</f>
        <v>#DIV/0!</v>
      </c>
      <c r="K27" s="43" t="s"/>
    </row>
    <row r="28" spans="1:11">
      <c r="A28" s="19" t="s"/>
      <c r="B28" s="28">
        <f>=C28+D28</f>
        <v>0</v>
      </c>
      <c r="C28" s="46" t="s"/>
      <c r="D28" s="21" t="s"/>
      <c r="E28" s="76" t="s"/>
      <c r="F28" s="47">
        <f>=H28*$L$2</f>
        <v>0</v>
      </c>
      <c r="G28" s="48" t="s"/>
      <c r="H28" s="32">
        <f>=G28*$L$3</f>
        <v>0</v>
      </c>
      <c r="I28" s="33">
        <f>=H28-C28-D28-E28-F28</f>
        <v>0</v>
      </c>
      <c r="J28" s="34" t="e">
        <f>=I28/H28</f>
        <v>#DIV/0!</v>
      </c>
      <c r="K28" s="43" t="s"/>
    </row>
    <row r="29" spans="1:11">
      <c r="A29" s="19" t="s"/>
      <c r="B29" s="28">
        <f>=C29+D29</f>
        <v>0</v>
      </c>
      <c r="C29" s="46" t="s"/>
      <c r="D29" s="21" t="s"/>
      <c r="E29" s="76" t="s"/>
      <c r="F29" s="47">
        <f>=H29*$L$2</f>
        <v>0</v>
      </c>
      <c r="G29" s="48" t="s"/>
      <c r="H29" s="32">
        <f>=G29*$L$3</f>
        <v>0</v>
      </c>
      <c r="I29" s="33">
        <f>=H29-C29-D29-E29-F29</f>
        <v>0</v>
      </c>
      <c r="J29" s="34" t="e">
        <f>=I29/H29</f>
        <v>#DIV/0!</v>
      </c>
      <c r="K29" s="43" t="s"/>
    </row>
    <row r="30" spans="1:11">
      <c r="A30" s="19" t="s"/>
      <c r="B30" s="20">
        <f>=C30+D30</f>
        <v>0</v>
      </c>
      <c r="C30" s="46" t="s"/>
      <c r="D30" s="21" t="s"/>
      <c r="E30" s="76" t="s"/>
      <c r="F30" s="51">
        <f>=H30*$L$2</f>
        <v>0</v>
      </c>
      <c r="G30" s="48" t="s"/>
      <c r="H30" s="25">
        <f>=G30*$L$3</f>
        <v>0</v>
      </c>
      <c r="I30" s="26">
        <f>=H30-C30-D30-E30-F30</f>
        <v>0</v>
      </c>
      <c r="J30" s="27" t="e">
        <f>=I30/H30</f>
        <v>#DIV/0!</v>
      </c>
      <c r="K30" s="43" t="s"/>
    </row>
    <row r="31" spans="1:11">
      <c r="A31" s="19" t="s"/>
      <c r="B31" s="20">
        <f>=C31+D31</f>
        <v>0</v>
      </c>
      <c r="C31" s="46" t="s"/>
      <c r="D31" s="21" t="s"/>
      <c r="E31" s="76" t="s"/>
      <c r="F31" s="51">
        <f>=H31*$L$2</f>
        <v>0</v>
      </c>
      <c r="G31" s="52" t="s"/>
      <c r="H31" s="25">
        <f>=G31*$L$3</f>
        <v>0</v>
      </c>
      <c r="I31" s="26">
        <f>=H31-C31-D31-E31-F31</f>
        <v>0</v>
      </c>
      <c r="J31" s="27" t="e">
        <f>=I31/H31</f>
        <v>#DIV/0!</v>
      </c>
      <c r="K31" s="43" t="s"/>
    </row>
    <row r="32" spans="1:11">
      <c r="A32" s="44" t="s"/>
      <c r="B32" s="20">
        <f>=C32+D32</f>
        <v>0</v>
      </c>
      <c r="C32" s="50" t="s"/>
      <c r="D32" s="50" t="s"/>
      <c r="E32" s="76" t="s"/>
      <c r="F32" s="51">
        <f>=H32*$L$2</f>
        <v>0</v>
      </c>
      <c r="G32" s="52" t="s"/>
      <c r="H32" s="25">
        <f>=G32*$L$3</f>
        <v>0</v>
      </c>
      <c r="I32" s="26">
        <f>=H32-C32-D32-E32-F32</f>
        <v>0</v>
      </c>
      <c r="J32" s="27" t="e">
        <f>=I32/H32</f>
        <v>#DIV/0!</v>
      </c>
      <c r="K32" s="43" t="s"/>
    </row>
    <row r="33" spans="1:11">
      <c r="A33" s="44" t="s"/>
      <c r="B33" s="20">
        <f>=C33+D33</f>
        <v>0</v>
      </c>
      <c r="C33" s="50" t="s"/>
      <c r="D33" s="50" t="s"/>
      <c r="E33" s="51" t="s"/>
      <c r="F33" s="51">
        <f>=H33*$L$2</f>
        <v>0</v>
      </c>
      <c r="G33" s="52" t="s"/>
      <c r="H33" s="25">
        <f>=G33*$L$3</f>
        <v>0</v>
      </c>
      <c r="I33" s="26">
        <f>=H33-C33-D33-E33-F33</f>
        <v>0</v>
      </c>
      <c r="J33" s="27" t="e">
        <f>=I33/H33</f>
        <v>#DIV/0!</v>
      </c>
      <c r="K33" s="43" t="s"/>
    </row>
    <row r="34" spans="1:11">
      <c r="A34" s="44" t="s"/>
      <c r="B34" s="28">
        <f>=C34+D34</f>
        <v>0</v>
      </c>
      <c r="C34" s="46" t="s"/>
      <c r="D34" s="46" t="s"/>
      <c r="E34" s="47" t="s"/>
      <c r="F34" s="47">
        <f>=H34*$L$2</f>
        <v>0</v>
      </c>
      <c r="G34" s="48" t="s"/>
      <c r="H34" s="32">
        <f>=G34*$L$3</f>
        <v>0</v>
      </c>
      <c r="I34" s="33">
        <f>=H34-C34-D34-E34-F34</f>
        <v>0</v>
      </c>
      <c r="J34" s="34" t="e">
        <f>=I34/H34</f>
        <v>#DIV/0!</v>
      </c>
      <c r="K34" s="43" t="s"/>
    </row>
    <row r="35" spans="1:11">
      <c r="A35" s="44" t="s"/>
      <c r="B35" s="28">
        <f>=C35+D35</f>
        <v>0</v>
      </c>
      <c r="C35" s="46" t="s"/>
      <c r="D35" s="46" t="s"/>
      <c r="E35" s="47" t="s"/>
      <c r="F35" s="47">
        <f>=H35*$L$2</f>
        <v>0</v>
      </c>
      <c r="G35" s="48" t="s"/>
      <c r="H35" s="32">
        <f>=G35*$L$3</f>
        <v>0</v>
      </c>
      <c r="I35" s="33">
        <f>=H35-C35-D35-E35-F35</f>
        <v>0</v>
      </c>
      <c r="J35" s="34" t="e">
        <f>=I35/H35</f>
        <v>#DIV/0!</v>
      </c>
      <c r="K35" s="43" t="s"/>
    </row>
    <row r="36" spans="1:11">
      <c r="A36" s="44" t="s"/>
      <c r="B36" s="28">
        <f>=C36+D36</f>
        <v>0</v>
      </c>
      <c r="C36" s="46" t="s"/>
      <c r="D36" s="46" t="s"/>
      <c r="E36" s="47" t="s"/>
      <c r="F36" s="47">
        <f>=H36*$L$2</f>
        <v>0</v>
      </c>
      <c r="G36" s="48" t="s"/>
      <c r="H36" s="32">
        <f>=G36*$L$3</f>
        <v>0</v>
      </c>
      <c r="I36" s="33">
        <f>=H36-C36-D36-E36-F36</f>
        <v>0</v>
      </c>
      <c r="J36" s="34" t="e">
        <f>=I36/H36</f>
        <v>#DIV/0!</v>
      </c>
      <c r="K36" s="43" t="s"/>
    </row>
    <row r="37" spans="1:11">
      <c r="A37" s="44" t="s"/>
      <c r="B37" s="28">
        <f>=C37+D37</f>
        <v>0</v>
      </c>
      <c r="C37" s="46" t="s"/>
      <c r="D37" s="46" t="s"/>
      <c r="E37" s="47" t="s"/>
      <c r="F37" s="47">
        <f>=H37*$L$2</f>
        <v>0</v>
      </c>
      <c r="G37" s="48" t="s"/>
      <c r="H37" s="32">
        <f>=G37*$L$3</f>
        <v>0</v>
      </c>
      <c r="I37" s="33">
        <f>=H37-C37-D37-E37-F37</f>
        <v>0</v>
      </c>
      <c r="J37" s="34" t="e">
        <f>=I37/H37</f>
        <v>#DIV/0!</v>
      </c>
      <c r="K37" s="43" t="s"/>
    </row>
    <row r="38" spans="1:11">
      <c r="A38" s="44" t="s"/>
      <c r="B38" s="28">
        <f>=C38+D38</f>
        <v>0</v>
      </c>
      <c r="C38" s="38" t="s"/>
      <c r="D38" s="38" t="s"/>
      <c r="E38" s="45" t="s"/>
      <c r="F38" s="30">
        <f>=H38*$L$2</f>
        <v>0</v>
      </c>
      <c r="G38" s="31" t="s"/>
      <c r="H38" s="32">
        <f>=G38*$L$3</f>
        <v>0</v>
      </c>
      <c r="I38" s="33">
        <f>=H38-C38-D38-E38-F38</f>
        <v>0</v>
      </c>
      <c r="J38" s="34" t="e">
        <f>=I38/H38</f>
        <v>#DIV/0!</v>
      </c>
      <c r="K38" s="43" t="s"/>
    </row>
    <row r="39" spans="1:13">
      <c r="A39" s="53" t="s"/>
      <c r="B39" s="53" t="s"/>
      <c r="C39" s="53" t="s"/>
      <c r="D39" s="53" t="s"/>
      <c r="E39" s="53" t="s"/>
      <c r="F39" s="53" t="s"/>
      <c r="G39" s="53" t="s"/>
      <c r="H39" s="53" t="s"/>
      <c r="I39" s="53" t="s"/>
      <c r="J39" s="53" t="s"/>
      <c r="L39" s="53" t="s"/>
      <c r="M39" s="53" t="s"/>
    </row>
    <row r="40" spans="1:13">
      <c r="A40" s="53" t="s"/>
      <c r="B40" s="53" t="s"/>
      <c r="C40" s="53" t="s"/>
      <c r="D40" s="53" t="s"/>
      <c r="E40" s="53" t="s"/>
      <c r="F40" s="53" t="s"/>
      <c r="G40" s="53" t="s"/>
      <c r="H40" s="53" t="s"/>
      <c r="I40" s="53" t="s"/>
      <c r="J40" s="53" t="s"/>
      <c r="L40" s="53" t="s"/>
      <c r="M40" s="53" t="s"/>
    </row>
    <row r="41" spans="1:13">
      <c r="A41" s="53" t="s"/>
      <c r="B41" s="53" t="s"/>
      <c r="C41" s="53" t="s"/>
      <c r="D41" s="53" t="s"/>
      <c r="E41" s="53" t="s"/>
      <c r="F41" s="53" t="s"/>
      <c r="G41" s="53" t="s"/>
      <c r="H41" s="53" t="s"/>
      <c r="I41" s="53" t="s"/>
      <c r="J41" s="53" t="s"/>
      <c r="L41" s="53" t="s"/>
      <c r="M41" s="53" t="s"/>
    </row>
    <row r="42" spans="1:13">
      <c r="A42" s="53" t="s"/>
      <c r="B42" s="53" t="s"/>
      <c r="C42" s="53" t="s"/>
      <c r="D42" s="53" t="s"/>
      <c r="E42" s="53" t="s"/>
      <c r="F42" s="53" t="s"/>
      <c r="G42" s="53" t="s"/>
      <c r="H42" s="53" t="s"/>
      <c r="I42" s="53" t="s"/>
      <c r="J42" s="53" t="s"/>
      <c r="L42" s="53" t="s"/>
      <c r="M42" s="53" t="s"/>
    </row>
    <row r="43" spans="1:13">
      <c r="A43" s="53" t="s">
        <v>155</v>
      </c>
      <c r="B43" s="54" t="s">
        <v>22</v>
      </c>
      <c r="C43" s="55" t="s">
        <v>156</v>
      </c>
      <c r="D43" s="6" t="s"/>
      <c r="E43" s="6" t="s"/>
      <c r="F43" s="6" t="s"/>
      <c r="G43" s="6" t="s"/>
      <c r="H43" s="6" t="s"/>
      <c r="I43" s="6" t="s"/>
      <c r="J43" s="6" t="s"/>
      <c r="K43" s="55" t="s"/>
      <c r="L43" s="57" t="s"/>
      <c r="M43" s="53" t="s"/>
    </row>
    <row r="44" spans="1:13">
      <c r="A44" s="53" t="s"/>
      <c r="B44" s="54" t="s">
        <v>24</v>
      </c>
      <c r="C44" s="131" t="s">
        <v>270</v>
      </c>
      <c r="D44" s="6" t="s"/>
      <c r="E44" s="6" t="s"/>
      <c r="F44" s="6" t="s"/>
      <c r="G44" s="6" t="s"/>
      <c r="H44" s="6" t="s"/>
      <c r="I44" s="6" t="s"/>
      <c r="J44" s="6" t="s"/>
      <c r="K44" s="131" t="s"/>
      <c r="L44" s="57" t="s">
        <v>25</v>
      </c>
      <c r="M44" s="53" t="s"/>
    </row>
    <row r="45" spans="1:13">
      <c r="A45" s="53" t="s"/>
      <c r="B45" s="54" t="s">
        <v>26</v>
      </c>
      <c r="C45" s="60" t="s"/>
      <c r="D45" s="6" t="s"/>
      <c r="E45" s="6" t="s"/>
      <c r="F45" s="6" t="s"/>
      <c r="G45" s="6" t="s"/>
      <c r="H45" s="6" t="s"/>
      <c r="I45" s="6" t="s"/>
      <c r="J45" s="6" t="s"/>
      <c r="K45" s="60" t="s"/>
      <c r="L45" s="57" t="s">
        <v>28</v>
      </c>
      <c r="M45" s="53" t="s"/>
    </row>
    <row r="46" spans="1:13">
      <c r="A46" s="53" t="s"/>
      <c r="B46" s="6" t="s"/>
      <c r="C46" s="60" t="s"/>
      <c r="D46" s="6" t="s"/>
      <c r="E46" s="6" t="s"/>
      <c r="F46" s="6" t="s"/>
      <c r="G46" s="6" t="s"/>
      <c r="H46" s="6" t="s"/>
      <c r="I46" s="6" t="s"/>
      <c r="J46" s="6" t="s"/>
      <c r="K46" s="60" t="s"/>
      <c r="L46" s="6" t="s"/>
      <c r="M46" s="53" t="s"/>
    </row>
    <row r="47" spans="1:13">
      <c r="A47" s="53" t="s"/>
      <c r="B47" s="54" t="s">
        <v>29</v>
      </c>
      <c r="C47" s="58" t="s">
        <v>158</v>
      </c>
      <c r="D47" s="6" t="s"/>
      <c r="E47" s="6" t="s"/>
      <c r="F47" s="6" t="s"/>
      <c r="G47" s="6" t="s"/>
      <c r="H47" s="6" t="s"/>
      <c r="I47" s="6" t="s"/>
      <c r="J47" s="6" t="s"/>
      <c r="K47" s="58" t="s"/>
      <c r="L47" s="57" t="s">
        <v>30</v>
      </c>
      <c r="M47" s="53" t="s"/>
    </row>
    <row r="48" spans="1:13">
      <c r="A48" s="53" t="s"/>
      <c r="B48" s="54" t="s">
        <v>31</v>
      </c>
      <c r="C48" s="61" t="s"/>
      <c r="D48" s="6" t="s"/>
      <c r="E48" s="4" t="s"/>
      <c r="F48" s="6" t="s"/>
      <c r="G48" s="62" t="s"/>
      <c r="H48" s="6" t="s"/>
      <c r="I48" s="6" t="s"/>
      <c r="J48" s="6" t="s"/>
      <c r="K48" s="62" t="s"/>
      <c r="L48" s="57" t="s">
        <v>32</v>
      </c>
      <c r="M48" s="53" t="s"/>
    </row>
    <row r="49" spans="1:13">
      <c r="A49" s="53" t="s"/>
      <c r="B49" s="54" t="s">
        <v>33</v>
      </c>
      <c r="C49" s="63" t="s"/>
      <c r="D49" s="6" t="s"/>
      <c r="E49" s="4" t="s"/>
      <c r="F49" s="6" t="s"/>
      <c r="G49" s="64" t="s"/>
      <c r="H49" s="6" t="s"/>
      <c r="I49" s="6" t="s"/>
      <c r="J49" s="6" t="s"/>
      <c r="K49" s="64" t="s"/>
      <c r="L49" s="57" t="s"/>
      <c r="M49" s="53" t="s"/>
    </row>
    <row r="50" spans="1:13">
      <c r="A50" s="53" t="s"/>
      <c r="B50" s="6" t="s"/>
      <c r="C50" s="63" t="s"/>
      <c r="D50" s="6" t="s"/>
      <c r="E50" s="4" t="s"/>
      <c r="F50" s="6" t="s"/>
      <c r="G50" s="64" t="s"/>
      <c r="H50" s="6" t="s"/>
      <c r="I50" s="6" t="s"/>
      <c r="J50" s="6" t="s"/>
      <c r="K50" s="64" t="s"/>
      <c r="L50" s="6" t="s"/>
      <c r="M50" s="53" t="s"/>
    </row>
    <row r="51" spans="1:13">
      <c r="A51" s="53" t="s"/>
      <c r="B51" s="53" t="s"/>
      <c r="C51" s="53" t="s"/>
      <c r="D51" s="53" t="s"/>
      <c r="E51" s="53" t="s"/>
      <c r="F51" s="53" t="s"/>
      <c r="G51" s="53" t="s"/>
      <c r="H51" s="53" t="s"/>
      <c r="I51" s="53" t="s"/>
      <c r="J51" s="53" t="s"/>
      <c r="L51" s="53" t="s"/>
      <c r="M51" s="53" t="s"/>
    </row>
    <row r="52" spans="1:13">
      <c r="A52" s="53" t="s"/>
      <c r="B52" s="53" t="s"/>
      <c r="C52" s="53" t="s"/>
      <c r="D52" s="53" t="s"/>
      <c r="E52" s="53" t="s"/>
      <c r="F52" s="53" t="s"/>
      <c r="G52" s="53" t="s"/>
      <c r="H52" s="53" t="s"/>
      <c r="I52" s="53" t="s"/>
      <c r="J52" s="53" t="s"/>
      <c r="L52" s="53" t="s"/>
      <c r="M52" s="53" t="s"/>
    </row>
  </sheetData>
  <mergeCells count="37">
    <mergeCell ref="L7:M7"/>
    <mergeCell ref="M43:M50"/>
    <mergeCell ref="G48:J48"/>
    <mergeCell ref="L49:L50"/>
    <mergeCell ref="L45:L46"/>
    <mergeCell ref="G49:J49"/>
    <mergeCell ref="G50:J50"/>
    <mergeCell ref="H2:H3"/>
    <mergeCell ref="N1:AA1"/>
    <mergeCell ref="G2:G3"/>
    <mergeCell ref="J2:J3"/>
    <mergeCell ref="E2:E3"/>
    <mergeCell ref="I2:I3"/>
    <mergeCell ref="F2:F3"/>
    <mergeCell ref="L4:M4"/>
    <mergeCell ref="L6:M6"/>
    <mergeCell ref="B45:B46"/>
    <mergeCell ref="C49:F49"/>
    <mergeCell ref="B49:B50"/>
    <mergeCell ref="C48:F48"/>
    <mergeCell ref="C47:J47"/>
    <mergeCell ref="C46:J46"/>
    <mergeCell ref="C45:J45"/>
    <mergeCell ref="C50:F50"/>
    <mergeCell ref="C44:J44"/>
    <mergeCell ref="C43:J43"/>
    <mergeCell ref="A43:A50"/>
    <mergeCell ref="B2:B3"/>
    <mergeCell ref="C2:C3"/>
    <mergeCell ref="A2:A3"/>
    <mergeCell ref="D2:D3"/>
    <mergeCell ref="L5:M5"/>
    <mergeCell ref="L8:M8"/>
    <mergeCell ref="A51:M52"/>
    <mergeCell ref="A39:M42"/>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6.xml><?xml version="1.0" encoding="utf-8"?>
<worksheet xmlns="http://schemas.openxmlformats.org/spreadsheetml/2006/main">
  <sheetPr codeName="冬季帽子-zx-01"/>
  <dimension ref="M47"/>
  <sheetViews>
    <sheetView showGridLines="true" workbookViewId="0"/>
  </sheetViews>
  <cols>
    <col min="1" max="1" width="74.5938"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8">
        <v>0.9</v>
      </c>
      <c r="M3" s="16" t="s">
        <v>15</v>
      </c>
    </row>
    <row r="4" spans="1:11">
      <c r="A4" s="19" t="s">
        <v>121</v>
      </c>
      <c r="B4" s="20">
        <f>=C4+D4</f>
        <v>16.5</v>
      </c>
      <c r="C4" s="21">
        <v>14</v>
      </c>
      <c r="D4" s="21">
        <v>2.5</v>
      </c>
      <c r="E4" s="76">
        <v>0.4</v>
      </c>
      <c r="F4" s="23">
        <f>=H4*$L$2</f>
        <v>2.1528</v>
      </c>
      <c r="G4" s="24">
        <v>29.9</v>
      </c>
      <c r="H4" s="25">
        <f>=G4*$L$3</f>
        <v>26.91</v>
      </c>
      <c r="I4" s="26">
        <f>=H4-C4-D4-E4-F4</f>
        <v>7.8572</v>
      </c>
      <c r="J4" s="27">
        <f>=I4/H4</f>
        <v>0.291980676328502</v>
      </c>
      <c r="K4" s="43" t="s"/>
    </row>
    <row r="5" spans="1:13">
      <c r="A5" s="19" t="s">
        <v>122</v>
      </c>
      <c r="B5" s="28">
        <f>=C5+D5</f>
        <v>16.5</v>
      </c>
      <c r="C5" s="21">
        <v>14</v>
      </c>
      <c r="D5" s="21">
        <v>2.5</v>
      </c>
      <c r="E5" s="76">
        <v>0.4</v>
      </c>
      <c r="F5" s="30">
        <f>=H5*$L$2</f>
        <v>2.1528</v>
      </c>
      <c r="G5" s="24">
        <v>29.9</v>
      </c>
      <c r="H5" s="32">
        <f>=G5*$L$3</f>
        <v>26.91</v>
      </c>
      <c r="I5" s="33">
        <f>=H5-C5-D5-E5-F5</f>
        <v>7.8572</v>
      </c>
      <c r="J5" s="34">
        <f>=I5/H5</f>
        <v>0.291980676328502</v>
      </c>
      <c r="K5" s="80" t="s"/>
      <c r="L5" s="36" t="s">
        <v>19</v>
      </c>
      <c r="M5" s="37" t="s"/>
    </row>
    <row r="6" spans="1:13">
      <c r="A6" s="19" t="s">
        <v>123</v>
      </c>
      <c r="B6" s="28">
        <f>=C6+D6</f>
        <v>16.5</v>
      </c>
      <c r="C6" s="21">
        <v>14</v>
      </c>
      <c r="D6" s="21">
        <v>2.5</v>
      </c>
      <c r="E6" s="76">
        <v>0.4</v>
      </c>
      <c r="F6" s="30">
        <f>=H6*$L$2</f>
        <v>2.1528</v>
      </c>
      <c r="G6" s="24">
        <v>29.9</v>
      </c>
      <c r="H6" s="32">
        <f>=G6*$L$3</f>
        <v>26.91</v>
      </c>
      <c r="I6" s="33">
        <f>=H6-C6-D6-E6-F6</f>
        <v>7.8572</v>
      </c>
      <c r="J6" s="34">
        <f>=I6/H6</f>
        <v>0.291980676328502</v>
      </c>
      <c r="K6" s="81" t="s"/>
      <c r="L6" s="42">
        <v>847696590720</v>
      </c>
      <c r="M6" s="41" t="s"/>
    </row>
    <row r="7" spans="1:13">
      <c r="A7" s="44" t="s">
        <v>124</v>
      </c>
      <c r="B7" s="28">
        <f>=C7+D7</f>
        <v>30.5</v>
      </c>
      <c r="C7" s="38">
        <v>28</v>
      </c>
      <c r="D7" s="38">
        <v>2.5</v>
      </c>
      <c r="E7" s="76">
        <v>0.4</v>
      </c>
      <c r="F7" s="30">
        <f>=H7*$L$2</f>
        <v>3.7872</v>
      </c>
      <c r="G7" s="31">
        <v>52.6</v>
      </c>
      <c r="H7" s="32">
        <f>=G7*$L$3</f>
        <v>47.34</v>
      </c>
      <c r="I7" s="33">
        <f>=H7-C7-D7-E7-F7</f>
        <v>12.6528</v>
      </c>
      <c r="J7" s="34">
        <f>=I7/H7</f>
        <v>0.267275031685678</v>
      </c>
      <c r="K7" s="81" t="s"/>
      <c r="L7" s="42" t="s"/>
      <c r="M7" s="41" t="s"/>
    </row>
    <row r="8" spans="1:13">
      <c r="A8" s="19" t="s">
        <v>125</v>
      </c>
      <c r="B8" s="28">
        <f>=C8+D8</f>
        <v>30.5</v>
      </c>
      <c r="C8" s="38">
        <v>28</v>
      </c>
      <c r="D8" s="38">
        <v>2.5</v>
      </c>
      <c r="E8" s="76">
        <v>0.4</v>
      </c>
      <c r="F8" s="30">
        <f>=H8*$L$2</f>
        <v>3.7872</v>
      </c>
      <c r="G8" s="31">
        <v>52.6</v>
      </c>
      <c r="H8" s="32">
        <f>=G8*$L$3</f>
        <v>47.34</v>
      </c>
      <c r="I8" s="33">
        <f>=H8-C8-D8-E8-F8</f>
        <v>12.6528</v>
      </c>
      <c r="J8" s="34">
        <f>=I8/H8</f>
        <v>0.267275031685678</v>
      </c>
      <c r="K8" s="81" t="s"/>
      <c r="L8" s="42" t="s"/>
      <c r="M8" s="41" t="s"/>
    </row>
    <row r="9" spans="1:13">
      <c r="A9" s="44" t="s">
        <v>126</v>
      </c>
      <c r="B9" s="28">
        <f>=C9+D9</f>
        <v>30.5</v>
      </c>
      <c r="C9" s="38">
        <v>28</v>
      </c>
      <c r="D9" s="38">
        <v>2.5</v>
      </c>
      <c r="E9" s="76">
        <v>0.4</v>
      </c>
      <c r="F9" s="30">
        <f>=H9*$L$2</f>
        <v>3.7872</v>
      </c>
      <c r="G9" s="31">
        <v>52.6</v>
      </c>
      <c r="H9" s="32">
        <f>=G9*$L$3</f>
        <v>47.34</v>
      </c>
      <c r="I9" s="33">
        <f>=H9-C9-D9-E9-F9</f>
        <v>12.6528</v>
      </c>
      <c r="J9" s="34">
        <f>=I9/H9</f>
        <v>0.267275031685678</v>
      </c>
      <c r="K9" s="81" t="s"/>
      <c r="L9" s="42" t="s"/>
      <c r="M9" s="41" t="s"/>
    </row>
    <row r="10" spans="1:11">
      <c r="A10" s="44" t="s">
        <v>127</v>
      </c>
      <c r="B10" s="28">
        <f>=C10+D10</f>
        <v>16.5</v>
      </c>
      <c r="C10" s="21">
        <v>14</v>
      </c>
      <c r="D10" s="21">
        <v>2.5</v>
      </c>
      <c r="E10" s="76">
        <v>0.4</v>
      </c>
      <c r="F10" s="30">
        <f>=H10*$L$2</f>
        <v>1.8936</v>
      </c>
      <c r="G10" s="31">
        <v>26.3</v>
      </c>
      <c r="H10" s="32">
        <f>=G10*$L$3</f>
        <v>23.67</v>
      </c>
      <c r="I10" s="33">
        <f>=H10-C10-D10-E10-F10</f>
        <v>4.8764</v>
      </c>
      <c r="J10" s="34">
        <f>=I10/H10</f>
        <v>0.206016054076891</v>
      </c>
      <c r="K10" s="43" t="s"/>
    </row>
    <row r="11" spans="1:11">
      <c r="A11" s="44" t="s"/>
      <c r="B11" s="28">
        <f>=C11+D11</f>
        <v>0</v>
      </c>
      <c r="C11" s="38" t="s"/>
      <c r="D11" s="38" t="s"/>
      <c r="E11" s="45" t="s"/>
      <c r="F11" s="30">
        <f>=H11*$L$2</f>
        <v>0</v>
      </c>
      <c r="G11" s="31" t="s"/>
      <c r="H11" s="32">
        <f>=G11*$L$3</f>
        <v>0</v>
      </c>
      <c r="I11" s="33">
        <f>=H11-C11-D11-E11-F11</f>
        <v>0</v>
      </c>
      <c r="J11" s="34" t="e">
        <f>=I11/H11</f>
        <v>#DIV/0!</v>
      </c>
      <c r="K11" s="43" t="s"/>
    </row>
    <row r="12" spans="1:11">
      <c r="A12" s="19" t="s"/>
      <c r="B12" s="28">
        <f>=C12+D12</f>
        <v>0</v>
      </c>
      <c r="C12" s="38" t="s"/>
      <c r="D12" s="38" t="s"/>
      <c r="E12" s="45" t="s"/>
      <c r="F12" s="30">
        <f>=H12*$L$2</f>
        <v>0</v>
      </c>
      <c r="G12" s="31" t="s"/>
      <c r="H12" s="32">
        <f>=G12*$L$3</f>
        <v>0</v>
      </c>
      <c r="I12" s="33">
        <f>=H12-C12-D12-E12-F12</f>
        <v>0</v>
      </c>
      <c r="J12" s="34" t="e">
        <f>=I12/H12</f>
        <v>#DIV/0!</v>
      </c>
      <c r="K12" s="43" t="s"/>
    </row>
    <row r="13" spans="1:11">
      <c r="A13" s="44" t="s"/>
      <c r="B13" s="28">
        <f>=C13+D13</f>
        <v>0</v>
      </c>
      <c r="C13" s="38" t="s"/>
      <c r="D13" s="38" t="s"/>
      <c r="E13" s="45" t="s"/>
      <c r="F13" s="30">
        <f>=H13*$L$2</f>
        <v>0</v>
      </c>
      <c r="G13" s="31" t="s"/>
      <c r="H13" s="32">
        <f>=G13*$L$3</f>
        <v>0</v>
      </c>
      <c r="I13" s="33">
        <f>=H13-C13-D13-E13-F13</f>
        <v>0</v>
      </c>
      <c r="J13" s="34" t="e">
        <f>=I13/H13</f>
        <v>#DIV/0!</v>
      </c>
      <c r="K13" s="43" t="s"/>
    </row>
    <row r="14" spans="1:11">
      <c r="A14" s="44" t="s"/>
      <c r="B14" s="28">
        <f>=C14+D14</f>
        <v>0</v>
      </c>
      <c r="C14" s="38" t="s"/>
      <c r="D14" s="38" t="s"/>
      <c r="E14" s="45" t="s"/>
      <c r="F14" s="30">
        <f>=H14*$L$2</f>
        <v>0</v>
      </c>
      <c r="G14" s="31" t="s"/>
      <c r="H14" s="32">
        <f>=G14*$L$3</f>
        <v>0</v>
      </c>
      <c r="I14" s="33">
        <f>=H14-C14-D14-E14-F14</f>
        <v>0</v>
      </c>
      <c r="J14" s="34" t="e">
        <f>=I14/H14</f>
        <v>#DIV/0!</v>
      </c>
      <c r="K14" s="43" t="s"/>
    </row>
    <row r="15" spans="1:11">
      <c r="A15" s="44" t="s"/>
      <c r="B15" s="28">
        <f>=C15+D15</f>
        <v>0</v>
      </c>
      <c r="C15" s="38" t="s"/>
      <c r="D15" s="38" t="s"/>
      <c r="E15" s="45" t="s"/>
      <c r="F15" s="30">
        <f>=H15*$L$2</f>
        <v>0</v>
      </c>
      <c r="G15" s="31" t="s"/>
      <c r="H15" s="32">
        <f>=G15*$L$3</f>
        <v>0</v>
      </c>
      <c r="I15" s="33">
        <f>=H15-C15-D15-E15-F15</f>
        <v>0</v>
      </c>
      <c r="J15" s="34" t="e">
        <f>=I15/H15</f>
        <v>#DIV/0!</v>
      </c>
      <c r="K15" s="43" t="s"/>
    </row>
    <row r="16" spans="1:11">
      <c r="A16" s="19" t="s"/>
      <c r="B16" s="28">
        <f>=C16+D16</f>
        <v>0</v>
      </c>
      <c r="C16" s="38" t="s"/>
      <c r="D16" s="38" t="s"/>
      <c r="E16" s="45" t="s"/>
      <c r="F16" s="30">
        <f>=H16*$L$2</f>
        <v>0</v>
      </c>
      <c r="G16" s="31" t="s"/>
      <c r="H16" s="32">
        <f>=G16*$L$3</f>
        <v>0</v>
      </c>
      <c r="I16" s="33">
        <f>=H16-C16-D16-E16-F16</f>
        <v>0</v>
      </c>
      <c r="J16" s="34" t="e">
        <f>=I16/H16</f>
        <v>#DIV/0!</v>
      </c>
      <c r="K16" s="43" t="s"/>
    </row>
    <row r="17" spans="1:11">
      <c r="A17" s="44" t="s"/>
      <c r="B17" s="28">
        <f>=C17+D17</f>
        <v>0</v>
      </c>
      <c r="C17" s="38" t="s"/>
      <c r="D17" s="38" t="s"/>
      <c r="E17" s="45" t="s"/>
      <c r="F17" s="30">
        <f>=H17*$L$2</f>
        <v>0</v>
      </c>
      <c r="G17" s="31" t="s"/>
      <c r="H17" s="32">
        <f>=G17*$L$3</f>
        <v>0</v>
      </c>
      <c r="I17" s="33">
        <f>=H17-C17-D17-E17-F17</f>
        <v>0</v>
      </c>
      <c r="J17" s="34" t="e">
        <f>=I17/H17</f>
        <v>#DIV/0!</v>
      </c>
      <c r="K17" s="43" t="s"/>
    </row>
    <row r="18" spans="1:11">
      <c r="A18" s="44" t="s"/>
      <c r="B18" s="28">
        <f>=C18+D18</f>
        <v>0</v>
      </c>
      <c r="C18" s="38" t="s"/>
      <c r="D18" s="38" t="s"/>
      <c r="E18" s="45" t="s"/>
      <c r="F18" s="30">
        <f>=H18*$L$2</f>
        <v>0</v>
      </c>
      <c r="G18" s="31" t="s"/>
      <c r="H18" s="32">
        <f>=G18*$L$3</f>
        <v>0</v>
      </c>
      <c r="I18" s="33">
        <f>=H18-C18-D18-E18-F18</f>
        <v>0</v>
      </c>
      <c r="J18" s="34" t="e">
        <f>=I18/H18</f>
        <v>#DIV/0!</v>
      </c>
      <c r="K18" s="43" t="s"/>
    </row>
    <row r="19" spans="1:11">
      <c r="A19" s="44" t="s"/>
      <c r="B19" s="28">
        <f>=C19+D19</f>
        <v>0</v>
      </c>
      <c r="C19" s="46" t="s"/>
      <c r="D19" s="46" t="s"/>
      <c r="E19" s="47" t="s"/>
      <c r="F19" s="47">
        <f>=H19*$L$2</f>
        <v>0</v>
      </c>
      <c r="G19" s="48" t="s"/>
      <c r="H19" s="32">
        <f>=G19*$L$3</f>
        <v>0</v>
      </c>
      <c r="I19" s="33">
        <f>=H19-C19-D19-E19-F19</f>
        <v>0</v>
      </c>
      <c r="J19" s="34" t="e">
        <f>=I19/H19</f>
        <v>#DIV/0!</v>
      </c>
      <c r="K19" s="43" t="s"/>
    </row>
    <row r="20" spans="1:11">
      <c r="A20" s="19" t="s"/>
      <c r="B20" s="28">
        <f>=C20+D20</f>
        <v>0</v>
      </c>
      <c r="C20" s="46" t="s"/>
      <c r="D20" s="46" t="s"/>
      <c r="E20" s="47" t="s"/>
      <c r="F20" s="47">
        <f>=H20*$L$2</f>
        <v>0</v>
      </c>
      <c r="G20" s="48" t="s"/>
      <c r="H20" s="32">
        <f>=G20*$L$3</f>
        <v>0</v>
      </c>
      <c r="I20" s="33">
        <f>=H20-C20-D20-E20-F20</f>
        <v>0</v>
      </c>
      <c r="J20" s="34" t="e">
        <f>=I20/H20</f>
        <v>#DIV/0!</v>
      </c>
      <c r="K20" s="43" t="s"/>
    </row>
    <row r="21" spans="1:11">
      <c r="A21" s="44" t="s"/>
      <c r="B21" s="28">
        <f>=C21+D21</f>
        <v>0</v>
      </c>
      <c r="C21" s="46" t="s"/>
      <c r="D21" s="46" t="s"/>
      <c r="E21" s="47" t="s"/>
      <c r="F21" s="47">
        <f>=H21*$L$2</f>
        <v>0</v>
      </c>
      <c r="G21" s="48" t="s"/>
      <c r="H21" s="32">
        <f>=G21*$L$3</f>
        <v>0</v>
      </c>
      <c r="I21" s="33">
        <f>=H21-C21-D21-E21-F21</f>
        <v>0</v>
      </c>
      <c r="J21" s="34" t="e">
        <f>=I21/H21</f>
        <v>#DIV/0!</v>
      </c>
      <c r="K21" s="43" t="s"/>
    </row>
    <row r="22" spans="1:11">
      <c r="A22" s="44" t="s"/>
      <c r="B22" s="28">
        <f>=C22+D22</f>
        <v>0</v>
      </c>
      <c r="C22" s="46" t="s"/>
      <c r="D22" s="46" t="s"/>
      <c r="E22" s="47" t="s"/>
      <c r="F22" s="47">
        <f>=H22*$L$2</f>
        <v>0</v>
      </c>
      <c r="G22" s="48" t="s"/>
      <c r="H22" s="32">
        <f>=G22*$L$3</f>
        <v>0</v>
      </c>
      <c r="I22" s="33">
        <f>=H22-C22-D22-E22-F22</f>
        <v>0</v>
      </c>
      <c r="J22" s="34" t="e">
        <f>=I22/H22</f>
        <v>#DIV/0!</v>
      </c>
      <c r="K22" s="43" t="s"/>
    </row>
    <row r="23" spans="1:11">
      <c r="A23" s="44" t="s"/>
      <c r="B23" s="28">
        <f>=C23+D23</f>
        <v>0</v>
      </c>
      <c r="C23" s="46" t="s"/>
      <c r="D23" s="46" t="s"/>
      <c r="E23" s="47" t="s"/>
      <c r="F23" s="47">
        <f>=H23*$L$2</f>
        <v>0</v>
      </c>
      <c r="G23" s="48" t="s"/>
      <c r="H23" s="32">
        <f>=G23*$L$3</f>
        <v>0</v>
      </c>
      <c r="I23" s="33">
        <f>=H23-C23-D23-E23-F23</f>
        <v>0</v>
      </c>
      <c r="J23" s="34" t="e">
        <f>=I23/H23</f>
        <v>#DIV/0!</v>
      </c>
      <c r="K23" s="43" t="s"/>
    </row>
    <row r="24" spans="1:11">
      <c r="A24" s="19" t="s"/>
      <c r="B24" s="28">
        <f>=C24+D24</f>
        <v>0</v>
      </c>
      <c r="C24" s="46" t="s"/>
      <c r="D24" s="46" t="s"/>
      <c r="E24" s="47" t="s"/>
      <c r="F24" s="47">
        <f>=H24*$L$2</f>
        <v>0</v>
      </c>
      <c r="G24" s="48" t="s"/>
      <c r="H24" s="32">
        <f>=G24*$L$3</f>
        <v>0</v>
      </c>
      <c r="I24" s="33">
        <f>=H24-C24-D24-E24-F24</f>
        <v>0</v>
      </c>
      <c r="J24" s="34" t="e">
        <f>=I24/H24</f>
        <v>#DIV/0!</v>
      </c>
      <c r="K24" s="43" t="s"/>
    </row>
    <row r="25" spans="1:11">
      <c r="A25" s="49" t="s"/>
      <c r="B25" s="20">
        <f>=C25+D25</f>
        <v>0</v>
      </c>
      <c r="C25" s="50" t="s"/>
      <c r="D25" s="50" t="s"/>
      <c r="E25" s="51" t="s"/>
      <c r="F25" s="51">
        <f>=H25*$L$2</f>
        <v>0</v>
      </c>
      <c r="G25" s="52" t="s"/>
      <c r="H25" s="25">
        <f>=G25*$L$3</f>
        <v>0</v>
      </c>
      <c r="I25" s="26">
        <f>=H25-C25-D25-E25-F25</f>
        <v>0</v>
      </c>
      <c r="J25" s="27" t="e">
        <f>=I25/H25</f>
        <v>#DIV/0!</v>
      </c>
      <c r="K25" s="43" t="s"/>
    </row>
    <row r="26" spans="1:11">
      <c r="A26" s="49" t="s"/>
      <c r="B26" s="20">
        <f>=C26+D26</f>
        <v>0</v>
      </c>
      <c r="C26" s="50" t="s"/>
      <c r="D26" s="50" t="s"/>
      <c r="E26" s="51" t="s"/>
      <c r="F26" s="51">
        <f>=H26*$L$2</f>
        <v>0</v>
      </c>
      <c r="G26" s="52" t="s"/>
      <c r="H26" s="25">
        <f>=G26*$L$3</f>
        <v>0</v>
      </c>
      <c r="I26" s="26">
        <f>=H26-C26-D26-E26-F26</f>
        <v>0</v>
      </c>
      <c r="J26" s="27" t="e">
        <f>=I26/H26</f>
        <v>#DIV/0!</v>
      </c>
      <c r="K26" s="43" t="s"/>
    </row>
    <row r="27" spans="1:11">
      <c r="A27" s="49" t="s"/>
      <c r="B27" s="20">
        <f>=C27+D27</f>
        <v>0</v>
      </c>
      <c r="C27" s="50" t="s"/>
      <c r="D27" s="50" t="s"/>
      <c r="E27" s="51" t="s"/>
      <c r="F27" s="51">
        <f>=H27*$L$2</f>
        <v>0</v>
      </c>
      <c r="G27" s="52" t="s"/>
      <c r="H27" s="25">
        <f>=G27*$L$3</f>
        <v>0</v>
      </c>
      <c r="I27" s="26">
        <f>=H27-C27-D27-E27-F27</f>
        <v>0</v>
      </c>
      <c r="J27" s="27" t="e">
        <f>=I27/H27</f>
        <v>#DIV/0!</v>
      </c>
      <c r="K27" s="43" t="s"/>
    </row>
    <row r="28" spans="1:11">
      <c r="A28" s="49" t="s"/>
      <c r="B28" s="20">
        <f>=C28+D28</f>
        <v>0</v>
      </c>
      <c r="C28" s="50" t="s"/>
      <c r="D28" s="50" t="s"/>
      <c r="E28" s="51" t="s"/>
      <c r="F28" s="51">
        <f>=H28*$L$2</f>
        <v>0</v>
      </c>
      <c r="G28" s="52" t="s"/>
      <c r="H28" s="25">
        <f>=G28*$L$3</f>
        <v>0</v>
      </c>
      <c r="I28" s="26">
        <f>=H28-C28-D28-E28-F28</f>
        <v>0</v>
      </c>
      <c r="J28" s="27" t="e">
        <f>=I28/H28</f>
        <v>#DIV/0!</v>
      </c>
      <c r="K28" s="43" t="s"/>
    </row>
    <row r="29" spans="1:11">
      <c r="A29" s="44" t="s"/>
      <c r="B29" s="28">
        <f>=C29+D29</f>
        <v>0</v>
      </c>
      <c r="C29" s="46" t="s"/>
      <c r="D29" s="46" t="s"/>
      <c r="E29" s="47" t="s"/>
      <c r="F29" s="47">
        <f>=H29*$L$2</f>
        <v>0</v>
      </c>
      <c r="G29" s="48" t="s"/>
      <c r="H29" s="32">
        <f>=G29*$L$3</f>
        <v>0</v>
      </c>
      <c r="I29" s="33">
        <f>=H29-C29-D29-E29-F29</f>
        <v>0</v>
      </c>
      <c r="J29" s="34" t="e">
        <f>=I29/H29</f>
        <v>#DIV/0!</v>
      </c>
      <c r="K29" s="43" t="s"/>
    </row>
    <row r="30" spans="1:11">
      <c r="A30" s="44" t="s"/>
      <c r="B30" s="28">
        <f>=C30+D30</f>
        <v>0</v>
      </c>
      <c r="C30" s="46" t="s"/>
      <c r="D30" s="46" t="s"/>
      <c r="E30" s="47" t="s"/>
      <c r="F30" s="47">
        <f>=H30*$L$2</f>
        <v>0</v>
      </c>
      <c r="G30" s="48" t="s"/>
      <c r="H30" s="32">
        <f>=G30*$L$3</f>
        <v>0</v>
      </c>
      <c r="I30" s="33">
        <f>=H30-C30-D30-E30-F30</f>
        <v>0</v>
      </c>
      <c r="J30" s="34" t="e">
        <f>=I30/H30</f>
        <v>#DIV/0!</v>
      </c>
      <c r="K30" s="43" t="s"/>
    </row>
    <row r="31" spans="1:11">
      <c r="A31" s="44" t="s"/>
      <c r="B31" s="28">
        <f>=C31+D31</f>
        <v>0</v>
      </c>
      <c r="C31" s="46" t="s"/>
      <c r="D31" s="46" t="s"/>
      <c r="E31" s="47" t="s"/>
      <c r="F31" s="47">
        <f>=H31*$L$2</f>
        <v>0</v>
      </c>
      <c r="G31" s="48" t="s"/>
      <c r="H31" s="32">
        <f>=G31*$L$3</f>
        <v>0</v>
      </c>
      <c r="I31" s="33">
        <f>=H31-C31-D31-E31-F31</f>
        <v>0</v>
      </c>
      <c r="J31" s="34" t="e">
        <f>=I31/H31</f>
        <v>#DIV/0!</v>
      </c>
      <c r="K31" s="43" t="s"/>
    </row>
    <row r="32" spans="1:11">
      <c r="A32" s="44" t="s"/>
      <c r="B32" s="28">
        <f>=C32+D32</f>
        <v>0</v>
      </c>
      <c r="C32" s="46" t="s"/>
      <c r="D32" s="46" t="s"/>
      <c r="E32" s="47" t="s"/>
      <c r="F32" s="47">
        <f>=H32*$L$2</f>
        <v>0</v>
      </c>
      <c r="G32" s="48" t="s"/>
      <c r="H32" s="32">
        <f>=G32*$L$3</f>
        <v>0</v>
      </c>
      <c r="I32" s="33">
        <f>=H32-C32-D32-E32-F32</f>
        <v>0</v>
      </c>
      <c r="J32" s="34" t="e">
        <f>=I32/H32</f>
        <v>#DIV/0!</v>
      </c>
      <c r="K32" s="43" t="s"/>
    </row>
    <row r="33" spans="1:11">
      <c r="A33" s="44" t="s"/>
      <c r="B33" s="28">
        <f>=C33+D33</f>
        <v>0</v>
      </c>
      <c r="C33" s="38" t="s"/>
      <c r="D33" s="38" t="s"/>
      <c r="E33" s="45" t="s"/>
      <c r="F33" s="30">
        <f>=H33*$L$2</f>
        <v>0</v>
      </c>
      <c r="G33" s="31" t="s"/>
      <c r="H33" s="32">
        <f>=G33*$L$3</f>
        <v>0</v>
      </c>
      <c r="I33" s="33">
        <f>=H33-C33-D33-E33-F33</f>
        <v>0</v>
      </c>
      <c r="J33" s="34" t="e">
        <f>=I33/H33</f>
        <v>#DIV/0!</v>
      </c>
      <c r="K33" s="43" t="s"/>
    </row>
    <row r="34" spans="1:13">
      <c r="A34" s="53" t="s"/>
      <c r="B34" s="53" t="s"/>
      <c r="C34" s="53" t="s"/>
      <c r="D34" s="53" t="s"/>
      <c r="E34" s="53" t="s"/>
      <c r="F34" s="53" t="s"/>
      <c r="G34" s="53" t="s"/>
      <c r="H34" s="53" t="s"/>
      <c r="I34" s="53" t="s"/>
      <c r="J34" s="53" t="s"/>
      <c r="L34" s="53" t="s"/>
      <c r="M34" s="53" t="s"/>
    </row>
    <row r="35" spans="1:13">
      <c r="A35" s="53" t="s"/>
      <c r="B35" s="53" t="s"/>
      <c r="C35" s="53" t="s"/>
      <c r="D35" s="53" t="s"/>
      <c r="E35" s="53" t="s"/>
      <c r="F35" s="53" t="s"/>
      <c r="G35" s="53" t="s"/>
      <c r="H35" s="53" t="s"/>
      <c r="I35" s="53" t="s"/>
      <c r="J35" s="53" t="s"/>
      <c r="L35" s="53" t="s"/>
      <c r="M35" s="53" t="s"/>
    </row>
    <row r="36" spans="1:13">
      <c r="A36" s="53" t="s"/>
      <c r="B36" s="53" t="s"/>
      <c r="C36" s="53" t="s"/>
      <c r="D36" s="53" t="s"/>
      <c r="E36" s="53" t="s"/>
      <c r="F36" s="53" t="s"/>
      <c r="G36" s="53" t="s"/>
      <c r="H36" s="53" t="s"/>
      <c r="I36" s="53" t="s"/>
      <c r="J36" s="53" t="s"/>
      <c r="L36" s="53" t="s"/>
      <c r="M36" s="53" t="s"/>
    </row>
    <row r="37" spans="1:13">
      <c r="A37" s="53" t="s"/>
      <c r="B37" s="53" t="s"/>
      <c r="C37" s="53" t="s"/>
      <c r="D37" s="53" t="s"/>
      <c r="E37" s="53" t="s"/>
      <c r="F37" s="53" t="s"/>
      <c r="G37" s="53" t="s"/>
      <c r="H37" s="53" t="s"/>
      <c r="I37" s="53" t="s"/>
      <c r="J37" s="53" t="s"/>
      <c r="L37" s="53" t="s"/>
      <c r="M37" s="53" t="s"/>
    </row>
    <row r="38" spans="1:13">
      <c r="A38" s="53" t="s">
        <v>128</v>
      </c>
      <c r="B38" s="54" t="s">
        <v>22</v>
      </c>
      <c r="C38" s="55" t="s">
        <v>129</v>
      </c>
      <c r="D38" s="6" t="s"/>
      <c r="E38" s="6" t="s"/>
      <c r="F38" s="6" t="s"/>
      <c r="G38" s="6" t="s"/>
      <c r="H38" s="6" t="s"/>
      <c r="I38" s="6" t="s"/>
      <c r="J38" s="6" t="s"/>
      <c r="K38" s="55" t="s"/>
      <c r="L38" s="57" t="s"/>
      <c r="M38" s="53" t="s"/>
    </row>
    <row r="39" spans="1:13">
      <c r="A39" s="53" t="s"/>
      <c r="B39" s="54" t="s">
        <v>24</v>
      </c>
      <c r="C39" s="58" t="s"/>
      <c r="D39" s="6" t="s"/>
      <c r="E39" s="6" t="s"/>
      <c r="F39" s="6" t="s"/>
      <c r="G39" s="6" t="s"/>
      <c r="H39" s="6" t="s"/>
      <c r="I39" s="6" t="s"/>
      <c r="J39" s="6" t="s"/>
      <c r="K39" s="58" t="s"/>
      <c r="L39" s="57" t="s">
        <v>25</v>
      </c>
      <c r="M39" s="53" t="s"/>
    </row>
    <row r="40" spans="1:13">
      <c r="A40" s="53" t="s"/>
      <c r="B40" s="54" t="s">
        <v>26</v>
      </c>
      <c r="C40" s="60" t="s">
        <v>130</v>
      </c>
      <c r="D40" s="6" t="s"/>
      <c r="E40" s="6" t="s"/>
      <c r="F40" s="6" t="s"/>
      <c r="G40" s="6" t="s"/>
      <c r="H40" s="6" t="s"/>
      <c r="I40" s="6" t="s"/>
      <c r="J40" s="6" t="s"/>
      <c r="K40" s="60" t="s"/>
      <c r="L40" s="57" t="s">
        <v>28</v>
      </c>
      <c r="M40" s="53" t="s"/>
    </row>
    <row r="41" spans="1:13">
      <c r="A41" s="53" t="s"/>
      <c r="B41" s="6" t="s"/>
      <c r="C41" s="60" t="s"/>
      <c r="D41" s="6" t="s"/>
      <c r="E41" s="6" t="s"/>
      <c r="F41" s="6" t="s"/>
      <c r="G41" s="6" t="s"/>
      <c r="H41" s="6" t="s"/>
      <c r="I41" s="6" t="s"/>
      <c r="J41" s="6" t="s"/>
      <c r="K41" s="60" t="s"/>
      <c r="L41" s="6" t="s"/>
      <c r="M41" s="53" t="s"/>
    </row>
    <row r="42" spans="1:13">
      <c r="A42" s="53" t="s"/>
      <c r="B42" s="54" t="s">
        <v>29</v>
      </c>
      <c r="C42" s="58" t="s"/>
      <c r="D42" s="6" t="s"/>
      <c r="E42" s="6" t="s"/>
      <c r="F42" s="6" t="s"/>
      <c r="G42" s="6" t="s"/>
      <c r="H42" s="6" t="s"/>
      <c r="I42" s="6" t="s"/>
      <c r="J42" s="6" t="s"/>
      <c r="K42" s="58" t="s"/>
      <c r="L42" s="57" t="s">
        <v>30</v>
      </c>
      <c r="M42" s="53" t="s"/>
    </row>
    <row r="43" spans="1:13">
      <c r="A43" s="53" t="s"/>
      <c r="B43" s="54" t="s">
        <v>31</v>
      </c>
      <c r="C43" s="61" t="s"/>
      <c r="D43" s="6" t="s"/>
      <c r="E43" s="4" t="s"/>
      <c r="F43" s="6" t="s"/>
      <c r="G43" s="62" t="s"/>
      <c r="H43" s="6" t="s"/>
      <c r="I43" s="6" t="s"/>
      <c r="J43" s="6" t="s"/>
      <c r="K43" s="62" t="s"/>
      <c r="L43" s="57" t="s">
        <v>32</v>
      </c>
      <c r="M43" s="53" t="s"/>
    </row>
    <row r="44" spans="1:13">
      <c r="A44" s="53" t="s"/>
      <c r="B44" s="54" t="s">
        <v>33</v>
      </c>
      <c r="C44" s="63" t="s"/>
      <c r="D44" s="6" t="s"/>
      <c r="E44" s="4" t="s"/>
      <c r="F44" s="6" t="s"/>
      <c r="G44" s="64" t="s"/>
      <c r="H44" s="6" t="s"/>
      <c r="I44" s="6" t="s"/>
      <c r="J44" s="6" t="s"/>
      <c r="K44" s="64" t="s"/>
      <c r="L44" s="57" t="s"/>
      <c r="M44" s="53" t="s"/>
    </row>
    <row r="45" spans="1:13">
      <c r="A45" s="53" t="s"/>
      <c r="B45" s="6" t="s"/>
      <c r="C45" s="63" t="s"/>
      <c r="D45" s="6" t="s"/>
      <c r="E45" s="4" t="s"/>
      <c r="F45" s="6" t="s"/>
      <c r="G45" s="64" t="s"/>
      <c r="H45" s="6" t="s"/>
      <c r="I45" s="6" t="s"/>
      <c r="J45" s="6" t="s"/>
      <c r="K45" s="64" t="s"/>
      <c r="L45" s="6" t="s"/>
      <c r="M45" s="53" t="s"/>
    </row>
    <row r="46" spans="1:13">
      <c r="A46" s="53" t="s"/>
      <c r="B46" s="53" t="s"/>
      <c r="C46" s="53" t="s"/>
      <c r="D46" s="53" t="s"/>
      <c r="E46" s="53" t="s"/>
      <c r="F46" s="53" t="s"/>
      <c r="G46" s="53" t="s"/>
      <c r="H46" s="53" t="s"/>
      <c r="I46" s="53" t="s"/>
      <c r="J46" s="53" t="s"/>
      <c r="L46" s="53" t="s"/>
      <c r="M46" s="53" t="s"/>
    </row>
    <row r="47" spans="1:13">
      <c r="A47" s="53" t="s"/>
      <c r="B47" s="53" t="s"/>
      <c r="C47" s="53" t="s"/>
      <c r="D47" s="53" t="s"/>
      <c r="E47" s="53" t="s"/>
      <c r="F47" s="53" t="s"/>
      <c r="G47" s="53" t="s"/>
      <c r="H47" s="53" t="s"/>
      <c r="I47" s="53" t="s"/>
      <c r="J47" s="53" t="s"/>
      <c r="L47" s="53" t="s"/>
      <c r="M47" s="53" t="s"/>
    </row>
  </sheetData>
  <mergeCells count="38">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7.xml><?xml version="1.0" encoding="utf-8"?>
<worksheet xmlns:r="http://schemas.openxmlformats.org/officeDocument/2006/relationships" xmlns="http://schemas.openxmlformats.org/spreadsheetml/2006/main">
  <sheetPr codeName="德绒口罩-zx-01"/>
  <dimension ref="M42"/>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8">
        <v>0.7</v>
      </c>
      <c r="M3" s="16" t="s">
        <v>15</v>
      </c>
    </row>
    <row r="4" spans="1:11">
      <c r="A4" s="19" t="s">
        <v>99</v>
      </c>
      <c r="B4" s="20">
        <f>=C4+D4</f>
        <v>3</v>
      </c>
      <c r="C4" s="21">
        <v>0.9</v>
      </c>
      <c r="D4" s="21">
        <v>2.1</v>
      </c>
      <c r="E4" s="76">
        <v>0.2</v>
      </c>
      <c r="F4" s="23">
        <f>=H4*$L$2</f>
        <v>0.7168</v>
      </c>
      <c r="G4" s="24">
        <v>12.8</v>
      </c>
      <c r="H4" s="25">
        <f>=G4*$L$3</f>
        <v>8.96</v>
      </c>
      <c r="I4" s="26">
        <f>=H4-C4-D4-E4-F4</f>
        <v>5.0432</v>
      </c>
      <c r="J4" s="27">
        <f>=I4/H4</f>
        <v>0.562857142857143</v>
      </c>
      <c r="K4" s="43" t="s"/>
    </row>
    <row r="5" spans="1:13">
      <c r="A5" s="44" t="s">
        <v>100</v>
      </c>
      <c r="B5" s="28">
        <f>=C5+D5</f>
        <v>3</v>
      </c>
      <c r="C5" s="21">
        <v>0.9</v>
      </c>
      <c r="D5" s="21">
        <v>2.1</v>
      </c>
      <c r="E5" s="45">
        <v>0.2</v>
      </c>
      <c r="F5" s="30">
        <f>=H5*$L$2</f>
        <v>0.7168</v>
      </c>
      <c r="G5" s="24">
        <v>12.8</v>
      </c>
      <c r="H5" s="32">
        <f>=G5*$L$3</f>
        <v>8.96</v>
      </c>
      <c r="I5" s="33">
        <f>=H5-C5-D5-E5-F5</f>
        <v>5.0432</v>
      </c>
      <c r="J5" s="34">
        <f>=I5/H5</f>
        <v>0.562857142857143</v>
      </c>
      <c r="K5" s="80" t="s"/>
      <c r="L5" s="36" t="s">
        <v>19</v>
      </c>
      <c r="M5" s="37" t="s"/>
    </row>
    <row r="6" spans="1:13">
      <c r="A6" s="44" t="s">
        <v>101</v>
      </c>
      <c r="B6" s="28">
        <f>=C6+D6</f>
        <v>3</v>
      </c>
      <c r="C6" s="21">
        <v>0.9</v>
      </c>
      <c r="D6" s="21">
        <v>2.1</v>
      </c>
      <c r="E6" s="76">
        <v>0.2</v>
      </c>
      <c r="F6" s="30">
        <f>=H6*$L$2</f>
        <v>0.7168</v>
      </c>
      <c r="G6" s="24">
        <v>12.8</v>
      </c>
      <c r="H6" s="32">
        <f>=G6*$L$3</f>
        <v>8.96</v>
      </c>
      <c r="I6" s="33">
        <f>=H6-C6-D6-E6-F6</f>
        <v>5.0432</v>
      </c>
      <c r="J6" s="34">
        <f>=I6/H6</f>
        <v>0.562857142857143</v>
      </c>
      <c r="K6" s="81" t="s"/>
      <c r="L6" s="42">
        <v>848057085979</v>
      </c>
      <c r="M6" s="41" t="s"/>
    </row>
    <row r="7" spans="1:13">
      <c r="A7" s="44" t="s">
        <v>102</v>
      </c>
      <c r="B7" s="28">
        <f>=C7+D7</f>
        <v>3</v>
      </c>
      <c r="C7" s="21">
        <v>0.9</v>
      </c>
      <c r="D7" s="21">
        <v>2.1</v>
      </c>
      <c r="E7" s="45">
        <v>0.2</v>
      </c>
      <c r="F7" s="30">
        <f>=H7*$L$2</f>
        <v>0.7168</v>
      </c>
      <c r="G7" s="24">
        <v>12.8</v>
      </c>
      <c r="H7" s="32">
        <f>=G7*$L$3</f>
        <v>8.96</v>
      </c>
      <c r="I7" s="33">
        <f>=H7-C7-D7-E7-F7</f>
        <v>5.0432</v>
      </c>
      <c r="J7" s="34">
        <f>=I7/H7</f>
        <v>0.562857142857143</v>
      </c>
      <c r="K7" s="81" t="s"/>
      <c r="L7" s="42" t="s"/>
      <c r="M7" s="41" t="s"/>
    </row>
    <row r="8" spans="1:13">
      <c r="A8" s="19" t="s">
        <v>103</v>
      </c>
      <c r="B8" s="28">
        <f>=C8+D8</f>
        <v>3.9</v>
      </c>
      <c r="C8" s="38">
        <v>1.8</v>
      </c>
      <c r="D8" s="21">
        <v>2.1</v>
      </c>
      <c r="E8" s="76">
        <v>0.2</v>
      </c>
      <c r="F8" s="30">
        <f>=H8*$L$2</f>
        <v>0.9408</v>
      </c>
      <c r="G8" s="31">
        <v>16.8</v>
      </c>
      <c r="H8" s="32">
        <f>=G8*$L$3</f>
        <v>11.76</v>
      </c>
      <c r="I8" s="33">
        <f>=H8-C8-D8-E8-F8</f>
        <v>6.7192</v>
      </c>
      <c r="J8" s="34">
        <f>=I8/H8</f>
        <v>0.571360544217687</v>
      </c>
      <c r="K8" s="81" t="s"/>
      <c r="L8" s="42" t="s"/>
      <c r="M8" s="41" t="s"/>
    </row>
    <row r="9" spans="1:13">
      <c r="A9" s="19" t="s">
        <v>104</v>
      </c>
      <c r="B9" s="28">
        <f>=C9+D9</f>
        <v>3.9</v>
      </c>
      <c r="C9" s="38">
        <v>1.8</v>
      </c>
      <c r="D9" s="21">
        <v>2.1</v>
      </c>
      <c r="E9" s="45">
        <v>0.2</v>
      </c>
      <c r="F9" s="30">
        <f>=H9*$L$2</f>
        <v>0.9408</v>
      </c>
      <c r="G9" s="31">
        <v>16.8</v>
      </c>
      <c r="H9" s="32">
        <f>=G9*$L$3</f>
        <v>11.76</v>
      </c>
      <c r="I9" s="33">
        <f>=H9-C9-D9-E9-F9</f>
        <v>6.7192</v>
      </c>
      <c r="J9" s="34">
        <f>=I9/H9</f>
        <v>0.571360544217687</v>
      </c>
      <c r="K9" s="81" t="s"/>
      <c r="L9" s="42" t="s"/>
      <c r="M9" s="41" t="s"/>
    </row>
    <row r="10" spans="1:11">
      <c r="A10" s="19" t="s">
        <v>105</v>
      </c>
      <c r="B10" s="28">
        <f>=C10+D10</f>
        <v>3.9</v>
      </c>
      <c r="C10" s="38">
        <v>1.8</v>
      </c>
      <c r="D10" s="21">
        <v>2.1</v>
      </c>
      <c r="E10" s="76">
        <v>0.2</v>
      </c>
      <c r="F10" s="30">
        <f>=H10*$L$2</f>
        <v>0.9408</v>
      </c>
      <c r="G10" s="31">
        <v>16.8</v>
      </c>
      <c r="H10" s="32">
        <f>=G10*$L$3</f>
        <v>11.76</v>
      </c>
      <c r="I10" s="33">
        <f>=H10-C10-D10-E10-F10</f>
        <v>6.7192</v>
      </c>
      <c r="J10" s="34">
        <f>=I10/H10</f>
        <v>0.571360544217687</v>
      </c>
      <c r="K10" s="43" t="s"/>
    </row>
    <row r="11" spans="1:11">
      <c r="A11" s="19" t="s">
        <v>106</v>
      </c>
      <c r="B11" s="28">
        <f>=C11+D11</f>
        <v>3.9</v>
      </c>
      <c r="C11" s="38">
        <v>1.8</v>
      </c>
      <c r="D11" s="21">
        <v>2.1</v>
      </c>
      <c r="E11" s="45">
        <v>0.2</v>
      </c>
      <c r="F11" s="30">
        <f>=H11*$L$2</f>
        <v>0.9408</v>
      </c>
      <c r="G11" s="31">
        <v>16.8</v>
      </c>
      <c r="H11" s="32">
        <f>=G11*$L$3</f>
        <v>11.76</v>
      </c>
      <c r="I11" s="33">
        <f>=H11-C11-D11-E11-F11</f>
        <v>6.7192</v>
      </c>
      <c r="J11" s="34">
        <f>=I11/H11</f>
        <v>0.571360544217687</v>
      </c>
      <c r="K11" s="43" t="s"/>
    </row>
    <row r="12" spans="1:11">
      <c r="A12" s="19" t="s">
        <v>107</v>
      </c>
      <c r="B12" s="28">
        <f>=C12+D12</f>
        <v>3.9</v>
      </c>
      <c r="C12" s="38">
        <v>1.8</v>
      </c>
      <c r="D12" s="21">
        <v>2.1</v>
      </c>
      <c r="E12" s="76">
        <v>0.2</v>
      </c>
      <c r="F12" s="30">
        <f>=H12*$L$2</f>
        <v>0.9408</v>
      </c>
      <c r="G12" s="31">
        <v>16.8</v>
      </c>
      <c r="H12" s="32">
        <f>=G12*$L$3</f>
        <v>11.76</v>
      </c>
      <c r="I12" s="33">
        <f>=H12-C12-D12-E12-F12</f>
        <v>6.7192</v>
      </c>
      <c r="J12" s="34">
        <f>=I12/H12</f>
        <v>0.571360544217687</v>
      </c>
      <c r="K12" s="43" t="s"/>
    </row>
    <row r="13" spans="1:11">
      <c r="A13" s="44" t="s"/>
      <c r="B13" s="28">
        <f>=C13+D13</f>
        <v>0</v>
      </c>
      <c r="C13" s="38" t="s"/>
      <c r="D13" s="38" t="s"/>
      <c r="E13" s="45" t="s"/>
      <c r="F13" s="30">
        <f>=H13*$L$2</f>
        <v>0</v>
      </c>
      <c r="G13" s="31" t="s"/>
      <c r="H13" s="32">
        <f>=G13*$L$3</f>
        <v>0</v>
      </c>
      <c r="I13" s="33">
        <f>=H13-C13-D13-E13-F13</f>
        <v>0</v>
      </c>
      <c r="J13" s="34" t="e">
        <f>=I13/H13</f>
        <v>#DIV/0!</v>
      </c>
      <c r="K13" s="43" t="s"/>
    </row>
    <row r="14" spans="1:11">
      <c r="A14" s="44" t="s"/>
      <c r="B14" s="28">
        <f>=C14+D14</f>
        <v>0</v>
      </c>
      <c r="C14" s="46" t="s"/>
      <c r="D14" s="46" t="s"/>
      <c r="E14" s="47" t="s"/>
      <c r="F14" s="47">
        <f>=H14*$L$2</f>
        <v>0</v>
      </c>
      <c r="G14" s="48" t="s"/>
      <c r="H14" s="32">
        <f>=G14*$L$3</f>
        <v>0</v>
      </c>
      <c r="I14" s="33">
        <f>=H14-C14-D14-E14-F14</f>
        <v>0</v>
      </c>
      <c r="J14" s="34" t="e">
        <f>=I14/H14</f>
        <v>#DIV/0!</v>
      </c>
      <c r="K14" s="43" t="s"/>
    </row>
    <row r="15" spans="1:11">
      <c r="A15" s="19" t="s"/>
      <c r="B15" s="28">
        <f>=C15+D15</f>
        <v>0</v>
      </c>
      <c r="C15" s="46" t="s"/>
      <c r="D15" s="46" t="s"/>
      <c r="E15" s="47" t="s"/>
      <c r="F15" s="47">
        <f>=H15*$L$2</f>
        <v>0</v>
      </c>
      <c r="G15" s="48" t="s"/>
      <c r="H15" s="32">
        <f>=G15*$L$3</f>
        <v>0</v>
      </c>
      <c r="I15" s="33">
        <f>=H15-C15-D15-E15-F15</f>
        <v>0</v>
      </c>
      <c r="J15" s="34" t="e">
        <f>=I15/H15</f>
        <v>#DIV/0!</v>
      </c>
      <c r="K15" s="43" t="s"/>
    </row>
    <row r="16" spans="1:11">
      <c r="A16" s="44" t="s"/>
      <c r="B16" s="28">
        <f>=C16+D16</f>
        <v>0</v>
      </c>
      <c r="C16" s="46" t="s"/>
      <c r="D16" s="46" t="s"/>
      <c r="E16" s="47" t="s"/>
      <c r="F16" s="47">
        <f>=H16*$L$2</f>
        <v>0</v>
      </c>
      <c r="G16" s="48" t="s"/>
      <c r="H16" s="32">
        <f>=G16*$L$3</f>
        <v>0</v>
      </c>
      <c r="I16" s="33">
        <f>=H16-C16-D16-E16-F16</f>
        <v>0</v>
      </c>
      <c r="J16" s="34" t="e">
        <f>=I16/H16</f>
        <v>#DIV/0!</v>
      </c>
      <c r="K16" s="43" t="s"/>
    </row>
    <row r="17" spans="1:11">
      <c r="A17" s="44" t="s"/>
      <c r="B17" s="28">
        <f>=C17+D17</f>
        <v>0</v>
      </c>
      <c r="C17" s="46" t="s"/>
      <c r="D17" s="46" t="s"/>
      <c r="E17" s="47" t="s"/>
      <c r="F17" s="47">
        <f>=H17*$L$2</f>
        <v>0</v>
      </c>
      <c r="G17" s="48" t="s"/>
      <c r="H17" s="32">
        <f>=G17*$L$3</f>
        <v>0</v>
      </c>
      <c r="I17" s="33">
        <f>=H17-C17-D17-E17-F17</f>
        <v>0</v>
      </c>
      <c r="J17" s="34" t="e">
        <f>=I17/H17</f>
        <v>#DIV/0!</v>
      </c>
      <c r="K17" s="43" t="s"/>
    </row>
    <row r="18" spans="1:11">
      <c r="A18" s="44" t="s"/>
      <c r="B18" s="28">
        <f>=C18+D18</f>
        <v>0</v>
      </c>
      <c r="C18" s="46" t="s"/>
      <c r="D18" s="46" t="s"/>
      <c r="E18" s="47" t="s"/>
      <c r="F18" s="47">
        <f>=H18*$L$2</f>
        <v>0</v>
      </c>
      <c r="G18" s="48" t="s"/>
      <c r="H18" s="32">
        <f>=G18*$L$3</f>
        <v>0</v>
      </c>
      <c r="I18" s="33">
        <f>=H18-C18-D18-E18-F18</f>
        <v>0</v>
      </c>
      <c r="J18" s="34" t="e">
        <f>=I18/H18</f>
        <v>#DIV/0!</v>
      </c>
      <c r="K18" s="43" t="s"/>
    </row>
    <row r="19" spans="1:11">
      <c r="A19" s="19" t="s"/>
      <c r="B19" s="28">
        <f>=C19+D19</f>
        <v>0</v>
      </c>
      <c r="C19" s="46" t="s"/>
      <c r="D19" s="46" t="s"/>
      <c r="E19" s="47" t="s"/>
      <c r="F19" s="47">
        <f>=H19*$L$2</f>
        <v>0</v>
      </c>
      <c r="G19" s="48" t="s"/>
      <c r="H19" s="32">
        <f>=G19*$L$3</f>
        <v>0</v>
      </c>
      <c r="I19" s="33">
        <f>=H19-C19-D19-E19-F19</f>
        <v>0</v>
      </c>
      <c r="J19" s="34" t="e">
        <f>=I19/H19</f>
        <v>#DIV/0!</v>
      </c>
      <c r="K19" s="43" t="s"/>
    </row>
    <row r="20" spans="1:11">
      <c r="A20" s="49" t="s"/>
      <c r="B20" s="20">
        <f>=C20+D20</f>
        <v>0</v>
      </c>
      <c r="C20" s="50" t="s"/>
      <c r="D20" s="50" t="s"/>
      <c r="E20" s="51" t="s"/>
      <c r="F20" s="51">
        <f>=H20*$L$2</f>
        <v>0</v>
      </c>
      <c r="G20" s="52" t="s"/>
      <c r="H20" s="25">
        <f>=G20*$L$3</f>
        <v>0</v>
      </c>
      <c r="I20" s="26">
        <f>=H20-C20-D20-E20-F20</f>
        <v>0</v>
      </c>
      <c r="J20" s="27" t="e">
        <f>=I20/H20</f>
        <v>#DIV/0!</v>
      </c>
      <c r="K20" s="43" t="s"/>
    </row>
    <row r="21" spans="1:11">
      <c r="A21" s="49" t="s"/>
      <c r="B21" s="20">
        <f>=C21+D21</f>
        <v>0</v>
      </c>
      <c r="C21" s="50" t="s"/>
      <c r="D21" s="50" t="s"/>
      <c r="E21" s="51" t="s"/>
      <c r="F21" s="51">
        <f>=H21*$L$2</f>
        <v>0</v>
      </c>
      <c r="G21" s="52" t="s"/>
      <c r="H21" s="25">
        <f>=G21*$L$3</f>
        <v>0</v>
      </c>
      <c r="I21" s="26">
        <f>=H21-C21-D21-E21-F21</f>
        <v>0</v>
      </c>
      <c r="J21" s="27" t="e">
        <f>=I21/H21</f>
        <v>#DIV/0!</v>
      </c>
      <c r="K21" s="43" t="s"/>
    </row>
    <row r="22" spans="1:11">
      <c r="A22" s="49" t="s"/>
      <c r="B22" s="20">
        <f>=C22+D22</f>
        <v>0</v>
      </c>
      <c r="C22" s="50" t="s"/>
      <c r="D22" s="50" t="s"/>
      <c r="E22" s="51" t="s"/>
      <c r="F22" s="51">
        <f>=H22*$L$2</f>
        <v>0</v>
      </c>
      <c r="G22" s="52" t="s"/>
      <c r="H22" s="25">
        <f>=G22*$L$3</f>
        <v>0</v>
      </c>
      <c r="I22" s="26">
        <f>=H22-C22-D22-E22-F22</f>
        <v>0</v>
      </c>
      <c r="J22" s="27" t="e">
        <f>=I22/H22</f>
        <v>#DIV/0!</v>
      </c>
      <c r="K22" s="43" t="s"/>
    </row>
    <row r="23" spans="1:11">
      <c r="A23" s="49" t="s"/>
      <c r="B23" s="20">
        <f>=C23+D23</f>
        <v>0</v>
      </c>
      <c r="C23" s="50" t="s"/>
      <c r="D23" s="50" t="s"/>
      <c r="E23" s="51" t="s"/>
      <c r="F23" s="51">
        <f>=H23*$L$2</f>
        <v>0</v>
      </c>
      <c r="G23" s="52" t="s"/>
      <c r="H23" s="25">
        <f>=G23*$L$3</f>
        <v>0</v>
      </c>
      <c r="I23" s="26">
        <f>=H23-C23-D23-E23-F23</f>
        <v>0</v>
      </c>
      <c r="J23" s="27" t="e">
        <f>=I23/H23</f>
        <v>#DIV/0!</v>
      </c>
      <c r="K23" s="43" t="s"/>
    </row>
    <row r="24" spans="1:11">
      <c r="A24" s="44" t="s"/>
      <c r="B24" s="28">
        <f>=C24+D24</f>
        <v>0</v>
      </c>
      <c r="C24" s="46" t="s"/>
      <c r="D24" s="46" t="s"/>
      <c r="E24" s="47" t="s"/>
      <c r="F24" s="47">
        <f>=H24*$L$2</f>
        <v>0</v>
      </c>
      <c r="G24" s="48" t="s"/>
      <c r="H24" s="32">
        <f>=G24*$L$3</f>
        <v>0</v>
      </c>
      <c r="I24" s="33">
        <f>=H24-C24-D24-E24-F24</f>
        <v>0</v>
      </c>
      <c r="J24" s="34" t="e">
        <f>=I24/H24</f>
        <v>#DIV/0!</v>
      </c>
      <c r="K24" s="43" t="s"/>
    </row>
    <row r="25" spans="1:11">
      <c r="A25" s="44" t="s"/>
      <c r="B25" s="28">
        <f>=C25+D25</f>
        <v>0</v>
      </c>
      <c r="C25" s="46" t="s"/>
      <c r="D25" s="46" t="s"/>
      <c r="E25" s="47" t="s"/>
      <c r="F25" s="47">
        <f>=H25*$L$2</f>
        <v>0</v>
      </c>
      <c r="G25" s="48" t="s"/>
      <c r="H25" s="32">
        <f>=G25*$L$3</f>
        <v>0</v>
      </c>
      <c r="I25" s="33">
        <f>=H25-C25-D25-E25-F25</f>
        <v>0</v>
      </c>
      <c r="J25" s="34" t="e">
        <f>=I25/H25</f>
        <v>#DIV/0!</v>
      </c>
      <c r="K25" s="43" t="s"/>
    </row>
    <row r="26" spans="1:11">
      <c r="A26" s="44" t="s"/>
      <c r="B26" s="28">
        <f>=C26+D26</f>
        <v>0</v>
      </c>
      <c r="C26" s="46" t="s"/>
      <c r="D26" s="46" t="s"/>
      <c r="E26" s="47" t="s"/>
      <c r="F26" s="47">
        <f>=H26*$L$2</f>
        <v>0</v>
      </c>
      <c r="G26" s="48" t="s"/>
      <c r="H26" s="32">
        <f>=G26*$L$3</f>
        <v>0</v>
      </c>
      <c r="I26" s="33">
        <f>=H26-C26-D26-E26-F26</f>
        <v>0</v>
      </c>
      <c r="J26" s="34" t="e">
        <f>=I26/H26</f>
        <v>#DIV/0!</v>
      </c>
      <c r="K26" s="43" t="s"/>
    </row>
    <row r="27" spans="1:11">
      <c r="A27" s="44" t="s"/>
      <c r="B27" s="28">
        <f>=C27+D27</f>
        <v>0</v>
      </c>
      <c r="C27" s="46" t="s"/>
      <c r="D27" s="46" t="s"/>
      <c r="E27" s="47" t="s"/>
      <c r="F27" s="47">
        <f>=H27*$L$2</f>
        <v>0</v>
      </c>
      <c r="G27" s="48" t="s"/>
      <c r="H27" s="32">
        <f>=G27*$L$3</f>
        <v>0</v>
      </c>
      <c r="I27" s="33">
        <f>=H27-C27-D27-E27-F27</f>
        <v>0</v>
      </c>
      <c r="J27" s="34" t="e">
        <f>=I27/H27</f>
        <v>#DIV/0!</v>
      </c>
      <c r="K27" s="43" t="s"/>
    </row>
    <row r="28" spans="1:11">
      <c r="A28" s="44" t="s"/>
      <c r="B28" s="28">
        <f>=C28+D28</f>
        <v>0</v>
      </c>
      <c r="C28" s="38" t="s"/>
      <c r="D28" s="38" t="s"/>
      <c r="E28" s="45" t="s"/>
      <c r="F28" s="30">
        <f>=H28*$L$2</f>
        <v>0</v>
      </c>
      <c r="G28" s="31" t="s"/>
      <c r="H28" s="32">
        <f>=G28*$L$3</f>
        <v>0</v>
      </c>
      <c r="I28" s="33">
        <f>=H28-C28-D28-E28-F28</f>
        <v>0</v>
      </c>
      <c r="J28" s="34" t="e">
        <f>=I28/H28</f>
        <v>#DIV/0!</v>
      </c>
      <c r="K28" s="43" t="s"/>
    </row>
    <row r="29" spans="1:13">
      <c r="A29" s="53" t="s">
        <v>442</v>
      </c>
      <c r="B29" s="53" t="s"/>
      <c r="C29" s="53" t="s"/>
      <c r="D29" s="53" t="s"/>
      <c r="E29" s="53" t="s"/>
      <c r="F29" s="53" t="s"/>
      <c r="G29" s="53" t="s"/>
      <c r="H29" s="53" t="s"/>
      <c r="I29" s="53" t="s"/>
      <c r="J29" s="53" t="s"/>
      <c r="L29" s="53" t="s"/>
      <c r="M29" s="53" t="s"/>
    </row>
    <row r="30" spans="1:13">
      <c r="A30" s="53" t="s"/>
      <c r="B30" s="53" t="s"/>
      <c r="C30" s="53" t="s"/>
      <c r="D30" s="53" t="s"/>
      <c r="E30" s="53" t="s"/>
      <c r="F30" s="53" t="s"/>
      <c r="G30" s="53" t="s"/>
      <c r="H30" s="53" t="s"/>
      <c r="I30" s="53" t="s"/>
      <c r="J30" s="53" t="s"/>
      <c r="L30" s="53" t="s"/>
      <c r="M30" s="53" t="s"/>
    </row>
    <row r="31" spans="1:13">
      <c r="A31" s="53" t="s"/>
      <c r="B31" s="53" t="s"/>
      <c r="C31" s="53" t="s"/>
      <c r="D31" s="53" t="s"/>
      <c r="E31" s="53" t="s"/>
      <c r="F31" s="53" t="s"/>
      <c r="G31" s="53" t="s"/>
      <c r="H31" s="53" t="s"/>
      <c r="I31" s="53" t="s"/>
      <c r="J31" s="53" t="s"/>
      <c r="L31" s="53" t="s"/>
      <c r="M31" s="53" t="s"/>
    </row>
    <row r="32" spans="1:13">
      <c r="A32" s="53" t="s"/>
      <c r="B32" s="53" t="s"/>
      <c r="C32" s="53" t="s"/>
      <c r="D32" s="53" t="s"/>
      <c r="E32" s="53" t="s"/>
      <c r="F32" s="53" t="s"/>
      <c r="G32" s="53" t="s"/>
      <c r="H32" s="53" t="s"/>
      <c r="I32" s="53" t="s"/>
      <c r="J32" s="53" t="s"/>
      <c r="L32" s="53" t="s"/>
      <c r="M32" s="53" t="s"/>
    </row>
    <row r="33" spans="1:13">
      <c r="A33" s="53" t="s">
        <v>108</v>
      </c>
      <c r="B33" s="54" t="s">
        <v>22</v>
      </c>
      <c r="C33" s="56" t="s">
        <v>109</v>
      </c>
      <c r="D33" s="6" t="s"/>
      <c r="E33" s="6" t="s"/>
      <c r="F33" s="6" t="s"/>
      <c r="G33" s="6" t="s"/>
      <c r="H33" s="6" t="s"/>
      <c r="I33" s="6" t="s"/>
      <c r="J33" s="6" t="s"/>
      <c r="K33" s="56" t="s"/>
      <c r="L33" s="57" t="s"/>
      <c r="M33" s="53" t="s"/>
    </row>
    <row r="34" spans="1:13">
      <c r="A34" s="53" t="s"/>
      <c r="B34" s="54" t="s">
        <v>24</v>
      </c>
      <c r="C34" s="58" t="s"/>
      <c r="D34" s="6" t="s"/>
      <c r="E34" s="6" t="s"/>
      <c r="F34" s="6" t="s"/>
      <c r="G34" s="6" t="s"/>
      <c r="H34" s="6" t="s"/>
      <c r="I34" s="6" t="s"/>
      <c r="J34" s="6" t="s"/>
      <c r="K34" s="58" t="s"/>
      <c r="L34" s="57" t="s">
        <v>25</v>
      </c>
      <c r="M34" s="53" t="s"/>
    </row>
    <row r="35" spans="1:13">
      <c r="A35" s="53" t="s"/>
      <c r="B35" s="54" t="s">
        <v>26</v>
      </c>
      <c r="C35" s="60" t="s">
        <v>110</v>
      </c>
      <c r="D35" s="6" t="s"/>
      <c r="E35" s="6" t="s"/>
      <c r="F35" s="6" t="s"/>
      <c r="G35" s="6" t="s"/>
      <c r="H35" s="6" t="s"/>
      <c r="I35" s="6" t="s"/>
      <c r="J35" s="6" t="s"/>
      <c r="K35" s="60" t="s"/>
      <c r="L35" s="57" t="s">
        <v>28</v>
      </c>
      <c r="M35" s="53" t="s"/>
    </row>
    <row r="36" spans="1:13">
      <c r="A36" s="53" t="s"/>
      <c r="B36" s="6" t="s"/>
      <c r="C36" s="60" t="s"/>
      <c r="D36" s="6" t="s"/>
      <c r="E36" s="6" t="s"/>
      <c r="F36" s="6" t="s"/>
      <c r="G36" s="6" t="s"/>
      <c r="H36" s="6" t="s"/>
      <c r="I36" s="6" t="s"/>
      <c r="J36" s="6" t="s"/>
      <c r="K36" s="60" t="s"/>
      <c r="L36" s="6" t="s"/>
      <c r="M36" s="53" t="s"/>
    </row>
    <row r="37" spans="1:13">
      <c r="A37" s="53" t="s"/>
      <c r="B37" s="54" t="s">
        <v>29</v>
      </c>
      <c r="C37" s="58" t="s">
        <v>111</v>
      </c>
      <c r="D37" s="6" t="s"/>
      <c r="E37" s="6" t="s"/>
      <c r="F37" s="6" t="s"/>
      <c r="G37" s="6" t="s"/>
      <c r="H37" s="6" t="s"/>
      <c r="I37" s="6" t="s"/>
      <c r="J37" s="6" t="s"/>
      <c r="K37" s="58" t="s"/>
      <c r="L37" s="57" t="s">
        <v>30</v>
      </c>
      <c r="M37" s="53" t="s"/>
    </row>
    <row r="38" spans="1:13">
      <c r="A38" s="53" t="s"/>
      <c r="B38" s="54" t="s">
        <v>31</v>
      </c>
      <c r="C38" s="61" t="s"/>
      <c r="D38" s="6" t="s"/>
      <c r="E38" s="4" t="s"/>
      <c r="F38" s="6" t="s"/>
      <c r="G38" s="62" t="s"/>
      <c r="H38" s="6" t="s"/>
      <c r="I38" s="6" t="s"/>
      <c r="J38" s="6" t="s"/>
      <c r="K38" s="62" t="s"/>
      <c r="L38" s="57" t="s">
        <v>32</v>
      </c>
      <c r="M38" s="53" t="s"/>
    </row>
    <row r="39" spans="1:13">
      <c r="A39" s="53" t="s"/>
      <c r="B39" s="54" t="s">
        <v>33</v>
      </c>
      <c r="C39" s="63" t="s"/>
      <c r="D39" s="6" t="s"/>
      <c r="E39" s="4" t="s"/>
      <c r="F39" s="6" t="s"/>
      <c r="G39" s="64" t="s"/>
      <c r="H39" s="6" t="s"/>
      <c r="I39" s="6" t="s"/>
      <c r="J39" s="6" t="s"/>
      <c r="K39" s="64" t="s"/>
      <c r="L39" s="57" t="s"/>
      <c r="M39" s="53" t="s"/>
    </row>
    <row r="40" spans="1:13">
      <c r="A40" s="53" t="s"/>
      <c r="B40" s="6" t="s"/>
      <c r="C40" s="63" t="s"/>
      <c r="D40" s="6" t="s"/>
      <c r="E40" s="4" t="s"/>
      <c r="F40" s="6" t="s"/>
      <c r="G40" s="64" t="s"/>
      <c r="H40" s="6" t="s"/>
      <c r="I40" s="6" t="s"/>
      <c r="J40" s="6" t="s"/>
      <c r="K40" s="64" t="s"/>
      <c r="L40" s="6" t="s"/>
      <c r="M40" s="53" t="s"/>
    </row>
    <row r="41" spans="1:13">
      <c r="A41" s="53" t="s"/>
      <c r="B41" s="53" t="s"/>
      <c r="C41" s="53" t="s"/>
      <c r="D41" s="53" t="s"/>
      <c r="E41" s="53" t="s"/>
      <c r="F41" s="53" t="s"/>
      <c r="G41" s="53" t="s"/>
      <c r="H41" s="53" t="s"/>
      <c r="I41" s="53" t="s"/>
      <c r="J41" s="53" t="s"/>
      <c r="L41" s="53" t="s"/>
      <c r="M41" s="53" t="s"/>
    </row>
    <row r="42" spans="1:13">
      <c r="A42" s="53" t="s"/>
      <c r="B42" s="53" t="s"/>
      <c r="C42" s="53" t="s"/>
      <c r="D42" s="53" t="s"/>
      <c r="E42" s="53" t="s"/>
      <c r="F42" s="53" t="s"/>
      <c r="G42" s="53" t="s"/>
      <c r="H42" s="53" t="s"/>
      <c r="I42" s="53" t="s"/>
      <c r="J42" s="53" t="s"/>
      <c r="L42" s="53" t="s"/>
      <c r="M42" s="53" t="s"/>
    </row>
  </sheetData>
  <mergeCells count="38">
    <mergeCell ref="F2:F3"/>
    <mergeCell ref="G2:G3"/>
    <mergeCell ref="H2:H3"/>
    <mergeCell ref="I2:I3"/>
    <mergeCell ref="L4:M4"/>
    <mergeCell ref="L5:M5"/>
    <mergeCell ref="L6:M6"/>
    <mergeCell ref="N1:AA1"/>
    <mergeCell ref="C34:J34"/>
    <mergeCell ref="C35:J35"/>
    <mergeCell ref="C36:J36"/>
    <mergeCell ref="C37:J37"/>
    <mergeCell ref="C38:F38"/>
    <mergeCell ref="C39:F39"/>
    <mergeCell ref="G38:J38"/>
    <mergeCell ref="G39:J39"/>
    <mergeCell ref="G40:J40"/>
    <mergeCell ref="C40:F40"/>
    <mergeCell ref="L7:M7"/>
    <mergeCell ref="L8:M8"/>
    <mergeCell ref="L9:M9"/>
    <mergeCell ref="M33:M40"/>
    <mergeCell ref="L35:L36"/>
    <mergeCell ref="L39:L40"/>
    <mergeCell ref="A2:A3"/>
    <mergeCell ref="B2:B3"/>
    <mergeCell ref="C2:C3"/>
    <mergeCell ref="D2:D3"/>
    <mergeCell ref="E2:E3"/>
    <mergeCell ref="J2:J3"/>
    <mergeCell ref="A33:A40"/>
    <mergeCell ref="B35:B36"/>
    <mergeCell ref="B39:B40"/>
    <mergeCell ref="C33:J33"/>
    <mergeCell ref="A41:M42"/>
    <mergeCell ref="A29:M32"/>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29" r:id="rId0"/>
  </hyperlinks>
</worksheet>
</file>

<file path=xl/worksheets/sheet18.xml><?xml version="1.0" encoding="utf-8"?>
<worksheet xmlns="http://schemas.openxmlformats.org/spreadsheetml/2006/main">
  <sheetPr codeName="童袜-zx-01"/>
  <dimension ref="M48"/>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8">
        <v>0.7</v>
      </c>
      <c r="M3" s="16" t="s">
        <v>15</v>
      </c>
    </row>
    <row r="4" spans="1:11">
      <c r="A4" s="49" t="s">
        <v>271</v>
      </c>
      <c r="B4" s="20">
        <f>=C4+D4</f>
        <v>6</v>
      </c>
      <c r="C4" s="21">
        <v>4</v>
      </c>
      <c r="D4" s="21">
        <v>2</v>
      </c>
      <c r="E4" s="76">
        <v>0.33</v>
      </c>
      <c r="F4" s="51">
        <f>=H4*$L$2</f>
        <v>0.8904</v>
      </c>
      <c r="G4" s="52">
        <v>15.9</v>
      </c>
      <c r="H4" s="25">
        <f>=G4*$L$3</f>
        <v>11.13</v>
      </c>
      <c r="I4" s="26">
        <f>=H4-C4-D4-E4-F4</f>
        <v>3.9096</v>
      </c>
      <c r="J4" s="27">
        <f>=I4/H4</f>
        <v>0.351266846361186</v>
      </c>
      <c r="K4" s="43" t="s"/>
    </row>
    <row r="5" spans="1:11">
      <c r="A5" s="19" t="s">
        <v>272</v>
      </c>
      <c r="B5" s="20">
        <f>=C5+D5</f>
        <v>6</v>
      </c>
      <c r="C5" s="21">
        <v>4</v>
      </c>
      <c r="D5" s="21">
        <v>2</v>
      </c>
      <c r="E5" s="76">
        <v>0.33</v>
      </c>
      <c r="F5" s="23">
        <f>=H5*$L$2</f>
        <v>0.8904</v>
      </c>
      <c r="G5" s="24">
        <v>15.9</v>
      </c>
      <c r="H5" s="25">
        <f>=G5*$L$3</f>
        <v>11.13</v>
      </c>
      <c r="I5" s="26">
        <f>=H5-C5-D5-E5-F5</f>
        <v>3.9096</v>
      </c>
      <c r="J5" s="27">
        <f>=I5/H5</f>
        <v>0.351266846361186</v>
      </c>
      <c r="K5" s="43" t="s"/>
    </row>
    <row r="6" spans="1:13">
      <c r="A6" s="19" t="s">
        <v>273</v>
      </c>
      <c r="B6" s="28">
        <f>=C6+D6</f>
        <v>6</v>
      </c>
      <c r="C6" s="21">
        <v>4</v>
      </c>
      <c r="D6" s="21">
        <v>2</v>
      </c>
      <c r="E6" s="45">
        <v>0.33</v>
      </c>
      <c r="F6" s="30">
        <f>=H6*$L$2</f>
        <v>0.8904</v>
      </c>
      <c r="G6" s="24">
        <v>15.9</v>
      </c>
      <c r="H6" s="32">
        <f>=G6*$L$3</f>
        <v>11.13</v>
      </c>
      <c r="I6" s="33">
        <f>=H6-C6-D6-E6-F6</f>
        <v>3.9096</v>
      </c>
      <c r="J6" s="34">
        <f>=I6/H6</f>
        <v>0.351266846361186</v>
      </c>
      <c r="K6" s="80" t="s"/>
      <c r="L6" s="36" t="s">
        <v>19</v>
      </c>
      <c r="M6" s="37" t="s"/>
    </row>
    <row r="7" spans="1:13">
      <c r="A7" s="19" t="s">
        <v>274</v>
      </c>
      <c r="B7" s="28">
        <f>=C7+D7</f>
        <v>6</v>
      </c>
      <c r="C7" s="21">
        <v>4</v>
      </c>
      <c r="D7" s="21">
        <v>2</v>
      </c>
      <c r="E7" s="45">
        <v>0.33</v>
      </c>
      <c r="F7" s="30">
        <f>=H7*$L$2</f>
        <v>0.8904</v>
      </c>
      <c r="G7" s="24">
        <v>15.9</v>
      </c>
      <c r="H7" s="32">
        <f>=G7*$L$3</f>
        <v>11.13</v>
      </c>
      <c r="I7" s="33">
        <f>=H7-C7-D7-E7-F7</f>
        <v>3.9096</v>
      </c>
      <c r="J7" s="34">
        <f>=I7/H7</f>
        <v>0.351266846361186</v>
      </c>
      <c r="K7" s="81" t="s"/>
      <c r="L7" s="42">
        <v>847694711579</v>
      </c>
      <c r="M7" s="41" t="s"/>
    </row>
    <row r="8" spans="1:13">
      <c r="A8" s="19" t="s">
        <v>276</v>
      </c>
      <c r="B8" s="28">
        <f>=C8+D8</f>
        <v>6</v>
      </c>
      <c r="C8" s="21">
        <v>4</v>
      </c>
      <c r="D8" s="21">
        <v>2</v>
      </c>
      <c r="E8" s="45">
        <v>0.33</v>
      </c>
      <c r="F8" s="30">
        <f>=H8*$L$2</f>
        <v>0.8904</v>
      </c>
      <c r="G8" s="24">
        <v>15.9</v>
      </c>
      <c r="H8" s="32">
        <f>=G8*$L$3</f>
        <v>11.13</v>
      </c>
      <c r="I8" s="33">
        <f>=H8-C8-D8-E8-F8</f>
        <v>3.9096</v>
      </c>
      <c r="J8" s="34">
        <f>=I8/H8</f>
        <v>0.351266846361186</v>
      </c>
      <c r="K8" s="81" t="s"/>
      <c r="L8" s="42" t="s"/>
      <c r="M8" s="41" t="s"/>
    </row>
    <row r="9" spans="1:13">
      <c r="A9" s="19" t="s">
        <v>277</v>
      </c>
      <c r="B9" s="28">
        <f>=C9+D9</f>
        <v>6</v>
      </c>
      <c r="C9" s="21">
        <v>4</v>
      </c>
      <c r="D9" s="21">
        <v>2</v>
      </c>
      <c r="E9" s="45">
        <v>0.33</v>
      </c>
      <c r="F9" s="30">
        <f>=H9*$L$2</f>
        <v>0.8904</v>
      </c>
      <c r="G9" s="24">
        <v>15.9</v>
      </c>
      <c r="H9" s="32">
        <f>=G9*$L$3</f>
        <v>11.13</v>
      </c>
      <c r="I9" s="33">
        <f>=H9-C9-D9-E9-F9</f>
        <v>3.9096</v>
      </c>
      <c r="J9" s="34">
        <f>=I9/H9</f>
        <v>0.351266846361186</v>
      </c>
      <c r="K9" s="81" t="s"/>
      <c r="L9" s="42" t="s"/>
      <c r="M9" s="41" t="s"/>
    </row>
    <row r="10" spans="1:13">
      <c r="A10" s="44" t="s">
        <v>278</v>
      </c>
      <c r="B10" s="28">
        <f>=C10+D10</f>
        <v>6</v>
      </c>
      <c r="C10" s="21">
        <v>4</v>
      </c>
      <c r="D10" s="21">
        <v>2</v>
      </c>
      <c r="E10" s="45">
        <v>0.33</v>
      </c>
      <c r="F10" s="30">
        <f>=H10*$L$2</f>
        <v>0.8904</v>
      </c>
      <c r="G10" s="24">
        <v>15.9</v>
      </c>
      <c r="H10" s="32">
        <f>=G10*$L$3</f>
        <v>11.13</v>
      </c>
      <c r="I10" s="33">
        <f>=H10-C10-D10-E10-F10</f>
        <v>3.9096</v>
      </c>
      <c r="J10" s="34">
        <f>=I10/H10</f>
        <v>0.351266846361186</v>
      </c>
      <c r="K10" s="81" t="s"/>
      <c r="L10" s="42" t="s"/>
      <c r="M10" s="41" t="s"/>
    </row>
    <row r="11" spans="1:11">
      <c r="A11" s="44" t="s">
        <v>279</v>
      </c>
      <c r="B11" s="28">
        <f>=C11+D11</f>
        <v>6</v>
      </c>
      <c r="C11" s="21">
        <v>4</v>
      </c>
      <c r="D11" s="21">
        <v>2</v>
      </c>
      <c r="E11" s="45">
        <v>0.33</v>
      </c>
      <c r="F11" s="30">
        <f>=H11*$L$2</f>
        <v>0.8904</v>
      </c>
      <c r="G11" s="24">
        <v>15.9</v>
      </c>
      <c r="H11" s="32">
        <f>=G11*$L$3</f>
        <v>11.13</v>
      </c>
      <c r="I11" s="33">
        <f>=H11-C11-D11-E11-F11</f>
        <v>3.9096</v>
      </c>
      <c r="J11" s="34">
        <f>=I11/H11</f>
        <v>0.351266846361186</v>
      </c>
      <c r="K11" s="43" t="s"/>
    </row>
    <row r="12" spans="1:11">
      <c r="A12" s="44" t="s">
        <v>280</v>
      </c>
      <c r="B12" s="28">
        <f>=C12+D12</f>
        <v>6</v>
      </c>
      <c r="C12" s="21">
        <v>4</v>
      </c>
      <c r="D12" s="21">
        <v>2</v>
      </c>
      <c r="E12" s="45">
        <v>0.33</v>
      </c>
      <c r="F12" s="30">
        <f>=H12*$L$2</f>
        <v>0.8904</v>
      </c>
      <c r="G12" s="24">
        <v>15.9</v>
      </c>
      <c r="H12" s="32">
        <f>=G12*$L$3</f>
        <v>11.13</v>
      </c>
      <c r="I12" s="33">
        <f>=H12-C12-D12-E12-F12</f>
        <v>3.9096</v>
      </c>
      <c r="J12" s="34">
        <f>=I12/H12</f>
        <v>0.351266846361186</v>
      </c>
      <c r="K12" s="43" t="s"/>
    </row>
    <row r="13" spans="1:11">
      <c r="A13" s="19" t="s">
        <v>281</v>
      </c>
      <c r="B13" s="28">
        <f>=C13+D13</f>
        <v>6</v>
      </c>
      <c r="C13" s="21">
        <v>4</v>
      </c>
      <c r="D13" s="21">
        <v>2</v>
      </c>
      <c r="E13" s="45">
        <v>0.33</v>
      </c>
      <c r="F13" s="30">
        <f>=H13*$L$2</f>
        <v>0.8904</v>
      </c>
      <c r="G13" s="24">
        <v>15.9</v>
      </c>
      <c r="H13" s="32">
        <f>=G13*$L$3</f>
        <v>11.13</v>
      </c>
      <c r="I13" s="33">
        <f>=H13-C13-D13-E13-F13</f>
        <v>3.9096</v>
      </c>
      <c r="J13" s="34">
        <f>=I13/H13</f>
        <v>0.351266846361186</v>
      </c>
      <c r="K13" s="43" t="s"/>
    </row>
    <row r="14" spans="1:11">
      <c r="A14" s="44" t="s">
        <v>282</v>
      </c>
      <c r="B14" s="28">
        <f>=C14+D14</f>
        <v>6</v>
      </c>
      <c r="C14" s="21">
        <v>4</v>
      </c>
      <c r="D14" s="21">
        <v>2</v>
      </c>
      <c r="E14" s="45">
        <v>0.33</v>
      </c>
      <c r="F14" s="30">
        <f>=H14*$L$2</f>
        <v>0.8904</v>
      </c>
      <c r="G14" s="24">
        <v>15.9</v>
      </c>
      <c r="H14" s="32">
        <f>=G14*$L$3</f>
        <v>11.13</v>
      </c>
      <c r="I14" s="33">
        <f>=H14-C14-D14-E14-F14</f>
        <v>3.9096</v>
      </c>
      <c r="J14" s="34">
        <f>=I14/H14</f>
        <v>0.351266846361186</v>
      </c>
      <c r="K14" s="43" t="s"/>
    </row>
    <row r="15" spans="1:11">
      <c r="A15" s="44" t="s">
        <v>283</v>
      </c>
      <c r="B15" s="28">
        <f>=C15+D15</f>
        <v>6</v>
      </c>
      <c r="C15" s="21">
        <v>4</v>
      </c>
      <c r="D15" s="21">
        <v>2</v>
      </c>
      <c r="E15" s="45">
        <v>0.33</v>
      </c>
      <c r="F15" s="30">
        <f>=H15*$L$2</f>
        <v>0.8904</v>
      </c>
      <c r="G15" s="24">
        <v>15.9</v>
      </c>
      <c r="H15" s="32">
        <f>=G15*$L$3</f>
        <v>11.13</v>
      </c>
      <c r="I15" s="33">
        <f>=H15-C15-D15-E15-F15</f>
        <v>3.9096</v>
      </c>
      <c r="J15" s="34">
        <f>=I15/H15</f>
        <v>0.351266846361186</v>
      </c>
      <c r="K15" s="43" t="s"/>
    </row>
    <row r="16" spans="1:11">
      <c r="A16" s="49" t="s">
        <v>284</v>
      </c>
      <c r="B16" s="20">
        <f>=C16+D16</f>
        <v>10</v>
      </c>
      <c r="C16" s="21">
        <v>8</v>
      </c>
      <c r="D16" s="21">
        <v>2</v>
      </c>
      <c r="E16" s="76">
        <v>0.33</v>
      </c>
      <c r="F16" s="51">
        <f>=H16*$L$2</f>
        <v>1.5064</v>
      </c>
      <c r="G16" s="24">
        <v>26.9</v>
      </c>
      <c r="H16" s="25">
        <f>=G16*$L$3</f>
        <v>18.83</v>
      </c>
      <c r="I16" s="26">
        <f>=H16-C16-D16-E16-F16</f>
        <v>6.9936</v>
      </c>
      <c r="J16" s="27">
        <f>=I16/H16</f>
        <v>0.371407328730749</v>
      </c>
      <c r="K16" s="43" t="s"/>
    </row>
    <row r="17" spans="1:11">
      <c r="A17" s="100" t="s">
        <v>285</v>
      </c>
      <c r="B17" s="28">
        <f>=C17+D17</f>
        <v>10</v>
      </c>
      <c r="C17" s="21">
        <v>8</v>
      </c>
      <c r="D17" s="21">
        <v>2</v>
      </c>
      <c r="E17" s="45">
        <v>0.33</v>
      </c>
      <c r="F17" s="30">
        <f>=H17*$L$2</f>
        <v>1.5064</v>
      </c>
      <c r="G17" s="24">
        <v>26.9</v>
      </c>
      <c r="H17" s="32">
        <f>=G17*$L$3</f>
        <v>18.83</v>
      </c>
      <c r="I17" s="33">
        <f>=H17-C17-D17-E17-F17</f>
        <v>6.9936</v>
      </c>
      <c r="J17" s="34">
        <f>=I17/H17</f>
        <v>0.371407328730749</v>
      </c>
      <c r="K17" s="43" t="s"/>
    </row>
    <row r="18" spans="1:11">
      <c r="A18" s="100" t="s">
        <v>286</v>
      </c>
      <c r="B18" s="28">
        <f>=C18+D18</f>
        <v>10</v>
      </c>
      <c r="C18" s="21">
        <v>8</v>
      </c>
      <c r="D18" s="21">
        <v>2</v>
      </c>
      <c r="E18" s="45">
        <v>0.33</v>
      </c>
      <c r="F18" s="30">
        <f>=H18*$L$2</f>
        <v>1.5064</v>
      </c>
      <c r="G18" s="31">
        <v>26.9</v>
      </c>
      <c r="H18" s="32">
        <f>=G18*$L$3</f>
        <v>18.83</v>
      </c>
      <c r="I18" s="33">
        <f>=H18-C18-D18-E18-F18</f>
        <v>6.9936</v>
      </c>
      <c r="J18" s="34">
        <f>=I18/H18</f>
        <v>0.371407328730749</v>
      </c>
      <c r="K18" s="43" t="s"/>
    </row>
    <row r="19" spans="1:11">
      <c r="A19" s="100" t="s">
        <v>287</v>
      </c>
      <c r="B19" s="28">
        <f>=C19+D19</f>
        <v>10</v>
      </c>
      <c r="C19" s="21">
        <v>8</v>
      </c>
      <c r="D19" s="21">
        <v>2</v>
      </c>
      <c r="E19" s="45">
        <v>0.33</v>
      </c>
      <c r="F19" s="30">
        <f>=H19*$L$2</f>
        <v>1.5064</v>
      </c>
      <c r="G19" s="31">
        <v>26.9</v>
      </c>
      <c r="H19" s="32">
        <f>=G19*$L$3</f>
        <v>18.83</v>
      </c>
      <c r="I19" s="33">
        <f>=H19-C19-D19-E19-F19</f>
        <v>6.9936</v>
      </c>
      <c r="J19" s="34">
        <f>=I19/H19</f>
        <v>0.371407328730749</v>
      </c>
      <c r="K19" s="43" t="s"/>
    </row>
    <row r="20" spans="1:11">
      <c r="A20" s="100" t="s">
        <v>288</v>
      </c>
      <c r="B20" s="28">
        <f>=C20+D20</f>
        <v>10</v>
      </c>
      <c r="C20" s="21">
        <v>8</v>
      </c>
      <c r="D20" s="21">
        <v>2</v>
      </c>
      <c r="E20" s="45">
        <v>0.33</v>
      </c>
      <c r="F20" s="30">
        <f>=H20*$L$2</f>
        <v>1.5064</v>
      </c>
      <c r="G20" s="31">
        <v>26.9</v>
      </c>
      <c r="H20" s="32">
        <f>=G20*$L$3</f>
        <v>18.83</v>
      </c>
      <c r="I20" s="33">
        <f>=H20-C20-D20-E20-F20</f>
        <v>6.9936</v>
      </c>
      <c r="J20" s="34">
        <f>=I20/H20</f>
        <v>0.371407328730749</v>
      </c>
      <c r="K20" s="43" t="s"/>
    </row>
    <row r="21" spans="1:11">
      <c r="A21" s="100" t="s">
        <v>289</v>
      </c>
      <c r="B21" s="28">
        <f>=C21+D21</f>
        <v>10</v>
      </c>
      <c r="C21" s="21">
        <v>8</v>
      </c>
      <c r="D21" s="21">
        <v>2</v>
      </c>
      <c r="E21" s="47">
        <v>0.33</v>
      </c>
      <c r="F21" s="47">
        <f>=H21*$L$2</f>
        <v>1.5064</v>
      </c>
      <c r="G21" s="48">
        <v>26.9</v>
      </c>
      <c r="H21" s="32">
        <f>=G21*$L$3</f>
        <v>18.83</v>
      </c>
      <c r="I21" s="33">
        <f>=H21-C21-D21-E21-F21</f>
        <v>6.9936</v>
      </c>
      <c r="J21" s="34">
        <f>=I21/H21</f>
        <v>0.371407328730749</v>
      </c>
      <c r="K21" s="43" t="s"/>
    </row>
    <row r="22" spans="1:11">
      <c r="A22" s="210" t="s">
        <v>290</v>
      </c>
      <c r="B22" s="28">
        <f>=C22+D22</f>
        <v>10</v>
      </c>
      <c r="C22" s="21">
        <v>8</v>
      </c>
      <c r="D22" s="21">
        <v>2</v>
      </c>
      <c r="E22" s="47">
        <v>0.33</v>
      </c>
      <c r="F22" s="47">
        <f>=H22*$L$2</f>
        <v>1.5064</v>
      </c>
      <c r="G22" s="48">
        <v>26.9</v>
      </c>
      <c r="H22" s="32">
        <f>=G22*$L$3</f>
        <v>18.83</v>
      </c>
      <c r="I22" s="33">
        <f>=H22-C22-D22-E22-F22</f>
        <v>6.9936</v>
      </c>
      <c r="J22" s="34">
        <f>=I22/H22</f>
        <v>0.371407328730749</v>
      </c>
      <c r="K22" s="43" t="s"/>
    </row>
    <row r="23" spans="1:11">
      <c r="A23" s="210" t="s">
        <v>291</v>
      </c>
      <c r="B23" s="28">
        <f>=C23+D23</f>
        <v>10</v>
      </c>
      <c r="C23" s="21">
        <v>8</v>
      </c>
      <c r="D23" s="21">
        <v>2</v>
      </c>
      <c r="E23" s="47">
        <v>0.33</v>
      </c>
      <c r="F23" s="47">
        <f>=H23*$L$2</f>
        <v>1.5064</v>
      </c>
      <c r="G23" s="48">
        <v>26.9</v>
      </c>
      <c r="H23" s="32">
        <f>=G23*$L$3</f>
        <v>18.83</v>
      </c>
      <c r="I23" s="33">
        <f>=H23-C23-D23-E23-F23</f>
        <v>6.9936</v>
      </c>
      <c r="J23" s="34">
        <f>=I23/H23</f>
        <v>0.371407328730749</v>
      </c>
      <c r="K23" s="43" t="s"/>
    </row>
    <row r="24" spans="1:11">
      <c r="A24" s="210" t="s">
        <v>292</v>
      </c>
      <c r="B24" s="28">
        <f>=C24+D24</f>
        <v>10</v>
      </c>
      <c r="C24" s="21">
        <v>8</v>
      </c>
      <c r="D24" s="21">
        <v>2</v>
      </c>
      <c r="E24" s="47">
        <v>0.33</v>
      </c>
      <c r="F24" s="47">
        <f>=H24*$L$2</f>
        <v>1.5064</v>
      </c>
      <c r="G24" s="48">
        <v>26.9</v>
      </c>
      <c r="H24" s="32">
        <f>=G24*$L$3</f>
        <v>18.83</v>
      </c>
      <c r="I24" s="33">
        <f>=H24-C24-D24-E24-F24</f>
        <v>6.9936</v>
      </c>
      <c r="J24" s="34">
        <f>=I24/H24</f>
        <v>0.371407328730749</v>
      </c>
      <c r="K24" s="43" t="s"/>
    </row>
    <row r="25" spans="1:11">
      <c r="A25" s="100" t="s">
        <v>293</v>
      </c>
      <c r="B25" s="28">
        <f>=C25+D25</f>
        <v>10</v>
      </c>
      <c r="C25" s="21">
        <v>8</v>
      </c>
      <c r="D25" s="21">
        <v>2</v>
      </c>
      <c r="E25" s="47">
        <v>0.33</v>
      </c>
      <c r="F25" s="47">
        <f>=H25*$L$2</f>
        <v>1.5064</v>
      </c>
      <c r="G25" s="48">
        <v>26.9</v>
      </c>
      <c r="H25" s="32">
        <f>=G25*$L$3</f>
        <v>18.83</v>
      </c>
      <c r="I25" s="33">
        <f>=H25-C25-D25-E25-F25</f>
        <v>6.9936</v>
      </c>
      <c r="J25" s="34">
        <f>=I25/H25</f>
        <v>0.371407328730749</v>
      </c>
      <c r="K25" s="43" t="s"/>
    </row>
    <row r="26" spans="1:11">
      <c r="A26" s="210" t="s">
        <v>294</v>
      </c>
      <c r="B26" s="28">
        <f>=C26+D26</f>
        <v>10</v>
      </c>
      <c r="C26" s="21">
        <v>8</v>
      </c>
      <c r="D26" s="21">
        <v>2</v>
      </c>
      <c r="E26" s="47">
        <v>0.33</v>
      </c>
      <c r="F26" s="47">
        <f>=H26*$L$2</f>
        <v>1.5064</v>
      </c>
      <c r="G26" s="48">
        <v>26.9</v>
      </c>
      <c r="H26" s="32">
        <f>=G26*$L$3</f>
        <v>18.83</v>
      </c>
      <c r="I26" s="33">
        <f>=H26-C26-D26-E26-F26</f>
        <v>6.9936</v>
      </c>
      <c r="J26" s="34">
        <f>=I26/H26</f>
        <v>0.371407328730749</v>
      </c>
      <c r="K26" s="43" t="s"/>
    </row>
    <row r="27" spans="1:11">
      <c r="A27" s="210" t="s">
        <v>295</v>
      </c>
      <c r="B27" s="20">
        <f>=C27+D27</f>
        <v>10</v>
      </c>
      <c r="C27" s="21">
        <v>8</v>
      </c>
      <c r="D27" s="21">
        <v>2</v>
      </c>
      <c r="E27" s="51">
        <v>0.33</v>
      </c>
      <c r="F27" s="51">
        <f>=H27*$L$2</f>
        <v>1.5064</v>
      </c>
      <c r="G27" s="52">
        <v>26.9</v>
      </c>
      <c r="H27" s="25">
        <f>=G27*$L$3</f>
        <v>18.83</v>
      </c>
      <c r="I27" s="26">
        <f>=H27-C27-D27-E27-F27</f>
        <v>6.9936</v>
      </c>
      <c r="J27" s="27">
        <f>=I27/H27</f>
        <v>0.371407328730749</v>
      </c>
      <c r="K27" s="43" t="s"/>
    </row>
    <row r="28" spans="1:11">
      <c r="A28" s="49" t="s"/>
      <c r="B28" s="20">
        <f>=C28+D28</f>
        <v>0</v>
      </c>
      <c r="C28" s="50" t="s"/>
      <c r="D28" s="50" t="s"/>
      <c r="E28" s="51" t="s"/>
      <c r="F28" s="51">
        <f>=H28*$L$2</f>
        <v>0</v>
      </c>
      <c r="G28" s="52" t="s"/>
      <c r="H28" s="25">
        <f>=G28*$L$3</f>
        <v>0</v>
      </c>
      <c r="I28" s="26">
        <f>=H28-C28-D28-E28-F28</f>
        <v>0</v>
      </c>
      <c r="J28" s="27" t="e">
        <f>=I28/H28</f>
        <v>#DIV/0!</v>
      </c>
      <c r="K28" s="43" t="s"/>
    </row>
    <row r="29" spans="1:11">
      <c r="A29" s="49" t="s"/>
      <c r="B29" s="20">
        <f>=C29+D29</f>
        <v>0</v>
      </c>
      <c r="C29" s="50" t="s"/>
      <c r="D29" s="50" t="s"/>
      <c r="E29" s="51" t="s"/>
      <c r="F29" s="51">
        <f>=H29*$L$2</f>
        <v>0</v>
      </c>
      <c r="G29" s="52" t="s"/>
      <c r="H29" s="25">
        <f>=G29*$L$3</f>
        <v>0</v>
      </c>
      <c r="I29" s="26">
        <f>=H29-C29-D29-E29-F29</f>
        <v>0</v>
      </c>
      <c r="J29" s="27" t="e">
        <f>=I29/H29</f>
        <v>#DIV/0!</v>
      </c>
      <c r="K29" s="43" t="s"/>
    </row>
    <row r="30" spans="1:11">
      <c r="A30" s="44" t="s"/>
      <c r="B30" s="28">
        <f>=C30+D30</f>
        <v>0</v>
      </c>
      <c r="C30" s="46" t="s"/>
      <c r="D30" s="46" t="s"/>
      <c r="E30" s="47" t="s"/>
      <c r="F30" s="47">
        <f>=H30*$L$2</f>
        <v>0</v>
      </c>
      <c r="G30" s="48" t="s"/>
      <c r="H30" s="32">
        <f>=G30*$L$3</f>
        <v>0</v>
      </c>
      <c r="I30" s="33">
        <f>=H30-C30-D30-E30-F30</f>
        <v>0</v>
      </c>
      <c r="J30" s="34" t="e">
        <f>=I30/H30</f>
        <v>#DIV/0!</v>
      </c>
      <c r="K30" s="43" t="s"/>
    </row>
    <row r="31" spans="1:11">
      <c r="A31" s="44" t="s"/>
      <c r="B31" s="28">
        <f>=C31+D31</f>
        <v>0</v>
      </c>
      <c r="C31" s="46" t="s"/>
      <c r="D31" s="46" t="s"/>
      <c r="E31" s="47" t="s"/>
      <c r="F31" s="47">
        <f>=H31*$L$2</f>
        <v>0</v>
      </c>
      <c r="G31" s="48" t="s"/>
      <c r="H31" s="32">
        <f>=G31*$L$3</f>
        <v>0</v>
      </c>
      <c r="I31" s="33">
        <f>=H31-C31-D31-E31-F31</f>
        <v>0</v>
      </c>
      <c r="J31" s="34" t="e">
        <f>=I31/H31</f>
        <v>#DIV/0!</v>
      </c>
      <c r="K31" s="43" t="s"/>
    </row>
    <row r="32" spans="1:11">
      <c r="A32" s="44" t="s"/>
      <c r="B32" s="28">
        <f>=C32+D32</f>
        <v>0</v>
      </c>
      <c r="C32" s="46" t="s"/>
      <c r="D32" s="46" t="s"/>
      <c r="E32" s="47" t="s"/>
      <c r="F32" s="47">
        <f>=H32*$L$2</f>
        <v>0</v>
      </c>
      <c r="G32" s="48" t="s"/>
      <c r="H32" s="32">
        <f>=G32*$L$3</f>
        <v>0</v>
      </c>
      <c r="I32" s="33">
        <f>=H32-C32-D32-E32-F32</f>
        <v>0</v>
      </c>
      <c r="J32" s="34" t="e">
        <f>=I32/H32</f>
        <v>#DIV/0!</v>
      </c>
      <c r="K32" s="43" t="s"/>
    </row>
    <row r="33" spans="1:11">
      <c r="A33" s="44" t="s"/>
      <c r="B33" s="28">
        <f>=C33+D33</f>
        <v>0</v>
      </c>
      <c r="C33" s="46" t="s"/>
      <c r="D33" s="46" t="s"/>
      <c r="E33" s="47" t="s"/>
      <c r="F33" s="47">
        <f>=H33*$L$2</f>
        <v>0</v>
      </c>
      <c r="G33" s="48" t="s"/>
      <c r="H33" s="32">
        <f>=G33*$L$3</f>
        <v>0</v>
      </c>
      <c r="I33" s="33">
        <f>=H33-C33-D33-E33-F33</f>
        <v>0</v>
      </c>
      <c r="J33" s="34" t="e">
        <f>=I33/H33</f>
        <v>#DIV/0!</v>
      </c>
      <c r="K33" s="43" t="s"/>
    </row>
    <row r="34" spans="1:11">
      <c r="A34" s="44" t="s"/>
      <c r="B34" s="28">
        <f>=C34+D34</f>
        <v>0</v>
      </c>
      <c r="C34" s="38" t="s"/>
      <c r="D34" s="38" t="s"/>
      <c r="E34" s="45" t="s"/>
      <c r="F34" s="30">
        <f>=H34*$L$2</f>
        <v>0</v>
      </c>
      <c r="G34" s="31" t="s"/>
      <c r="H34" s="32">
        <f>=G34*$L$3</f>
        <v>0</v>
      </c>
      <c r="I34" s="33">
        <f>=H34-C34-D34-E34-F34</f>
        <v>0</v>
      </c>
      <c r="J34" s="34" t="e">
        <f>=I34/H34</f>
        <v>#DIV/0!</v>
      </c>
      <c r="K34" s="43" t="s"/>
    </row>
    <row r="35" spans="1:13">
      <c r="A35" s="53" t="s"/>
      <c r="B35" s="53" t="s"/>
      <c r="C35" s="53" t="s"/>
      <c r="D35" s="53" t="s"/>
      <c r="E35" s="53" t="s"/>
      <c r="F35" s="53" t="s"/>
      <c r="G35" s="53" t="s"/>
      <c r="H35" s="53" t="s"/>
      <c r="I35" s="53" t="s"/>
      <c r="J35" s="53" t="s"/>
      <c r="L35" s="53" t="s"/>
      <c r="M35" s="53" t="s"/>
    </row>
    <row r="36" spans="1:13">
      <c r="A36" s="53" t="s"/>
      <c r="B36" s="53" t="s"/>
      <c r="C36" s="53" t="s"/>
      <c r="D36" s="53" t="s"/>
      <c r="E36" s="53" t="s"/>
      <c r="F36" s="53" t="s"/>
      <c r="G36" s="53" t="s"/>
      <c r="H36" s="53" t="s"/>
      <c r="I36" s="53" t="s"/>
      <c r="J36" s="53" t="s"/>
      <c r="L36" s="53" t="s"/>
      <c r="M36" s="53" t="s"/>
    </row>
    <row r="37" spans="1:13">
      <c r="A37" s="53" t="s"/>
      <c r="B37" s="53" t="s"/>
      <c r="C37" s="53" t="s"/>
      <c r="D37" s="53" t="s"/>
      <c r="E37" s="53" t="s"/>
      <c r="F37" s="53" t="s"/>
      <c r="G37" s="53" t="s"/>
      <c r="H37" s="53" t="s"/>
      <c r="I37" s="53" t="s"/>
      <c r="J37" s="53" t="s"/>
      <c r="L37" s="53" t="s"/>
      <c r="M37" s="53" t="s"/>
    </row>
    <row r="38" spans="1:13">
      <c r="A38" s="53" t="s"/>
      <c r="B38" s="53" t="s"/>
      <c r="C38" s="53" t="s"/>
      <c r="D38" s="53" t="s"/>
      <c r="E38" s="53" t="s"/>
      <c r="F38" s="53" t="s"/>
      <c r="G38" s="53" t="s"/>
      <c r="H38" s="53" t="s"/>
      <c r="I38" s="53" t="s"/>
      <c r="J38" s="53" t="s"/>
      <c r="L38" s="53" t="s"/>
      <c r="M38" s="53" t="s"/>
    </row>
    <row r="39" spans="1:13">
      <c r="A39" s="53" t="s">
        <v>296</v>
      </c>
      <c r="B39" s="54" t="s">
        <v>22</v>
      </c>
      <c r="C39" s="56" t="s">
        <v>297</v>
      </c>
      <c r="D39" s="6" t="s"/>
      <c r="E39" s="6" t="s"/>
      <c r="F39" s="6" t="s"/>
      <c r="G39" s="6" t="s"/>
      <c r="H39" s="6" t="s"/>
      <c r="I39" s="6" t="s"/>
      <c r="J39" s="6" t="s"/>
      <c r="K39" s="56" t="s"/>
      <c r="L39" s="57" t="s"/>
      <c r="M39" s="53" t="s"/>
    </row>
    <row r="40" spans="1:13">
      <c r="A40" s="53" t="s"/>
      <c r="B40" s="54" t="s">
        <v>24</v>
      </c>
      <c r="C40" s="58" t="s"/>
      <c r="D40" s="6" t="s"/>
      <c r="E40" s="6" t="s"/>
      <c r="F40" s="6" t="s"/>
      <c r="G40" s="6" t="s"/>
      <c r="H40" s="6" t="s"/>
      <c r="I40" s="6" t="s"/>
      <c r="J40" s="6" t="s"/>
      <c r="K40" s="58" t="s"/>
      <c r="L40" s="57" t="s">
        <v>25</v>
      </c>
      <c r="M40" s="53" t="s"/>
    </row>
    <row r="41" spans="1:13">
      <c r="A41" s="53" t="s"/>
      <c r="B41" s="54" t="s">
        <v>26</v>
      </c>
      <c r="C41" s="60" t="s">
        <v>298</v>
      </c>
      <c r="D41" s="6" t="s"/>
      <c r="E41" s="6" t="s"/>
      <c r="F41" s="6" t="s"/>
      <c r="G41" s="6" t="s"/>
      <c r="H41" s="6" t="s"/>
      <c r="I41" s="6" t="s"/>
      <c r="J41" s="6" t="s"/>
      <c r="K41" s="60" t="s"/>
      <c r="L41" s="57" t="s">
        <v>28</v>
      </c>
      <c r="M41" s="53" t="s"/>
    </row>
    <row r="42" spans="1:13">
      <c r="A42" s="53" t="s"/>
      <c r="B42" s="6" t="s"/>
      <c r="C42" s="60" t="s"/>
      <c r="D42" s="6" t="s"/>
      <c r="E42" s="6" t="s"/>
      <c r="F42" s="6" t="s"/>
      <c r="G42" s="6" t="s"/>
      <c r="H42" s="6" t="s"/>
      <c r="I42" s="6" t="s"/>
      <c r="J42" s="6" t="s"/>
      <c r="K42" s="60" t="s"/>
      <c r="L42" s="6" t="s"/>
      <c r="M42" s="53" t="s"/>
    </row>
    <row r="43" spans="1:13">
      <c r="A43" s="53" t="s"/>
      <c r="B43" s="54" t="s">
        <v>29</v>
      </c>
      <c r="C43" s="58" t="s"/>
      <c r="D43" s="6" t="s"/>
      <c r="E43" s="6" t="s"/>
      <c r="F43" s="6" t="s"/>
      <c r="G43" s="6" t="s"/>
      <c r="H43" s="6" t="s"/>
      <c r="I43" s="6" t="s"/>
      <c r="J43" s="6" t="s"/>
      <c r="K43" s="58" t="s"/>
      <c r="L43" s="57" t="s">
        <v>30</v>
      </c>
      <c r="M43" s="53" t="s"/>
    </row>
    <row r="44" spans="1:13">
      <c r="A44" s="53" t="s"/>
      <c r="B44" s="54" t="s">
        <v>31</v>
      </c>
      <c r="C44" s="61" t="s"/>
      <c r="D44" s="6" t="s"/>
      <c r="E44" s="4" t="s"/>
      <c r="F44" s="6" t="s"/>
      <c r="G44" s="62" t="s"/>
      <c r="H44" s="6" t="s"/>
      <c r="I44" s="6" t="s"/>
      <c r="J44" s="6" t="s"/>
      <c r="K44" s="62" t="s"/>
      <c r="L44" s="57" t="s">
        <v>32</v>
      </c>
      <c r="M44" s="53" t="s"/>
    </row>
    <row r="45" spans="1:13">
      <c r="A45" s="53" t="s"/>
      <c r="B45" s="54" t="s">
        <v>33</v>
      </c>
      <c r="C45" s="63" t="s"/>
      <c r="D45" s="6" t="s"/>
      <c r="E45" s="4" t="s"/>
      <c r="F45" s="6" t="s"/>
      <c r="G45" s="64" t="s"/>
      <c r="H45" s="6" t="s"/>
      <c r="I45" s="6" t="s"/>
      <c r="J45" s="6" t="s"/>
      <c r="K45" s="64" t="s"/>
      <c r="L45" s="57" t="s"/>
      <c r="M45" s="53" t="s"/>
    </row>
    <row r="46" spans="1:13">
      <c r="A46" s="53" t="s"/>
      <c r="B46" s="6" t="s"/>
      <c r="C46" s="63" t="s"/>
      <c r="D46" s="6" t="s"/>
      <c r="E46" s="4" t="s"/>
      <c r="F46" s="6" t="s"/>
      <c r="G46" s="64" t="s"/>
      <c r="H46" s="6" t="s"/>
      <c r="I46" s="6" t="s"/>
      <c r="J46" s="6" t="s"/>
      <c r="K46" s="64" t="s"/>
      <c r="L46" s="6" t="s"/>
      <c r="M46" s="53" t="s"/>
    </row>
    <row r="47" spans="1:13">
      <c r="A47" s="53" t="s"/>
      <c r="B47" s="53" t="s"/>
      <c r="C47" s="53" t="s"/>
      <c r="D47" s="53" t="s"/>
      <c r="E47" s="53" t="s"/>
      <c r="F47" s="53" t="s"/>
      <c r="G47" s="53" t="s"/>
      <c r="H47" s="53" t="s"/>
      <c r="I47" s="53" t="s"/>
      <c r="J47" s="53" t="s"/>
      <c r="L47" s="53" t="s"/>
      <c r="M47" s="53" t="s"/>
    </row>
    <row r="48" spans="1:13">
      <c r="A48" s="53" t="s"/>
      <c r="B48" s="53" t="s"/>
      <c r="C48" s="53" t="s"/>
      <c r="D48" s="53" t="s"/>
      <c r="E48" s="53" t="s"/>
      <c r="F48" s="53" t="s"/>
      <c r="G48" s="53" t="s"/>
      <c r="H48" s="53" t="s"/>
      <c r="I48" s="53" t="s"/>
      <c r="J48" s="53" t="s"/>
      <c r="L48" s="53" t="s"/>
      <c r="M48" s="53" t="s"/>
    </row>
  </sheetData>
  <mergeCells count="38">
    <mergeCell ref="F2:F3"/>
    <mergeCell ref="G2:G3"/>
    <mergeCell ref="H2:H3"/>
    <mergeCell ref="I2:I3"/>
    <mergeCell ref="L5:M5"/>
    <mergeCell ref="L6:M6"/>
    <mergeCell ref="L7:M7"/>
    <mergeCell ref="N1:AA1"/>
    <mergeCell ref="C40:J40"/>
    <mergeCell ref="C41:J41"/>
    <mergeCell ref="C42:J42"/>
    <mergeCell ref="C43:J43"/>
    <mergeCell ref="C44:F44"/>
    <mergeCell ref="C45:F45"/>
    <mergeCell ref="G44:J44"/>
    <mergeCell ref="G45:J45"/>
    <mergeCell ref="G46:J46"/>
    <mergeCell ref="C46:F46"/>
    <mergeCell ref="L8:M8"/>
    <mergeCell ref="L9:M9"/>
    <mergeCell ref="L10:M10"/>
    <mergeCell ref="M39:M46"/>
    <mergeCell ref="L41:L42"/>
    <mergeCell ref="L45:L46"/>
    <mergeCell ref="A2:A3"/>
    <mergeCell ref="B2:B3"/>
    <mergeCell ref="C2:C3"/>
    <mergeCell ref="D2:D3"/>
    <mergeCell ref="E2:E3"/>
    <mergeCell ref="J2:J3"/>
    <mergeCell ref="A39:A46"/>
    <mergeCell ref="B41:B42"/>
    <mergeCell ref="B45:B46"/>
    <mergeCell ref="C39:J39"/>
    <mergeCell ref="A35:M38"/>
    <mergeCell ref="A47:M48"/>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9.xml><?xml version="1.0" encoding="utf-8"?>
<worksheet xmlns="http://schemas.openxmlformats.org/spreadsheetml/2006/main">
  <sheetPr codeName="童袜-zx-02"/>
  <dimension ref="M48"/>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8">
        <v>0.72</v>
      </c>
      <c r="M3" s="16" t="s">
        <v>15</v>
      </c>
    </row>
    <row r="4" spans="1:11">
      <c r="A4" s="49" t="s">
        <v>271</v>
      </c>
      <c r="B4" s="20">
        <f>=C4+D4</f>
        <v>6</v>
      </c>
      <c r="C4" s="21">
        <v>4</v>
      </c>
      <c r="D4" s="21">
        <v>2</v>
      </c>
      <c r="E4" s="76">
        <v>0.33</v>
      </c>
      <c r="F4" s="51">
        <f>=H4*$L$2</f>
        <v>0.62784</v>
      </c>
      <c r="G4" s="52">
        <v>10.9</v>
      </c>
      <c r="H4" s="25">
        <f>=G4*$L$3</f>
        <v>7.848</v>
      </c>
      <c r="I4" s="26">
        <f>=H4-C4-D4-E4-F4</f>
        <v>0.89016</v>
      </c>
      <c r="J4" s="27">
        <f>=I4/H4</f>
        <v>0.113425076452599</v>
      </c>
      <c r="K4" s="43" t="s"/>
    </row>
    <row r="5" spans="1:11">
      <c r="A5" s="19" t="s">
        <v>272</v>
      </c>
      <c r="B5" s="20">
        <f>=C5+D5</f>
        <v>6</v>
      </c>
      <c r="C5" s="21">
        <v>4</v>
      </c>
      <c r="D5" s="21">
        <v>2</v>
      </c>
      <c r="E5" s="76">
        <v>0.33</v>
      </c>
      <c r="F5" s="23">
        <f>=H5*$L$2</f>
        <v>0.62784</v>
      </c>
      <c r="G5" s="24">
        <v>10.9</v>
      </c>
      <c r="H5" s="25">
        <f>=G5*$L$3</f>
        <v>7.848</v>
      </c>
      <c r="I5" s="26">
        <f>=H5-C5-D5-E5-F5</f>
        <v>0.89016</v>
      </c>
      <c r="J5" s="27">
        <f>=I5/H5</f>
        <v>0.113425076452599</v>
      </c>
      <c r="K5" s="43" t="s"/>
    </row>
    <row r="6" spans="1:13">
      <c r="A6" s="19" t="s">
        <v>273</v>
      </c>
      <c r="B6" s="28">
        <f>=C6+D6</f>
        <v>6</v>
      </c>
      <c r="C6" s="21">
        <v>4</v>
      </c>
      <c r="D6" s="21">
        <v>2</v>
      </c>
      <c r="E6" s="45">
        <v>0.33</v>
      </c>
      <c r="F6" s="30">
        <f>=H6*$L$2</f>
        <v>0.62784</v>
      </c>
      <c r="G6" s="24">
        <v>10.9</v>
      </c>
      <c r="H6" s="32">
        <f>=G6*$L$3</f>
        <v>7.848</v>
      </c>
      <c r="I6" s="33">
        <f>=H6-C6-D6-E6-F6</f>
        <v>0.89016</v>
      </c>
      <c r="J6" s="34">
        <f>=I6/H6</f>
        <v>0.113425076452599</v>
      </c>
      <c r="K6" s="80" t="s"/>
      <c r="L6" s="36" t="s">
        <v>19</v>
      </c>
      <c r="M6" s="37" t="s"/>
    </row>
    <row r="7" spans="1:13">
      <c r="A7" s="19" t="s">
        <v>274</v>
      </c>
      <c r="B7" s="28">
        <f>=C7+D7</f>
        <v>6</v>
      </c>
      <c r="C7" s="21">
        <v>4</v>
      </c>
      <c r="D7" s="21">
        <v>2</v>
      </c>
      <c r="E7" s="45">
        <v>0.33</v>
      </c>
      <c r="F7" s="30">
        <f>=H7*$L$2</f>
        <v>0.62784</v>
      </c>
      <c r="G7" s="24">
        <v>10.9</v>
      </c>
      <c r="H7" s="32">
        <f>=G7*$L$3</f>
        <v>7.848</v>
      </c>
      <c r="I7" s="33">
        <f>=H7-C7-D7-E7-F7</f>
        <v>0.89016</v>
      </c>
      <c r="J7" s="34">
        <f>=I7/H7</f>
        <v>0.113425076452599</v>
      </c>
      <c r="K7" s="81" t="s"/>
      <c r="L7" s="40" t="s">
        <v>275</v>
      </c>
      <c r="M7" s="41" t="s"/>
    </row>
    <row r="8" spans="1:13">
      <c r="A8" s="19" t="s">
        <v>276</v>
      </c>
      <c r="B8" s="28">
        <f>=C8+D8</f>
        <v>6</v>
      </c>
      <c r="C8" s="21">
        <v>4</v>
      </c>
      <c r="D8" s="21">
        <v>2</v>
      </c>
      <c r="E8" s="45">
        <v>0.33</v>
      </c>
      <c r="F8" s="30">
        <f>=H8*$L$2</f>
        <v>0.62784</v>
      </c>
      <c r="G8" s="24">
        <v>10.9</v>
      </c>
      <c r="H8" s="32">
        <f>=G8*$L$3</f>
        <v>7.848</v>
      </c>
      <c r="I8" s="33">
        <f>=H8-C8-D8-E8-F8</f>
        <v>0.89016</v>
      </c>
      <c r="J8" s="34">
        <f>=I8/H8</f>
        <v>0.113425076452599</v>
      </c>
      <c r="K8" s="81" t="s"/>
      <c r="L8" s="42" t="s"/>
      <c r="M8" s="41" t="s"/>
    </row>
    <row r="9" spans="1:13">
      <c r="A9" s="19" t="s">
        <v>277</v>
      </c>
      <c r="B9" s="28">
        <f>=C9+D9</f>
        <v>6</v>
      </c>
      <c r="C9" s="21">
        <v>4</v>
      </c>
      <c r="D9" s="21">
        <v>2</v>
      </c>
      <c r="E9" s="45">
        <v>0.33</v>
      </c>
      <c r="F9" s="30">
        <f>=H9*$L$2</f>
        <v>0.62784</v>
      </c>
      <c r="G9" s="24">
        <v>10.9</v>
      </c>
      <c r="H9" s="32">
        <f>=G9*$L$3</f>
        <v>7.848</v>
      </c>
      <c r="I9" s="33">
        <f>=H9-C9-D9-E9-F9</f>
        <v>0.89016</v>
      </c>
      <c r="J9" s="34">
        <f>=I9/H9</f>
        <v>0.113425076452599</v>
      </c>
      <c r="K9" s="81" t="s"/>
      <c r="L9" s="42" t="s"/>
      <c r="M9" s="41" t="s"/>
    </row>
    <row r="10" spans="1:13">
      <c r="A10" s="44" t="s">
        <v>278</v>
      </c>
      <c r="B10" s="28">
        <f>=C10+D10</f>
        <v>6</v>
      </c>
      <c r="C10" s="21">
        <v>4</v>
      </c>
      <c r="D10" s="21">
        <v>2</v>
      </c>
      <c r="E10" s="45">
        <v>0.33</v>
      </c>
      <c r="F10" s="30">
        <f>=H10*$L$2</f>
        <v>0.62784</v>
      </c>
      <c r="G10" s="24">
        <v>10.9</v>
      </c>
      <c r="H10" s="32">
        <f>=G10*$L$3</f>
        <v>7.848</v>
      </c>
      <c r="I10" s="33">
        <f>=H10-C10-D10-E10-F10</f>
        <v>0.89016</v>
      </c>
      <c r="J10" s="34">
        <f>=I10/H10</f>
        <v>0.113425076452599</v>
      </c>
      <c r="K10" s="81" t="s"/>
      <c r="L10" s="42" t="s"/>
      <c r="M10" s="41" t="s"/>
    </row>
    <row r="11" spans="1:11">
      <c r="A11" s="44" t="s">
        <v>279</v>
      </c>
      <c r="B11" s="28">
        <f>=C11+D11</f>
        <v>6</v>
      </c>
      <c r="C11" s="21">
        <v>4</v>
      </c>
      <c r="D11" s="21">
        <v>2</v>
      </c>
      <c r="E11" s="45">
        <v>0.33</v>
      </c>
      <c r="F11" s="30">
        <f>=H11*$L$2</f>
        <v>0.62784</v>
      </c>
      <c r="G11" s="24">
        <v>10.9</v>
      </c>
      <c r="H11" s="32">
        <f>=G11*$L$3</f>
        <v>7.848</v>
      </c>
      <c r="I11" s="33">
        <f>=H11-C11-D11-E11-F11</f>
        <v>0.89016</v>
      </c>
      <c r="J11" s="34">
        <f>=I11/H11</f>
        <v>0.113425076452599</v>
      </c>
      <c r="K11" s="43" t="s"/>
    </row>
    <row r="12" spans="1:11">
      <c r="A12" s="44" t="s">
        <v>280</v>
      </c>
      <c r="B12" s="28">
        <f>=C12+D12</f>
        <v>6</v>
      </c>
      <c r="C12" s="21">
        <v>4</v>
      </c>
      <c r="D12" s="21">
        <v>2</v>
      </c>
      <c r="E12" s="45">
        <v>0.33</v>
      </c>
      <c r="F12" s="30">
        <f>=H12*$L$2</f>
        <v>0.62784</v>
      </c>
      <c r="G12" s="24">
        <v>10.9</v>
      </c>
      <c r="H12" s="32">
        <f>=G12*$L$3</f>
        <v>7.848</v>
      </c>
      <c r="I12" s="33">
        <f>=H12-C12-D12-E12-F12</f>
        <v>0.89016</v>
      </c>
      <c r="J12" s="34">
        <f>=I12/H12</f>
        <v>0.113425076452599</v>
      </c>
      <c r="K12" s="43" t="s"/>
    </row>
    <row r="13" spans="1:11">
      <c r="A13" s="19" t="s">
        <v>281</v>
      </c>
      <c r="B13" s="28">
        <f>=C13+D13</f>
        <v>6</v>
      </c>
      <c r="C13" s="21">
        <v>4</v>
      </c>
      <c r="D13" s="21">
        <v>2</v>
      </c>
      <c r="E13" s="45">
        <v>0.33</v>
      </c>
      <c r="F13" s="30">
        <f>=H13*$L$2</f>
        <v>0.62784</v>
      </c>
      <c r="G13" s="24">
        <v>10.9</v>
      </c>
      <c r="H13" s="32">
        <f>=G13*$L$3</f>
        <v>7.848</v>
      </c>
      <c r="I13" s="33">
        <f>=H13-C13-D13-E13-F13</f>
        <v>0.89016</v>
      </c>
      <c r="J13" s="34">
        <f>=I13/H13</f>
        <v>0.113425076452599</v>
      </c>
      <c r="K13" s="43" t="s"/>
    </row>
    <row r="14" spans="1:11">
      <c r="A14" s="44" t="s">
        <v>282</v>
      </c>
      <c r="B14" s="28">
        <f>=C14+D14</f>
        <v>6</v>
      </c>
      <c r="C14" s="21">
        <v>4</v>
      </c>
      <c r="D14" s="21">
        <v>2</v>
      </c>
      <c r="E14" s="45">
        <v>0.33</v>
      </c>
      <c r="F14" s="30">
        <f>=H14*$L$2</f>
        <v>0.62784</v>
      </c>
      <c r="G14" s="24">
        <v>10.9</v>
      </c>
      <c r="H14" s="32">
        <f>=G14*$L$3</f>
        <v>7.848</v>
      </c>
      <c r="I14" s="33">
        <f>=H14-C14-D14-E14-F14</f>
        <v>0.89016</v>
      </c>
      <c r="J14" s="34">
        <f>=I14/H14</f>
        <v>0.113425076452599</v>
      </c>
      <c r="K14" s="43" t="s"/>
    </row>
    <row r="15" spans="1:11">
      <c r="A15" s="44" t="s">
        <v>283</v>
      </c>
      <c r="B15" s="28">
        <f>=C15+D15</f>
        <v>6</v>
      </c>
      <c r="C15" s="21">
        <v>4</v>
      </c>
      <c r="D15" s="21">
        <v>2</v>
      </c>
      <c r="E15" s="45">
        <v>0.33</v>
      </c>
      <c r="F15" s="30">
        <f>=H15*$L$2</f>
        <v>0.62784</v>
      </c>
      <c r="G15" s="24">
        <v>10.9</v>
      </c>
      <c r="H15" s="32">
        <f>=G15*$L$3</f>
        <v>7.848</v>
      </c>
      <c r="I15" s="33">
        <f>=H15-C15-D15-E15-F15</f>
        <v>0.89016</v>
      </c>
      <c r="J15" s="34">
        <f>=I15/H15</f>
        <v>0.113425076452599</v>
      </c>
      <c r="K15" s="43" t="s"/>
    </row>
    <row r="16" spans="1:11">
      <c r="A16" s="49" t="s">
        <v>284</v>
      </c>
      <c r="B16" s="20">
        <f>=C16+D16</f>
        <v>10</v>
      </c>
      <c r="C16" s="21">
        <v>8</v>
      </c>
      <c r="D16" s="21">
        <v>2</v>
      </c>
      <c r="E16" s="76">
        <v>0.33</v>
      </c>
      <c r="F16" s="51">
        <f>=H16*$L$2</f>
        <v>1.03104</v>
      </c>
      <c r="G16" s="24">
        <v>17.9</v>
      </c>
      <c r="H16" s="25">
        <f>=G16*$L$3</f>
        <v>12.888</v>
      </c>
      <c r="I16" s="26">
        <f>=H16-C16-D16-E16-F16</f>
        <v>1.52696</v>
      </c>
      <c r="J16" s="27">
        <f>=I16/H16</f>
        <v>0.118479205462446</v>
      </c>
      <c r="K16" s="43" t="s"/>
    </row>
    <row r="17" spans="1:11">
      <c r="A17" s="100" t="s">
        <v>285</v>
      </c>
      <c r="B17" s="28">
        <f>=C17+D17</f>
        <v>10</v>
      </c>
      <c r="C17" s="21">
        <v>8</v>
      </c>
      <c r="D17" s="21">
        <v>2</v>
      </c>
      <c r="E17" s="45">
        <v>0.33</v>
      </c>
      <c r="F17" s="30">
        <f>=H17*$L$2</f>
        <v>1.03104</v>
      </c>
      <c r="G17" s="24">
        <v>17.9</v>
      </c>
      <c r="H17" s="32">
        <f>=G17*$L$3</f>
        <v>12.888</v>
      </c>
      <c r="I17" s="33">
        <f>=H17-C17-D17-E17-F17</f>
        <v>1.52696</v>
      </c>
      <c r="J17" s="34">
        <f>=I17/H17</f>
        <v>0.118479205462446</v>
      </c>
      <c r="K17" s="43" t="s"/>
    </row>
    <row r="18" spans="1:11">
      <c r="A18" s="100" t="s">
        <v>286</v>
      </c>
      <c r="B18" s="28">
        <f>=C18+D18</f>
        <v>10</v>
      </c>
      <c r="C18" s="21">
        <v>8</v>
      </c>
      <c r="D18" s="21">
        <v>2</v>
      </c>
      <c r="E18" s="45">
        <v>0.33</v>
      </c>
      <c r="F18" s="30">
        <f>=H18*$L$2</f>
        <v>1.03104</v>
      </c>
      <c r="G18" s="31">
        <v>17.9</v>
      </c>
      <c r="H18" s="32">
        <f>=G18*$L$3</f>
        <v>12.888</v>
      </c>
      <c r="I18" s="33">
        <f>=H18-C18-D18-E18-F18</f>
        <v>1.52696</v>
      </c>
      <c r="J18" s="34">
        <f>=I18/H18</f>
        <v>0.118479205462446</v>
      </c>
      <c r="K18" s="43" t="s"/>
    </row>
    <row r="19" spans="1:11">
      <c r="A19" s="100" t="s">
        <v>287</v>
      </c>
      <c r="B19" s="28">
        <f>=C19+D19</f>
        <v>10</v>
      </c>
      <c r="C19" s="21">
        <v>8</v>
      </c>
      <c r="D19" s="21">
        <v>2</v>
      </c>
      <c r="E19" s="45">
        <v>0.33</v>
      </c>
      <c r="F19" s="30">
        <f>=H19*$L$2</f>
        <v>1.03104</v>
      </c>
      <c r="G19" s="31">
        <v>17.9</v>
      </c>
      <c r="H19" s="32">
        <f>=G19*$L$3</f>
        <v>12.888</v>
      </c>
      <c r="I19" s="33">
        <f>=H19-C19-D19-E19-F19</f>
        <v>1.52696</v>
      </c>
      <c r="J19" s="34">
        <f>=I19/H19</f>
        <v>0.118479205462446</v>
      </c>
      <c r="K19" s="43" t="s"/>
    </row>
    <row r="20" spans="1:11">
      <c r="A20" s="100" t="s">
        <v>288</v>
      </c>
      <c r="B20" s="28">
        <f>=C20+D20</f>
        <v>10</v>
      </c>
      <c r="C20" s="21">
        <v>8</v>
      </c>
      <c r="D20" s="21">
        <v>2</v>
      </c>
      <c r="E20" s="45">
        <v>0.33</v>
      </c>
      <c r="F20" s="30">
        <f>=H20*$L$2</f>
        <v>1.03104</v>
      </c>
      <c r="G20" s="31">
        <v>17.9</v>
      </c>
      <c r="H20" s="32">
        <f>=G20*$L$3</f>
        <v>12.888</v>
      </c>
      <c r="I20" s="33">
        <f>=H20-C20-D20-E20-F20</f>
        <v>1.52696</v>
      </c>
      <c r="J20" s="34">
        <f>=I20/H20</f>
        <v>0.118479205462446</v>
      </c>
      <c r="K20" s="43" t="s"/>
    </row>
    <row r="21" spans="1:11">
      <c r="A21" s="100" t="s">
        <v>289</v>
      </c>
      <c r="B21" s="28">
        <f>=C21+D21</f>
        <v>10</v>
      </c>
      <c r="C21" s="21">
        <v>8</v>
      </c>
      <c r="D21" s="21">
        <v>2</v>
      </c>
      <c r="E21" s="47">
        <v>0.33</v>
      </c>
      <c r="F21" s="47">
        <f>=H21*$L$2</f>
        <v>1.03104</v>
      </c>
      <c r="G21" s="48">
        <v>17.9</v>
      </c>
      <c r="H21" s="32">
        <f>=G21*$L$3</f>
        <v>12.888</v>
      </c>
      <c r="I21" s="33">
        <f>=H21-C21-D21-E21-F21</f>
        <v>1.52696</v>
      </c>
      <c r="J21" s="34">
        <f>=I21/H21</f>
        <v>0.118479205462446</v>
      </c>
      <c r="K21" s="43" t="s"/>
    </row>
    <row r="22" spans="1:11">
      <c r="A22" s="210" t="s">
        <v>290</v>
      </c>
      <c r="B22" s="28">
        <f>=C22+D22</f>
        <v>10</v>
      </c>
      <c r="C22" s="21">
        <v>8</v>
      </c>
      <c r="D22" s="21">
        <v>2</v>
      </c>
      <c r="E22" s="47">
        <v>0.33</v>
      </c>
      <c r="F22" s="47">
        <f>=H22*$L$2</f>
        <v>1.03104</v>
      </c>
      <c r="G22" s="48">
        <v>17.9</v>
      </c>
      <c r="H22" s="32">
        <f>=G22*$L$3</f>
        <v>12.888</v>
      </c>
      <c r="I22" s="33">
        <f>=H22-C22-D22-E22-F22</f>
        <v>1.52696</v>
      </c>
      <c r="J22" s="34">
        <f>=I22/H22</f>
        <v>0.118479205462446</v>
      </c>
      <c r="K22" s="43" t="s"/>
    </row>
    <row r="23" spans="1:11">
      <c r="A23" s="210" t="s">
        <v>291</v>
      </c>
      <c r="B23" s="28">
        <f>=C23+D23</f>
        <v>10</v>
      </c>
      <c r="C23" s="21">
        <v>8</v>
      </c>
      <c r="D23" s="21">
        <v>2</v>
      </c>
      <c r="E23" s="47">
        <v>0.33</v>
      </c>
      <c r="F23" s="47">
        <f>=H23*$L$2</f>
        <v>1.03104</v>
      </c>
      <c r="G23" s="48">
        <v>17.9</v>
      </c>
      <c r="H23" s="32">
        <f>=G23*$L$3</f>
        <v>12.888</v>
      </c>
      <c r="I23" s="33">
        <f>=H23-C23-D23-E23-F23</f>
        <v>1.52696</v>
      </c>
      <c r="J23" s="34">
        <f>=I23/H23</f>
        <v>0.118479205462446</v>
      </c>
      <c r="K23" s="43" t="s"/>
    </row>
    <row r="24" spans="1:11">
      <c r="A24" s="210" t="s">
        <v>292</v>
      </c>
      <c r="B24" s="28">
        <f>=C24+D24</f>
        <v>10</v>
      </c>
      <c r="C24" s="21">
        <v>8</v>
      </c>
      <c r="D24" s="21">
        <v>2</v>
      </c>
      <c r="E24" s="47">
        <v>0.33</v>
      </c>
      <c r="F24" s="47">
        <f>=H24*$L$2</f>
        <v>1.03104</v>
      </c>
      <c r="G24" s="48">
        <v>17.9</v>
      </c>
      <c r="H24" s="32">
        <f>=G24*$L$3</f>
        <v>12.888</v>
      </c>
      <c r="I24" s="33">
        <f>=H24-C24-D24-E24-F24</f>
        <v>1.52696</v>
      </c>
      <c r="J24" s="34">
        <f>=I24/H24</f>
        <v>0.118479205462446</v>
      </c>
      <c r="K24" s="43" t="s"/>
    </row>
    <row r="25" spans="1:11">
      <c r="A25" s="100" t="s">
        <v>293</v>
      </c>
      <c r="B25" s="28">
        <f>=C25+D25</f>
        <v>10</v>
      </c>
      <c r="C25" s="21">
        <v>8</v>
      </c>
      <c r="D25" s="21">
        <v>2</v>
      </c>
      <c r="E25" s="47">
        <v>0.33</v>
      </c>
      <c r="F25" s="47">
        <f>=H25*$L$2</f>
        <v>1.03104</v>
      </c>
      <c r="G25" s="48">
        <v>17.9</v>
      </c>
      <c r="H25" s="32">
        <f>=G25*$L$3</f>
        <v>12.888</v>
      </c>
      <c r="I25" s="33">
        <f>=H25-C25-D25-E25-F25</f>
        <v>1.52696</v>
      </c>
      <c r="J25" s="34">
        <f>=I25/H25</f>
        <v>0.118479205462446</v>
      </c>
      <c r="K25" s="43" t="s"/>
    </row>
    <row r="26" spans="1:11">
      <c r="A26" s="210" t="s">
        <v>294</v>
      </c>
      <c r="B26" s="28">
        <f>=C26+D26</f>
        <v>10</v>
      </c>
      <c r="C26" s="21">
        <v>8</v>
      </c>
      <c r="D26" s="21">
        <v>2</v>
      </c>
      <c r="E26" s="47">
        <v>0.33</v>
      </c>
      <c r="F26" s="47">
        <f>=H26*$L$2</f>
        <v>1.03104</v>
      </c>
      <c r="G26" s="48">
        <v>17.9</v>
      </c>
      <c r="H26" s="32">
        <f>=G26*$L$3</f>
        <v>12.888</v>
      </c>
      <c r="I26" s="33">
        <f>=H26-C26-D26-E26-F26</f>
        <v>1.52696</v>
      </c>
      <c r="J26" s="34">
        <f>=I26/H26</f>
        <v>0.118479205462446</v>
      </c>
      <c r="K26" s="43" t="s"/>
    </row>
    <row r="27" spans="1:11">
      <c r="A27" s="210" t="s">
        <v>295</v>
      </c>
      <c r="B27" s="20">
        <f>=C27+D27</f>
        <v>10</v>
      </c>
      <c r="C27" s="21">
        <v>8</v>
      </c>
      <c r="D27" s="21">
        <v>2</v>
      </c>
      <c r="E27" s="51">
        <v>0.33</v>
      </c>
      <c r="F27" s="51">
        <f>=H27*$L$2</f>
        <v>1.03104</v>
      </c>
      <c r="G27" s="52">
        <v>17.9</v>
      </c>
      <c r="H27" s="25">
        <f>=G27*$L$3</f>
        <v>12.888</v>
      </c>
      <c r="I27" s="26">
        <f>=H27-C27-D27-E27-F27</f>
        <v>1.52696</v>
      </c>
      <c r="J27" s="27">
        <f>=I27/H27</f>
        <v>0.118479205462446</v>
      </c>
      <c r="K27" s="43" t="s"/>
    </row>
    <row r="28" spans="1:11">
      <c r="A28" s="49" t="s"/>
      <c r="B28" s="20">
        <f>=C28+D28</f>
        <v>0</v>
      </c>
      <c r="C28" s="50" t="s"/>
      <c r="D28" s="50" t="s"/>
      <c r="E28" s="51" t="s"/>
      <c r="F28" s="51">
        <f>=H28*$L$2</f>
        <v>0</v>
      </c>
      <c r="G28" s="52" t="s"/>
      <c r="H28" s="25">
        <f>=G28*$L$3</f>
        <v>0</v>
      </c>
      <c r="I28" s="26">
        <f>=H28-C28-D28-E28-F28</f>
        <v>0</v>
      </c>
      <c r="J28" s="27" t="e">
        <f>=I28/H28</f>
        <v>#DIV/0!</v>
      </c>
      <c r="K28" s="43" t="s"/>
    </row>
    <row r="29" spans="1:11">
      <c r="A29" s="49" t="s"/>
      <c r="B29" s="20">
        <f>=C29+D29</f>
        <v>0</v>
      </c>
      <c r="C29" s="50" t="s"/>
      <c r="D29" s="50" t="s"/>
      <c r="E29" s="51" t="s"/>
      <c r="F29" s="51">
        <f>=H29*$L$2</f>
        <v>0</v>
      </c>
      <c r="G29" s="52" t="s"/>
      <c r="H29" s="25">
        <f>=G29*$L$3</f>
        <v>0</v>
      </c>
      <c r="I29" s="26">
        <f>=H29-C29-D29-E29-F29</f>
        <v>0</v>
      </c>
      <c r="J29" s="27" t="e">
        <f>=I29/H29</f>
        <v>#DIV/0!</v>
      </c>
      <c r="K29" s="43" t="s"/>
    </row>
    <row r="30" spans="1:11">
      <c r="A30" s="44" t="s"/>
      <c r="B30" s="28">
        <f>=C30+D30</f>
        <v>0</v>
      </c>
      <c r="C30" s="46" t="s"/>
      <c r="D30" s="46" t="s"/>
      <c r="E30" s="47" t="s"/>
      <c r="F30" s="47">
        <f>=H30*$L$2</f>
        <v>0</v>
      </c>
      <c r="G30" s="48" t="s"/>
      <c r="H30" s="32">
        <f>=G30*$L$3</f>
        <v>0</v>
      </c>
      <c r="I30" s="33">
        <f>=H30-C30-D30-E30-F30</f>
        <v>0</v>
      </c>
      <c r="J30" s="34" t="e">
        <f>=I30/H30</f>
        <v>#DIV/0!</v>
      </c>
      <c r="K30" s="43" t="s"/>
    </row>
    <row r="31" spans="1:11">
      <c r="A31" s="44" t="s"/>
      <c r="B31" s="28">
        <f>=C31+D31</f>
        <v>0</v>
      </c>
      <c r="C31" s="46" t="s"/>
      <c r="D31" s="46" t="s"/>
      <c r="E31" s="47" t="s"/>
      <c r="F31" s="47">
        <f>=H31*$L$2</f>
        <v>0</v>
      </c>
      <c r="G31" s="48" t="s"/>
      <c r="H31" s="32">
        <f>=G31*$L$3</f>
        <v>0</v>
      </c>
      <c r="I31" s="33">
        <f>=H31-C31-D31-E31-F31</f>
        <v>0</v>
      </c>
      <c r="J31" s="34" t="e">
        <f>=I31/H31</f>
        <v>#DIV/0!</v>
      </c>
      <c r="K31" s="43" t="s"/>
    </row>
    <row r="32" spans="1:11">
      <c r="A32" s="44" t="s"/>
      <c r="B32" s="28">
        <f>=C32+D32</f>
        <v>0</v>
      </c>
      <c r="C32" s="46" t="s"/>
      <c r="D32" s="46" t="s"/>
      <c r="E32" s="47" t="s"/>
      <c r="F32" s="47">
        <f>=H32*$L$2</f>
        <v>0</v>
      </c>
      <c r="G32" s="48" t="s"/>
      <c r="H32" s="32">
        <f>=G32*$L$3</f>
        <v>0</v>
      </c>
      <c r="I32" s="33">
        <f>=H32-C32-D32-E32-F32</f>
        <v>0</v>
      </c>
      <c r="J32" s="34" t="e">
        <f>=I32/H32</f>
        <v>#DIV/0!</v>
      </c>
      <c r="K32" s="43" t="s"/>
    </row>
    <row r="33" spans="1:11">
      <c r="A33" s="44" t="s"/>
      <c r="B33" s="28">
        <f>=C33+D33</f>
        <v>0</v>
      </c>
      <c r="C33" s="46" t="s"/>
      <c r="D33" s="46" t="s"/>
      <c r="E33" s="47" t="s"/>
      <c r="F33" s="47">
        <f>=H33*$L$2</f>
        <v>0</v>
      </c>
      <c r="G33" s="48" t="s"/>
      <c r="H33" s="32">
        <f>=G33*$L$3</f>
        <v>0</v>
      </c>
      <c r="I33" s="33">
        <f>=H33-C33-D33-E33-F33</f>
        <v>0</v>
      </c>
      <c r="J33" s="34" t="e">
        <f>=I33/H33</f>
        <v>#DIV/0!</v>
      </c>
      <c r="K33" s="43" t="s"/>
    </row>
    <row r="34" spans="1:11">
      <c r="A34" s="44" t="s"/>
      <c r="B34" s="28">
        <f>=C34+D34</f>
        <v>0</v>
      </c>
      <c r="C34" s="38" t="s"/>
      <c r="D34" s="38" t="s"/>
      <c r="E34" s="45" t="s"/>
      <c r="F34" s="30">
        <f>=H34*$L$2</f>
        <v>0</v>
      </c>
      <c r="G34" s="31" t="s"/>
      <c r="H34" s="32">
        <f>=G34*$L$3</f>
        <v>0</v>
      </c>
      <c r="I34" s="33">
        <f>=H34-C34-D34-E34-F34</f>
        <v>0</v>
      </c>
      <c r="J34" s="34" t="e">
        <f>=I34/H34</f>
        <v>#DIV/0!</v>
      </c>
      <c r="K34" s="43" t="s"/>
    </row>
    <row r="35" spans="1:13">
      <c r="A35" s="53" t="s"/>
      <c r="B35" s="53" t="s"/>
      <c r="C35" s="53" t="s"/>
      <c r="D35" s="53" t="s"/>
      <c r="E35" s="53" t="s"/>
      <c r="F35" s="53" t="s"/>
      <c r="G35" s="53" t="s"/>
      <c r="H35" s="53" t="s"/>
      <c r="I35" s="53" t="s"/>
      <c r="J35" s="53" t="s"/>
      <c r="L35" s="53" t="s"/>
      <c r="M35" s="53" t="s"/>
    </row>
    <row r="36" spans="1:13">
      <c r="A36" s="53" t="s"/>
      <c r="B36" s="53" t="s"/>
      <c r="C36" s="53" t="s"/>
      <c r="D36" s="53" t="s"/>
      <c r="E36" s="53" t="s"/>
      <c r="F36" s="53" t="s"/>
      <c r="G36" s="53" t="s"/>
      <c r="H36" s="53" t="s"/>
      <c r="I36" s="53" t="s"/>
      <c r="J36" s="53" t="s"/>
      <c r="L36" s="53" t="s"/>
      <c r="M36" s="53" t="s"/>
    </row>
    <row r="37" spans="1:13">
      <c r="A37" s="53" t="s"/>
      <c r="B37" s="53" t="s"/>
      <c r="C37" s="53" t="s"/>
      <c r="D37" s="53" t="s"/>
      <c r="E37" s="53" t="s"/>
      <c r="F37" s="53" t="s"/>
      <c r="G37" s="53" t="s"/>
      <c r="H37" s="53" t="s"/>
      <c r="I37" s="53" t="s"/>
      <c r="J37" s="53" t="s"/>
      <c r="L37" s="53" t="s"/>
      <c r="M37" s="53" t="s"/>
    </row>
    <row r="38" spans="1:13">
      <c r="A38" s="53" t="s"/>
      <c r="B38" s="53" t="s"/>
      <c r="C38" s="53" t="s"/>
      <c r="D38" s="53" t="s"/>
      <c r="E38" s="53" t="s"/>
      <c r="F38" s="53" t="s"/>
      <c r="G38" s="53" t="s"/>
      <c r="H38" s="53" t="s"/>
      <c r="I38" s="53" t="s"/>
      <c r="J38" s="53" t="s"/>
      <c r="L38" s="53" t="s"/>
      <c r="M38" s="53" t="s"/>
    </row>
    <row r="39" spans="1:13">
      <c r="A39" s="53" t="s">
        <v>296</v>
      </c>
      <c r="B39" s="54" t="s">
        <v>22</v>
      </c>
      <c r="C39" s="56" t="s">
        <v>297</v>
      </c>
      <c r="D39" s="6" t="s"/>
      <c r="E39" s="6" t="s"/>
      <c r="F39" s="6" t="s"/>
      <c r="G39" s="6" t="s"/>
      <c r="H39" s="6" t="s"/>
      <c r="I39" s="6" t="s"/>
      <c r="J39" s="6" t="s"/>
      <c r="K39" s="56" t="s"/>
      <c r="L39" s="57" t="s"/>
      <c r="M39" s="53" t="s"/>
    </row>
    <row r="40" spans="1:13">
      <c r="A40" s="53" t="s"/>
      <c r="B40" s="54" t="s">
        <v>24</v>
      </c>
      <c r="C40" s="58" t="s"/>
      <c r="D40" s="6" t="s"/>
      <c r="E40" s="6" t="s"/>
      <c r="F40" s="6" t="s"/>
      <c r="G40" s="6" t="s"/>
      <c r="H40" s="6" t="s"/>
      <c r="I40" s="6" t="s"/>
      <c r="J40" s="6" t="s"/>
      <c r="K40" s="58" t="s"/>
      <c r="L40" s="57" t="s">
        <v>25</v>
      </c>
      <c r="M40" s="53" t="s"/>
    </row>
    <row r="41" spans="1:13">
      <c r="A41" s="53" t="s"/>
      <c r="B41" s="54" t="s">
        <v>26</v>
      </c>
      <c r="C41" s="60" t="s">
        <v>298</v>
      </c>
      <c r="D41" s="6" t="s"/>
      <c r="E41" s="6" t="s"/>
      <c r="F41" s="6" t="s"/>
      <c r="G41" s="6" t="s"/>
      <c r="H41" s="6" t="s"/>
      <c r="I41" s="6" t="s"/>
      <c r="J41" s="6" t="s"/>
      <c r="K41" s="60" t="s"/>
      <c r="L41" s="57" t="s">
        <v>28</v>
      </c>
      <c r="M41" s="53" t="s"/>
    </row>
    <row r="42" spans="1:13">
      <c r="A42" s="53" t="s"/>
      <c r="B42" s="6" t="s"/>
      <c r="C42" s="60" t="s"/>
      <c r="D42" s="6" t="s"/>
      <c r="E42" s="6" t="s"/>
      <c r="F42" s="6" t="s"/>
      <c r="G42" s="6" t="s"/>
      <c r="H42" s="6" t="s"/>
      <c r="I42" s="6" t="s"/>
      <c r="J42" s="6" t="s"/>
      <c r="K42" s="60" t="s"/>
      <c r="L42" s="6" t="s"/>
      <c r="M42" s="53" t="s"/>
    </row>
    <row r="43" spans="1:13">
      <c r="A43" s="53" t="s"/>
      <c r="B43" s="54" t="s">
        <v>29</v>
      </c>
      <c r="C43" s="58" t="s"/>
      <c r="D43" s="6" t="s"/>
      <c r="E43" s="6" t="s"/>
      <c r="F43" s="6" t="s"/>
      <c r="G43" s="6" t="s"/>
      <c r="H43" s="6" t="s"/>
      <c r="I43" s="6" t="s"/>
      <c r="J43" s="6" t="s"/>
      <c r="K43" s="58" t="s"/>
      <c r="L43" s="57" t="s">
        <v>30</v>
      </c>
      <c r="M43" s="53" t="s"/>
    </row>
    <row r="44" spans="1:13">
      <c r="A44" s="53" t="s"/>
      <c r="B44" s="54" t="s">
        <v>31</v>
      </c>
      <c r="C44" s="61" t="s"/>
      <c r="D44" s="6" t="s"/>
      <c r="E44" s="4" t="s"/>
      <c r="F44" s="6" t="s"/>
      <c r="G44" s="62" t="s"/>
      <c r="H44" s="6" t="s"/>
      <c r="I44" s="6" t="s"/>
      <c r="J44" s="6" t="s"/>
      <c r="K44" s="62" t="s"/>
      <c r="L44" s="57" t="s">
        <v>32</v>
      </c>
      <c r="M44" s="53" t="s"/>
    </row>
    <row r="45" spans="1:13">
      <c r="A45" s="53" t="s"/>
      <c r="B45" s="54" t="s">
        <v>33</v>
      </c>
      <c r="C45" s="63" t="s"/>
      <c r="D45" s="6" t="s"/>
      <c r="E45" s="4" t="s"/>
      <c r="F45" s="6" t="s"/>
      <c r="G45" s="64" t="s"/>
      <c r="H45" s="6" t="s"/>
      <c r="I45" s="6" t="s"/>
      <c r="J45" s="6" t="s"/>
      <c r="K45" s="64" t="s"/>
      <c r="L45" s="57" t="s"/>
      <c r="M45" s="53" t="s"/>
    </row>
    <row r="46" spans="1:13">
      <c r="A46" s="53" t="s"/>
      <c r="B46" s="6" t="s"/>
      <c r="C46" s="63" t="s"/>
      <c r="D46" s="6" t="s"/>
      <c r="E46" s="4" t="s"/>
      <c r="F46" s="6" t="s"/>
      <c r="G46" s="64" t="s"/>
      <c r="H46" s="6" t="s"/>
      <c r="I46" s="6" t="s"/>
      <c r="J46" s="6" t="s"/>
      <c r="K46" s="64" t="s"/>
      <c r="L46" s="6" t="s"/>
      <c r="M46" s="53" t="s"/>
    </row>
    <row r="47" spans="1:13">
      <c r="A47" s="53" t="s"/>
      <c r="B47" s="53" t="s"/>
      <c r="C47" s="53" t="s"/>
      <c r="D47" s="53" t="s"/>
      <c r="E47" s="53" t="s"/>
      <c r="F47" s="53" t="s"/>
      <c r="G47" s="53" t="s"/>
      <c r="H47" s="53" t="s"/>
      <c r="I47" s="53" t="s"/>
      <c r="J47" s="53" t="s"/>
      <c r="L47" s="53" t="s"/>
      <c r="M47" s="53" t="s"/>
    </row>
    <row r="48" spans="1:13">
      <c r="A48" s="53" t="s"/>
      <c r="B48" s="53" t="s"/>
      <c r="C48" s="53" t="s"/>
      <c r="D48" s="53" t="s"/>
      <c r="E48" s="53" t="s"/>
      <c r="F48" s="53" t="s"/>
      <c r="G48" s="53" t="s"/>
      <c r="H48" s="53" t="s"/>
      <c r="I48" s="53" t="s"/>
      <c r="J48" s="53" t="s"/>
      <c r="L48" s="53" t="s"/>
      <c r="M48" s="53" t="s"/>
    </row>
  </sheetData>
  <mergeCells count="38">
    <mergeCell ref="C43:J43"/>
    <mergeCell ref="C44:F44"/>
    <mergeCell ref="G44:J44"/>
    <mergeCell ref="L45:L46"/>
    <mergeCell ref="F2:F3"/>
    <mergeCell ref="G2:G3"/>
    <mergeCell ref="H2:H3"/>
    <mergeCell ref="I2:I3"/>
    <mergeCell ref="C45:F45"/>
    <mergeCell ref="G45:J45"/>
    <mergeCell ref="C46:F46"/>
    <mergeCell ref="G46:J46"/>
    <mergeCell ref="A39:A46"/>
    <mergeCell ref="M39:M46"/>
    <mergeCell ref="C41:J41"/>
    <mergeCell ref="L41:L42"/>
    <mergeCell ref="C42:J42"/>
    <mergeCell ref="B41:B42"/>
    <mergeCell ref="B45:B46"/>
    <mergeCell ref="L5:M5"/>
    <mergeCell ref="L6:M6"/>
    <mergeCell ref="L7:M7"/>
    <mergeCell ref="C40:J40"/>
    <mergeCell ref="L8:M8"/>
    <mergeCell ref="L9:M9"/>
    <mergeCell ref="L10:M10"/>
    <mergeCell ref="C39:J39"/>
    <mergeCell ref="N1:AA1"/>
    <mergeCell ref="A2:A3"/>
    <mergeCell ref="B2:B3"/>
    <mergeCell ref="C2:C3"/>
    <mergeCell ref="D2:D3"/>
    <mergeCell ref="E2:E3"/>
    <mergeCell ref="J2:J3"/>
    <mergeCell ref="A47:M48"/>
    <mergeCell ref="A35:M38"/>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xml><?xml version="1.0" encoding="utf-8"?>
<worksheet xmlns="http://schemas.openxmlformats.org/spreadsheetml/2006/main">
  <sheetPr codeName="电动车车衣-tmr-01"/>
  <dimension ref="Y191"/>
  <sheetViews>
    <sheetView showGridLines="true" workbookViewId="0"/>
  </sheetViews>
  <cols>
    <col min="1" max="1" width="51.1211" customWidth="true"/>
    <col min="2" max="4" width="11.4609" style="111" customWidth="true"/>
    <col min="5" max="9" width="11.4609" style="252" customWidth="true"/>
    <col min="10" max="25" width="11.4609" customWidth="true"/>
  </cols>
  <sheetData>
    <row r="1" spans="1:27">
      <c r="A1" s="3" t="s">
        <v>1</v>
      </c>
      <c r="B1" s="65" t="s"/>
      <c r="C1" s="65" t="s"/>
      <c r="D1" s="65" t="s"/>
      <c r="E1" s="65" t="s"/>
      <c r="F1" s="65" t="s"/>
      <c r="G1" s="65" t="s"/>
      <c r="H1" s="65" t="s"/>
      <c r="I1" s="65" t="s"/>
      <c r="J1" s="65" t="s"/>
      <c r="K1" s="3" t="s"/>
      <c r="L1" s="65" t="s"/>
      <c r="M1" s="65" t="s"/>
      <c r="N1" s="5" t="s">
        <v>34</v>
      </c>
      <c r="O1" s="132" t="s"/>
      <c r="P1" s="132" t="s"/>
      <c r="Q1" s="132" t="s"/>
      <c r="R1" s="132" t="s"/>
      <c r="S1" s="132" t="s"/>
      <c r="T1" s="132" t="s"/>
      <c r="U1" s="132" t="s"/>
      <c r="V1" s="132" t="s"/>
      <c r="W1" s="132" t="s"/>
      <c r="X1" s="132" t="s"/>
      <c r="Y1" s="132" t="s"/>
      <c r="Z1" s="6" t="s"/>
      <c r="AA1" s="6" t="s"/>
    </row>
    <row r="2" spans="1:25">
      <c r="A2" s="66" t="s">
        <v>3</v>
      </c>
      <c r="B2" s="67" t="s">
        <v>4</v>
      </c>
      <c r="C2" s="67" t="s">
        <v>5</v>
      </c>
      <c r="D2" s="67" t="s">
        <v>6</v>
      </c>
      <c r="E2" s="68" t="s">
        <v>7</v>
      </c>
      <c r="F2" s="68" t="s">
        <v>8</v>
      </c>
      <c r="G2" s="69" t="s">
        <v>9</v>
      </c>
      <c r="H2" s="70" t="s">
        <v>10</v>
      </c>
      <c r="I2" s="71" t="s">
        <v>11</v>
      </c>
      <c r="J2" s="72" t="s">
        <v>12</v>
      </c>
      <c r="K2" s="73" t="s">
        <v>13</v>
      </c>
      <c r="L2" s="133">
        <v>0.15</v>
      </c>
      <c r="M2" s="134" t="s">
        <v>14</v>
      </c>
      <c r="N2" s="135" t="s"/>
      <c r="O2" s="135" t="s"/>
      <c r="P2" s="135" t="s"/>
      <c r="Q2" s="135" t="s"/>
      <c r="R2" s="135" t="s"/>
      <c r="S2" s="135" t="s"/>
      <c r="T2" s="135" t="s"/>
      <c r="U2" s="135" t="s"/>
      <c r="V2" s="135" t="s"/>
      <c r="W2" s="135" t="s"/>
      <c r="X2" s="135" t="s"/>
      <c r="Y2" s="135" t="s"/>
    </row>
    <row r="3" spans="1:25">
      <c r="A3" s="6" t="s"/>
      <c r="B3" s="6" t="s"/>
      <c r="C3" s="6" t="s"/>
      <c r="D3" s="6" t="s"/>
      <c r="E3" s="6" t="s"/>
      <c r="F3" s="6" t="s"/>
      <c r="G3" s="6" t="s"/>
      <c r="H3" s="6" t="s"/>
      <c r="I3" s="6" t="s"/>
      <c r="J3" s="6" t="s"/>
      <c r="K3" s="74" t="s"/>
      <c r="L3" s="136">
        <v>0.8</v>
      </c>
      <c r="M3" s="134" t="s">
        <v>15</v>
      </c>
      <c r="N3" s="135" t="s"/>
      <c r="O3" s="135" t="s"/>
      <c r="P3" s="135" t="s"/>
      <c r="Q3" s="135" t="s"/>
      <c r="R3" s="135" t="s"/>
      <c r="S3" s="135" t="s"/>
      <c r="T3" s="135" t="s"/>
      <c r="U3" s="135" t="s"/>
      <c r="V3" s="135" t="s"/>
      <c r="W3" s="135" t="s"/>
      <c r="X3" s="135" t="s"/>
      <c r="Y3" s="135" t="s"/>
    </row>
    <row r="4" spans="1:25">
      <c r="A4" s="83" t="s">
        <v>159</v>
      </c>
      <c r="B4" s="114">
        <f>=C4+D4</f>
        <v>8.5</v>
      </c>
      <c r="C4" s="116">
        <v>6.5</v>
      </c>
      <c r="D4" s="116">
        <v>2</v>
      </c>
      <c r="E4" s="117">
        <v>0.4</v>
      </c>
      <c r="F4" s="117">
        <f>=H4*$L$2</f>
        <v>1.488</v>
      </c>
      <c r="G4" s="118">
        <v>12.4</v>
      </c>
      <c r="H4" s="119">
        <f>=G4*$L$3</f>
        <v>9.92</v>
      </c>
      <c r="I4" s="120">
        <f>=H4-C4-D4-E4-F4</f>
        <v>-0.467999999999998</v>
      </c>
      <c r="J4" s="121">
        <f>=I4/H4</f>
        <v>-0.047177419354839</v>
      </c>
      <c r="K4" s="137" t="s"/>
      <c r="L4" s="138" t="s"/>
      <c r="M4" s="79" t="s"/>
      <c r="N4" s="135" t="s"/>
      <c r="O4" s="135" t="s"/>
      <c r="P4" s="135" t="s"/>
      <c r="Q4" s="135" t="s"/>
      <c r="R4" s="135" t="s"/>
      <c r="S4" s="135" t="s"/>
      <c r="T4" s="135" t="s"/>
      <c r="U4" s="135" t="s"/>
      <c r="V4" s="135" t="s"/>
      <c r="W4" s="135" t="s"/>
      <c r="X4" s="135" t="s"/>
      <c r="Y4" s="135" t="s"/>
    </row>
    <row r="5" spans="1:25">
      <c r="A5" s="83" t="s">
        <v>160</v>
      </c>
      <c r="B5" s="139">
        <f>=C5+D5</f>
        <v>8.5</v>
      </c>
      <c r="C5" s="140">
        <v>6.5</v>
      </c>
      <c r="D5" s="140">
        <v>2</v>
      </c>
      <c r="E5" s="141">
        <v>0.4</v>
      </c>
      <c r="F5" s="142">
        <f>=H5*$L$2</f>
        <v>1.548</v>
      </c>
      <c r="G5" s="143">
        <v>12.9</v>
      </c>
      <c r="H5" s="144">
        <f>=G5*$L$3</f>
        <v>10.32</v>
      </c>
      <c r="I5" s="145">
        <f>=H5-C5-D5-E5-F5</f>
        <v>-0.128</v>
      </c>
      <c r="J5" s="146">
        <f>=I5/H5</f>
        <v>-0.012403100775194</v>
      </c>
      <c r="K5" s="128" t="s"/>
      <c r="L5" s="36" t="s">
        <v>19</v>
      </c>
      <c r="M5" s="147" t="s"/>
      <c r="N5" s="135" t="s"/>
      <c r="O5" s="135" t="s"/>
      <c r="P5" s="135" t="s"/>
      <c r="Q5" s="135" t="s"/>
      <c r="R5" s="135" t="s"/>
      <c r="S5" s="135" t="s"/>
      <c r="T5" s="135" t="s"/>
      <c r="U5" s="135" t="s"/>
      <c r="V5" s="135" t="s"/>
      <c r="W5" s="135" t="s"/>
      <c r="X5" s="135" t="s"/>
      <c r="Y5" s="135" t="s"/>
    </row>
    <row r="6" spans="1:25">
      <c r="A6" s="83" t="s">
        <v>161</v>
      </c>
      <c r="B6" s="139">
        <f>=C6+D6</f>
        <v>9.5</v>
      </c>
      <c r="C6" s="140">
        <v>7.5</v>
      </c>
      <c r="D6" s="140">
        <v>2</v>
      </c>
      <c r="E6" s="141">
        <v>0.4</v>
      </c>
      <c r="F6" s="142">
        <f>=H6*$L$2</f>
        <v>1.668</v>
      </c>
      <c r="G6" s="143">
        <v>13.9</v>
      </c>
      <c r="H6" s="144">
        <f>=G6*$L$3</f>
        <v>11.12</v>
      </c>
      <c r="I6" s="145">
        <f>=H6-C6-D6-E6-F6</f>
        <v>-0.447999999999999</v>
      </c>
      <c r="J6" s="146">
        <f>=I6/H6</f>
        <v>-0.040287769784173</v>
      </c>
      <c r="K6" s="129" t="s"/>
      <c r="L6" s="42">
        <v>835597084042</v>
      </c>
      <c r="M6" s="148" t="s"/>
      <c r="N6" s="135" t="s"/>
      <c r="O6" s="135" t="s"/>
      <c r="P6" s="135" t="s"/>
      <c r="Q6" s="135" t="s"/>
      <c r="R6" s="135" t="s"/>
      <c r="S6" s="135" t="s"/>
      <c r="T6" s="135" t="s"/>
      <c r="U6" s="135" t="s"/>
      <c r="V6" s="135" t="s"/>
      <c r="W6" s="135" t="s"/>
      <c r="X6" s="135" t="s"/>
      <c r="Y6" s="135" t="s"/>
    </row>
    <row r="7" spans="1:25">
      <c r="A7" s="83" t="s">
        <v>162</v>
      </c>
      <c r="B7" s="139">
        <f>=C7+D7</f>
        <v>9.5</v>
      </c>
      <c r="C7" s="140">
        <v>7.5</v>
      </c>
      <c r="D7" s="140">
        <v>2</v>
      </c>
      <c r="E7" s="141">
        <v>0.4</v>
      </c>
      <c r="F7" s="142">
        <f>=H7*$L$2</f>
        <v>1.74</v>
      </c>
      <c r="G7" s="143">
        <v>14.5</v>
      </c>
      <c r="H7" s="144">
        <f>=G7*$L$3</f>
        <v>11.6</v>
      </c>
      <c r="I7" s="145">
        <f>=H7-C7-D7-E7-F7</f>
        <v>-0.039999999999999</v>
      </c>
      <c r="J7" s="146">
        <f>=I7/H7</f>
        <v>-0.003448275862069</v>
      </c>
      <c r="K7" s="129" t="s"/>
      <c r="L7" s="82">
        <v>832897408610</v>
      </c>
      <c r="M7" s="148" t="s"/>
      <c r="N7" s="135" t="s"/>
      <c r="O7" s="135" t="s"/>
      <c r="P7" s="135" t="s"/>
      <c r="Q7" s="135" t="s"/>
      <c r="R7" s="135" t="s"/>
      <c r="S7" s="135" t="s"/>
      <c r="T7" s="135" t="s"/>
      <c r="U7" s="135" t="s"/>
      <c r="V7" s="135" t="s"/>
      <c r="W7" s="135" t="s"/>
      <c r="X7" s="135" t="s"/>
      <c r="Y7" s="135" t="s"/>
    </row>
    <row r="8" spans="1:25">
      <c r="A8" s="83" t="s">
        <v>163</v>
      </c>
      <c r="B8" s="139">
        <f>=C8+D8</f>
        <v>10</v>
      </c>
      <c r="C8" s="140">
        <v>8</v>
      </c>
      <c r="D8" s="140">
        <v>2</v>
      </c>
      <c r="E8" s="141">
        <v>0.4</v>
      </c>
      <c r="F8" s="142">
        <f>=H8*$L$2</f>
        <v>1.98</v>
      </c>
      <c r="G8" s="143">
        <v>16.5</v>
      </c>
      <c r="H8" s="144">
        <f>=G8*$L$3</f>
        <v>13.2</v>
      </c>
      <c r="I8" s="145">
        <f>=H8-C8-D8-E8-F8</f>
        <v>0.820000000000001</v>
      </c>
      <c r="J8" s="146">
        <f>=I8/H8</f>
        <v>0.062121212121212</v>
      </c>
      <c r="K8" s="129" t="s"/>
      <c r="L8" s="149" t="s"/>
      <c r="M8" s="148" t="s"/>
      <c r="N8" s="135" t="s"/>
      <c r="O8" s="135" t="s"/>
      <c r="P8" s="135" t="s"/>
      <c r="Q8" s="135" t="s"/>
      <c r="R8" s="135" t="s"/>
      <c r="S8" s="135" t="s"/>
      <c r="T8" s="135" t="s"/>
      <c r="U8" s="135" t="s"/>
      <c r="V8" s="135" t="s"/>
      <c r="W8" s="135" t="s"/>
      <c r="X8" s="135" t="s"/>
      <c r="Y8" s="135" t="s"/>
    </row>
    <row r="9" spans="1:25">
      <c r="A9" s="83" t="s">
        <v>164</v>
      </c>
      <c r="B9" s="139">
        <f>=C9+D9</f>
        <v>10.5</v>
      </c>
      <c r="C9" s="140">
        <v>8.5</v>
      </c>
      <c r="D9" s="140">
        <v>2</v>
      </c>
      <c r="E9" s="141">
        <v>0.4</v>
      </c>
      <c r="F9" s="142">
        <f>=H9*$L$2</f>
        <v>2.22</v>
      </c>
      <c r="G9" s="143">
        <v>18.5</v>
      </c>
      <c r="H9" s="144">
        <f>=G9*$L$3</f>
        <v>14.8</v>
      </c>
      <c r="I9" s="145">
        <f>=H9-C9-D9-E9-F9</f>
        <v>1.68</v>
      </c>
      <c r="J9" s="146">
        <f>=I9/H9</f>
        <v>0.113513513513514</v>
      </c>
      <c r="K9" s="129" t="s"/>
      <c r="L9" s="149" t="s"/>
      <c r="M9" s="148" t="s"/>
      <c r="N9" s="135" t="s"/>
      <c r="O9" s="135" t="s"/>
      <c r="P9" s="135" t="s"/>
      <c r="Q9" s="135" t="s"/>
      <c r="R9" s="135" t="s"/>
      <c r="S9" s="135" t="s"/>
      <c r="T9" s="135" t="s"/>
      <c r="U9" s="135" t="s"/>
      <c r="V9" s="135" t="s"/>
      <c r="W9" s="135" t="s"/>
      <c r="X9" s="135" t="s"/>
      <c r="Y9" s="135" t="s"/>
    </row>
    <row r="10" spans="1:25">
      <c r="A10" s="83" t="s">
        <v>165</v>
      </c>
      <c r="B10" s="139">
        <f>=C10+D10</f>
        <v>11</v>
      </c>
      <c r="C10" s="140">
        <v>9</v>
      </c>
      <c r="D10" s="140">
        <v>2</v>
      </c>
      <c r="E10" s="141">
        <v>0.4</v>
      </c>
      <c r="F10" s="142">
        <f>=H10*$L$2</f>
        <v>2.46</v>
      </c>
      <c r="G10" s="143">
        <v>20.5</v>
      </c>
      <c r="H10" s="144">
        <f>=G10*$L$3</f>
        <v>16.4</v>
      </c>
      <c r="I10" s="145">
        <f>=H10-C10-D10-E10-F10</f>
        <v>2.54</v>
      </c>
      <c r="J10" s="146">
        <f>=I10/H10</f>
        <v>0.154878048780488</v>
      </c>
      <c r="K10" s="122" t="s"/>
      <c r="L10" s="135" t="s"/>
      <c r="M10" s="135" t="s"/>
      <c r="N10" s="135" t="s"/>
      <c r="O10" s="135" t="s"/>
      <c r="P10" s="135" t="s"/>
      <c r="Q10" s="135" t="s"/>
      <c r="R10" s="135" t="s"/>
      <c r="S10" s="135" t="s"/>
      <c r="T10" s="135" t="s"/>
      <c r="U10" s="135" t="s"/>
      <c r="V10" s="135" t="s"/>
      <c r="W10" s="135" t="s"/>
      <c r="X10" s="135" t="s"/>
      <c r="Y10" s="135" t="s"/>
    </row>
    <row r="11" spans="1:25">
      <c r="A11" s="83" t="s">
        <v>166</v>
      </c>
      <c r="B11" s="139">
        <f>=C11+D11</f>
        <v>10</v>
      </c>
      <c r="C11" s="140">
        <v>8</v>
      </c>
      <c r="D11" s="140">
        <v>2</v>
      </c>
      <c r="E11" s="141">
        <v>0.4</v>
      </c>
      <c r="F11" s="142">
        <f>=H11*$L$2</f>
        <v>1.968</v>
      </c>
      <c r="G11" s="143">
        <v>16.4</v>
      </c>
      <c r="H11" s="144">
        <f>=G11*$L$3</f>
        <v>13.12</v>
      </c>
      <c r="I11" s="145">
        <f>=H11-C11-D11-E11-F11</f>
        <v>0.752</v>
      </c>
      <c r="J11" s="146">
        <f>=I11/H11</f>
        <v>0.057317073170732</v>
      </c>
      <c r="K11" s="122" t="s"/>
      <c r="L11" s="135" t="s"/>
      <c r="M11" s="135" t="s"/>
      <c r="N11" s="135" t="s"/>
      <c r="O11" s="135" t="s"/>
      <c r="P11" s="135" t="s"/>
      <c r="Q11" s="135" t="s"/>
      <c r="R11" s="135" t="s"/>
      <c r="S11" s="135" t="s"/>
      <c r="T11" s="135" t="s"/>
      <c r="U11" s="135" t="s"/>
      <c r="V11" s="135" t="s"/>
      <c r="W11" s="135" t="s"/>
      <c r="X11" s="135" t="s"/>
      <c r="Y11" s="135" t="s"/>
    </row>
    <row r="12" spans="1:25">
      <c r="A12" s="83" t="s">
        <v>167</v>
      </c>
      <c r="B12" s="139">
        <f>=C12+D12</f>
        <v>10</v>
      </c>
      <c r="C12" s="140">
        <v>8</v>
      </c>
      <c r="D12" s="140">
        <v>2</v>
      </c>
      <c r="E12" s="141">
        <v>0.4</v>
      </c>
      <c r="F12" s="142">
        <f>=H12*$L$2</f>
        <v>2.028</v>
      </c>
      <c r="G12" s="143">
        <v>16.9</v>
      </c>
      <c r="H12" s="144">
        <f>=G12*$L$3</f>
        <v>13.52</v>
      </c>
      <c r="I12" s="145">
        <f>=H12-C12-D12-E12-F12</f>
        <v>1.092</v>
      </c>
      <c r="J12" s="146">
        <f>=I12/H12</f>
        <v>0.080769230769231</v>
      </c>
      <c r="K12" s="122" t="s"/>
      <c r="L12" s="135" t="s"/>
      <c r="M12" s="135" t="s"/>
      <c r="N12" s="135" t="s"/>
      <c r="O12" s="135" t="s"/>
      <c r="P12" s="135" t="s"/>
      <c r="Q12" s="135" t="s"/>
      <c r="R12" s="135" t="s"/>
      <c r="S12" s="135" t="s"/>
      <c r="T12" s="135" t="s"/>
      <c r="U12" s="135" t="s"/>
      <c r="V12" s="135" t="s"/>
      <c r="W12" s="135" t="s"/>
      <c r="X12" s="135" t="s"/>
      <c r="Y12" s="135" t="s"/>
    </row>
    <row r="13" spans="1:25">
      <c r="A13" s="83" t="s">
        <v>168</v>
      </c>
      <c r="B13" s="139">
        <f>=C13+D13</f>
        <v>11</v>
      </c>
      <c r="C13" s="140">
        <v>9</v>
      </c>
      <c r="D13" s="140">
        <v>2</v>
      </c>
      <c r="E13" s="141">
        <v>0.4</v>
      </c>
      <c r="F13" s="142">
        <f>=H13*$L$2</f>
        <v>2.148</v>
      </c>
      <c r="G13" s="143">
        <v>17.9</v>
      </c>
      <c r="H13" s="144">
        <f>=G13*$L$3</f>
        <v>14.32</v>
      </c>
      <c r="I13" s="145">
        <f>=H13-C13-D13-E13-F13</f>
        <v>0.772</v>
      </c>
      <c r="J13" s="146">
        <f>=I13/H13</f>
        <v>0.05391061452514</v>
      </c>
      <c r="K13" s="122" t="s"/>
      <c r="L13" s="135" t="s"/>
      <c r="M13" s="135" t="s"/>
      <c r="N13" s="135" t="s"/>
      <c r="O13" s="135" t="s"/>
      <c r="P13" s="135" t="s"/>
      <c r="Q13" s="135" t="s"/>
      <c r="R13" s="135" t="s"/>
      <c r="S13" s="135" t="s"/>
      <c r="T13" s="135" t="s"/>
      <c r="U13" s="135" t="s"/>
      <c r="V13" s="135" t="s"/>
      <c r="W13" s="135" t="s"/>
      <c r="X13" s="135" t="s"/>
      <c r="Y13" s="135" t="s"/>
    </row>
    <row r="14" spans="1:25">
      <c r="A14" s="83" t="s">
        <v>169</v>
      </c>
      <c r="B14" s="139">
        <f>=C14+D14</f>
        <v>11</v>
      </c>
      <c r="C14" s="140">
        <v>9</v>
      </c>
      <c r="D14" s="140">
        <v>2</v>
      </c>
      <c r="E14" s="141">
        <v>0.4</v>
      </c>
      <c r="F14" s="142">
        <f>=H14*$L$2</f>
        <v>2.22</v>
      </c>
      <c r="G14" s="143">
        <v>18.5</v>
      </c>
      <c r="H14" s="144">
        <f>=G14*$L$3</f>
        <v>14.8</v>
      </c>
      <c r="I14" s="145">
        <f>=H14-C14-D14-E14-F14</f>
        <v>1.18</v>
      </c>
      <c r="J14" s="146">
        <f>=I14/H14</f>
        <v>0.07972972972973</v>
      </c>
      <c r="K14" s="122" t="s"/>
      <c r="L14" s="135" t="s"/>
      <c r="M14" s="135" t="s"/>
      <c r="N14" s="135" t="s"/>
      <c r="O14" s="135" t="s"/>
      <c r="P14" s="135" t="s"/>
      <c r="Q14" s="135" t="s"/>
      <c r="R14" s="135" t="s"/>
      <c r="S14" s="135" t="s"/>
      <c r="T14" s="135" t="s"/>
      <c r="U14" s="135" t="s"/>
      <c r="V14" s="135" t="s"/>
      <c r="W14" s="135" t="s"/>
      <c r="X14" s="135" t="s"/>
      <c r="Y14" s="135" t="s"/>
    </row>
    <row r="15" spans="1:25">
      <c r="A15" s="83" t="s">
        <v>170</v>
      </c>
      <c r="B15" s="139">
        <f>=C15+D15</f>
        <v>11.5</v>
      </c>
      <c r="C15" s="140">
        <v>9.5</v>
      </c>
      <c r="D15" s="140">
        <v>2</v>
      </c>
      <c r="E15" s="141">
        <v>0.4</v>
      </c>
      <c r="F15" s="142">
        <f>=H15*$L$2</f>
        <v>2.46</v>
      </c>
      <c r="G15" s="143">
        <v>20.5</v>
      </c>
      <c r="H15" s="144">
        <f>=G15*$L$3</f>
        <v>16.4</v>
      </c>
      <c r="I15" s="145">
        <f>=H15-C15-D15-E15-F15</f>
        <v>2.04</v>
      </c>
      <c r="J15" s="146">
        <f>=I15/H15</f>
        <v>0.124390243902439</v>
      </c>
      <c r="K15" s="122" t="s"/>
      <c r="L15" s="135" t="s"/>
      <c r="M15" s="135" t="s"/>
      <c r="N15" s="135" t="s"/>
      <c r="O15" s="135" t="s"/>
      <c r="P15" s="135" t="s"/>
      <c r="Q15" s="135" t="s"/>
      <c r="R15" s="135" t="s"/>
      <c r="S15" s="135" t="s"/>
      <c r="T15" s="135" t="s"/>
      <c r="U15" s="135" t="s"/>
      <c r="V15" s="135" t="s"/>
      <c r="W15" s="135" t="s"/>
      <c r="X15" s="135" t="s"/>
      <c r="Y15" s="135" t="s"/>
    </row>
    <row r="16" spans="1:25">
      <c r="A16" s="83" t="s">
        <v>171</v>
      </c>
      <c r="B16" s="139">
        <f>=C16+D16</f>
        <v>12</v>
      </c>
      <c r="C16" s="140">
        <v>10</v>
      </c>
      <c r="D16" s="140">
        <v>2</v>
      </c>
      <c r="E16" s="141">
        <v>0.4</v>
      </c>
      <c r="F16" s="142">
        <f>=H16*$L$2</f>
        <v>2.7</v>
      </c>
      <c r="G16" s="143">
        <v>22.5</v>
      </c>
      <c r="H16" s="144">
        <f>=G16*$L$3</f>
        <v>18</v>
      </c>
      <c r="I16" s="145">
        <f>=H16-C16-D16-E16-F16</f>
        <v>2.9</v>
      </c>
      <c r="J16" s="146">
        <f>=I16/H16</f>
        <v>0.161111111111111</v>
      </c>
      <c r="K16" s="122" t="s"/>
      <c r="L16" s="135" t="s"/>
      <c r="M16" s="135" t="s"/>
      <c r="N16" s="135" t="s"/>
      <c r="O16" s="135" t="s"/>
      <c r="P16" s="135" t="s"/>
      <c r="Q16" s="135" t="s"/>
      <c r="R16" s="135" t="s"/>
      <c r="S16" s="135" t="s"/>
      <c r="T16" s="135" t="s"/>
      <c r="U16" s="135" t="s"/>
      <c r="V16" s="135" t="s"/>
      <c r="W16" s="135" t="s"/>
      <c r="X16" s="135" t="s"/>
      <c r="Y16" s="135" t="s"/>
    </row>
    <row r="17" spans="1:25">
      <c r="A17" s="83" t="s">
        <v>172</v>
      </c>
      <c r="B17" s="139">
        <f>=C17+D17</f>
        <v>12.5</v>
      </c>
      <c r="C17" s="140">
        <v>10.5</v>
      </c>
      <c r="D17" s="140">
        <v>2</v>
      </c>
      <c r="E17" s="141">
        <v>0.4</v>
      </c>
      <c r="F17" s="142">
        <f>=H17*$L$2</f>
        <v>2.94</v>
      </c>
      <c r="G17" s="143">
        <v>24.5</v>
      </c>
      <c r="H17" s="144">
        <f>=G17*$L$3</f>
        <v>19.6</v>
      </c>
      <c r="I17" s="145">
        <f>=H17-C17-D17-E17-F17</f>
        <v>3.76</v>
      </c>
      <c r="J17" s="146">
        <f>=I17/H17</f>
        <v>0.191836734693878</v>
      </c>
      <c r="K17" s="122" t="s"/>
      <c r="L17" s="135" t="s"/>
      <c r="M17" s="135" t="s"/>
      <c r="N17" s="135" t="s"/>
      <c r="O17" s="135" t="s"/>
      <c r="P17" s="135" t="s"/>
      <c r="Q17" s="135" t="s"/>
      <c r="R17" s="135" t="s"/>
      <c r="S17" s="135" t="s"/>
      <c r="T17" s="135" t="s"/>
      <c r="U17" s="135" t="s"/>
      <c r="V17" s="135" t="s"/>
      <c r="W17" s="135" t="s"/>
      <c r="X17" s="135" t="s"/>
      <c r="Y17" s="135" t="s"/>
    </row>
    <row r="18" spans="1:25">
      <c r="A18" s="86" t="s">
        <v>173</v>
      </c>
      <c r="B18" s="139">
        <f>=C18+D18</f>
        <v>8.5</v>
      </c>
      <c r="C18" s="140">
        <v>6.5</v>
      </c>
      <c r="D18" s="140">
        <v>2</v>
      </c>
      <c r="E18" s="141">
        <v>0.4</v>
      </c>
      <c r="F18" s="142">
        <f>=H18*$L$2</f>
        <v>1.488</v>
      </c>
      <c r="G18" s="143">
        <v>12.4</v>
      </c>
      <c r="H18" s="144">
        <f>=G18*$L$3</f>
        <v>9.92</v>
      </c>
      <c r="I18" s="145">
        <f>=H18-C18-D18-E18-F18</f>
        <v>-0.467999999999998</v>
      </c>
      <c r="J18" s="146">
        <f>=I18/H18</f>
        <v>-0.047177419354839</v>
      </c>
      <c r="K18" s="122" t="s"/>
      <c r="L18" s="135" t="s"/>
      <c r="M18" s="135" t="s"/>
      <c r="N18" s="135" t="s"/>
      <c r="O18" s="135" t="s"/>
      <c r="P18" s="135" t="s"/>
      <c r="Q18" s="135" t="s"/>
      <c r="R18" s="135" t="s"/>
      <c r="S18" s="135" t="s"/>
      <c r="T18" s="135" t="s"/>
      <c r="U18" s="135" t="s"/>
      <c r="V18" s="135" t="s"/>
      <c r="W18" s="135" t="s"/>
      <c r="X18" s="135" t="s"/>
      <c r="Y18" s="135" t="s"/>
    </row>
    <row r="19" spans="1:25">
      <c r="A19" s="86" t="s">
        <v>174</v>
      </c>
      <c r="B19" s="139">
        <f>=C19+D19</f>
        <v>8.5</v>
      </c>
      <c r="C19" s="150">
        <v>6.5</v>
      </c>
      <c r="D19" s="150">
        <v>2</v>
      </c>
      <c r="E19" s="151">
        <v>0.4</v>
      </c>
      <c r="F19" s="152">
        <f>=H19*$L$2</f>
        <v>1.548</v>
      </c>
      <c r="G19" s="153">
        <v>12.9</v>
      </c>
      <c r="H19" s="144">
        <f>=G19*$L$3</f>
        <v>10.32</v>
      </c>
      <c r="I19" s="145">
        <f>=H19-C19-D19-E19-F19</f>
        <v>-0.128</v>
      </c>
      <c r="J19" s="146">
        <f>=I19/H19</f>
        <v>-0.012403100775194</v>
      </c>
      <c r="K19" s="122" t="s"/>
      <c r="L19" s="135" t="s"/>
      <c r="M19" s="135" t="s"/>
      <c r="N19" s="135" t="s"/>
      <c r="O19" s="135" t="s"/>
      <c r="P19" s="135" t="s"/>
      <c r="Q19" s="135" t="s"/>
      <c r="R19" s="135" t="s"/>
      <c r="S19" s="135" t="s"/>
      <c r="T19" s="135" t="s"/>
      <c r="U19" s="135" t="s"/>
      <c r="V19" s="135" t="s"/>
      <c r="W19" s="135" t="s"/>
      <c r="X19" s="135" t="s"/>
      <c r="Y19" s="135" t="s"/>
    </row>
    <row r="20" spans="1:25">
      <c r="A20" s="86" t="s">
        <v>175</v>
      </c>
      <c r="B20" s="139">
        <f>=C20+D20</f>
        <v>9.5</v>
      </c>
      <c r="C20" s="150">
        <v>7.5</v>
      </c>
      <c r="D20" s="150">
        <v>2</v>
      </c>
      <c r="E20" s="151">
        <v>0.4</v>
      </c>
      <c r="F20" s="152">
        <f>=H20*$L$2</f>
        <v>1.668</v>
      </c>
      <c r="G20" s="153">
        <v>13.9</v>
      </c>
      <c r="H20" s="144">
        <f>=G20*$L$3</f>
        <v>11.12</v>
      </c>
      <c r="I20" s="145">
        <f>=H20-C20-D20-E20-F20</f>
        <v>-0.447999999999999</v>
      </c>
      <c r="J20" s="146">
        <f>=I20/H20</f>
        <v>-0.040287769784173</v>
      </c>
      <c r="K20" s="122" t="s"/>
      <c r="L20" s="135" t="s"/>
      <c r="M20" s="135" t="s"/>
      <c r="N20" s="135" t="s"/>
      <c r="O20" s="135" t="s"/>
      <c r="P20" s="135" t="s"/>
      <c r="Q20" s="135" t="s"/>
      <c r="R20" s="135" t="s"/>
      <c r="S20" s="135" t="s"/>
      <c r="T20" s="135" t="s"/>
      <c r="U20" s="135" t="s"/>
      <c r="V20" s="135" t="s"/>
      <c r="W20" s="135" t="s"/>
      <c r="X20" s="135" t="s"/>
      <c r="Y20" s="135" t="s"/>
    </row>
    <row r="21" spans="1:25">
      <c r="A21" s="86" t="s">
        <v>176</v>
      </c>
      <c r="B21" s="139">
        <f>=C21+D21</f>
        <v>9.5</v>
      </c>
      <c r="C21" s="150">
        <v>7.5</v>
      </c>
      <c r="D21" s="150">
        <v>2</v>
      </c>
      <c r="E21" s="151">
        <v>0.4</v>
      </c>
      <c r="F21" s="152">
        <f>=H21*$L$2</f>
        <v>1.74</v>
      </c>
      <c r="G21" s="153">
        <v>14.5</v>
      </c>
      <c r="H21" s="144">
        <f>=G21*$L$3</f>
        <v>11.6</v>
      </c>
      <c r="I21" s="145">
        <f>=H21-C21-D21-E21-F21</f>
        <v>-0.039999999999999</v>
      </c>
      <c r="J21" s="146">
        <f>=I21/H21</f>
        <v>-0.003448275862069</v>
      </c>
      <c r="K21" s="122" t="s"/>
      <c r="L21" s="135" t="s"/>
      <c r="M21" s="135" t="s"/>
      <c r="N21" s="135" t="s"/>
      <c r="O21" s="135" t="s"/>
      <c r="P21" s="135" t="s"/>
      <c r="Q21" s="135" t="s"/>
      <c r="R21" s="135" t="s"/>
      <c r="S21" s="135" t="s"/>
      <c r="T21" s="135" t="s"/>
      <c r="U21" s="135" t="s"/>
      <c r="V21" s="135" t="s"/>
      <c r="W21" s="135" t="s"/>
      <c r="X21" s="135" t="s"/>
      <c r="Y21" s="135" t="s"/>
    </row>
    <row r="22" spans="1:25">
      <c r="A22" s="86" t="s">
        <v>177</v>
      </c>
      <c r="B22" s="139">
        <f>=C22+D22</f>
        <v>10</v>
      </c>
      <c r="C22" s="150">
        <v>8</v>
      </c>
      <c r="D22" s="150">
        <v>2</v>
      </c>
      <c r="E22" s="151">
        <v>0.4</v>
      </c>
      <c r="F22" s="152">
        <f>=H22*$L$2</f>
        <v>1.98</v>
      </c>
      <c r="G22" s="153">
        <v>16.5</v>
      </c>
      <c r="H22" s="144">
        <f>=G22*$L$3</f>
        <v>13.2</v>
      </c>
      <c r="I22" s="145">
        <f>=H22-C22-D22-E22-F22</f>
        <v>0.820000000000001</v>
      </c>
      <c r="J22" s="146">
        <f>=I22/H22</f>
        <v>0.062121212121212</v>
      </c>
      <c r="K22" s="122" t="s"/>
      <c r="L22" s="135" t="s"/>
      <c r="M22" s="135" t="s"/>
      <c r="N22" s="135" t="s"/>
      <c r="O22" s="135" t="s"/>
      <c r="P22" s="135" t="s"/>
      <c r="Q22" s="135" t="s"/>
      <c r="R22" s="135" t="s"/>
      <c r="S22" s="135" t="s"/>
      <c r="T22" s="135" t="s"/>
      <c r="U22" s="135" t="s"/>
      <c r="V22" s="135" t="s"/>
      <c r="W22" s="135" t="s"/>
      <c r="X22" s="135" t="s"/>
      <c r="Y22" s="135" t="s"/>
    </row>
    <row r="23" spans="1:25">
      <c r="A23" s="86" t="s">
        <v>178</v>
      </c>
      <c r="B23" s="139">
        <f>=C23+D23</f>
        <v>10.5</v>
      </c>
      <c r="C23" s="150">
        <v>8.5</v>
      </c>
      <c r="D23" s="150">
        <v>2</v>
      </c>
      <c r="E23" s="151">
        <v>0.4</v>
      </c>
      <c r="F23" s="152">
        <f>=H23*$L$2</f>
        <v>2.22</v>
      </c>
      <c r="G23" s="153">
        <v>18.5</v>
      </c>
      <c r="H23" s="144">
        <f>=G23*$L$3</f>
        <v>14.8</v>
      </c>
      <c r="I23" s="145">
        <f>=H23-C23-D23-E23-F23</f>
        <v>1.68</v>
      </c>
      <c r="J23" s="146">
        <f>=I23/H23</f>
        <v>0.113513513513514</v>
      </c>
      <c r="K23" s="122" t="s"/>
      <c r="L23" s="135" t="s"/>
      <c r="M23" s="135" t="s"/>
      <c r="N23" s="135" t="s"/>
      <c r="O23" s="135" t="s"/>
      <c r="P23" s="135" t="s"/>
      <c r="Q23" s="135" t="s"/>
      <c r="R23" s="135" t="s"/>
      <c r="S23" s="135" t="s"/>
      <c r="T23" s="135" t="s"/>
      <c r="U23" s="135" t="s"/>
      <c r="V23" s="135" t="s"/>
      <c r="W23" s="135" t="s"/>
      <c r="X23" s="135" t="s"/>
      <c r="Y23" s="135" t="s"/>
    </row>
    <row r="24" spans="1:25">
      <c r="A24" s="86" t="s">
        <v>179</v>
      </c>
      <c r="B24" s="139">
        <f>=C24+D24</f>
        <v>11</v>
      </c>
      <c r="C24" s="150">
        <v>9</v>
      </c>
      <c r="D24" s="150">
        <v>2</v>
      </c>
      <c r="E24" s="151">
        <v>0.4</v>
      </c>
      <c r="F24" s="152">
        <f>=H24*$L$2</f>
        <v>2.46</v>
      </c>
      <c r="G24" s="153">
        <v>20.5</v>
      </c>
      <c r="H24" s="144">
        <f>=G24*$L$3</f>
        <v>16.4</v>
      </c>
      <c r="I24" s="145">
        <f>=H24-C24-D24-E24-F24</f>
        <v>2.54</v>
      </c>
      <c r="J24" s="146">
        <f>=I24/H24</f>
        <v>0.154878048780488</v>
      </c>
      <c r="K24" s="122" t="s"/>
      <c r="L24" s="135" t="s"/>
      <c r="M24" s="135" t="s"/>
      <c r="N24" s="135" t="s"/>
      <c r="O24" s="135" t="s"/>
      <c r="P24" s="135" t="s"/>
      <c r="Q24" s="135" t="s"/>
      <c r="R24" s="135" t="s"/>
      <c r="S24" s="135" t="s"/>
      <c r="T24" s="135" t="s"/>
      <c r="U24" s="135" t="s"/>
      <c r="V24" s="135" t="s"/>
      <c r="W24" s="135" t="s"/>
      <c r="X24" s="135" t="s"/>
      <c r="Y24" s="135" t="s"/>
    </row>
    <row r="25" spans="1:25">
      <c r="A25" s="154" t="s">
        <v>180</v>
      </c>
      <c r="B25" s="155">
        <f>=C25+D25</f>
        <v>10</v>
      </c>
      <c r="C25" s="140">
        <v>8</v>
      </c>
      <c r="D25" s="140">
        <v>2</v>
      </c>
      <c r="E25" s="151">
        <v>0.4</v>
      </c>
      <c r="F25" s="156">
        <f>=H25*$L$2</f>
        <v>1.968</v>
      </c>
      <c r="G25" s="153">
        <v>16.4</v>
      </c>
      <c r="H25" s="157">
        <f>=G25*$L$3</f>
        <v>13.12</v>
      </c>
      <c r="I25" s="158">
        <f>=H25-C25-D25-E25-F25</f>
        <v>0.752</v>
      </c>
      <c r="J25" s="159">
        <f>=I25/H25</f>
        <v>0.057317073170732</v>
      </c>
      <c r="K25" s="122" t="s"/>
      <c r="L25" s="135" t="s"/>
      <c r="M25" s="135" t="s"/>
      <c r="N25" s="135" t="s"/>
      <c r="O25" s="135" t="s"/>
      <c r="P25" s="135" t="s"/>
      <c r="Q25" s="135" t="s"/>
      <c r="R25" s="135" t="s"/>
      <c r="S25" s="135" t="s"/>
      <c r="T25" s="135" t="s"/>
      <c r="U25" s="135" t="s"/>
      <c r="V25" s="135" t="s"/>
      <c r="W25" s="135" t="s"/>
      <c r="X25" s="135" t="s"/>
      <c r="Y25" s="135" t="s"/>
    </row>
    <row r="26" spans="1:25">
      <c r="A26" s="154" t="s">
        <v>181</v>
      </c>
      <c r="B26" s="155">
        <f>=C26+D26</f>
        <v>10</v>
      </c>
      <c r="C26" s="140">
        <v>8</v>
      </c>
      <c r="D26" s="140">
        <v>2</v>
      </c>
      <c r="E26" s="151">
        <v>0.4</v>
      </c>
      <c r="F26" s="156">
        <f>=H26*$L$2</f>
        <v>2.028</v>
      </c>
      <c r="G26" s="153">
        <v>16.9</v>
      </c>
      <c r="H26" s="157">
        <f>=G26*$L$3</f>
        <v>13.52</v>
      </c>
      <c r="I26" s="158">
        <f>=H26-C26-D26-E26-F26</f>
        <v>1.092</v>
      </c>
      <c r="J26" s="159">
        <f>=I26/H26</f>
        <v>0.080769230769231</v>
      </c>
      <c r="K26" s="122" t="s"/>
      <c r="L26" s="135" t="s"/>
      <c r="M26" s="135" t="s"/>
      <c r="N26" s="135" t="s"/>
      <c r="O26" s="135" t="s"/>
      <c r="P26" s="135" t="s"/>
      <c r="Q26" s="135" t="s"/>
      <c r="R26" s="135" t="s"/>
      <c r="S26" s="135" t="s"/>
      <c r="T26" s="135" t="s"/>
      <c r="U26" s="135" t="s"/>
      <c r="V26" s="135" t="s"/>
      <c r="W26" s="135" t="s"/>
      <c r="X26" s="135" t="s"/>
      <c r="Y26" s="135" t="s"/>
    </row>
    <row r="27" spans="1:25">
      <c r="A27" s="154" t="s">
        <v>182</v>
      </c>
      <c r="B27" s="155">
        <f>=C27+D27</f>
        <v>11</v>
      </c>
      <c r="C27" s="140">
        <v>9</v>
      </c>
      <c r="D27" s="140">
        <v>2</v>
      </c>
      <c r="E27" s="151">
        <v>0.4</v>
      </c>
      <c r="F27" s="156">
        <f>=H27*$L$2</f>
        <v>2.148</v>
      </c>
      <c r="G27" s="153">
        <v>17.9</v>
      </c>
      <c r="H27" s="157">
        <f>=G27*$L$3</f>
        <v>14.32</v>
      </c>
      <c r="I27" s="158">
        <f>=H27-C27-D27-E27-F27</f>
        <v>0.772</v>
      </c>
      <c r="J27" s="159">
        <f>=I27/H27</f>
        <v>0.05391061452514</v>
      </c>
      <c r="K27" s="122" t="s"/>
      <c r="L27" s="135" t="s"/>
      <c r="M27" s="135" t="s"/>
      <c r="N27" s="135" t="s"/>
      <c r="O27" s="135" t="s"/>
      <c r="P27" s="135" t="s"/>
      <c r="Q27" s="135" t="s"/>
      <c r="R27" s="135" t="s"/>
      <c r="S27" s="135" t="s"/>
      <c r="T27" s="135" t="s"/>
      <c r="U27" s="135" t="s"/>
      <c r="V27" s="135" t="s"/>
      <c r="W27" s="135" t="s"/>
      <c r="X27" s="135" t="s"/>
      <c r="Y27" s="135" t="s"/>
    </row>
    <row r="28" spans="1:25">
      <c r="A28" s="154" t="s">
        <v>183</v>
      </c>
      <c r="B28" s="155">
        <f>=C28+D28</f>
        <v>11</v>
      </c>
      <c r="C28" s="140">
        <v>9</v>
      </c>
      <c r="D28" s="140">
        <v>2</v>
      </c>
      <c r="E28" s="151">
        <v>0.4</v>
      </c>
      <c r="F28" s="156">
        <f>=H28*$L$2</f>
        <v>2.22</v>
      </c>
      <c r="G28" s="153">
        <v>18.5</v>
      </c>
      <c r="H28" s="157">
        <f>=G28*$L$3</f>
        <v>14.8</v>
      </c>
      <c r="I28" s="158">
        <f>=H28-C28-D28-E28-F28</f>
        <v>1.18</v>
      </c>
      <c r="J28" s="159">
        <f>=I28/H28</f>
        <v>0.07972972972973</v>
      </c>
      <c r="K28" s="122" t="s"/>
      <c r="L28" s="135" t="s"/>
      <c r="M28" s="135" t="s"/>
      <c r="N28" s="135" t="s"/>
      <c r="O28" s="135" t="s"/>
      <c r="P28" s="135" t="s"/>
      <c r="Q28" s="135" t="s"/>
      <c r="R28" s="135" t="s"/>
      <c r="S28" s="135" t="s"/>
      <c r="T28" s="135" t="s"/>
      <c r="U28" s="135" t="s"/>
      <c r="V28" s="135" t="s"/>
      <c r="W28" s="135" t="s"/>
      <c r="X28" s="135" t="s"/>
      <c r="Y28" s="135" t="s"/>
    </row>
    <row r="29" spans="1:25">
      <c r="A29" s="86" t="s">
        <v>184</v>
      </c>
      <c r="B29" s="139">
        <f>=C29+D29</f>
        <v>11.5</v>
      </c>
      <c r="C29" s="140">
        <v>9.5</v>
      </c>
      <c r="D29" s="140">
        <v>2</v>
      </c>
      <c r="E29" s="151">
        <v>0.4</v>
      </c>
      <c r="F29" s="152">
        <f>=H29*$L$2</f>
        <v>2.46</v>
      </c>
      <c r="G29" s="153">
        <v>20.5</v>
      </c>
      <c r="H29" s="144">
        <f>=G29*$L$3</f>
        <v>16.4</v>
      </c>
      <c r="I29" s="145">
        <f>=H29-C29-D29-E29-F29</f>
        <v>2.04</v>
      </c>
      <c r="J29" s="146">
        <f>=I29/H29</f>
        <v>0.124390243902439</v>
      </c>
      <c r="K29" s="122" t="s"/>
      <c r="L29" s="135" t="s"/>
      <c r="M29" s="135" t="s"/>
      <c r="N29" s="135" t="s"/>
      <c r="O29" s="135" t="s"/>
      <c r="P29" s="135" t="s"/>
      <c r="Q29" s="135" t="s"/>
      <c r="R29" s="135" t="s"/>
      <c r="S29" s="135" t="s"/>
      <c r="T29" s="135" t="s"/>
      <c r="U29" s="135" t="s"/>
      <c r="V29" s="135" t="s"/>
      <c r="W29" s="135" t="s"/>
      <c r="X29" s="135" t="s"/>
      <c r="Y29" s="135" t="s"/>
    </row>
    <row r="30" spans="1:25">
      <c r="A30" s="86" t="s">
        <v>185</v>
      </c>
      <c r="B30" s="139">
        <f>=C30+D30</f>
        <v>12</v>
      </c>
      <c r="C30" s="140">
        <v>10</v>
      </c>
      <c r="D30" s="140">
        <v>2</v>
      </c>
      <c r="E30" s="151">
        <v>0.4</v>
      </c>
      <c r="F30" s="152">
        <f>=H30*$L$2</f>
        <v>2.7</v>
      </c>
      <c r="G30" s="153">
        <v>22.5</v>
      </c>
      <c r="H30" s="144">
        <f>=G30*$L$3</f>
        <v>18</v>
      </c>
      <c r="I30" s="145">
        <f>=H30-C30-D30-E30-F30</f>
        <v>2.9</v>
      </c>
      <c r="J30" s="146">
        <f>=I30/H30</f>
        <v>0.161111111111111</v>
      </c>
      <c r="K30" s="122" t="s"/>
      <c r="L30" s="135" t="s"/>
      <c r="M30" s="135" t="s"/>
      <c r="N30" s="135" t="s"/>
      <c r="O30" s="135" t="s"/>
      <c r="P30" s="135" t="s"/>
      <c r="Q30" s="135" t="s"/>
      <c r="R30" s="135" t="s"/>
      <c r="S30" s="135" t="s"/>
      <c r="T30" s="135" t="s"/>
      <c r="U30" s="135" t="s"/>
      <c r="V30" s="135" t="s"/>
      <c r="W30" s="135" t="s"/>
      <c r="X30" s="135" t="s"/>
      <c r="Y30" s="135" t="s"/>
    </row>
    <row r="31" spans="1:25">
      <c r="A31" s="86" t="s">
        <v>186</v>
      </c>
      <c r="B31" s="139">
        <f>=C31+D31</f>
        <v>12.5</v>
      </c>
      <c r="C31" s="140">
        <v>10.5</v>
      </c>
      <c r="D31" s="140">
        <v>2</v>
      </c>
      <c r="E31" s="151">
        <v>0.4</v>
      </c>
      <c r="F31" s="152">
        <f>=H31*$L$2</f>
        <v>2.94</v>
      </c>
      <c r="G31" s="153">
        <v>24.5</v>
      </c>
      <c r="H31" s="144">
        <f>=G31*$L$3</f>
        <v>19.6</v>
      </c>
      <c r="I31" s="145">
        <f>=H31-C31-D31-E31-F31</f>
        <v>3.76</v>
      </c>
      <c r="J31" s="146">
        <f>=I31/H31</f>
        <v>0.191836734693878</v>
      </c>
      <c r="K31" s="122" t="s"/>
      <c r="L31" s="135" t="s"/>
      <c r="M31" s="135" t="s"/>
      <c r="N31" s="135" t="s"/>
      <c r="O31" s="135" t="s"/>
      <c r="P31" s="135" t="s"/>
      <c r="Q31" s="135" t="s"/>
      <c r="R31" s="135" t="s"/>
      <c r="S31" s="135" t="s"/>
      <c r="T31" s="135" t="s"/>
      <c r="U31" s="135" t="s"/>
      <c r="V31" s="135" t="s"/>
      <c r="W31" s="135" t="s"/>
      <c r="X31" s="135" t="s"/>
      <c r="Y31" s="135" t="s"/>
    </row>
    <row r="32" spans="1:25">
      <c r="A32" s="160" t="s">
        <v>187</v>
      </c>
      <c r="B32" s="139">
        <f>=C32+D32</f>
        <v>5.5</v>
      </c>
      <c r="C32" s="150">
        <v>3.5</v>
      </c>
      <c r="D32" s="150">
        <v>2</v>
      </c>
      <c r="E32" s="151">
        <v>0.4</v>
      </c>
      <c r="F32" s="152">
        <f>=H32*$L$2</f>
        <v>0.888</v>
      </c>
      <c r="G32" s="153">
        <v>7.4</v>
      </c>
      <c r="H32" s="144">
        <f>=G32*$L$3</f>
        <v>5.92</v>
      </c>
      <c r="I32" s="145">
        <f>=H32-C32-D32-E32-F32</f>
        <v>-0.867999999999999</v>
      </c>
      <c r="J32" s="146">
        <f>=I32/H32</f>
        <v>-0.146621621621621</v>
      </c>
      <c r="K32" s="122" t="s"/>
      <c r="L32" s="135" t="s"/>
      <c r="M32" s="135" t="s"/>
      <c r="N32" s="135" t="s"/>
      <c r="O32" s="135" t="s"/>
      <c r="P32" s="135" t="s"/>
      <c r="Q32" s="135" t="s"/>
      <c r="R32" s="135" t="s"/>
      <c r="S32" s="135" t="s"/>
      <c r="T32" s="135" t="s"/>
      <c r="U32" s="135" t="s"/>
      <c r="V32" s="135" t="s"/>
      <c r="W32" s="135" t="s"/>
      <c r="X32" s="135" t="s"/>
      <c r="Y32" s="135" t="s"/>
    </row>
    <row r="33" spans="1:25">
      <c r="A33" s="161" t="s">
        <v>188</v>
      </c>
      <c r="B33" s="139">
        <f>=C33+D33</f>
        <v>12.5</v>
      </c>
      <c r="C33" s="140">
        <v>10.5</v>
      </c>
      <c r="D33" s="140">
        <v>2</v>
      </c>
      <c r="E33" s="141">
        <v>0.4</v>
      </c>
      <c r="F33" s="142">
        <f>=H33*$L$2</f>
        <v>2.94</v>
      </c>
      <c r="G33" s="143">
        <v>24.5</v>
      </c>
      <c r="H33" s="144">
        <f>=G33*$L$3</f>
        <v>19.6</v>
      </c>
      <c r="I33" s="145">
        <f>=H33-C33-D33-E33-F33</f>
        <v>3.76</v>
      </c>
      <c r="J33" s="162">
        <f>=I33/H33</f>
        <v>0.191836734693878</v>
      </c>
      <c r="K33" s="122" t="s"/>
      <c r="L33" s="135" t="s"/>
      <c r="M33" s="135" t="s"/>
      <c r="N33" s="135" t="s"/>
      <c r="O33" s="135" t="s"/>
      <c r="P33" s="135" t="s"/>
      <c r="Q33" s="135" t="s"/>
      <c r="R33" s="135" t="s"/>
      <c r="S33" s="135" t="s"/>
      <c r="T33" s="135" t="s"/>
      <c r="U33" s="135" t="s"/>
      <c r="V33" s="135" t="s"/>
      <c r="W33" s="135" t="s"/>
      <c r="X33" s="135" t="s"/>
      <c r="Y33" s="135" t="s"/>
    </row>
    <row r="34" spans="1:25">
      <c r="A34" s="163" t="s"/>
      <c r="B34" s="135" t="s"/>
      <c r="C34" s="164" t="s"/>
      <c r="D34" s="164" t="s"/>
      <c r="E34" s="164" t="s"/>
      <c r="F34" s="164" t="s"/>
      <c r="G34" s="164" t="s"/>
      <c r="H34" s="135" t="s"/>
      <c r="I34" s="135" t="s"/>
      <c r="K34" s="135" t="s"/>
      <c r="N34" s="135" t="s"/>
      <c r="O34" s="135" t="s"/>
      <c r="P34" s="135" t="s"/>
      <c r="Q34" s="135" t="s"/>
      <c r="R34" s="135" t="s"/>
      <c r="S34" s="135" t="s"/>
      <c r="T34" s="135" t="s"/>
      <c r="U34" s="135" t="s"/>
      <c r="V34" s="135" t="s"/>
      <c r="W34" s="135" t="s"/>
      <c r="X34" s="135" t="s"/>
      <c r="Y34" s="135" t="s"/>
    </row>
    <row r="35" spans="2:25">
      <c r="B35" s="135" t="s"/>
      <c r="C35" s="135" t="s"/>
      <c r="D35" s="135" t="s"/>
      <c r="E35" s="135" t="s"/>
      <c r="F35" s="135" t="s"/>
      <c r="G35" s="135" t="s"/>
      <c r="H35" s="135" t="s"/>
      <c r="I35" s="135" t="s"/>
      <c r="K35" s="135" t="s"/>
      <c r="N35" s="135" t="s"/>
      <c r="O35" s="135" t="s"/>
      <c r="P35" s="135" t="s"/>
      <c r="Q35" s="135" t="s"/>
      <c r="R35" s="135" t="s"/>
      <c r="S35" s="135" t="s"/>
      <c r="T35" s="135" t="s"/>
      <c r="U35" s="135" t="s"/>
      <c r="V35" s="135" t="s"/>
      <c r="W35" s="135" t="s"/>
      <c r="X35" s="135" t="s"/>
      <c r="Y35" s="135" t="s"/>
    </row>
    <row r="36" spans="2:25">
      <c r="B36" s="135" t="s"/>
      <c r="C36" s="135" t="s"/>
      <c r="D36" s="135" t="s"/>
      <c r="E36" s="135" t="s"/>
      <c r="F36" s="135" t="s"/>
      <c r="G36" s="135" t="s"/>
      <c r="H36" s="135" t="s"/>
      <c r="I36" s="135" t="s"/>
      <c r="K36" s="135" t="s"/>
      <c r="N36" s="135" t="s"/>
      <c r="O36" s="135" t="s"/>
      <c r="P36" s="135" t="s"/>
      <c r="Q36" s="135" t="s"/>
      <c r="R36" s="135" t="s"/>
      <c r="S36" s="135" t="s"/>
      <c r="T36" s="135" t="s"/>
      <c r="U36" s="135" t="s"/>
      <c r="V36" s="135" t="s"/>
      <c r="W36" s="135" t="s"/>
      <c r="X36" s="135" t="s"/>
      <c r="Y36" s="135" t="s"/>
    </row>
    <row r="37" spans="2:25">
      <c r="B37" s="135" t="s"/>
      <c r="C37" s="135" t="s"/>
      <c r="D37" s="135" t="s"/>
      <c r="E37" s="135" t="s"/>
      <c r="F37" s="135" t="s"/>
      <c r="G37" s="135" t="s"/>
      <c r="H37" s="135" t="s"/>
      <c r="I37" s="135" t="s"/>
      <c r="K37" s="135" t="s"/>
      <c r="N37" s="135" t="s"/>
      <c r="O37" s="135" t="s"/>
      <c r="P37" s="135" t="s"/>
      <c r="Q37" s="135" t="s"/>
      <c r="R37" s="135" t="s"/>
      <c r="S37" s="135" t="s"/>
      <c r="T37" s="135" t="s"/>
      <c r="U37" s="135" t="s"/>
      <c r="V37" s="135" t="s"/>
      <c r="W37" s="135" t="s"/>
      <c r="X37" s="135" t="s"/>
      <c r="Y37" s="135" t="s"/>
    </row>
    <row r="38" spans="1:25">
      <c r="A38" s="165" t="s"/>
      <c r="B38" s="54" t="s">
        <v>22</v>
      </c>
      <c r="C38" s="56" t="s">
        <v>189</v>
      </c>
      <c r="D38" s="6" t="s"/>
      <c r="E38" s="6" t="s"/>
      <c r="F38" s="6" t="s"/>
      <c r="G38" s="6" t="s"/>
      <c r="H38" s="6" t="s"/>
      <c r="I38" s="6" t="s"/>
      <c r="J38" s="6" t="s"/>
      <c r="K38" s="56" t="s"/>
      <c r="L38" s="57" t="s"/>
      <c r="M38" s="165" t="s"/>
      <c r="N38" s="135" t="s"/>
      <c r="O38" s="135" t="s"/>
      <c r="P38" s="135" t="s"/>
      <c r="Q38" s="135" t="s"/>
      <c r="R38" s="135" t="s"/>
      <c r="S38" s="135" t="s"/>
      <c r="T38" s="135" t="s"/>
      <c r="U38" s="135" t="s"/>
      <c r="V38" s="135" t="s"/>
      <c r="W38" s="135" t="s"/>
      <c r="X38" s="135" t="s"/>
      <c r="Y38" s="135" t="s"/>
    </row>
    <row r="39" spans="2:25">
      <c r="B39" s="54" t="s">
        <v>24</v>
      </c>
      <c r="C39" s="58" t="s">
        <v>190</v>
      </c>
      <c r="D39" s="6" t="s"/>
      <c r="E39" s="6" t="s"/>
      <c r="F39" s="6" t="s"/>
      <c r="G39" s="6" t="s"/>
      <c r="H39" s="6" t="s"/>
      <c r="I39" s="6" t="s"/>
      <c r="J39" s="6" t="s"/>
      <c r="K39" s="58" t="s"/>
      <c r="L39" s="57" t="s">
        <v>25</v>
      </c>
      <c r="N39" s="135" t="s"/>
      <c r="O39" s="135" t="s"/>
      <c r="P39" s="135" t="s"/>
      <c r="Q39" s="135" t="s"/>
      <c r="R39" s="135" t="s"/>
      <c r="S39" s="135" t="s"/>
      <c r="T39" s="135" t="s"/>
      <c r="U39" s="135" t="s"/>
      <c r="V39" s="135" t="s"/>
      <c r="W39" s="135" t="s"/>
      <c r="X39" s="135" t="s"/>
      <c r="Y39" s="135" t="s"/>
    </row>
    <row r="40" spans="2:25">
      <c r="B40" s="54" t="s">
        <v>26</v>
      </c>
      <c r="C40" s="60" t="s">
        <v>191</v>
      </c>
      <c r="D40" s="6" t="s"/>
      <c r="E40" s="6" t="s"/>
      <c r="F40" s="6" t="s"/>
      <c r="G40" s="6" t="s"/>
      <c r="H40" s="6" t="s"/>
      <c r="I40" s="6" t="s"/>
      <c r="J40" s="6" t="s"/>
      <c r="K40" s="60" t="s"/>
      <c r="L40" s="57" t="s">
        <v>28</v>
      </c>
      <c r="N40" s="135" t="s"/>
      <c r="O40" s="135" t="s"/>
      <c r="P40" s="135" t="s"/>
      <c r="Q40" s="135" t="s"/>
      <c r="R40" s="135" t="s"/>
      <c r="S40" s="135" t="s"/>
      <c r="T40" s="135" t="s"/>
      <c r="U40" s="135" t="s"/>
      <c r="V40" s="135" t="s"/>
      <c r="W40" s="135" t="s"/>
      <c r="X40" s="135" t="s"/>
      <c r="Y40" s="135" t="s"/>
    </row>
    <row r="41" spans="2:25">
      <c r="B41" s="65" t="s"/>
      <c r="C41" s="60" t="s"/>
      <c r="D41" s="6" t="s"/>
      <c r="E41" s="6" t="s"/>
      <c r="F41" s="6" t="s"/>
      <c r="G41" s="6" t="s"/>
      <c r="H41" s="6" t="s"/>
      <c r="I41" s="6" t="s"/>
      <c r="J41" s="6" t="s"/>
      <c r="K41" s="60" t="s"/>
      <c r="L41" s="132" t="s"/>
      <c r="N41" s="135" t="s"/>
      <c r="O41" s="135" t="s"/>
      <c r="P41" s="135" t="s"/>
      <c r="Q41" s="135" t="s"/>
      <c r="R41" s="135" t="s"/>
      <c r="S41" s="135" t="s"/>
      <c r="T41" s="135" t="s"/>
      <c r="U41" s="135" t="s"/>
      <c r="V41" s="135" t="s"/>
      <c r="W41" s="135" t="s"/>
      <c r="X41" s="135" t="s"/>
      <c r="Y41" s="135" t="s"/>
    </row>
    <row r="42" spans="2:25">
      <c r="B42" s="54" t="s">
        <v>29</v>
      </c>
      <c r="C42" s="58" t="s">
        <v>192</v>
      </c>
      <c r="D42" s="6" t="s"/>
      <c r="E42" s="6" t="s"/>
      <c r="F42" s="6" t="s"/>
      <c r="G42" s="6" t="s"/>
      <c r="H42" s="6" t="s"/>
      <c r="I42" s="6" t="s"/>
      <c r="J42" s="6" t="s"/>
      <c r="K42" s="58" t="s"/>
      <c r="L42" s="57" t="s">
        <v>30</v>
      </c>
      <c r="N42" s="135" t="s"/>
      <c r="O42" s="135" t="s"/>
      <c r="P42" s="135" t="s"/>
      <c r="Q42" s="135" t="s"/>
      <c r="R42" s="135" t="s"/>
      <c r="S42" s="135" t="s"/>
      <c r="T42" s="135" t="s"/>
      <c r="U42" s="135" t="s"/>
      <c r="V42" s="135" t="s"/>
      <c r="W42" s="135" t="s"/>
      <c r="X42" s="135" t="s"/>
      <c r="Y42" s="135" t="s"/>
    </row>
    <row r="43" spans="2:25">
      <c r="B43" s="54" t="s">
        <v>31</v>
      </c>
      <c r="C43" s="61" t="s">
        <v>193</v>
      </c>
      <c r="D43" s="6" t="s"/>
      <c r="E43" s="6" t="s"/>
      <c r="F43" s="6" t="s"/>
      <c r="G43" s="62" t="s"/>
      <c r="H43" s="6" t="s"/>
      <c r="I43" s="6" t="s"/>
      <c r="J43" s="6" t="s"/>
      <c r="K43" s="62" t="s"/>
      <c r="L43" s="57" t="s">
        <v>32</v>
      </c>
      <c r="N43" s="135" t="s"/>
      <c r="O43" s="135" t="s"/>
      <c r="P43" s="135" t="s"/>
      <c r="Q43" s="135" t="s"/>
      <c r="R43" s="135" t="s"/>
      <c r="S43" s="135" t="s"/>
      <c r="T43" s="135" t="s"/>
      <c r="U43" s="135" t="s"/>
      <c r="V43" s="135" t="s"/>
      <c r="W43" s="135" t="s"/>
      <c r="X43" s="135" t="s"/>
      <c r="Y43" s="135" t="s"/>
    </row>
    <row r="44" spans="2:25">
      <c r="B44" s="54" t="s">
        <v>33</v>
      </c>
      <c r="C44" s="63" t="s">
        <v>194</v>
      </c>
      <c r="D44" s="6" t="s"/>
      <c r="E44" s="4" t="s"/>
      <c r="F44" s="6" t="s"/>
      <c r="G44" s="64" t="s">
        <v>195</v>
      </c>
      <c r="H44" s="6" t="s"/>
      <c r="I44" s="6" t="s"/>
      <c r="J44" s="6" t="s"/>
      <c r="K44" s="64" t="s"/>
      <c r="L44" s="57" t="s"/>
      <c r="N44" s="135" t="s"/>
      <c r="O44" s="135" t="s"/>
      <c r="P44" s="135" t="s"/>
      <c r="Q44" s="135" t="s"/>
      <c r="R44" s="135" t="s"/>
      <c r="S44" s="135" t="s"/>
      <c r="T44" s="135" t="s"/>
      <c r="U44" s="135" t="s"/>
      <c r="V44" s="135" t="s"/>
      <c r="W44" s="135" t="s"/>
      <c r="X44" s="135" t="s"/>
      <c r="Y44" s="135" t="s"/>
    </row>
    <row r="45" spans="2:25">
      <c r="B45" s="65" t="s"/>
      <c r="C45" s="63" t="s"/>
      <c r="D45" s="6" t="s"/>
      <c r="E45" s="4" t="s"/>
      <c r="F45" s="6" t="s"/>
      <c r="G45" s="64" t="s"/>
      <c r="H45" s="6" t="s"/>
      <c r="I45" s="6" t="s"/>
      <c r="J45" s="6" t="s"/>
      <c r="K45" s="64" t="s"/>
      <c r="L45" s="132" t="s"/>
      <c r="N45" s="135" t="s"/>
      <c r="O45" s="135" t="s"/>
      <c r="P45" s="135" t="s"/>
      <c r="Q45" s="135" t="s"/>
      <c r="R45" s="135" t="s"/>
      <c r="S45" s="135" t="s"/>
      <c r="T45" s="135" t="s"/>
      <c r="U45" s="135" t="s"/>
      <c r="V45" s="135" t="s"/>
      <c r="W45" s="135" t="s"/>
      <c r="X45" s="135" t="s"/>
      <c r="Y45" s="135" t="s"/>
    </row>
    <row r="46" spans="1:25">
      <c r="A46" s="165" t="s"/>
      <c r="B46" s="166" t="s"/>
      <c r="C46" s="166" t="s"/>
      <c r="D46" s="166" t="s"/>
      <c r="E46" s="166" t="s"/>
      <c r="F46" s="166" t="s"/>
      <c r="G46" s="166" t="s"/>
      <c r="H46" s="166" t="s"/>
      <c r="I46" s="166" t="s"/>
      <c r="J46" s="166" t="s"/>
      <c r="K46" s="135" t="s"/>
      <c r="L46" s="166" t="s"/>
      <c r="M46" s="89" t="s"/>
      <c r="N46" s="135" t="s"/>
      <c r="O46" s="135" t="s"/>
      <c r="P46" s="135" t="s"/>
      <c r="Q46" s="135" t="s"/>
      <c r="R46" s="135" t="s"/>
      <c r="S46" s="135" t="s"/>
      <c r="T46" s="135" t="s"/>
      <c r="U46" s="135" t="s"/>
      <c r="V46" s="135" t="s"/>
      <c r="W46" s="135" t="s"/>
      <c r="X46" s="135" t="s"/>
      <c r="Y46" s="135" t="s"/>
    </row>
    <row r="47" spans="1:25">
      <c r="A47" s="90" t="s"/>
      <c r="B47" s="91" t="s"/>
      <c r="C47" s="91" t="s"/>
      <c r="D47" s="91" t="s"/>
      <c r="E47" s="91" t="s"/>
      <c r="F47" s="91" t="s"/>
      <c r="G47" s="91" t="s"/>
      <c r="H47" s="91" t="s"/>
      <c r="I47" s="91" t="s"/>
      <c r="J47" s="91" t="s"/>
      <c r="K47" s="135" t="s"/>
      <c r="L47" s="91" t="s"/>
      <c r="M47" s="92" t="s"/>
      <c r="N47" s="135" t="s"/>
      <c r="O47" s="135" t="s"/>
      <c r="P47" s="135" t="s"/>
      <c r="Q47" s="135" t="s"/>
      <c r="R47" s="135" t="s"/>
      <c r="S47" s="135" t="s"/>
      <c r="T47" s="135" t="s"/>
      <c r="U47" s="135" t="s"/>
      <c r="V47" s="135" t="s"/>
      <c r="W47" s="135" t="s"/>
      <c r="X47" s="135" t="s"/>
      <c r="Y47" s="135" t="s"/>
    </row>
    <row r="48" spans="2:25">
      <c r="B48" s="167" t="s">
        <v>196</v>
      </c>
      <c r="C48" s="167" t="s">
        <v>197</v>
      </c>
      <c r="D48" s="167" t="s">
        <v>198</v>
      </c>
      <c r="E48" s="167" t="s"/>
      <c r="F48" s="167" t="s"/>
      <c r="G48" s="167" t="s"/>
      <c r="H48" s="167" t="s"/>
      <c r="I48" s="168" t="s"/>
      <c r="J48" s="135" t="s"/>
      <c r="K48" s="135" t="s"/>
      <c r="L48" s="135" t="s"/>
      <c r="M48" s="135" t="s"/>
      <c r="N48" s="135" t="s"/>
      <c r="O48" s="135" t="s"/>
      <c r="P48" s="135" t="s"/>
      <c r="Q48" s="135" t="s"/>
      <c r="R48" s="135" t="s"/>
      <c r="S48" s="135" t="s"/>
      <c r="T48" s="135" t="s"/>
      <c r="U48" s="135" t="s"/>
      <c r="V48" s="135" t="s"/>
      <c r="W48" s="135" t="s"/>
      <c r="X48" s="135" t="s"/>
      <c r="Y48" s="135" t="s"/>
    </row>
    <row r="49" spans="2:25">
      <c r="B49" s="169" t="s">
        <v>199</v>
      </c>
      <c r="C49" s="169" t="s">
        <v>200</v>
      </c>
      <c r="D49" s="169">
        <v>6.5</v>
      </c>
      <c r="E49" s="167" t="s"/>
      <c r="F49" s="167" t="s"/>
      <c r="G49" s="167" t="s"/>
      <c r="H49" s="167" t="s"/>
      <c r="I49" s="168" t="s"/>
      <c r="J49" s="135" t="s"/>
      <c r="K49" s="135" t="s"/>
      <c r="L49" s="135" t="s"/>
      <c r="M49" s="135" t="s"/>
      <c r="N49" s="135" t="s"/>
      <c r="O49" s="135" t="s"/>
      <c r="P49" s="135" t="s"/>
      <c r="Q49" s="135" t="s"/>
      <c r="R49" s="135" t="s"/>
      <c r="S49" s="135" t="s"/>
      <c r="T49" s="135" t="s"/>
      <c r="U49" s="135" t="s"/>
      <c r="V49" s="135" t="s"/>
      <c r="W49" s="135" t="s"/>
      <c r="X49" s="135" t="s"/>
      <c r="Y49" s="135" t="s"/>
    </row>
    <row r="50" spans="2:25">
      <c r="B50" s="169" t="s">
        <v>201</v>
      </c>
      <c r="C50" s="169" t="s">
        <v>200</v>
      </c>
      <c r="D50" s="169">
        <v>7.5</v>
      </c>
      <c r="E50" s="170" t="s">
        <v>202</v>
      </c>
      <c r="F50" s="167" t="s"/>
      <c r="G50" s="167" t="s"/>
      <c r="H50" s="167" t="s"/>
      <c r="I50" s="168" t="s"/>
      <c r="J50" s="135" t="s"/>
      <c r="K50" s="135" t="s"/>
      <c r="L50" s="135" t="s"/>
      <c r="M50" s="135" t="s"/>
      <c r="N50" s="135" t="s"/>
      <c r="O50" s="135" t="s"/>
      <c r="P50" s="135" t="s"/>
      <c r="Q50" s="135" t="s"/>
      <c r="R50" s="135" t="s"/>
      <c r="S50" s="135" t="s"/>
      <c r="T50" s="135" t="s"/>
      <c r="U50" s="135" t="s"/>
      <c r="V50" s="135" t="s"/>
      <c r="W50" s="135" t="s"/>
      <c r="X50" s="135" t="s"/>
      <c r="Y50" s="135" t="s"/>
    </row>
    <row r="51" spans="2:25">
      <c r="B51" s="169" t="s">
        <v>203</v>
      </c>
      <c r="C51" s="169" t="s">
        <v>200</v>
      </c>
      <c r="D51" s="169">
        <v>8</v>
      </c>
      <c r="E51" s="167" t="s"/>
      <c r="F51" s="167" t="s"/>
      <c r="G51" s="167" t="s"/>
      <c r="H51" s="167" t="s"/>
      <c r="I51" s="168" t="s"/>
      <c r="J51" s="135" t="s"/>
      <c r="K51" s="135" t="s"/>
      <c r="L51" s="135" t="s"/>
      <c r="M51" s="135" t="s"/>
      <c r="N51" s="135" t="s"/>
      <c r="O51" s="135" t="s"/>
      <c r="P51" s="135" t="s"/>
      <c r="Q51" s="135" t="s"/>
      <c r="R51" s="135" t="s"/>
      <c r="S51" s="135" t="s"/>
      <c r="T51" s="135" t="s"/>
      <c r="U51" s="135" t="s"/>
      <c r="V51" s="135" t="s"/>
      <c r="W51" s="135" t="s"/>
      <c r="X51" s="135" t="s"/>
      <c r="Y51" s="135" t="s"/>
    </row>
    <row r="52" spans="2:25">
      <c r="B52" s="169" t="s">
        <v>204</v>
      </c>
      <c r="C52" s="169" t="s">
        <v>200</v>
      </c>
      <c r="D52" s="169">
        <v>8.5</v>
      </c>
      <c r="E52" s="171" t="s">
        <v>205</v>
      </c>
      <c r="F52" s="167" t="s"/>
      <c r="G52" s="167" t="s"/>
      <c r="H52" s="167" t="s"/>
      <c r="I52" s="168" t="s"/>
      <c r="J52" s="135" t="s"/>
      <c r="K52" s="135" t="s"/>
      <c r="L52" s="135" t="s"/>
      <c r="M52" s="135" t="s"/>
      <c r="N52" s="135" t="s"/>
      <c r="O52" s="135" t="s"/>
      <c r="P52" s="135" t="s"/>
      <c r="Q52" s="135" t="s"/>
      <c r="R52" s="135" t="s"/>
      <c r="S52" s="135" t="s"/>
      <c r="T52" s="135" t="s"/>
      <c r="U52" s="135" t="s"/>
      <c r="V52" s="135" t="s"/>
      <c r="W52" s="135" t="s"/>
      <c r="X52" s="135" t="s"/>
      <c r="Y52" s="135" t="s"/>
    </row>
    <row r="53" spans="2:25">
      <c r="B53" s="169" t="s">
        <v>206</v>
      </c>
      <c r="C53" s="169" t="s">
        <v>200</v>
      </c>
      <c r="D53" s="169">
        <v>9</v>
      </c>
      <c r="E53" s="167" t="s"/>
      <c r="F53" s="167" t="s"/>
      <c r="G53" s="167" t="s"/>
      <c r="H53" s="167" t="s"/>
      <c r="I53" s="168" t="s"/>
      <c r="J53" s="135" t="s"/>
      <c r="K53" s="135" t="s"/>
      <c r="L53" s="135" t="s"/>
      <c r="M53" s="135" t="s"/>
      <c r="N53" s="135" t="s"/>
      <c r="O53" s="135" t="s"/>
      <c r="P53" s="135" t="s"/>
      <c r="Q53" s="135" t="s"/>
      <c r="R53" s="135" t="s"/>
      <c r="S53" s="135" t="s"/>
      <c r="T53" s="135" t="s"/>
      <c r="U53" s="135" t="s"/>
      <c r="V53" s="135" t="s"/>
      <c r="W53" s="135" t="s"/>
      <c r="X53" s="135" t="s"/>
      <c r="Y53" s="135" t="s"/>
    </row>
    <row r="54" spans="2:25">
      <c r="B54" s="167" t="s"/>
      <c r="C54" s="167" t="s"/>
      <c r="D54" s="167" t="s"/>
      <c r="E54" s="167" t="s"/>
      <c r="F54" s="167" t="s"/>
      <c r="G54" s="167" t="s"/>
      <c r="H54" s="167" t="s"/>
      <c r="I54" s="168" t="s"/>
      <c r="J54" s="135" t="s"/>
      <c r="K54" s="135" t="s"/>
      <c r="L54" s="135" t="s"/>
      <c r="M54" s="135" t="s"/>
      <c r="N54" s="135" t="s"/>
      <c r="O54" s="135" t="s"/>
      <c r="P54" s="135" t="s"/>
      <c r="Q54" s="135" t="s"/>
      <c r="R54" s="135" t="s"/>
      <c r="S54" s="135" t="s"/>
      <c r="T54" s="135" t="s"/>
      <c r="U54" s="135" t="s"/>
      <c r="V54" s="135" t="s"/>
      <c r="W54" s="135" t="s"/>
      <c r="X54" s="135" t="s"/>
      <c r="Y54" s="135" t="s"/>
    </row>
    <row r="55" spans="2:25">
      <c r="B55" s="167" t="s"/>
      <c r="C55" s="167" t="s"/>
      <c r="D55" s="167" t="s"/>
      <c r="E55" s="167" t="s"/>
      <c r="F55" s="167" t="s"/>
      <c r="G55" s="167" t="s"/>
      <c r="H55" s="167" t="s"/>
      <c r="I55" s="168" t="s"/>
      <c r="J55" s="135" t="s"/>
      <c r="K55" s="135" t="s"/>
      <c r="L55" s="135" t="s"/>
      <c r="M55" s="135" t="s"/>
      <c r="N55" s="135" t="s"/>
      <c r="O55" s="135" t="s"/>
      <c r="P55" s="135" t="s"/>
      <c r="Q55" s="135" t="s"/>
      <c r="R55" s="135" t="s"/>
      <c r="S55" s="135" t="s"/>
      <c r="T55" s="135" t="s"/>
      <c r="U55" s="135" t="s"/>
      <c r="V55" s="135" t="s"/>
      <c r="W55" s="135" t="s"/>
      <c r="X55" s="135" t="s"/>
      <c r="Y55" s="135" t="s"/>
    </row>
    <row r="56" spans="2:25">
      <c r="B56" s="167" t="s"/>
      <c r="C56" s="167" t="s"/>
      <c r="D56" s="167" t="s"/>
      <c r="E56" s="167" t="s"/>
      <c r="F56" s="167" t="s"/>
      <c r="G56" s="167" t="s"/>
      <c r="H56" s="167" t="s"/>
      <c r="I56" s="168" t="s"/>
      <c r="J56" s="135" t="s"/>
      <c r="K56" s="135" t="s"/>
      <c r="L56" s="135" t="s"/>
      <c r="M56" s="135" t="s"/>
      <c r="N56" s="135" t="s"/>
      <c r="O56" s="135" t="s"/>
      <c r="P56" s="135" t="s"/>
      <c r="Q56" s="135" t="s"/>
      <c r="R56" s="135" t="s"/>
      <c r="S56" s="135" t="s"/>
      <c r="T56" s="135" t="s"/>
      <c r="U56" s="135" t="s"/>
      <c r="V56" s="135" t="s"/>
      <c r="W56" s="135" t="s"/>
      <c r="X56" s="135" t="s"/>
      <c r="Y56" s="135" t="s"/>
    </row>
    <row r="57" spans="2:25">
      <c r="B57" s="167" t="s"/>
      <c r="C57" s="167" t="s"/>
      <c r="D57" s="167" t="s"/>
      <c r="E57" s="167" t="s"/>
      <c r="F57" s="167" t="s"/>
      <c r="G57" s="167" t="s"/>
      <c r="H57" s="167" t="s"/>
      <c r="I57" s="168" t="s"/>
      <c r="J57" s="135" t="s"/>
      <c r="K57" s="135" t="s"/>
      <c r="L57" s="135" t="s"/>
      <c r="M57" s="135" t="s"/>
      <c r="N57" s="135" t="s"/>
      <c r="O57" s="135" t="s"/>
      <c r="P57" s="135" t="s"/>
      <c r="Q57" s="135" t="s"/>
      <c r="R57" s="135" t="s"/>
      <c r="S57" s="135" t="s"/>
      <c r="T57" s="135" t="s"/>
      <c r="U57" s="135" t="s"/>
      <c r="V57" s="135" t="s"/>
      <c r="W57" s="135" t="s"/>
      <c r="X57" s="135" t="s"/>
      <c r="Y57" s="135" t="s"/>
    </row>
    <row r="58" spans="2:25">
      <c r="B58" s="169" t="s">
        <v>207</v>
      </c>
      <c r="C58" s="169" t="s">
        <v>200</v>
      </c>
      <c r="D58" s="169">
        <v>6.5</v>
      </c>
      <c r="E58" s="167" t="s"/>
      <c r="F58" s="167" t="s"/>
      <c r="G58" s="167" t="s"/>
      <c r="H58" s="167" t="s"/>
      <c r="I58" s="168" t="s"/>
      <c r="J58" s="135" t="s"/>
      <c r="K58" s="135" t="s"/>
      <c r="L58" s="135" t="s"/>
      <c r="M58" s="135" t="s"/>
      <c r="N58" s="135" t="s"/>
      <c r="O58" s="135" t="s"/>
      <c r="P58" s="135" t="s"/>
      <c r="Q58" s="135" t="s"/>
      <c r="R58" s="135" t="s"/>
      <c r="S58" s="135" t="s"/>
      <c r="T58" s="135" t="s"/>
      <c r="U58" s="135" t="s"/>
      <c r="V58" s="135" t="s"/>
      <c r="W58" s="135" t="s"/>
      <c r="X58" s="135" t="s"/>
      <c r="Y58" s="135" t="s"/>
    </row>
    <row r="59" spans="2:25">
      <c r="B59" s="169" t="s">
        <v>208</v>
      </c>
      <c r="C59" s="169" t="s">
        <v>200</v>
      </c>
      <c r="D59" s="169">
        <v>7.5</v>
      </c>
      <c r="E59" s="167" t="s"/>
      <c r="F59" s="167" t="s"/>
      <c r="G59" s="167" t="s"/>
      <c r="H59" s="167" t="s"/>
      <c r="I59" s="168" t="s"/>
      <c r="J59" s="135" t="s"/>
      <c r="K59" s="135" t="s"/>
      <c r="L59" s="135" t="s"/>
      <c r="M59" s="135" t="s"/>
      <c r="N59" s="135" t="s"/>
      <c r="O59" s="135" t="s"/>
      <c r="P59" s="135" t="s"/>
      <c r="Q59" s="135" t="s"/>
      <c r="R59" s="135" t="s"/>
      <c r="S59" s="135" t="s"/>
      <c r="T59" s="135" t="s"/>
      <c r="U59" s="135" t="s"/>
      <c r="V59" s="135" t="s"/>
      <c r="W59" s="135" t="s"/>
      <c r="X59" s="135" t="s"/>
      <c r="Y59" s="135" t="s"/>
    </row>
    <row r="60" spans="2:25">
      <c r="B60" s="169" t="s">
        <v>209</v>
      </c>
      <c r="C60" s="169" t="s">
        <v>200</v>
      </c>
      <c r="D60" s="169">
        <v>8</v>
      </c>
      <c r="E60" s="170" t="s">
        <v>202</v>
      </c>
      <c r="F60" s="167" t="s"/>
      <c r="G60" s="167" t="s"/>
      <c r="H60" s="167" t="s"/>
      <c r="I60" s="168" t="s"/>
      <c r="J60" s="135" t="s"/>
      <c r="K60" s="135" t="s"/>
      <c r="L60" s="135" t="s"/>
      <c r="M60" s="135" t="s"/>
      <c r="N60" s="135" t="s"/>
      <c r="O60" s="135" t="s"/>
      <c r="P60" s="135" t="s"/>
      <c r="Q60" s="135" t="s"/>
      <c r="R60" s="135" t="s"/>
      <c r="S60" s="135" t="s"/>
      <c r="T60" s="135" t="s"/>
      <c r="U60" s="135" t="s"/>
      <c r="V60" s="135" t="s"/>
      <c r="W60" s="135" t="s"/>
      <c r="X60" s="135" t="s"/>
      <c r="Y60" s="135" t="s"/>
    </row>
    <row r="61" spans="2:25">
      <c r="B61" s="169" t="s">
        <v>210</v>
      </c>
      <c r="C61" s="169" t="s">
        <v>200</v>
      </c>
      <c r="D61" s="169">
        <v>8.5</v>
      </c>
      <c r="E61" s="167" t="s"/>
      <c r="F61" s="167" t="s"/>
      <c r="G61" s="167" t="s"/>
      <c r="H61" s="167" t="s"/>
      <c r="I61" s="168" t="s"/>
      <c r="J61" s="135" t="s"/>
      <c r="K61" s="135" t="s"/>
      <c r="L61" s="135" t="s"/>
      <c r="M61" s="135" t="s"/>
      <c r="N61" s="135" t="s"/>
      <c r="O61" s="135" t="s"/>
      <c r="P61" s="135" t="s"/>
      <c r="Q61" s="135" t="s"/>
      <c r="R61" s="135" t="s"/>
      <c r="S61" s="135" t="s"/>
      <c r="T61" s="135" t="s"/>
      <c r="U61" s="135" t="s"/>
      <c r="V61" s="135" t="s"/>
      <c r="W61" s="135" t="s"/>
      <c r="X61" s="135" t="s"/>
      <c r="Y61" s="135" t="s"/>
    </row>
    <row r="62" spans="2:25">
      <c r="B62" s="169" t="s">
        <v>211</v>
      </c>
      <c r="C62" s="169" t="s">
        <v>200</v>
      </c>
      <c r="D62" s="169">
        <v>9</v>
      </c>
      <c r="E62" s="171" t="s">
        <v>205</v>
      </c>
      <c r="F62" s="167" t="s"/>
      <c r="G62" s="167" t="s"/>
      <c r="H62" s="167" t="s"/>
      <c r="I62" s="168" t="s"/>
      <c r="J62" s="135" t="s"/>
      <c r="K62" s="135" t="s"/>
      <c r="L62" s="135" t="s"/>
      <c r="M62" s="135" t="s"/>
      <c r="N62" s="135" t="s"/>
      <c r="O62" s="135" t="s"/>
      <c r="P62" s="135" t="s"/>
      <c r="Q62" s="135" t="s"/>
      <c r="R62" s="135" t="s"/>
      <c r="S62" s="135" t="s"/>
      <c r="T62" s="135" t="s"/>
      <c r="U62" s="135" t="s"/>
      <c r="V62" s="135" t="s"/>
      <c r="W62" s="135" t="s"/>
      <c r="X62" s="135" t="s"/>
      <c r="Y62" s="135" t="s"/>
    </row>
    <row r="63" spans="1:25">
      <c r="A63" s="135" t="s"/>
      <c r="B63" s="172" t="s"/>
      <c r="C63" s="172" t="s"/>
      <c r="D63" s="172" t="s"/>
      <c r="E63" s="168" t="s"/>
      <c r="F63" s="168" t="s"/>
      <c r="G63" s="168" t="s"/>
      <c r="H63" s="168" t="s"/>
      <c r="I63" s="168" t="s"/>
      <c r="J63" s="135" t="s"/>
      <c r="K63" s="135" t="s"/>
      <c r="L63" s="135" t="s"/>
      <c r="M63" s="135" t="s"/>
      <c r="N63" s="135" t="s"/>
      <c r="O63" s="135" t="s"/>
      <c r="P63" s="135" t="s"/>
      <c r="Q63" s="135" t="s"/>
      <c r="R63" s="135" t="s"/>
      <c r="S63" s="135" t="s"/>
      <c r="T63" s="135" t="s"/>
      <c r="U63" s="135" t="s"/>
      <c r="V63" s="135" t="s"/>
      <c r="W63" s="135" t="s"/>
      <c r="X63" s="135" t="s"/>
      <c r="Y63" s="135" t="s"/>
    </row>
    <row r="64" spans="1:25">
      <c r="A64" s="135" t="s"/>
      <c r="B64" s="172" t="s"/>
      <c r="C64" s="172" t="s"/>
      <c r="D64" s="172" t="s"/>
      <c r="E64" s="168" t="s"/>
      <c r="F64" s="168" t="s"/>
      <c r="G64" s="168" t="s"/>
      <c r="H64" s="168" t="s"/>
      <c r="I64" s="168" t="s"/>
      <c r="J64" s="135" t="s"/>
      <c r="K64" s="135" t="s"/>
      <c r="L64" s="135" t="s"/>
      <c r="M64" s="135" t="s"/>
      <c r="N64" s="135" t="s"/>
      <c r="O64" s="135" t="s"/>
      <c r="P64" s="135" t="s"/>
      <c r="Q64" s="135" t="s"/>
      <c r="R64" s="135" t="s"/>
      <c r="S64" s="135" t="s"/>
      <c r="T64" s="135" t="s"/>
      <c r="U64" s="135" t="s"/>
      <c r="V64" s="135" t="s"/>
      <c r="W64" s="135" t="s"/>
      <c r="X64" s="135" t="s"/>
      <c r="Y64" s="135" t="s"/>
    </row>
    <row r="65" spans="1:25">
      <c r="A65" s="135" t="s"/>
      <c r="B65" s="172" t="s"/>
      <c r="C65" s="172" t="s"/>
      <c r="D65" s="172" t="s"/>
      <c r="E65" s="168" t="s"/>
      <c r="F65" s="168" t="s"/>
      <c r="G65" s="168" t="s"/>
      <c r="H65" s="168" t="s"/>
      <c r="I65" s="168" t="s"/>
      <c r="J65" s="135" t="s"/>
      <c r="K65" s="135" t="s"/>
      <c r="L65" s="135" t="s"/>
      <c r="M65" s="135" t="s"/>
      <c r="N65" s="135" t="s"/>
      <c r="O65" s="135" t="s"/>
      <c r="P65" s="135" t="s"/>
      <c r="Q65" s="135" t="s"/>
      <c r="R65" s="135" t="s"/>
      <c r="S65" s="135" t="s"/>
      <c r="T65" s="135" t="s"/>
      <c r="U65" s="135" t="s"/>
      <c r="V65" s="135" t="s"/>
      <c r="W65" s="135" t="s"/>
      <c r="X65" s="135" t="s"/>
      <c r="Y65" s="135" t="s"/>
    </row>
    <row r="66" spans="1:25">
      <c r="A66" s="135" t="s"/>
      <c r="B66" s="172" t="s"/>
      <c r="C66" s="172" t="s"/>
      <c r="D66" s="172" t="s"/>
      <c r="E66" s="168" t="s"/>
      <c r="F66" s="168" t="s"/>
      <c r="G66" s="168" t="s"/>
      <c r="H66" s="168" t="s"/>
      <c r="I66" s="168" t="s"/>
      <c r="J66" s="135" t="s"/>
      <c r="K66" s="135" t="s"/>
      <c r="L66" s="135" t="s"/>
      <c r="M66" s="135" t="s"/>
      <c r="N66" s="135" t="s"/>
      <c r="O66" s="135" t="s"/>
      <c r="P66" s="135" t="s"/>
      <c r="Q66" s="135" t="s"/>
      <c r="R66" s="135" t="s"/>
      <c r="S66" s="135" t="s"/>
      <c r="T66" s="135" t="s"/>
      <c r="U66" s="135" t="s"/>
      <c r="V66" s="135" t="s"/>
      <c r="W66" s="135" t="s"/>
      <c r="X66" s="135" t="s"/>
      <c r="Y66" s="135" t="s"/>
    </row>
    <row r="67" spans="1:25">
      <c r="A67" s="135" t="s"/>
      <c r="B67" s="172" t="s"/>
      <c r="C67" s="172" t="s"/>
      <c r="D67" s="172" t="s"/>
      <c r="E67" s="168" t="s"/>
      <c r="F67" s="168" t="s"/>
      <c r="G67" s="168" t="s"/>
      <c r="H67" s="168" t="s"/>
      <c r="I67" s="168" t="s"/>
      <c r="J67" s="135" t="s"/>
      <c r="K67" s="135" t="s"/>
      <c r="L67" s="135" t="s"/>
      <c r="M67" s="135" t="s"/>
      <c r="N67" s="135" t="s"/>
      <c r="O67" s="135" t="s"/>
      <c r="P67" s="135" t="s"/>
      <c r="Q67" s="135" t="s"/>
      <c r="R67" s="135" t="s"/>
      <c r="S67" s="135" t="s"/>
      <c r="T67" s="135" t="s"/>
      <c r="U67" s="135" t="s"/>
      <c r="V67" s="135" t="s"/>
      <c r="W67" s="135" t="s"/>
      <c r="X67" s="135" t="s"/>
      <c r="Y67" s="135" t="s"/>
    </row>
    <row r="68" spans="1:25">
      <c r="A68" s="135" t="s"/>
      <c r="B68" s="172" t="s"/>
      <c r="C68" s="172" t="s"/>
      <c r="D68" s="172" t="s"/>
      <c r="E68" s="168" t="s"/>
      <c r="F68" s="168" t="s"/>
      <c r="G68" s="168" t="s"/>
      <c r="H68" s="168" t="s"/>
      <c r="I68" s="168" t="s"/>
      <c r="J68" s="135" t="s"/>
      <c r="K68" s="135" t="s"/>
      <c r="L68" s="135" t="s"/>
      <c r="M68" s="135" t="s"/>
      <c r="N68" s="135" t="s"/>
      <c r="O68" s="135" t="s"/>
      <c r="P68" s="135" t="s"/>
      <c r="Q68" s="135" t="s"/>
      <c r="R68" s="135" t="s"/>
      <c r="S68" s="135" t="s"/>
      <c r="T68" s="135" t="s"/>
      <c r="U68" s="135" t="s"/>
      <c r="V68" s="135" t="s"/>
      <c r="W68" s="135" t="s"/>
      <c r="X68" s="135" t="s"/>
      <c r="Y68" s="135" t="s"/>
    </row>
    <row r="69" spans="1:25">
      <c r="A69" s="135" t="s"/>
      <c r="B69" s="172" t="s"/>
      <c r="C69" s="172" t="s"/>
      <c r="D69" s="172" t="s"/>
      <c r="E69" s="168" t="s"/>
      <c r="F69" s="168" t="s"/>
      <c r="G69" s="168" t="s"/>
      <c r="H69" s="168" t="s"/>
      <c r="I69" s="168" t="s"/>
      <c r="J69" s="135" t="s"/>
      <c r="K69" s="135" t="s"/>
      <c r="L69" s="135" t="s"/>
      <c r="M69" s="135" t="s"/>
      <c r="N69" s="135" t="s"/>
      <c r="O69" s="135" t="s"/>
      <c r="P69" s="135" t="s"/>
      <c r="Q69" s="135" t="s"/>
      <c r="R69" s="135" t="s"/>
      <c r="S69" s="135" t="s"/>
      <c r="T69" s="135" t="s"/>
      <c r="U69" s="135" t="s"/>
      <c r="V69" s="135" t="s"/>
      <c r="W69" s="135" t="s"/>
      <c r="X69" s="135" t="s"/>
      <c r="Y69" s="135" t="s"/>
    </row>
    <row r="70" spans="1:25">
      <c r="A70" s="135" t="s"/>
      <c r="B70" s="172" t="s"/>
      <c r="C70" s="172" t="s"/>
      <c r="D70" s="172" t="s"/>
      <c r="E70" s="168" t="s"/>
      <c r="F70" s="168" t="s"/>
      <c r="G70" s="168" t="s"/>
      <c r="H70" s="168" t="s"/>
      <c r="I70" s="168" t="s"/>
      <c r="J70" s="135" t="s"/>
      <c r="K70" s="135" t="s"/>
      <c r="L70" s="135" t="s"/>
      <c r="M70" s="135" t="s"/>
      <c r="N70" s="135" t="s"/>
      <c r="O70" s="135" t="s"/>
      <c r="P70" s="135" t="s"/>
      <c r="Q70" s="135" t="s"/>
      <c r="R70" s="135" t="s"/>
      <c r="S70" s="135" t="s"/>
      <c r="T70" s="135" t="s"/>
      <c r="U70" s="135" t="s"/>
      <c r="V70" s="135" t="s"/>
      <c r="W70" s="135" t="s"/>
      <c r="X70" s="135" t="s"/>
      <c r="Y70" s="135" t="s"/>
    </row>
    <row r="71" spans="1:25">
      <c r="A71" s="135" t="s"/>
      <c r="B71" s="172" t="s"/>
      <c r="C71" s="172" t="s"/>
      <c r="D71" s="172" t="s"/>
      <c r="E71" s="168" t="s"/>
      <c r="F71" s="168" t="s"/>
      <c r="G71" s="168" t="s"/>
      <c r="H71" s="168" t="s"/>
      <c r="I71" s="168" t="s"/>
      <c r="J71" s="135" t="s"/>
      <c r="K71" s="135" t="s"/>
      <c r="L71" s="135" t="s"/>
      <c r="M71" s="135" t="s"/>
      <c r="N71" s="135" t="s"/>
      <c r="O71" s="135" t="s"/>
      <c r="P71" s="135" t="s"/>
      <c r="Q71" s="135" t="s"/>
      <c r="R71" s="135" t="s"/>
      <c r="S71" s="135" t="s"/>
      <c r="T71" s="135" t="s"/>
      <c r="U71" s="135" t="s"/>
      <c r="V71" s="135" t="s"/>
      <c r="W71" s="135" t="s"/>
      <c r="X71" s="135" t="s"/>
      <c r="Y71" s="135" t="s"/>
    </row>
    <row r="72" spans="1:25">
      <c r="A72" s="135" t="s"/>
      <c r="B72" s="172" t="s"/>
      <c r="C72" s="172" t="s"/>
      <c r="D72" s="172" t="s"/>
      <c r="E72" s="168" t="s"/>
      <c r="F72" s="168" t="s"/>
      <c r="G72" s="168" t="s"/>
      <c r="H72" s="168" t="s"/>
      <c r="I72" s="168" t="s"/>
      <c r="J72" s="135" t="s"/>
      <c r="K72" s="135" t="s"/>
      <c r="L72" s="135" t="s"/>
      <c r="M72" s="135" t="s"/>
      <c r="N72" s="135" t="s"/>
      <c r="O72" s="135" t="s"/>
      <c r="P72" s="135" t="s"/>
      <c r="Q72" s="135" t="s"/>
      <c r="R72" s="135" t="s"/>
      <c r="S72" s="135" t="s"/>
      <c r="T72" s="135" t="s"/>
      <c r="U72" s="135" t="s"/>
      <c r="V72" s="135" t="s"/>
      <c r="W72" s="135" t="s"/>
      <c r="X72" s="135" t="s"/>
      <c r="Y72" s="135" t="s"/>
    </row>
    <row r="73" spans="1:25">
      <c r="A73" s="135" t="s"/>
      <c r="B73" s="172" t="s"/>
      <c r="C73" s="172" t="s"/>
      <c r="D73" s="172" t="s"/>
      <c r="E73" s="168" t="s"/>
      <c r="F73" s="168" t="s"/>
      <c r="G73" s="168" t="s"/>
      <c r="H73" s="168" t="s"/>
      <c r="I73" s="168" t="s"/>
      <c r="J73" s="135" t="s"/>
      <c r="K73" s="135" t="s"/>
      <c r="L73" s="135" t="s"/>
      <c r="M73" s="135" t="s"/>
      <c r="N73" s="135" t="s"/>
      <c r="O73" s="135" t="s"/>
      <c r="P73" s="135" t="s"/>
      <c r="Q73" s="135" t="s"/>
      <c r="R73" s="135" t="s"/>
      <c r="S73" s="135" t="s"/>
      <c r="T73" s="135" t="s"/>
      <c r="U73" s="135" t="s"/>
      <c r="V73" s="135" t="s"/>
      <c r="W73" s="135" t="s"/>
      <c r="X73" s="135" t="s"/>
      <c r="Y73" s="135" t="s"/>
    </row>
    <row r="74" spans="1:25">
      <c r="A74" s="135" t="s"/>
      <c r="B74" s="172" t="s"/>
      <c r="C74" s="172" t="s"/>
      <c r="D74" s="172" t="s"/>
      <c r="E74" s="168" t="s"/>
      <c r="F74" s="168" t="s"/>
      <c r="G74" s="168" t="s"/>
      <c r="H74" s="168" t="s"/>
      <c r="I74" s="168" t="s"/>
      <c r="J74" s="135" t="s"/>
      <c r="K74" s="135" t="s"/>
      <c r="L74" s="135" t="s"/>
      <c r="M74" s="135" t="s"/>
      <c r="N74" s="135" t="s"/>
      <c r="O74" s="135" t="s"/>
      <c r="P74" s="135" t="s"/>
      <c r="Q74" s="135" t="s"/>
      <c r="R74" s="135" t="s"/>
      <c r="S74" s="135" t="s"/>
      <c r="T74" s="135" t="s"/>
      <c r="U74" s="135" t="s"/>
      <c r="V74" s="135" t="s"/>
      <c r="W74" s="135" t="s"/>
      <c r="X74" s="135" t="s"/>
      <c r="Y74" s="135" t="s"/>
    </row>
    <row r="75" spans="1:25">
      <c r="A75" s="135" t="s"/>
      <c r="B75" s="172" t="s"/>
      <c r="C75" s="172" t="s"/>
      <c r="D75" s="172" t="s"/>
      <c r="E75" s="168" t="s"/>
      <c r="F75" s="168" t="s"/>
      <c r="G75" s="168" t="s"/>
      <c r="H75" s="168" t="s"/>
      <c r="I75" s="168" t="s"/>
      <c r="J75" s="135" t="s"/>
      <c r="K75" s="135" t="s"/>
      <c r="L75" s="135" t="s"/>
      <c r="M75" s="135" t="s"/>
      <c r="N75" s="135" t="s"/>
      <c r="O75" s="135" t="s"/>
      <c r="P75" s="135" t="s"/>
      <c r="Q75" s="135" t="s"/>
      <c r="R75" s="135" t="s"/>
      <c r="S75" s="135" t="s"/>
      <c r="T75" s="135" t="s"/>
      <c r="U75" s="135" t="s"/>
      <c r="V75" s="135" t="s"/>
      <c r="W75" s="135" t="s"/>
      <c r="X75" s="135" t="s"/>
      <c r="Y75" s="135" t="s"/>
    </row>
    <row r="76" spans="1:25">
      <c r="A76" s="135" t="s"/>
      <c r="B76" s="172" t="s"/>
      <c r="C76" s="172" t="s"/>
      <c r="D76" s="172" t="s"/>
      <c r="E76" s="168" t="s"/>
      <c r="F76" s="168" t="s"/>
      <c r="G76" s="168" t="s"/>
      <c r="H76" s="168" t="s"/>
      <c r="I76" s="168" t="s"/>
      <c r="J76" s="135" t="s"/>
      <c r="K76" s="135" t="s"/>
      <c r="L76" s="135" t="s"/>
      <c r="M76" s="135" t="s"/>
      <c r="N76" s="135" t="s"/>
      <c r="O76" s="135" t="s"/>
      <c r="P76" s="135" t="s"/>
      <c r="Q76" s="135" t="s"/>
      <c r="R76" s="135" t="s"/>
      <c r="S76" s="135" t="s"/>
      <c r="T76" s="135" t="s"/>
      <c r="U76" s="135" t="s"/>
      <c r="V76" s="135" t="s"/>
      <c r="W76" s="135" t="s"/>
      <c r="X76" s="135" t="s"/>
      <c r="Y76" s="135" t="s"/>
    </row>
    <row r="77" spans="1:25">
      <c r="A77" s="135" t="s"/>
      <c r="B77" s="172" t="s"/>
      <c r="C77" s="172" t="s"/>
      <c r="D77" s="172" t="s"/>
      <c r="E77" s="168" t="s"/>
      <c r="F77" s="168" t="s"/>
      <c r="G77" s="168" t="s"/>
      <c r="H77" s="168" t="s"/>
      <c r="I77" s="168" t="s"/>
      <c r="J77" s="135" t="s"/>
      <c r="K77" s="135" t="s"/>
      <c r="L77" s="135" t="s"/>
      <c r="M77" s="135" t="s"/>
      <c r="N77" s="135" t="s"/>
      <c r="O77" s="135" t="s"/>
      <c r="P77" s="135" t="s"/>
      <c r="Q77" s="135" t="s"/>
      <c r="R77" s="135" t="s"/>
      <c r="S77" s="135" t="s"/>
      <c r="T77" s="135" t="s"/>
      <c r="U77" s="135" t="s"/>
      <c r="V77" s="135" t="s"/>
      <c r="W77" s="135" t="s"/>
      <c r="X77" s="135" t="s"/>
      <c r="Y77" s="135" t="s"/>
    </row>
    <row r="78" spans="1:25">
      <c r="A78" s="135" t="s"/>
      <c r="B78" s="172" t="s"/>
      <c r="C78" s="172" t="s"/>
      <c r="D78" s="172" t="s"/>
      <c r="E78" s="168" t="s"/>
      <c r="F78" s="168" t="s"/>
      <c r="G78" s="168" t="s"/>
      <c r="H78" s="168" t="s"/>
      <c r="I78" s="168" t="s"/>
      <c r="J78" s="135" t="s"/>
      <c r="K78" s="135" t="s"/>
      <c r="L78" s="135" t="s"/>
      <c r="M78" s="135" t="s"/>
      <c r="N78" s="135" t="s"/>
      <c r="O78" s="135" t="s"/>
      <c r="P78" s="135" t="s"/>
      <c r="Q78" s="135" t="s"/>
      <c r="R78" s="135" t="s"/>
      <c r="S78" s="135" t="s"/>
      <c r="T78" s="135" t="s"/>
      <c r="U78" s="135" t="s"/>
      <c r="V78" s="135" t="s"/>
      <c r="W78" s="135" t="s"/>
      <c r="X78" s="135" t="s"/>
      <c r="Y78" s="135" t="s"/>
    </row>
    <row r="79" spans="1:25">
      <c r="A79" s="135" t="s"/>
      <c r="B79" s="172" t="s"/>
      <c r="C79" s="172" t="s"/>
      <c r="D79" s="172" t="s"/>
      <c r="E79" s="168" t="s"/>
      <c r="F79" s="168" t="s"/>
      <c r="G79" s="168" t="s"/>
      <c r="H79" s="168" t="s"/>
      <c r="I79" s="168" t="s"/>
      <c r="J79" s="135" t="s"/>
      <c r="K79" s="135" t="s"/>
      <c r="L79" s="135" t="s"/>
      <c r="M79" s="135" t="s"/>
      <c r="N79" s="135" t="s"/>
      <c r="O79" s="135" t="s"/>
      <c r="P79" s="135" t="s"/>
      <c r="Q79" s="135" t="s"/>
      <c r="R79" s="135" t="s"/>
      <c r="S79" s="135" t="s"/>
      <c r="T79" s="135" t="s"/>
      <c r="U79" s="135" t="s"/>
      <c r="V79" s="135" t="s"/>
      <c r="W79" s="135" t="s"/>
      <c r="X79" s="135" t="s"/>
      <c r="Y79" s="135" t="s"/>
    </row>
    <row r="80" spans="1:25">
      <c r="A80" s="135" t="s"/>
      <c r="B80" s="172" t="s"/>
      <c r="C80" s="172" t="s"/>
      <c r="D80" s="172" t="s"/>
      <c r="E80" s="168" t="s"/>
      <c r="F80" s="168" t="s"/>
      <c r="G80" s="168" t="s"/>
      <c r="H80" s="168" t="s"/>
      <c r="I80" s="168" t="s"/>
      <c r="J80" s="135" t="s"/>
      <c r="K80" s="135" t="s"/>
      <c r="L80" s="135" t="s"/>
      <c r="M80" s="135" t="s"/>
      <c r="N80" s="135" t="s"/>
      <c r="O80" s="135" t="s"/>
      <c r="P80" s="135" t="s"/>
      <c r="Q80" s="135" t="s"/>
      <c r="R80" s="135" t="s"/>
      <c r="S80" s="135" t="s"/>
      <c r="T80" s="135" t="s"/>
      <c r="U80" s="135" t="s"/>
      <c r="V80" s="135" t="s"/>
      <c r="W80" s="135" t="s"/>
      <c r="X80" s="135" t="s"/>
      <c r="Y80" s="135" t="s"/>
    </row>
    <row r="81" spans="1:25">
      <c r="A81" s="135" t="s"/>
      <c r="B81" s="172" t="s"/>
      <c r="C81" s="172" t="s"/>
      <c r="D81" s="172" t="s"/>
      <c r="E81" s="168" t="s"/>
      <c r="F81" s="168" t="s"/>
      <c r="G81" s="168" t="s"/>
      <c r="H81" s="168" t="s"/>
      <c r="I81" s="168" t="s"/>
      <c r="J81" s="135" t="s"/>
      <c r="K81" s="135" t="s"/>
      <c r="L81" s="135" t="s"/>
      <c r="M81" s="135" t="s"/>
      <c r="N81" s="135" t="s"/>
      <c r="O81" s="135" t="s"/>
      <c r="P81" s="135" t="s"/>
      <c r="Q81" s="135" t="s"/>
      <c r="R81" s="135" t="s"/>
      <c r="S81" s="135" t="s"/>
      <c r="T81" s="135" t="s"/>
      <c r="U81" s="135" t="s"/>
      <c r="V81" s="135" t="s"/>
      <c r="W81" s="135" t="s"/>
      <c r="X81" s="135" t="s"/>
      <c r="Y81" s="135" t="s"/>
    </row>
    <row r="82" spans="1:25">
      <c r="A82" s="135" t="s"/>
      <c r="B82" s="172" t="s"/>
      <c r="C82" s="172" t="s"/>
      <c r="D82" s="172" t="s"/>
      <c r="E82" s="168" t="s"/>
      <c r="F82" s="168" t="s"/>
      <c r="G82" s="168" t="s"/>
      <c r="H82" s="168" t="s"/>
      <c r="I82" s="168" t="s"/>
      <c r="J82" s="135" t="s"/>
      <c r="K82" s="135" t="s"/>
      <c r="L82" s="135" t="s"/>
      <c r="M82" s="135" t="s"/>
      <c r="N82" s="135" t="s"/>
      <c r="O82" s="135" t="s"/>
      <c r="P82" s="135" t="s"/>
      <c r="Q82" s="135" t="s"/>
      <c r="R82" s="135" t="s"/>
      <c r="S82" s="135" t="s"/>
      <c r="T82" s="135" t="s"/>
      <c r="U82" s="135" t="s"/>
      <c r="V82" s="135" t="s"/>
      <c r="W82" s="135" t="s"/>
      <c r="X82" s="135" t="s"/>
      <c r="Y82" s="135" t="s"/>
    </row>
    <row r="83" spans="1:25">
      <c r="A83" s="135" t="s"/>
      <c r="B83" s="172" t="s"/>
      <c r="C83" s="172" t="s"/>
      <c r="D83" s="172" t="s"/>
      <c r="E83" s="168" t="s"/>
      <c r="F83" s="168" t="s"/>
      <c r="G83" s="168" t="s"/>
      <c r="H83" s="168" t="s"/>
      <c r="I83" s="168" t="s"/>
      <c r="J83" s="135" t="s"/>
      <c r="K83" s="135" t="s"/>
      <c r="L83" s="135" t="s"/>
      <c r="M83" s="135" t="s"/>
      <c r="N83" s="135" t="s"/>
      <c r="O83" s="135" t="s"/>
      <c r="P83" s="135" t="s"/>
      <c r="Q83" s="135" t="s"/>
      <c r="R83" s="135" t="s"/>
      <c r="S83" s="135" t="s"/>
      <c r="T83" s="135" t="s"/>
      <c r="U83" s="135" t="s"/>
      <c r="V83" s="135" t="s"/>
      <c r="W83" s="135" t="s"/>
      <c r="X83" s="135" t="s"/>
      <c r="Y83" s="135" t="s"/>
    </row>
    <row r="84" spans="1:25">
      <c r="A84" s="135" t="s"/>
      <c r="B84" s="172" t="s"/>
      <c r="C84" s="172" t="s"/>
      <c r="D84" s="172" t="s"/>
      <c r="E84" s="168" t="s"/>
      <c r="F84" s="168" t="s"/>
      <c r="G84" s="168" t="s"/>
      <c r="H84" s="168" t="s"/>
      <c r="I84" s="168" t="s"/>
      <c r="J84" s="135" t="s"/>
      <c r="K84" s="135" t="s"/>
      <c r="L84" s="135" t="s"/>
      <c r="M84" s="135" t="s"/>
      <c r="N84" s="135" t="s"/>
      <c r="O84" s="135" t="s"/>
      <c r="P84" s="135" t="s"/>
      <c r="Q84" s="135" t="s"/>
      <c r="R84" s="135" t="s"/>
      <c r="S84" s="135" t="s"/>
      <c r="T84" s="135" t="s"/>
      <c r="U84" s="135" t="s"/>
      <c r="V84" s="135" t="s"/>
      <c r="W84" s="135" t="s"/>
      <c r="X84" s="135" t="s"/>
      <c r="Y84" s="135" t="s"/>
    </row>
    <row r="85" spans="1:25">
      <c r="A85" s="135" t="s"/>
      <c r="B85" s="172" t="s"/>
      <c r="C85" s="172" t="s"/>
      <c r="D85" s="172" t="s"/>
      <c r="E85" s="168" t="s"/>
      <c r="F85" s="168" t="s"/>
      <c r="G85" s="168" t="s"/>
      <c r="H85" s="168" t="s"/>
      <c r="I85" s="168" t="s"/>
      <c r="J85" s="135" t="s"/>
      <c r="K85" s="135" t="s"/>
      <c r="L85" s="135" t="s"/>
      <c r="M85" s="135" t="s"/>
      <c r="N85" s="135" t="s"/>
      <c r="O85" s="135" t="s"/>
      <c r="P85" s="135" t="s"/>
      <c r="Q85" s="135" t="s"/>
      <c r="R85" s="135" t="s"/>
      <c r="S85" s="135" t="s"/>
      <c r="T85" s="135" t="s"/>
      <c r="U85" s="135" t="s"/>
      <c r="V85" s="135" t="s"/>
      <c r="W85" s="135" t="s"/>
      <c r="X85" s="135" t="s"/>
      <c r="Y85" s="135" t="s"/>
    </row>
    <row r="86" spans="1:25">
      <c r="A86" s="135" t="s"/>
      <c r="B86" s="172" t="s"/>
      <c r="C86" s="172" t="s"/>
      <c r="D86" s="172" t="s"/>
      <c r="E86" s="168" t="s"/>
      <c r="F86" s="168" t="s"/>
      <c r="G86" s="168" t="s"/>
      <c r="H86" s="168" t="s"/>
      <c r="I86" s="168" t="s"/>
      <c r="J86" s="135" t="s"/>
      <c r="K86" s="135" t="s"/>
      <c r="L86" s="135" t="s"/>
      <c r="M86" s="135" t="s"/>
      <c r="N86" s="135" t="s"/>
      <c r="O86" s="135" t="s"/>
      <c r="P86" s="135" t="s"/>
      <c r="Q86" s="135" t="s"/>
      <c r="R86" s="135" t="s"/>
      <c r="S86" s="135" t="s"/>
      <c r="T86" s="135" t="s"/>
      <c r="U86" s="135" t="s"/>
      <c r="V86" s="135" t="s"/>
      <c r="W86" s="135" t="s"/>
      <c r="X86" s="135" t="s"/>
      <c r="Y86" s="135" t="s"/>
    </row>
    <row r="87" spans="1:25">
      <c r="A87" s="135" t="s"/>
      <c r="B87" s="172" t="s"/>
      <c r="C87" s="172" t="s"/>
      <c r="D87" s="172" t="s"/>
      <c r="E87" s="168" t="s"/>
      <c r="F87" s="168" t="s"/>
      <c r="G87" s="168" t="s"/>
      <c r="H87" s="168" t="s"/>
      <c r="I87" s="168" t="s"/>
      <c r="J87" s="135" t="s"/>
      <c r="K87" s="135" t="s"/>
      <c r="L87" s="135" t="s"/>
      <c r="M87" s="135" t="s"/>
      <c r="N87" s="135" t="s"/>
      <c r="O87" s="135" t="s"/>
      <c r="P87" s="135" t="s"/>
      <c r="Q87" s="135" t="s"/>
      <c r="R87" s="135" t="s"/>
      <c r="S87" s="135" t="s"/>
      <c r="T87" s="135" t="s"/>
      <c r="U87" s="135" t="s"/>
      <c r="V87" s="135" t="s"/>
      <c r="W87" s="135" t="s"/>
      <c r="X87" s="135" t="s"/>
      <c r="Y87" s="135" t="s"/>
    </row>
    <row r="88" spans="1:25">
      <c r="A88" s="135" t="s"/>
      <c r="B88" s="172" t="s"/>
      <c r="C88" s="172" t="s"/>
      <c r="D88" s="172" t="s"/>
      <c r="E88" s="168" t="s"/>
      <c r="F88" s="168" t="s"/>
      <c r="G88" s="168" t="s"/>
      <c r="H88" s="168" t="s"/>
      <c r="I88" s="168" t="s"/>
      <c r="J88" s="135" t="s"/>
      <c r="K88" s="135" t="s"/>
      <c r="L88" s="135" t="s"/>
      <c r="M88" s="135" t="s"/>
      <c r="N88" s="135" t="s"/>
      <c r="O88" s="135" t="s"/>
      <c r="P88" s="135" t="s"/>
      <c r="Q88" s="135" t="s"/>
      <c r="R88" s="135" t="s"/>
      <c r="S88" s="135" t="s"/>
      <c r="T88" s="135" t="s"/>
      <c r="U88" s="135" t="s"/>
      <c r="V88" s="135" t="s"/>
      <c r="W88" s="135" t="s"/>
      <c r="X88" s="135" t="s"/>
      <c r="Y88" s="135" t="s"/>
    </row>
    <row r="89" spans="1:25">
      <c r="A89" s="135" t="s"/>
      <c r="B89" s="172" t="s"/>
      <c r="C89" s="172" t="s"/>
      <c r="D89" s="172" t="s"/>
      <c r="E89" s="168" t="s"/>
      <c r="F89" s="168" t="s"/>
      <c r="G89" s="168" t="s"/>
      <c r="H89" s="168" t="s"/>
      <c r="I89" s="168" t="s"/>
      <c r="J89" s="135" t="s"/>
      <c r="K89" s="135" t="s"/>
      <c r="L89" s="135" t="s"/>
      <c r="M89" s="135" t="s"/>
      <c r="N89" s="135" t="s"/>
      <c r="O89" s="135" t="s"/>
      <c r="P89" s="135" t="s"/>
      <c r="Q89" s="135" t="s"/>
      <c r="R89" s="135" t="s"/>
      <c r="S89" s="135" t="s"/>
      <c r="T89" s="135" t="s"/>
      <c r="U89" s="135" t="s"/>
      <c r="V89" s="135" t="s"/>
      <c r="W89" s="135" t="s"/>
      <c r="X89" s="135" t="s"/>
      <c r="Y89" s="135" t="s"/>
    </row>
    <row r="90" spans="1:25">
      <c r="A90" s="135" t="s"/>
      <c r="B90" s="172" t="s"/>
      <c r="C90" s="172" t="s"/>
      <c r="D90" s="172" t="s"/>
      <c r="E90" s="168" t="s"/>
      <c r="F90" s="168" t="s"/>
      <c r="G90" s="168" t="s"/>
      <c r="H90" s="168" t="s"/>
      <c r="I90" s="168" t="s"/>
      <c r="J90" s="135" t="s"/>
      <c r="K90" s="135" t="s"/>
      <c r="L90" s="135" t="s"/>
      <c r="M90" s="135" t="s"/>
      <c r="N90" s="135" t="s"/>
      <c r="O90" s="135" t="s"/>
      <c r="P90" s="135" t="s"/>
      <c r="Q90" s="135" t="s"/>
      <c r="R90" s="135" t="s"/>
      <c r="S90" s="135" t="s"/>
      <c r="T90" s="135" t="s"/>
      <c r="U90" s="135" t="s"/>
      <c r="V90" s="135" t="s"/>
      <c r="W90" s="135" t="s"/>
      <c r="X90" s="135" t="s"/>
      <c r="Y90" s="135" t="s"/>
    </row>
    <row r="91" spans="1:25">
      <c r="A91" s="135" t="s"/>
      <c r="B91" s="172" t="s"/>
      <c r="C91" s="172" t="s"/>
      <c r="D91" s="172" t="s"/>
      <c r="E91" s="168" t="s"/>
      <c r="F91" s="168" t="s"/>
      <c r="G91" s="168" t="s"/>
      <c r="H91" s="168" t="s"/>
      <c r="I91" s="168" t="s"/>
      <c r="J91" s="135" t="s"/>
      <c r="K91" s="135" t="s"/>
      <c r="L91" s="135" t="s"/>
      <c r="M91" s="135" t="s"/>
      <c r="N91" s="135" t="s"/>
      <c r="O91" s="135" t="s"/>
      <c r="P91" s="135" t="s"/>
      <c r="Q91" s="135" t="s"/>
      <c r="R91" s="135" t="s"/>
      <c r="S91" s="135" t="s"/>
      <c r="T91" s="135" t="s"/>
      <c r="U91" s="135" t="s"/>
      <c r="V91" s="135" t="s"/>
      <c r="W91" s="135" t="s"/>
      <c r="X91" s="135" t="s"/>
      <c r="Y91" s="135" t="s"/>
    </row>
    <row r="92" spans="1:25">
      <c r="A92" s="135" t="s"/>
      <c r="B92" s="172" t="s"/>
      <c r="C92" s="172" t="s"/>
      <c r="D92" s="172" t="s"/>
      <c r="E92" s="168" t="s"/>
      <c r="F92" s="168" t="s"/>
      <c r="G92" s="168" t="s"/>
      <c r="H92" s="168" t="s"/>
      <c r="I92" s="168" t="s"/>
      <c r="J92" s="135" t="s"/>
      <c r="K92" s="135" t="s"/>
      <c r="L92" s="135" t="s"/>
      <c r="M92" s="135" t="s"/>
      <c r="N92" s="135" t="s"/>
      <c r="O92" s="135" t="s"/>
      <c r="P92" s="135" t="s"/>
      <c r="Q92" s="135" t="s"/>
      <c r="R92" s="135" t="s"/>
      <c r="S92" s="135" t="s"/>
      <c r="T92" s="135" t="s"/>
      <c r="U92" s="135" t="s"/>
      <c r="V92" s="135" t="s"/>
      <c r="W92" s="135" t="s"/>
      <c r="X92" s="135" t="s"/>
      <c r="Y92" s="135" t="s"/>
    </row>
    <row r="93" spans="1:25">
      <c r="A93" s="135" t="s"/>
      <c r="B93" s="172" t="s"/>
      <c r="C93" s="172" t="s"/>
      <c r="D93" s="172" t="s"/>
      <c r="E93" s="168" t="s"/>
      <c r="F93" s="168" t="s"/>
      <c r="G93" s="168" t="s"/>
      <c r="H93" s="168" t="s"/>
      <c r="I93" s="168" t="s"/>
      <c r="J93" s="135" t="s"/>
      <c r="K93" s="135" t="s"/>
      <c r="L93" s="135" t="s"/>
      <c r="M93" s="135" t="s"/>
      <c r="N93" s="135" t="s"/>
      <c r="O93" s="135" t="s"/>
      <c r="P93" s="135" t="s"/>
      <c r="Q93" s="135" t="s"/>
      <c r="R93" s="135" t="s"/>
      <c r="S93" s="135" t="s"/>
      <c r="T93" s="135" t="s"/>
      <c r="U93" s="135" t="s"/>
      <c r="V93" s="135" t="s"/>
      <c r="W93" s="135" t="s"/>
      <c r="X93" s="135" t="s"/>
      <c r="Y93" s="135" t="s"/>
    </row>
    <row r="94" spans="1:25">
      <c r="A94" s="135" t="s"/>
      <c r="B94" s="172" t="s"/>
      <c r="C94" s="172" t="s"/>
      <c r="D94" s="172" t="s"/>
      <c r="E94" s="168" t="s"/>
      <c r="F94" s="168" t="s"/>
      <c r="G94" s="168" t="s"/>
      <c r="H94" s="168" t="s"/>
      <c r="I94" s="168" t="s"/>
      <c r="J94" s="135" t="s"/>
      <c r="K94" s="135" t="s"/>
      <c r="L94" s="135" t="s"/>
      <c r="M94" s="135" t="s"/>
      <c r="N94" s="135" t="s"/>
      <c r="O94" s="135" t="s"/>
      <c r="P94" s="135" t="s"/>
      <c r="Q94" s="135" t="s"/>
      <c r="R94" s="135" t="s"/>
      <c r="S94" s="135" t="s"/>
      <c r="T94" s="135" t="s"/>
      <c r="U94" s="135" t="s"/>
      <c r="V94" s="135" t="s"/>
      <c r="W94" s="135" t="s"/>
      <c r="X94" s="135" t="s"/>
      <c r="Y94" s="135" t="s"/>
    </row>
    <row r="95" spans="1:25">
      <c r="A95" s="135" t="s"/>
      <c r="B95" s="172" t="s"/>
      <c r="C95" s="172" t="s"/>
      <c r="D95" s="172" t="s"/>
      <c r="E95" s="168" t="s"/>
      <c r="F95" s="168" t="s"/>
      <c r="G95" s="168" t="s"/>
      <c r="H95" s="168" t="s"/>
      <c r="I95" s="168" t="s"/>
      <c r="J95" s="135" t="s"/>
      <c r="K95" s="135" t="s"/>
      <c r="L95" s="135" t="s"/>
      <c r="M95" s="135" t="s"/>
      <c r="N95" s="135" t="s"/>
      <c r="O95" s="135" t="s"/>
      <c r="P95" s="135" t="s"/>
      <c r="Q95" s="135" t="s"/>
      <c r="R95" s="135" t="s"/>
      <c r="S95" s="135" t="s"/>
      <c r="T95" s="135" t="s"/>
      <c r="U95" s="135" t="s"/>
      <c r="V95" s="135" t="s"/>
      <c r="W95" s="135" t="s"/>
      <c r="X95" s="135" t="s"/>
      <c r="Y95" s="135" t="s"/>
    </row>
    <row r="96" spans="1:25">
      <c r="A96" s="135" t="s"/>
      <c r="B96" s="172" t="s"/>
      <c r="C96" s="172" t="s"/>
      <c r="D96" s="172" t="s"/>
      <c r="E96" s="168" t="s"/>
      <c r="F96" s="168" t="s"/>
      <c r="G96" s="168" t="s"/>
      <c r="H96" s="168" t="s"/>
      <c r="I96" s="168" t="s"/>
      <c r="J96" s="135" t="s"/>
      <c r="K96" s="135" t="s"/>
      <c r="L96" s="135" t="s"/>
      <c r="M96" s="135" t="s"/>
      <c r="N96" s="135" t="s"/>
      <c r="O96" s="135" t="s"/>
      <c r="P96" s="135" t="s"/>
      <c r="Q96" s="135" t="s"/>
      <c r="R96" s="135" t="s"/>
      <c r="S96" s="135" t="s"/>
      <c r="T96" s="135" t="s"/>
      <c r="U96" s="135" t="s"/>
      <c r="V96" s="135" t="s"/>
      <c r="W96" s="135" t="s"/>
      <c r="X96" s="135" t="s"/>
      <c r="Y96" s="135" t="s"/>
    </row>
    <row r="97" spans="1:25">
      <c r="A97" s="135" t="s"/>
      <c r="B97" s="172" t="s"/>
      <c r="C97" s="172" t="s"/>
      <c r="D97" s="172" t="s"/>
      <c r="E97" s="168" t="s"/>
      <c r="F97" s="168" t="s"/>
      <c r="G97" s="168" t="s"/>
      <c r="H97" s="168" t="s"/>
      <c r="I97" s="168" t="s"/>
      <c r="J97" s="135" t="s"/>
      <c r="K97" s="135" t="s"/>
      <c r="L97" s="135" t="s"/>
      <c r="M97" s="135" t="s"/>
      <c r="N97" s="135" t="s"/>
      <c r="O97" s="135" t="s"/>
      <c r="P97" s="135" t="s"/>
      <c r="Q97" s="135" t="s"/>
      <c r="R97" s="135" t="s"/>
      <c r="S97" s="135" t="s"/>
      <c r="T97" s="135" t="s"/>
      <c r="U97" s="135" t="s"/>
      <c r="V97" s="135" t="s"/>
      <c r="W97" s="135" t="s"/>
      <c r="X97" s="135" t="s"/>
      <c r="Y97" s="135" t="s"/>
    </row>
    <row r="98" spans="1:25">
      <c r="A98" s="135" t="s"/>
      <c r="B98" s="172" t="s"/>
      <c r="C98" s="172" t="s"/>
      <c r="D98" s="172" t="s"/>
      <c r="E98" s="168" t="s"/>
      <c r="F98" s="168" t="s"/>
      <c r="G98" s="168" t="s"/>
      <c r="H98" s="168" t="s"/>
      <c r="I98" s="168" t="s"/>
      <c r="J98" s="135" t="s"/>
      <c r="K98" s="135" t="s"/>
      <c r="L98" s="135" t="s"/>
      <c r="M98" s="135" t="s"/>
      <c r="N98" s="135" t="s"/>
      <c r="O98" s="135" t="s"/>
      <c r="P98" s="135" t="s"/>
      <c r="Q98" s="135" t="s"/>
      <c r="R98" s="135" t="s"/>
      <c r="S98" s="135" t="s"/>
      <c r="T98" s="135" t="s"/>
      <c r="U98" s="135" t="s"/>
      <c r="V98" s="135" t="s"/>
      <c r="W98" s="135" t="s"/>
      <c r="X98" s="135" t="s"/>
      <c r="Y98" s="135" t="s"/>
    </row>
    <row r="99" spans="1:25">
      <c r="A99" s="135" t="s"/>
      <c r="B99" s="172" t="s"/>
      <c r="C99" s="172" t="s"/>
      <c r="D99" s="172" t="s"/>
      <c r="E99" s="168" t="s"/>
      <c r="F99" s="168" t="s"/>
      <c r="G99" s="168" t="s"/>
      <c r="H99" s="168" t="s"/>
      <c r="I99" s="168" t="s"/>
      <c r="J99" s="135" t="s"/>
      <c r="K99" s="135" t="s"/>
      <c r="L99" s="135" t="s"/>
      <c r="M99" s="135" t="s"/>
      <c r="N99" s="135" t="s"/>
      <c r="O99" s="135" t="s"/>
      <c r="P99" s="135" t="s"/>
      <c r="Q99" s="135" t="s"/>
      <c r="R99" s="135" t="s"/>
      <c r="S99" s="135" t="s"/>
      <c r="T99" s="135" t="s"/>
      <c r="U99" s="135" t="s"/>
      <c r="V99" s="135" t="s"/>
      <c r="W99" s="135" t="s"/>
      <c r="X99" s="135" t="s"/>
      <c r="Y99" s="135" t="s"/>
    </row>
    <row r="100" spans="1:25">
      <c r="A100" s="135" t="s"/>
      <c r="B100" s="172" t="s"/>
      <c r="C100" s="172" t="s"/>
      <c r="D100" s="172" t="s"/>
      <c r="E100" s="168" t="s"/>
      <c r="F100" s="168" t="s"/>
      <c r="G100" s="168" t="s"/>
      <c r="H100" s="168" t="s"/>
      <c r="I100" s="168" t="s"/>
      <c r="J100" s="135" t="s"/>
      <c r="K100" s="135" t="s"/>
      <c r="L100" s="135" t="s"/>
      <c r="M100" s="135" t="s"/>
      <c r="N100" s="135" t="s"/>
      <c r="O100" s="135" t="s"/>
      <c r="P100" s="135" t="s"/>
      <c r="Q100" s="135" t="s"/>
      <c r="R100" s="135" t="s"/>
      <c r="S100" s="135" t="s"/>
      <c r="T100" s="135" t="s"/>
      <c r="U100" s="135" t="s"/>
      <c r="V100" s="135" t="s"/>
      <c r="W100" s="135" t="s"/>
      <c r="X100" s="135" t="s"/>
      <c r="Y100" s="135" t="s"/>
    </row>
    <row r="101" spans="1:25">
      <c r="A101" s="135" t="s"/>
      <c r="B101" s="172" t="s"/>
      <c r="C101" s="172" t="s"/>
      <c r="D101" s="172" t="s"/>
      <c r="E101" s="168" t="s"/>
      <c r="F101" s="168" t="s"/>
      <c r="G101" s="168" t="s"/>
      <c r="H101" s="168" t="s"/>
      <c r="I101" s="168" t="s"/>
      <c r="J101" s="135" t="s"/>
      <c r="K101" s="135" t="s"/>
      <c r="L101" s="135" t="s"/>
      <c r="M101" s="135" t="s"/>
      <c r="N101" s="135" t="s"/>
      <c r="O101" s="135" t="s"/>
      <c r="P101" s="135" t="s"/>
      <c r="Q101" s="135" t="s"/>
      <c r="R101" s="135" t="s"/>
      <c r="S101" s="135" t="s"/>
      <c r="T101" s="135" t="s"/>
      <c r="U101" s="135" t="s"/>
      <c r="V101" s="135" t="s"/>
      <c r="W101" s="135" t="s"/>
      <c r="X101" s="135" t="s"/>
      <c r="Y101" s="135" t="s"/>
    </row>
    <row r="102" spans="1:25">
      <c r="A102" s="135" t="s"/>
      <c r="B102" s="172" t="s"/>
      <c r="C102" s="172" t="s"/>
      <c r="D102" s="172" t="s"/>
      <c r="E102" s="168" t="s"/>
      <c r="F102" s="168" t="s"/>
      <c r="G102" s="168" t="s"/>
      <c r="H102" s="168" t="s"/>
      <c r="I102" s="168" t="s"/>
      <c r="J102" s="135" t="s"/>
      <c r="K102" s="135" t="s"/>
      <c r="L102" s="135" t="s"/>
      <c r="M102" s="135" t="s"/>
      <c r="N102" s="135" t="s"/>
      <c r="O102" s="135" t="s"/>
      <c r="P102" s="135" t="s"/>
      <c r="Q102" s="135" t="s"/>
      <c r="R102" s="135" t="s"/>
      <c r="S102" s="135" t="s"/>
      <c r="T102" s="135" t="s"/>
      <c r="U102" s="135" t="s"/>
      <c r="V102" s="135" t="s"/>
      <c r="W102" s="135" t="s"/>
      <c r="X102" s="135" t="s"/>
      <c r="Y102" s="135" t="s"/>
    </row>
    <row r="103" spans="1:25">
      <c r="A103" s="135" t="s"/>
      <c r="B103" s="172" t="s"/>
      <c r="C103" s="172" t="s"/>
      <c r="D103" s="172" t="s"/>
      <c r="E103" s="168" t="s"/>
      <c r="F103" s="168" t="s"/>
      <c r="G103" s="168" t="s"/>
      <c r="H103" s="168" t="s"/>
      <c r="I103" s="168" t="s"/>
      <c r="J103" s="135" t="s"/>
      <c r="K103" s="135" t="s"/>
      <c r="L103" s="135" t="s"/>
      <c r="M103" s="135" t="s"/>
      <c r="N103" s="135" t="s"/>
      <c r="O103" s="135" t="s"/>
      <c r="P103" s="135" t="s"/>
      <c r="Q103" s="135" t="s"/>
      <c r="R103" s="135" t="s"/>
      <c r="S103" s="135" t="s"/>
      <c r="T103" s="135" t="s"/>
      <c r="U103" s="135" t="s"/>
      <c r="V103" s="135" t="s"/>
      <c r="W103" s="135" t="s"/>
      <c r="X103" s="135" t="s"/>
      <c r="Y103" s="135" t="s"/>
    </row>
    <row r="104" spans="1:25">
      <c r="A104" s="135" t="s"/>
      <c r="B104" s="172" t="s"/>
      <c r="C104" s="172" t="s"/>
      <c r="D104" s="172" t="s"/>
      <c r="E104" s="168" t="s"/>
      <c r="F104" s="168" t="s"/>
      <c r="G104" s="168" t="s"/>
      <c r="H104" s="168" t="s"/>
      <c r="I104" s="168" t="s"/>
      <c r="J104" s="135" t="s"/>
      <c r="K104" s="135" t="s"/>
      <c r="L104" s="135" t="s"/>
      <c r="M104" s="135" t="s"/>
      <c r="N104" s="135" t="s"/>
      <c r="O104" s="135" t="s"/>
      <c r="P104" s="135" t="s"/>
      <c r="Q104" s="135" t="s"/>
      <c r="R104" s="135" t="s"/>
      <c r="S104" s="135" t="s"/>
      <c r="T104" s="135" t="s"/>
      <c r="U104" s="135" t="s"/>
      <c r="V104" s="135" t="s"/>
      <c r="W104" s="135" t="s"/>
      <c r="X104" s="135" t="s"/>
      <c r="Y104" s="135" t="s"/>
    </row>
    <row r="105" spans="1:25">
      <c r="A105" s="135" t="s"/>
      <c r="B105" s="172" t="s"/>
      <c r="C105" s="172" t="s"/>
      <c r="D105" s="172" t="s"/>
      <c r="E105" s="168" t="s"/>
      <c r="F105" s="168" t="s"/>
      <c r="G105" s="168" t="s"/>
      <c r="H105" s="168" t="s"/>
      <c r="I105" s="168" t="s"/>
      <c r="J105" s="135" t="s"/>
      <c r="K105" s="135" t="s"/>
      <c r="L105" s="135" t="s"/>
      <c r="M105" s="135" t="s"/>
      <c r="N105" s="135" t="s"/>
      <c r="O105" s="135" t="s"/>
      <c r="P105" s="135" t="s"/>
      <c r="Q105" s="135" t="s"/>
      <c r="R105" s="135" t="s"/>
      <c r="S105" s="135" t="s"/>
      <c r="T105" s="135" t="s"/>
      <c r="U105" s="135" t="s"/>
      <c r="V105" s="135" t="s"/>
      <c r="W105" s="135" t="s"/>
      <c r="X105" s="135" t="s"/>
      <c r="Y105" s="135" t="s"/>
    </row>
    <row r="106" spans="1:25">
      <c r="A106" s="135" t="s"/>
      <c r="B106" s="172" t="s"/>
      <c r="C106" s="172" t="s"/>
      <c r="D106" s="172" t="s"/>
      <c r="E106" s="168" t="s"/>
      <c r="F106" s="168" t="s"/>
      <c r="G106" s="168" t="s"/>
      <c r="H106" s="168" t="s"/>
      <c r="I106" s="168" t="s"/>
      <c r="J106" s="135" t="s"/>
      <c r="K106" s="135" t="s"/>
      <c r="L106" s="135" t="s"/>
      <c r="M106" s="135" t="s"/>
      <c r="N106" s="135" t="s"/>
      <c r="O106" s="135" t="s"/>
      <c r="P106" s="135" t="s"/>
      <c r="Q106" s="135" t="s"/>
      <c r="R106" s="135" t="s"/>
      <c r="S106" s="135" t="s"/>
      <c r="T106" s="135" t="s"/>
      <c r="U106" s="135" t="s"/>
      <c r="V106" s="135" t="s"/>
      <c r="W106" s="135" t="s"/>
      <c r="X106" s="135" t="s"/>
      <c r="Y106" s="135" t="s"/>
    </row>
    <row r="107" spans="1:25">
      <c r="A107" s="135" t="s"/>
      <c r="B107" s="172" t="s"/>
      <c r="C107" s="172" t="s"/>
      <c r="D107" s="172" t="s"/>
      <c r="E107" s="168" t="s"/>
      <c r="F107" s="168" t="s"/>
      <c r="G107" s="168" t="s"/>
      <c r="H107" s="168" t="s"/>
      <c r="I107" s="168" t="s"/>
      <c r="J107" s="135" t="s"/>
      <c r="K107" s="135" t="s"/>
      <c r="L107" s="135" t="s"/>
      <c r="M107" s="135" t="s"/>
      <c r="N107" s="135" t="s"/>
      <c r="O107" s="135" t="s"/>
      <c r="P107" s="135" t="s"/>
      <c r="Q107" s="135" t="s"/>
      <c r="R107" s="135" t="s"/>
      <c r="S107" s="135" t="s"/>
      <c r="T107" s="135" t="s"/>
      <c r="U107" s="135" t="s"/>
      <c r="V107" s="135" t="s"/>
      <c r="W107" s="135" t="s"/>
      <c r="X107" s="135" t="s"/>
      <c r="Y107" s="135" t="s"/>
    </row>
    <row r="108" spans="1:25">
      <c r="A108" s="135" t="s"/>
      <c r="B108" s="172" t="s"/>
      <c r="C108" s="172" t="s"/>
      <c r="D108" s="172" t="s"/>
      <c r="E108" s="168" t="s"/>
      <c r="F108" s="168" t="s"/>
      <c r="G108" s="168" t="s"/>
      <c r="H108" s="168" t="s"/>
      <c r="I108" s="168" t="s"/>
      <c r="J108" s="135" t="s"/>
      <c r="K108" s="135" t="s"/>
      <c r="L108" s="135" t="s"/>
      <c r="M108" s="135" t="s"/>
      <c r="N108" s="135" t="s"/>
      <c r="O108" s="135" t="s"/>
      <c r="P108" s="135" t="s"/>
      <c r="Q108" s="135" t="s"/>
      <c r="R108" s="135" t="s"/>
      <c r="S108" s="135" t="s"/>
      <c r="T108" s="135" t="s"/>
      <c r="U108" s="135" t="s"/>
      <c r="V108" s="135" t="s"/>
      <c r="W108" s="135" t="s"/>
      <c r="X108" s="135" t="s"/>
      <c r="Y108" s="135" t="s"/>
    </row>
    <row r="109" spans="1:25">
      <c r="A109" s="135" t="s"/>
      <c r="B109" s="172" t="s"/>
      <c r="C109" s="172" t="s"/>
      <c r="D109" s="172" t="s"/>
      <c r="E109" s="168" t="s"/>
      <c r="F109" s="168" t="s"/>
      <c r="G109" s="168" t="s"/>
      <c r="H109" s="168" t="s"/>
      <c r="I109" s="168" t="s"/>
      <c r="J109" s="135" t="s"/>
      <c r="K109" s="135" t="s"/>
      <c r="L109" s="135" t="s"/>
      <c r="M109" s="135" t="s"/>
      <c r="N109" s="135" t="s"/>
      <c r="O109" s="135" t="s"/>
      <c r="P109" s="135" t="s"/>
      <c r="Q109" s="135" t="s"/>
      <c r="R109" s="135" t="s"/>
      <c r="S109" s="135" t="s"/>
      <c r="T109" s="135" t="s"/>
      <c r="U109" s="135" t="s"/>
      <c r="V109" s="135" t="s"/>
      <c r="W109" s="135" t="s"/>
      <c r="X109" s="135" t="s"/>
      <c r="Y109" s="135" t="s"/>
    </row>
    <row r="110" spans="1:25">
      <c r="A110" s="135" t="s"/>
      <c r="B110" s="172" t="s"/>
      <c r="C110" s="172" t="s"/>
      <c r="D110" s="172" t="s"/>
      <c r="E110" s="168" t="s"/>
      <c r="F110" s="168" t="s"/>
      <c r="G110" s="168" t="s"/>
      <c r="H110" s="168" t="s"/>
      <c r="I110" s="168" t="s"/>
      <c r="J110" s="135" t="s"/>
      <c r="K110" s="135" t="s"/>
      <c r="L110" s="135" t="s"/>
      <c r="M110" s="135" t="s"/>
      <c r="N110" s="135" t="s"/>
      <c r="O110" s="135" t="s"/>
      <c r="P110" s="135" t="s"/>
      <c r="Q110" s="135" t="s"/>
      <c r="R110" s="135" t="s"/>
      <c r="S110" s="135" t="s"/>
      <c r="T110" s="135" t="s"/>
      <c r="U110" s="135" t="s"/>
      <c r="V110" s="135" t="s"/>
      <c r="W110" s="135" t="s"/>
      <c r="X110" s="135" t="s"/>
      <c r="Y110" s="135" t="s"/>
    </row>
    <row r="111" spans="1:25">
      <c r="A111" s="135" t="s"/>
      <c r="B111" s="172" t="s"/>
      <c r="C111" s="172" t="s"/>
      <c r="D111" s="172" t="s"/>
      <c r="E111" s="168" t="s"/>
      <c r="F111" s="168" t="s"/>
      <c r="G111" s="168" t="s"/>
      <c r="H111" s="168" t="s"/>
      <c r="I111" s="168" t="s"/>
      <c r="J111" s="135" t="s"/>
      <c r="K111" s="135" t="s"/>
      <c r="L111" s="135" t="s"/>
      <c r="M111" s="135" t="s"/>
      <c r="N111" s="135" t="s"/>
      <c r="O111" s="135" t="s"/>
      <c r="P111" s="135" t="s"/>
      <c r="Q111" s="135" t="s"/>
      <c r="R111" s="135" t="s"/>
      <c r="S111" s="135" t="s"/>
      <c r="T111" s="135" t="s"/>
      <c r="U111" s="135" t="s"/>
      <c r="V111" s="135" t="s"/>
      <c r="W111" s="135" t="s"/>
      <c r="X111" s="135" t="s"/>
      <c r="Y111" s="135" t="s"/>
    </row>
    <row r="112" spans="1:25">
      <c r="A112" s="135" t="s"/>
      <c r="B112" s="172" t="s"/>
      <c r="C112" s="172" t="s"/>
      <c r="D112" s="172" t="s"/>
      <c r="E112" s="168" t="s"/>
      <c r="F112" s="168" t="s"/>
      <c r="G112" s="168" t="s"/>
      <c r="H112" s="168" t="s"/>
      <c r="I112" s="168" t="s"/>
      <c r="J112" s="135" t="s"/>
      <c r="K112" s="135" t="s"/>
      <c r="L112" s="135" t="s"/>
      <c r="M112" s="135" t="s"/>
      <c r="N112" s="135" t="s"/>
      <c r="O112" s="135" t="s"/>
      <c r="P112" s="135" t="s"/>
      <c r="Q112" s="135" t="s"/>
      <c r="R112" s="135" t="s"/>
      <c r="S112" s="135" t="s"/>
      <c r="T112" s="135" t="s"/>
      <c r="U112" s="135" t="s"/>
      <c r="V112" s="135" t="s"/>
      <c r="W112" s="135" t="s"/>
      <c r="X112" s="135" t="s"/>
      <c r="Y112" s="135" t="s"/>
    </row>
    <row r="113" spans="1:25">
      <c r="A113" s="135" t="s"/>
      <c r="B113" s="172" t="s"/>
      <c r="C113" s="172" t="s"/>
      <c r="D113" s="172" t="s"/>
      <c r="E113" s="168" t="s"/>
      <c r="F113" s="168" t="s"/>
      <c r="G113" s="168" t="s"/>
      <c r="H113" s="168" t="s"/>
      <c r="I113" s="168" t="s"/>
      <c r="J113" s="135" t="s"/>
      <c r="K113" s="135" t="s"/>
      <c r="L113" s="135" t="s"/>
      <c r="M113" s="135" t="s"/>
      <c r="N113" s="135" t="s"/>
      <c r="O113" s="135" t="s"/>
      <c r="P113" s="135" t="s"/>
      <c r="Q113" s="135" t="s"/>
      <c r="R113" s="135" t="s"/>
      <c r="S113" s="135" t="s"/>
      <c r="T113" s="135" t="s"/>
      <c r="U113" s="135" t="s"/>
      <c r="V113" s="135" t="s"/>
      <c r="W113" s="135" t="s"/>
      <c r="X113" s="135" t="s"/>
      <c r="Y113" s="135" t="s"/>
    </row>
    <row r="114" spans="1:25">
      <c r="A114" s="135" t="s"/>
      <c r="B114" s="172" t="s"/>
      <c r="C114" s="172" t="s"/>
      <c r="D114" s="172" t="s"/>
      <c r="E114" s="168" t="s"/>
      <c r="F114" s="168" t="s"/>
      <c r="G114" s="168" t="s"/>
      <c r="H114" s="168" t="s"/>
      <c r="I114" s="168" t="s"/>
      <c r="J114" s="135" t="s"/>
      <c r="K114" s="135" t="s"/>
      <c r="L114" s="135" t="s"/>
      <c r="M114" s="135" t="s"/>
      <c r="N114" s="135" t="s"/>
      <c r="O114" s="135" t="s"/>
      <c r="P114" s="135" t="s"/>
      <c r="Q114" s="135" t="s"/>
      <c r="R114" s="135" t="s"/>
      <c r="S114" s="135" t="s"/>
      <c r="T114" s="135" t="s"/>
      <c r="U114" s="135" t="s"/>
      <c r="V114" s="135" t="s"/>
      <c r="W114" s="135" t="s"/>
      <c r="X114" s="135" t="s"/>
      <c r="Y114" s="135" t="s"/>
    </row>
    <row r="115" spans="1:25">
      <c r="A115" s="135" t="s"/>
      <c r="B115" s="172" t="s"/>
      <c r="C115" s="172" t="s"/>
      <c r="D115" s="172" t="s"/>
      <c r="E115" s="168" t="s"/>
      <c r="F115" s="168" t="s"/>
      <c r="G115" s="168" t="s"/>
      <c r="H115" s="168" t="s"/>
      <c r="I115" s="168" t="s"/>
      <c r="J115" s="135" t="s"/>
      <c r="K115" s="135" t="s"/>
      <c r="L115" s="135" t="s"/>
      <c r="M115" s="135" t="s"/>
      <c r="N115" s="135" t="s"/>
      <c r="O115" s="135" t="s"/>
      <c r="P115" s="135" t="s"/>
      <c r="Q115" s="135" t="s"/>
      <c r="R115" s="135" t="s"/>
      <c r="S115" s="135" t="s"/>
      <c r="T115" s="135" t="s"/>
      <c r="U115" s="135" t="s"/>
      <c r="V115" s="135" t="s"/>
      <c r="W115" s="135" t="s"/>
      <c r="X115" s="135" t="s"/>
      <c r="Y115" s="135" t="s"/>
    </row>
    <row r="116" spans="1:25">
      <c r="A116" s="135" t="s"/>
      <c r="B116" s="172" t="s"/>
      <c r="C116" s="172" t="s"/>
      <c r="D116" s="172" t="s"/>
      <c r="E116" s="168" t="s"/>
      <c r="F116" s="168" t="s"/>
      <c r="G116" s="168" t="s"/>
      <c r="H116" s="168" t="s"/>
      <c r="I116" s="168" t="s"/>
      <c r="J116" s="135" t="s"/>
      <c r="K116" s="135" t="s"/>
      <c r="L116" s="135" t="s"/>
      <c r="M116" s="135" t="s"/>
      <c r="N116" s="135" t="s"/>
      <c r="O116" s="135" t="s"/>
      <c r="P116" s="135" t="s"/>
      <c r="Q116" s="135" t="s"/>
      <c r="R116" s="135" t="s"/>
      <c r="S116" s="135" t="s"/>
      <c r="T116" s="135" t="s"/>
      <c r="U116" s="135" t="s"/>
      <c r="V116" s="135" t="s"/>
      <c r="W116" s="135" t="s"/>
      <c r="X116" s="135" t="s"/>
      <c r="Y116" s="135" t="s"/>
    </row>
    <row r="117" spans="1:25">
      <c r="A117" s="135" t="s"/>
      <c r="B117" s="172" t="s"/>
      <c r="C117" s="172" t="s"/>
      <c r="D117" s="172" t="s"/>
      <c r="E117" s="168" t="s"/>
      <c r="F117" s="168" t="s"/>
      <c r="G117" s="168" t="s"/>
      <c r="H117" s="168" t="s"/>
      <c r="I117" s="168" t="s"/>
      <c r="J117" s="135" t="s"/>
      <c r="K117" s="135" t="s"/>
      <c r="L117" s="135" t="s"/>
      <c r="M117" s="135" t="s"/>
      <c r="N117" s="135" t="s"/>
      <c r="O117" s="135" t="s"/>
      <c r="P117" s="135" t="s"/>
      <c r="Q117" s="135" t="s"/>
      <c r="R117" s="135" t="s"/>
      <c r="S117" s="135" t="s"/>
      <c r="T117" s="135" t="s"/>
      <c r="U117" s="135" t="s"/>
      <c r="V117" s="135" t="s"/>
      <c r="W117" s="135" t="s"/>
      <c r="X117" s="135" t="s"/>
      <c r="Y117" s="135" t="s"/>
    </row>
    <row r="118" spans="1:25">
      <c r="A118" s="135" t="s"/>
      <c r="B118" s="172" t="s"/>
      <c r="C118" s="172" t="s"/>
      <c r="D118" s="172" t="s"/>
      <c r="E118" s="168" t="s"/>
      <c r="F118" s="168" t="s"/>
      <c r="G118" s="168" t="s"/>
      <c r="H118" s="168" t="s"/>
      <c r="I118" s="168" t="s"/>
      <c r="J118" s="135" t="s"/>
      <c r="K118" s="135" t="s"/>
      <c r="L118" s="135" t="s"/>
      <c r="M118" s="135" t="s"/>
      <c r="N118" s="135" t="s"/>
      <c r="O118" s="135" t="s"/>
      <c r="P118" s="135" t="s"/>
      <c r="Q118" s="135" t="s"/>
      <c r="R118" s="135" t="s"/>
      <c r="S118" s="135" t="s"/>
      <c r="T118" s="135" t="s"/>
      <c r="U118" s="135" t="s"/>
      <c r="V118" s="135" t="s"/>
      <c r="W118" s="135" t="s"/>
      <c r="X118" s="135" t="s"/>
      <c r="Y118" s="135" t="s"/>
    </row>
    <row r="119" spans="1:25">
      <c r="A119" s="135" t="s"/>
      <c r="B119" s="172" t="s"/>
      <c r="C119" s="172" t="s"/>
      <c r="D119" s="172" t="s"/>
      <c r="E119" s="168" t="s"/>
      <c r="F119" s="168" t="s"/>
      <c r="G119" s="168" t="s"/>
      <c r="H119" s="168" t="s"/>
      <c r="I119" s="168" t="s"/>
      <c r="J119" s="135" t="s"/>
      <c r="K119" s="135" t="s"/>
      <c r="L119" s="135" t="s"/>
      <c r="M119" s="135" t="s"/>
      <c r="N119" s="135" t="s"/>
      <c r="O119" s="135" t="s"/>
      <c r="P119" s="135" t="s"/>
      <c r="Q119" s="135" t="s"/>
      <c r="R119" s="135" t="s"/>
      <c r="S119" s="135" t="s"/>
      <c r="T119" s="135" t="s"/>
      <c r="U119" s="135" t="s"/>
      <c r="V119" s="135" t="s"/>
      <c r="W119" s="135" t="s"/>
      <c r="X119" s="135" t="s"/>
      <c r="Y119" s="135" t="s"/>
    </row>
    <row r="120" spans="1:25">
      <c r="A120" s="135" t="s"/>
      <c r="B120" s="172" t="s"/>
      <c r="C120" s="172" t="s"/>
      <c r="D120" s="172" t="s"/>
      <c r="E120" s="168" t="s"/>
      <c r="F120" s="168" t="s"/>
      <c r="G120" s="168" t="s"/>
      <c r="H120" s="168" t="s"/>
      <c r="I120" s="168" t="s"/>
      <c r="J120" s="135" t="s"/>
      <c r="K120" s="135" t="s"/>
      <c r="L120" s="135" t="s"/>
      <c r="M120" s="135" t="s"/>
      <c r="N120" s="135" t="s"/>
      <c r="O120" s="135" t="s"/>
      <c r="P120" s="135" t="s"/>
      <c r="Q120" s="135" t="s"/>
      <c r="R120" s="135" t="s"/>
      <c r="S120" s="135" t="s"/>
      <c r="T120" s="135" t="s"/>
      <c r="U120" s="135" t="s"/>
      <c r="V120" s="135" t="s"/>
      <c r="W120" s="135" t="s"/>
      <c r="X120" s="135" t="s"/>
      <c r="Y120" s="135" t="s"/>
    </row>
    <row r="121" spans="1:25">
      <c r="A121" s="135" t="s"/>
      <c r="B121" s="172" t="s"/>
      <c r="C121" s="172" t="s"/>
      <c r="D121" s="172" t="s"/>
      <c r="E121" s="168" t="s"/>
      <c r="F121" s="168" t="s"/>
      <c r="G121" s="168" t="s"/>
      <c r="H121" s="168" t="s"/>
      <c r="I121" s="168" t="s"/>
      <c r="J121" s="135" t="s"/>
      <c r="K121" s="135" t="s"/>
      <c r="L121" s="135" t="s"/>
      <c r="M121" s="135" t="s"/>
      <c r="N121" s="135" t="s"/>
      <c r="O121" s="135" t="s"/>
      <c r="P121" s="135" t="s"/>
      <c r="Q121" s="135" t="s"/>
      <c r="R121" s="135" t="s"/>
      <c r="S121" s="135" t="s"/>
      <c r="T121" s="135" t="s"/>
      <c r="U121" s="135" t="s"/>
      <c r="V121" s="135" t="s"/>
      <c r="W121" s="135" t="s"/>
      <c r="X121" s="135" t="s"/>
      <c r="Y121" s="135" t="s"/>
    </row>
    <row r="122" spans="1:25">
      <c r="A122" s="135" t="s"/>
      <c r="B122" s="172" t="s"/>
      <c r="C122" s="172" t="s"/>
      <c r="D122" s="172" t="s"/>
      <c r="E122" s="168" t="s"/>
      <c r="F122" s="168" t="s"/>
      <c r="G122" s="168" t="s"/>
      <c r="H122" s="168" t="s"/>
      <c r="I122" s="168" t="s"/>
      <c r="J122" s="135" t="s"/>
      <c r="K122" s="135" t="s"/>
      <c r="L122" s="135" t="s"/>
      <c r="M122" s="135" t="s"/>
      <c r="N122" s="135" t="s"/>
      <c r="O122" s="135" t="s"/>
      <c r="P122" s="135" t="s"/>
      <c r="Q122" s="135" t="s"/>
      <c r="R122" s="135" t="s"/>
      <c r="S122" s="135" t="s"/>
      <c r="T122" s="135" t="s"/>
      <c r="U122" s="135" t="s"/>
      <c r="V122" s="135" t="s"/>
      <c r="W122" s="135" t="s"/>
      <c r="X122" s="135" t="s"/>
      <c r="Y122" s="135" t="s"/>
    </row>
    <row r="123" spans="1:25">
      <c r="A123" s="135" t="s"/>
      <c r="B123" s="172" t="s"/>
      <c r="C123" s="172" t="s"/>
      <c r="D123" s="172" t="s"/>
      <c r="E123" s="168" t="s"/>
      <c r="F123" s="168" t="s"/>
      <c r="G123" s="168" t="s"/>
      <c r="H123" s="168" t="s"/>
      <c r="I123" s="168" t="s"/>
      <c r="J123" s="135" t="s"/>
      <c r="K123" s="135" t="s"/>
      <c r="L123" s="135" t="s"/>
      <c r="M123" s="135" t="s"/>
      <c r="N123" s="135" t="s"/>
      <c r="O123" s="135" t="s"/>
      <c r="P123" s="135" t="s"/>
      <c r="Q123" s="135" t="s"/>
      <c r="R123" s="135" t="s"/>
      <c r="S123" s="135" t="s"/>
      <c r="T123" s="135" t="s"/>
      <c r="U123" s="135" t="s"/>
      <c r="V123" s="135" t="s"/>
      <c r="W123" s="135" t="s"/>
      <c r="X123" s="135" t="s"/>
      <c r="Y123" s="135" t="s"/>
    </row>
    <row r="124" spans="1:25">
      <c r="A124" s="135" t="s"/>
      <c r="B124" s="172" t="s"/>
      <c r="C124" s="172" t="s"/>
      <c r="D124" s="172" t="s"/>
      <c r="E124" s="168" t="s"/>
      <c r="F124" s="168" t="s"/>
      <c r="G124" s="168" t="s"/>
      <c r="H124" s="168" t="s"/>
      <c r="I124" s="168" t="s"/>
      <c r="J124" s="135" t="s"/>
      <c r="K124" s="135" t="s"/>
      <c r="L124" s="135" t="s"/>
      <c r="M124" s="135" t="s"/>
      <c r="N124" s="135" t="s"/>
      <c r="O124" s="135" t="s"/>
      <c r="P124" s="135" t="s"/>
      <c r="Q124" s="135" t="s"/>
      <c r="R124" s="135" t="s"/>
      <c r="S124" s="135" t="s"/>
      <c r="T124" s="135" t="s"/>
      <c r="U124" s="135" t="s"/>
      <c r="V124" s="135" t="s"/>
      <c r="W124" s="135" t="s"/>
      <c r="X124" s="135" t="s"/>
      <c r="Y124" s="135" t="s"/>
    </row>
    <row r="125" spans="1:25">
      <c r="A125" s="135" t="s"/>
      <c r="B125" s="172" t="s"/>
      <c r="C125" s="172" t="s"/>
      <c r="D125" s="172" t="s"/>
      <c r="E125" s="168" t="s"/>
      <c r="F125" s="168" t="s"/>
      <c r="G125" s="168" t="s"/>
      <c r="H125" s="168" t="s"/>
      <c r="I125" s="168" t="s"/>
      <c r="J125" s="135" t="s"/>
      <c r="K125" s="135" t="s"/>
      <c r="L125" s="135" t="s"/>
      <c r="M125" s="135" t="s"/>
      <c r="N125" s="135" t="s"/>
      <c r="O125" s="135" t="s"/>
      <c r="P125" s="135" t="s"/>
      <c r="Q125" s="135" t="s"/>
      <c r="R125" s="135" t="s"/>
      <c r="S125" s="135" t="s"/>
      <c r="T125" s="135" t="s"/>
      <c r="U125" s="135" t="s"/>
      <c r="V125" s="135" t="s"/>
      <c r="W125" s="135" t="s"/>
      <c r="X125" s="135" t="s"/>
      <c r="Y125" s="135" t="s"/>
    </row>
    <row r="126" spans="1:25">
      <c r="A126" s="135" t="s"/>
      <c r="B126" s="172" t="s"/>
      <c r="C126" s="172" t="s"/>
      <c r="D126" s="172" t="s"/>
      <c r="E126" s="168" t="s"/>
      <c r="F126" s="168" t="s"/>
      <c r="G126" s="168" t="s"/>
      <c r="H126" s="168" t="s"/>
      <c r="I126" s="168" t="s"/>
      <c r="J126" s="135" t="s"/>
      <c r="K126" s="135" t="s"/>
      <c r="L126" s="135" t="s"/>
      <c r="M126" s="135" t="s"/>
      <c r="N126" s="135" t="s"/>
      <c r="O126" s="135" t="s"/>
      <c r="P126" s="135" t="s"/>
      <c r="Q126" s="135" t="s"/>
      <c r="R126" s="135" t="s"/>
      <c r="S126" s="135" t="s"/>
      <c r="T126" s="135" t="s"/>
      <c r="U126" s="135" t="s"/>
      <c r="V126" s="135" t="s"/>
      <c r="W126" s="135" t="s"/>
      <c r="X126" s="135" t="s"/>
      <c r="Y126" s="135" t="s"/>
    </row>
    <row r="127" spans="1:25">
      <c r="A127" s="135" t="s"/>
      <c r="B127" s="172" t="s"/>
      <c r="C127" s="172" t="s"/>
      <c r="D127" s="172" t="s"/>
      <c r="E127" s="168" t="s"/>
      <c r="F127" s="168" t="s"/>
      <c r="G127" s="168" t="s"/>
      <c r="H127" s="168" t="s"/>
      <c r="I127" s="168" t="s"/>
      <c r="J127" s="135" t="s"/>
      <c r="K127" s="135" t="s"/>
      <c r="L127" s="135" t="s"/>
      <c r="M127" s="135" t="s"/>
      <c r="N127" s="135" t="s"/>
      <c r="O127" s="135" t="s"/>
      <c r="P127" s="135" t="s"/>
      <c r="Q127" s="135" t="s"/>
      <c r="R127" s="135" t="s"/>
      <c r="S127" s="135" t="s"/>
      <c r="T127" s="135" t="s"/>
      <c r="U127" s="135" t="s"/>
      <c r="V127" s="135" t="s"/>
      <c r="W127" s="135" t="s"/>
      <c r="X127" s="135" t="s"/>
      <c r="Y127" s="135" t="s"/>
    </row>
    <row r="128" spans="1:25">
      <c r="A128" s="135" t="s"/>
      <c r="B128" s="172" t="s"/>
      <c r="C128" s="172" t="s"/>
      <c r="D128" s="172" t="s"/>
      <c r="E128" s="168" t="s"/>
      <c r="F128" s="168" t="s"/>
      <c r="G128" s="168" t="s"/>
      <c r="H128" s="168" t="s"/>
      <c r="I128" s="168" t="s"/>
      <c r="J128" s="135" t="s"/>
      <c r="K128" s="135" t="s"/>
      <c r="L128" s="135" t="s"/>
      <c r="M128" s="135" t="s"/>
      <c r="N128" s="135" t="s"/>
      <c r="O128" s="135" t="s"/>
      <c r="P128" s="135" t="s"/>
      <c r="Q128" s="135" t="s"/>
      <c r="R128" s="135" t="s"/>
      <c r="S128" s="135" t="s"/>
      <c r="T128" s="135" t="s"/>
      <c r="U128" s="135" t="s"/>
      <c r="V128" s="135" t="s"/>
      <c r="W128" s="135" t="s"/>
      <c r="X128" s="135" t="s"/>
      <c r="Y128" s="135" t="s"/>
    </row>
    <row r="129" spans="1:25">
      <c r="A129" s="135" t="s"/>
      <c r="B129" s="172" t="s"/>
      <c r="C129" s="172" t="s"/>
      <c r="D129" s="172" t="s"/>
      <c r="E129" s="168" t="s"/>
      <c r="F129" s="168" t="s"/>
      <c r="G129" s="168" t="s"/>
      <c r="H129" s="168" t="s"/>
      <c r="I129" s="168" t="s"/>
      <c r="J129" s="135" t="s"/>
      <c r="K129" s="135" t="s"/>
      <c r="L129" s="135" t="s"/>
      <c r="M129" s="135" t="s"/>
      <c r="N129" s="135" t="s"/>
      <c r="O129" s="135" t="s"/>
      <c r="P129" s="135" t="s"/>
      <c r="Q129" s="135" t="s"/>
      <c r="R129" s="135" t="s"/>
      <c r="S129" s="135" t="s"/>
      <c r="T129" s="135" t="s"/>
      <c r="U129" s="135" t="s"/>
      <c r="V129" s="135" t="s"/>
      <c r="W129" s="135" t="s"/>
      <c r="X129" s="135" t="s"/>
      <c r="Y129" s="135" t="s"/>
    </row>
    <row r="130" spans="1:25">
      <c r="A130" s="135" t="s"/>
      <c r="B130" s="172" t="s"/>
      <c r="C130" s="172" t="s"/>
      <c r="D130" s="172" t="s"/>
      <c r="E130" s="168" t="s"/>
      <c r="F130" s="168" t="s"/>
      <c r="G130" s="168" t="s"/>
      <c r="H130" s="168" t="s"/>
      <c r="I130" s="168" t="s"/>
      <c r="J130" s="135" t="s"/>
      <c r="K130" s="135" t="s"/>
      <c r="L130" s="135" t="s"/>
      <c r="M130" s="135" t="s"/>
      <c r="N130" s="135" t="s"/>
      <c r="O130" s="135" t="s"/>
      <c r="P130" s="135" t="s"/>
      <c r="Q130" s="135" t="s"/>
      <c r="R130" s="135" t="s"/>
      <c r="S130" s="135" t="s"/>
      <c r="T130" s="135" t="s"/>
      <c r="U130" s="135" t="s"/>
      <c r="V130" s="135" t="s"/>
      <c r="W130" s="135" t="s"/>
      <c r="X130" s="135" t="s"/>
      <c r="Y130" s="135" t="s"/>
    </row>
    <row r="131" spans="1:25">
      <c r="A131" s="135" t="s"/>
      <c r="B131" s="172" t="s"/>
      <c r="C131" s="172" t="s"/>
      <c r="D131" s="172" t="s"/>
      <c r="E131" s="168" t="s"/>
      <c r="F131" s="168" t="s"/>
      <c r="G131" s="168" t="s"/>
      <c r="H131" s="168" t="s"/>
      <c r="I131" s="168" t="s"/>
      <c r="J131" s="135" t="s"/>
      <c r="K131" s="135" t="s"/>
      <c r="L131" s="135" t="s"/>
      <c r="M131" s="135" t="s"/>
      <c r="N131" s="135" t="s"/>
      <c r="O131" s="135" t="s"/>
      <c r="P131" s="135" t="s"/>
      <c r="Q131" s="135" t="s"/>
      <c r="R131" s="135" t="s"/>
      <c r="S131" s="135" t="s"/>
      <c r="T131" s="135" t="s"/>
      <c r="U131" s="135" t="s"/>
      <c r="V131" s="135" t="s"/>
      <c r="W131" s="135" t="s"/>
      <c r="X131" s="135" t="s"/>
      <c r="Y131" s="135" t="s"/>
    </row>
    <row r="132" spans="1:25">
      <c r="A132" s="135" t="s"/>
      <c r="B132" s="172" t="s"/>
      <c r="C132" s="172" t="s"/>
      <c r="D132" s="172" t="s"/>
      <c r="E132" s="168" t="s"/>
      <c r="F132" s="168" t="s"/>
      <c r="G132" s="168" t="s"/>
      <c r="H132" s="168" t="s"/>
      <c r="I132" s="168" t="s"/>
      <c r="J132" s="135" t="s"/>
      <c r="K132" s="135" t="s"/>
      <c r="L132" s="135" t="s"/>
      <c r="M132" s="135" t="s"/>
      <c r="N132" s="135" t="s"/>
      <c r="O132" s="135" t="s"/>
      <c r="P132" s="135" t="s"/>
      <c r="Q132" s="135" t="s"/>
      <c r="R132" s="135" t="s"/>
      <c r="S132" s="135" t="s"/>
      <c r="T132" s="135" t="s"/>
      <c r="U132" s="135" t="s"/>
      <c r="V132" s="135" t="s"/>
      <c r="W132" s="135" t="s"/>
      <c r="X132" s="135" t="s"/>
      <c r="Y132" s="135" t="s"/>
    </row>
    <row r="133" spans="1:25">
      <c r="A133" s="135" t="s"/>
      <c r="B133" s="172" t="s"/>
      <c r="C133" s="172" t="s"/>
      <c r="D133" s="172" t="s"/>
      <c r="E133" s="168" t="s"/>
      <c r="F133" s="168" t="s"/>
      <c r="G133" s="168" t="s"/>
      <c r="H133" s="168" t="s"/>
      <c r="I133" s="168" t="s"/>
      <c r="J133" s="135" t="s"/>
      <c r="K133" s="135" t="s"/>
      <c r="L133" s="135" t="s"/>
      <c r="M133" s="135" t="s"/>
      <c r="N133" s="135" t="s"/>
      <c r="O133" s="135" t="s"/>
      <c r="P133" s="135" t="s"/>
      <c r="Q133" s="135" t="s"/>
      <c r="R133" s="135" t="s"/>
      <c r="S133" s="135" t="s"/>
      <c r="T133" s="135" t="s"/>
      <c r="U133" s="135" t="s"/>
      <c r="V133" s="135" t="s"/>
      <c r="W133" s="135" t="s"/>
      <c r="X133" s="135" t="s"/>
      <c r="Y133" s="135" t="s"/>
    </row>
    <row r="134" spans="1:25">
      <c r="A134" s="135" t="s"/>
      <c r="B134" s="172" t="s"/>
      <c r="C134" s="172" t="s"/>
      <c r="D134" s="172" t="s"/>
      <c r="E134" s="168" t="s"/>
      <c r="F134" s="168" t="s"/>
      <c r="G134" s="168" t="s"/>
      <c r="H134" s="168" t="s"/>
      <c r="I134" s="168" t="s"/>
      <c r="J134" s="135" t="s"/>
      <c r="K134" s="135" t="s"/>
      <c r="L134" s="135" t="s"/>
      <c r="M134" s="135" t="s"/>
      <c r="N134" s="135" t="s"/>
      <c r="O134" s="135" t="s"/>
      <c r="P134" s="135" t="s"/>
      <c r="Q134" s="135" t="s"/>
      <c r="R134" s="135" t="s"/>
      <c r="S134" s="135" t="s"/>
      <c r="T134" s="135" t="s"/>
      <c r="U134" s="135" t="s"/>
      <c r="V134" s="135" t="s"/>
      <c r="W134" s="135" t="s"/>
      <c r="X134" s="135" t="s"/>
      <c r="Y134" s="135" t="s"/>
    </row>
    <row r="135" spans="1:25">
      <c r="A135" s="135" t="s"/>
      <c r="B135" s="172" t="s"/>
      <c r="C135" s="172" t="s"/>
      <c r="D135" s="172" t="s"/>
      <c r="E135" s="168" t="s"/>
      <c r="F135" s="168" t="s"/>
      <c r="G135" s="168" t="s"/>
      <c r="H135" s="168" t="s"/>
      <c r="I135" s="168" t="s"/>
      <c r="J135" s="135" t="s"/>
      <c r="K135" s="135" t="s"/>
      <c r="L135" s="135" t="s"/>
      <c r="M135" s="135" t="s"/>
      <c r="N135" s="135" t="s"/>
      <c r="O135" s="135" t="s"/>
      <c r="P135" s="135" t="s"/>
      <c r="Q135" s="135" t="s"/>
      <c r="R135" s="135" t="s"/>
      <c r="S135" s="135" t="s"/>
      <c r="T135" s="135" t="s"/>
      <c r="U135" s="135" t="s"/>
      <c r="V135" s="135" t="s"/>
      <c r="W135" s="135" t="s"/>
      <c r="X135" s="135" t="s"/>
      <c r="Y135" s="135" t="s"/>
    </row>
    <row r="136" spans="1:25">
      <c r="A136" s="135" t="s"/>
      <c r="B136" s="172" t="s"/>
      <c r="C136" s="172" t="s"/>
      <c r="D136" s="172" t="s"/>
      <c r="E136" s="168" t="s"/>
      <c r="F136" s="168" t="s"/>
      <c r="G136" s="168" t="s"/>
      <c r="H136" s="168" t="s"/>
      <c r="I136" s="168" t="s"/>
      <c r="J136" s="135" t="s"/>
      <c r="K136" s="135" t="s"/>
      <c r="L136" s="135" t="s"/>
      <c r="M136" s="135" t="s"/>
      <c r="N136" s="135" t="s"/>
      <c r="O136" s="135" t="s"/>
      <c r="P136" s="135" t="s"/>
      <c r="Q136" s="135" t="s"/>
      <c r="R136" s="135" t="s"/>
      <c r="S136" s="135" t="s"/>
      <c r="T136" s="135" t="s"/>
      <c r="U136" s="135" t="s"/>
      <c r="V136" s="135" t="s"/>
      <c r="W136" s="135" t="s"/>
      <c r="X136" s="135" t="s"/>
      <c r="Y136" s="135" t="s"/>
    </row>
    <row r="137" spans="1:25">
      <c r="A137" s="135" t="s"/>
      <c r="B137" s="172" t="s"/>
      <c r="C137" s="172" t="s"/>
      <c r="D137" s="172" t="s"/>
      <c r="E137" s="168" t="s"/>
      <c r="F137" s="168" t="s"/>
      <c r="G137" s="168" t="s"/>
      <c r="H137" s="168" t="s"/>
      <c r="I137" s="168" t="s"/>
      <c r="J137" s="135" t="s"/>
      <c r="K137" s="135" t="s"/>
      <c r="L137" s="135" t="s"/>
      <c r="M137" s="135" t="s"/>
      <c r="N137" s="135" t="s"/>
      <c r="O137" s="135" t="s"/>
      <c r="P137" s="135" t="s"/>
      <c r="Q137" s="135" t="s"/>
      <c r="R137" s="135" t="s"/>
      <c r="S137" s="135" t="s"/>
      <c r="T137" s="135" t="s"/>
      <c r="U137" s="135" t="s"/>
      <c r="V137" s="135" t="s"/>
      <c r="W137" s="135" t="s"/>
      <c r="X137" s="135" t="s"/>
      <c r="Y137" s="135" t="s"/>
    </row>
    <row r="138" spans="1:25">
      <c r="A138" s="135" t="s"/>
      <c r="B138" s="172" t="s"/>
      <c r="C138" s="172" t="s"/>
      <c r="D138" s="172" t="s"/>
      <c r="E138" s="168" t="s"/>
      <c r="F138" s="168" t="s"/>
      <c r="G138" s="168" t="s"/>
      <c r="H138" s="168" t="s"/>
      <c r="I138" s="168" t="s"/>
      <c r="J138" s="135" t="s"/>
      <c r="K138" s="135" t="s"/>
      <c r="L138" s="135" t="s"/>
      <c r="M138" s="135" t="s"/>
      <c r="N138" s="135" t="s"/>
      <c r="O138" s="135" t="s"/>
      <c r="P138" s="135" t="s"/>
      <c r="Q138" s="135" t="s"/>
      <c r="R138" s="135" t="s"/>
      <c r="S138" s="135" t="s"/>
      <c r="T138" s="135" t="s"/>
      <c r="U138" s="135" t="s"/>
      <c r="V138" s="135" t="s"/>
      <c r="W138" s="135" t="s"/>
      <c r="X138" s="135" t="s"/>
      <c r="Y138" s="135" t="s"/>
    </row>
    <row r="139" spans="1:25">
      <c r="A139" s="135" t="s"/>
      <c r="B139" s="172" t="s"/>
      <c r="C139" s="172" t="s"/>
      <c r="D139" s="172" t="s"/>
      <c r="E139" s="168" t="s"/>
      <c r="F139" s="168" t="s"/>
      <c r="G139" s="168" t="s"/>
      <c r="H139" s="168" t="s"/>
      <c r="I139" s="168" t="s"/>
      <c r="J139" s="135" t="s"/>
      <c r="K139" s="135" t="s"/>
      <c r="L139" s="135" t="s"/>
      <c r="M139" s="135" t="s"/>
      <c r="N139" s="135" t="s"/>
      <c r="O139" s="135" t="s"/>
      <c r="P139" s="135" t="s"/>
      <c r="Q139" s="135" t="s"/>
      <c r="R139" s="135" t="s"/>
      <c r="S139" s="135" t="s"/>
      <c r="T139" s="135" t="s"/>
      <c r="U139" s="135" t="s"/>
      <c r="V139" s="135" t="s"/>
      <c r="W139" s="135" t="s"/>
      <c r="X139" s="135" t="s"/>
      <c r="Y139" s="135" t="s"/>
    </row>
    <row r="140" spans="1:25">
      <c r="A140" s="135" t="s"/>
      <c r="B140" s="172" t="s"/>
      <c r="C140" s="172" t="s"/>
      <c r="D140" s="172" t="s"/>
      <c r="E140" s="168" t="s"/>
      <c r="F140" s="168" t="s"/>
      <c r="G140" s="168" t="s"/>
      <c r="H140" s="168" t="s"/>
      <c r="I140" s="168" t="s"/>
      <c r="J140" s="135" t="s"/>
      <c r="K140" s="135" t="s"/>
      <c r="L140" s="135" t="s"/>
      <c r="M140" s="135" t="s"/>
      <c r="N140" s="135" t="s"/>
      <c r="O140" s="135" t="s"/>
      <c r="P140" s="135" t="s"/>
      <c r="Q140" s="135" t="s"/>
      <c r="R140" s="135" t="s"/>
      <c r="S140" s="135" t="s"/>
      <c r="T140" s="135" t="s"/>
      <c r="U140" s="135" t="s"/>
      <c r="V140" s="135" t="s"/>
      <c r="W140" s="135" t="s"/>
      <c r="X140" s="135" t="s"/>
      <c r="Y140" s="135" t="s"/>
    </row>
    <row r="141" spans="1:25">
      <c r="A141" s="135" t="s"/>
      <c r="B141" s="172" t="s"/>
      <c r="C141" s="172" t="s"/>
      <c r="D141" s="172" t="s"/>
      <c r="E141" s="168" t="s"/>
      <c r="F141" s="168" t="s"/>
      <c r="G141" s="168" t="s"/>
      <c r="H141" s="168" t="s"/>
      <c r="I141" s="168" t="s"/>
      <c r="J141" s="135" t="s"/>
      <c r="K141" s="135" t="s"/>
      <c r="L141" s="135" t="s"/>
      <c r="M141" s="135" t="s"/>
      <c r="N141" s="135" t="s"/>
      <c r="O141" s="135" t="s"/>
      <c r="P141" s="135" t="s"/>
      <c r="Q141" s="135" t="s"/>
      <c r="R141" s="135" t="s"/>
      <c r="S141" s="135" t="s"/>
      <c r="T141" s="135" t="s"/>
      <c r="U141" s="135" t="s"/>
      <c r="V141" s="135" t="s"/>
      <c r="W141" s="135" t="s"/>
      <c r="X141" s="135" t="s"/>
      <c r="Y141" s="135" t="s"/>
    </row>
    <row r="142" spans="1:25">
      <c r="A142" s="135" t="s"/>
      <c r="B142" s="172" t="s"/>
      <c r="C142" s="172" t="s"/>
      <c r="D142" s="172" t="s"/>
      <c r="E142" s="168" t="s"/>
      <c r="F142" s="168" t="s"/>
      <c r="G142" s="168" t="s"/>
      <c r="H142" s="168" t="s"/>
      <c r="I142" s="168" t="s"/>
      <c r="J142" s="135" t="s"/>
      <c r="K142" s="135" t="s"/>
      <c r="L142" s="135" t="s"/>
      <c r="M142" s="135" t="s"/>
      <c r="N142" s="135" t="s"/>
      <c r="O142" s="135" t="s"/>
      <c r="P142" s="135" t="s"/>
      <c r="Q142" s="135" t="s"/>
      <c r="R142" s="135" t="s"/>
      <c r="S142" s="135" t="s"/>
      <c r="T142" s="135" t="s"/>
      <c r="U142" s="135" t="s"/>
      <c r="V142" s="135" t="s"/>
      <c r="W142" s="135" t="s"/>
      <c r="X142" s="135" t="s"/>
      <c r="Y142" s="135" t="s"/>
    </row>
    <row r="143" spans="1:25">
      <c r="A143" s="135" t="s"/>
      <c r="B143" s="172" t="s"/>
      <c r="C143" s="172" t="s"/>
      <c r="D143" s="172" t="s"/>
      <c r="E143" s="168" t="s"/>
      <c r="F143" s="168" t="s"/>
      <c r="G143" s="168" t="s"/>
      <c r="H143" s="168" t="s"/>
      <c r="I143" s="168" t="s"/>
      <c r="J143" s="135" t="s"/>
      <c r="K143" s="135" t="s"/>
      <c r="L143" s="135" t="s"/>
      <c r="M143" s="135" t="s"/>
      <c r="N143" s="135" t="s"/>
      <c r="O143" s="135" t="s"/>
      <c r="P143" s="135" t="s"/>
      <c r="Q143" s="135" t="s"/>
      <c r="R143" s="135" t="s"/>
      <c r="S143" s="135" t="s"/>
      <c r="T143" s="135" t="s"/>
      <c r="U143" s="135" t="s"/>
      <c r="V143" s="135" t="s"/>
      <c r="W143" s="135" t="s"/>
      <c r="X143" s="135" t="s"/>
      <c r="Y143" s="135" t="s"/>
    </row>
    <row r="144" spans="1:25">
      <c r="A144" s="135" t="s"/>
      <c r="B144" s="172" t="s"/>
      <c r="C144" s="172" t="s"/>
      <c r="D144" s="172" t="s"/>
      <c r="E144" s="168" t="s"/>
      <c r="F144" s="168" t="s"/>
      <c r="G144" s="168" t="s"/>
      <c r="H144" s="168" t="s"/>
      <c r="I144" s="168" t="s"/>
      <c r="J144" s="135" t="s"/>
      <c r="K144" s="135" t="s"/>
      <c r="L144" s="135" t="s"/>
      <c r="M144" s="135" t="s"/>
      <c r="N144" s="135" t="s"/>
      <c r="O144" s="135" t="s"/>
      <c r="P144" s="135" t="s"/>
      <c r="Q144" s="135" t="s"/>
      <c r="R144" s="135" t="s"/>
      <c r="S144" s="135" t="s"/>
      <c r="T144" s="135" t="s"/>
      <c r="U144" s="135" t="s"/>
      <c r="V144" s="135" t="s"/>
      <c r="W144" s="135" t="s"/>
      <c r="X144" s="135" t="s"/>
      <c r="Y144" s="135" t="s"/>
    </row>
    <row r="145" spans="1:25">
      <c r="A145" s="135" t="s"/>
      <c r="B145" s="172" t="s"/>
      <c r="C145" s="172" t="s"/>
      <c r="D145" s="172" t="s"/>
      <c r="E145" s="168" t="s"/>
      <c r="F145" s="168" t="s"/>
      <c r="G145" s="168" t="s"/>
      <c r="H145" s="168" t="s"/>
      <c r="I145" s="168" t="s"/>
      <c r="J145" s="135" t="s"/>
      <c r="K145" s="135" t="s"/>
      <c r="L145" s="135" t="s"/>
      <c r="M145" s="135" t="s"/>
      <c r="N145" s="135" t="s"/>
      <c r="O145" s="135" t="s"/>
      <c r="P145" s="135" t="s"/>
      <c r="Q145" s="135" t="s"/>
      <c r="R145" s="135" t="s"/>
      <c r="S145" s="135" t="s"/>
      <c r="T145" s="135" t="s"/>
      <c r="U145" s="135" t="s"/>
      <c r="V145" s="135" t="s"/>
      <c r="W145" s="135" t="s"/>
      <c r="X145" s="135" t="s"/>
      <c r="Y145" s="135" t="s"/>
    </row>
    <row r="146" spans="1:25">
      <c r="A146" s="135" t="s"/>
      <c r="B146" s="172" t="s"/>
      <c r="C146" s="172" t="s"/>
      <c r="D146" s="172" t="s"/>
      <c r="E146" s="168" t="s"/>
      <c r="F146" s="168" t="s"/>
      <c r="G146" s="168" t="s"/>
      <c r="H146" s="168" t="s"/>
      <c r="I146" s="168" t="s"/>
      <c r="J146" s="135" t="s"/>
      <c r="K146" s="135" t="s"/>
      <c r="L146" s="135" t="s"/>
      <c r="M146" s="135" t="s"/>
      <c r="N146" s="135" t="s"/>
      <c r="O146" s="135" t="s"/>
      <c r="P146" s="135" t="s"/>
      <c r="Q146" s="135" t="s"/>
      <c r="R146" s="135" t="s"/>
      <c r="S146" s="135" t="s"/>
      <c r="T146" s="135" t="s"/>
      <c r="U146" s="135" t="s"/>
      <c r="V146" s="135" t="s"/>
      <c r="W146" s="135" t="s"/>
      <c r="X146" s="135" t="s"/>
      <c r="Y146" s="135" t="s"/>
    </row>
    <row r="147" spans="1:25">
      <c r="A147" s="135" t="s"/>
      <c r="B147" s="172" t="s"/>
      <c r="C147" s="172" t="s"/>
      <c r="D147" s="172" t="s"/>
      <c r="E147" s="168" t="s"/>
      <c r="F147" s="168" t="s"/>
      <c r="G147" s="168" t="s"/>
      <c r="H147" s="168" t="s"/>
      <c r="I147" s="168" t="s"/>
      <c r="J147" s="135" t="s"/>
      <c r="K147" s="135" t="s"/>
      <c r="L147" s="135" t="s"/>
      <c r="M147" s="135" t="s"/>
      <c r="N147" s="135" t="s"/>
      <c r="O147" s="135" t="s"/>
      <c r="P147" s="135" t="s"/>
      <c r="Q147" s="135" t="s"/>
      <c r="R147" s="135" t="s"/>
      <c r="S147" s="135" t="s"/>
      <c r="T147" s="135" t="s"/>
      <c r="U147" s="135" t="s"/>
      <c r="V147" s="135" t="s"/>
      <c r="W147" s="135" t="s"/>
      <c r="X147" s="135" t="s"/>
      <c r="Y147" s="135" t="s"/>
    </row>
    <row r="148" spans="1:25">
      <c r="A148" s="135" t="s"/>
      <c r="B148" s="172" t="s"/>
      <c r="C148" s="172" t="s"/>
      <c r="D148" s="172" t="s"/>
      <c r="E148" s="168" t="s"/>
      <c r="F148" s="168" t="s"/>
      <c r="G148" s="168" t="s"/>
      <c r="H148" s="168" t="s"/>
      <c r="I148" s="168" t="s"/>
      <c r="J148" s="135" t="s"/>
      <c r="K148" s="135" t="s"/>
      <c r="L148" s="135" t="s"/>
      <c r="M148" s="135" t="s"/>
      <c r="N148" s="135" t="s"/>
      <c r="O148" s="135" t="s"/>
      <c r="P148" s="135" t="s"/>
      <c r="Q148" s="135" t="s"/>
      <c r="R148" s="135" t="s"/>
      <c r="S148" s="135" t="s"/>
      <c r="T148" s="135" t="s"/>
      <c r="U148" s="135" t="s"/>
      <c r="V148" s="135" t="s"/>
      <c r="W148" s="135" t="s"/>
      <c r="X148" s="135" t="s"/>
      <c r="Y148" s="135" t="s"/>
    </row>
    <row r="149" spans="1:25">
      <c r="A149" s="135" t="s"/>
      <c r="B149" s="172" t="s"/>
      <c r="C149" s="172" t="s"/>
      <c r="D149" s="172" t="s"/>
      <c r="E149" s="168" t="s"/>
      <c r="F149" s="168" t="s"/>
      <c r="G149" s="168" t="s"/>
      <c r="H149" s="168" t="s"/>
      <c r="I149" s="168" t="s"/>
      <c r="J149" s="135" t="s"/>
      <c r="K149" s="135" t="s"/>
      <c r="L149" s="135" t="s"/>
      <c r="M149" s="135" t="s"/>
      <c r="N149" s="135" t="s"/>
      <c r="O149" s="135" t="s"/>
      <c r="P149" s="135" t="s"/>
      <c r="Q149" s="135" t="s"/>
      <c r="R149" s="135" t="s"/>
      <c r="S149" s="135" t="s"/>
      <c r="T149" s="135" t="s"/>
      <c r="U149" s="135" t="s"/>
      <c r="V149" s="135" t="s"/>
      <c r="W149" s="135" t="s"/>
      <c r="X149" s="135" t="s"/>
      <c r="Y149" s="135" t="s"/>
    </row>
    <row r="150" spans="1:25">
      <c r="A150" s="135" t="s"/>
      <c r="B150" s="172" t="s"/>
      <c r="C150" s="172" t="s"/>
      <c r="D150" s="172" t="s"/>
      <c r="E150" s="168" t="s"/>
      <c r="F150" s="168" t="s"/>
      <c r="G150" s="168" t="s"/>
      <c r="H150" s="168" t="s"/>
      <c r="I150" s="168" t="s"/>
      <c r="J150" s="135" t="s"/>
      <c r="K150" s="135" t="s"/>
      <c r="L150" s="135" t="s"/>
      <c r="M150" s="135" t="s"/>
      <c r="N150" s="135" t="s"/>
      <c r="O150" s="135" t="s"/>
      <c r="P150" s="135" t="s"/>
      <c r="Q150" s="135" t="s"/>
      <c r="R150" s="135" t="s"/>
      <c r="S150" s="135" t="s"/>
      <c r="T150" s="135" t="s"/>
      <c r="U150" s="135" t="s"/>
      <c r="V150" s="135" t="s"/>
      <c r="W150" s="135" t="s"/>
      <c r="X150" s="135" t="s"/>
      <c r="Y150" s="135" t="s"/>
    </row>
    <row r="151" spans="1:25">
      <c r="A151" s="135" t="s"/>
      <c r="B151" s="172" t="s"/>
      <c r="C151" s="172" t="s"/>
      <c r="D151" s="172" t="s"/>
      <c r="E151" s="168" t="s"/>
      <c r="F151" s="168" t="s"/>
      <c r="G151" s="168" t="s"/>
      <c r="H151" s="168" t="s"/>
      <c r="I151" s="168" t="s"/>
      <c r="J151" s="135" t="s"/>
      <c r="K151" s="135" t="s"/>
      <c r="L151" s="135" t="s"/>
      <c r="M151" s="135" t="s"/>
      <c r="N151" s="135" t="s"/>
      <c r="O151" s="135" t="s"/>
      <c r="P151" s="135" t="s"/>
      <c r="Q151" s="135" t="s"/>
      <c r="R151" s="135" t="s"/>
      <c r="S151" s="135" t="s"/>
      <c r="T151" s="135" t="s"/>
      <c r="U151" s="135" t="s"/>
      <c r="V151" s="135" t="s"/>
      <c r="W151" s="135" t="s"/>
      <c r="X151" s="135" t="s"/>
      <c r="Y151" s="135" t="s"/>
    </row>
    <row r="152" spans="1:25">
      <c r="A152" s="135" t="s"/>
      <c r="B152" s="172" t="s"/>
      <c r="C152" s="172" t="s"/>
      <c r="D152" s="172" t="s"/>
      <c r="E152" s="168" t="s"/>
      <c r="F152" s="168" t="s"/>
      <c r="G152" s="168" t="s"/>
      <c r="H152" s="168" t="s"/>
      <c r="I152" s="168" t="s"/>
      <c r="J152" s="135" t="s"/>
      <c r="K152" s="135" t="s"/>
      <c r="L152" s="135" t="s"/>
      <c r="M152" s="135" t="s"/>
      <c r="N152" s="135" t="s"/>
      <c r="O152" s="135" t="s"/>
      <c r="P152" s="135" t="s"/>
      <c r="Q152" s="135" t="s"/>
      <c r="R152" s="135" t="s"/>
      <c r="S152" s="135" t="s"/>
      <c r="T152" s="135" t="s"/>
      <c r="U152" s="135" t="s"/>
      <c r="V152" s="135" t="s"/>
      <c r="W152" s="135" t="s"/>
      <c r="X152" s="135" t="s"/>
      <c r="Y152" s="135" t="s"/>
    </row>
    <row r="153" spans="1:25">
      <c r="A153" s="135" t="s"/>
      <c r="B153" s="172" t="s"/>
      <c r="C153" s="172" t="s"/>
      <c r="D153" s="172" t="s"/>
      <c r="E153" s="168" t="s"/>
      <c r="F153" s="168" t="s"/>
      <c r="G153" s="168" t="s"/>
      <c r="H153" s="168" t="s"/>
      <c r="I153" s="168" t="s"/>
      <c r="J153" s="135" t="s"/>
      <c r="K153" s="135" t="s"/>
      <c r="L153" s="135" t="s"/>
      <c r="M153" s="135" t="s"/>
      <c r="N153" s="135" t="s"/>
      <c r="O153" s="135" t="s"/>
      <c r="P153" s="135" t="s"/>
      <c r="Q153" s="135" t="s"/>
      <c r="R153" s="135" t="s"/>
      <c r="S153" s="135" t="s"/>
      <c r="T153" s="135" t="s"/>
      <c r="U153" s="135" t="s"/>
      <c r="V153" s="135" t="s"/>
      <c r="W153" s="135" t="s"/>
      <c r="X153" s="135" t="s"/>
      <c r="Y153" s="135" t="s"/>
    </row>
    <row r="154" spans="1:25">
      <c r="A154" s="135" t="s"/>
      <c r="B154" s="172" t="s"/>
      <c r="C154" s="172" t="s"/>
      <c r="D154" s="172" t="s"/>
      <c r="E154" s="168" t="s"/>
      <c r="F154" s="168" t="s"/>
      <c r="G154" s="168" t="s"/>
      <c r="H154" s="168" t="s"/>
      <c r="I154" s="168" t="s"/>
      <c r="J154" s="135" t="s"/>
      <c r="K154" s="135" t="s"/>
      <c r="L154" s="135" t="s"/>
      <c r="M154" s="135" t="s"/>
      <c r="N154" s="135" t="s"/>
      <c r="O154" s="135" t="s"/>
      <c r="P154" s="135" t="s"/>
      <c r="Q154" s="135" t="s"/>
      <c r="R154" s="135" t="s"/>
      <c r="S154" s="135" t="s"/>
      <c r="T154" s="135" t="s"/>
      <c r="U154" s="135" t="s"/>
      <c r="V154" s="135" t="s"/>
      <c r="W154" s="135" t="s"/>
      <c r="X154" s="135" t="s"/>
      <c r="Y154" s="135" t="s"/>
    </row>
    <row r="155" spans="1:25">
      <c r="A155" s="135" t="s"/>
      <c r="B155" s="172" t="s"/>
      <c r="C155" s="172" t="s"/>
      <c r="D155" s="172" t="s"/>
      <c r="E155" s="168" t="s"/>
      <c r="F155" s="168" t="s"/>
      <c r="G155" s="168" t="s"/>
      <c r="H155" s="168" t="s"/>
      <c r="I155" s="168" t="s"/>
      <c r="J155" s="135" t="s"/>
      <c r="K155" s="135" t="s"/>
      <c r="L155" s="135" t="s"/>
      <c r="M155" s="135" t="s"/>
      <c r="N155" s="135" t="s"/>
      <c r="O155" s="135" t="s"/>
      <c r="P155" s="135" t="s"/>
      <c r="Q155" s="135" t="s"/>
      <c r="R155" s="135" t="s"/>
      <c r="S155" s="135" t="s"/>
      <c r="T155" s="135" t="s"/>
      <c r="U155" s="135" t="s"/>
      <c r="V155" s="135" t="s"/>
      <c r="W155" s="135" t="s"/>
      <c r="X155" s="135" t="s"/>
      <c r="Y155" s="135" t="s"/>
    </row>
    <row r="156" spans="1:25">
      <c r="A156" s="135" t="s"/>
      <c r="B156" s="172" t="s"/>
      <c r="C156" s="172" t="s"/>
      <c r="D156" s="172" t="s"/>
      <c r="E156" s="168" t="s"/>
      <c r="F156" s="168" t="s"/>
      <c r="G156" s="168" t="s"/>
      <c r="H156" s="168" t="s"/>
      <c r="I156" s="168" t="s"/>
      <c r="J156" s="135" t="s"/>
      <c r="K156" s="135" t="s"/>
      <c r="L156" s="135" t="s"/>
      <c r="M156" s="135" t="s"/>
      <c r="N156" s="135" t="s"/>
      <c r="O156" s="135" t="s"/>
      <c r="P156" s="135" t="s"/>
      <c r="Q156" s="135" t="s"/>
      <c r="R156" s="135" t="s"/>
      <c r="S156" s="135" t="s"/>
      <c r="T156" s="135" t="s"/>
      <c r="U156" s="135" t="s"/>
      <c r="V156" s="135" t="s"/>
      <c r="W156" s="135" t="s"/>
      <c r="X156" s="135" t="s"/>
      <c r="Y156" s="135" t="s"/>
    </row>
    <row r="157" spans="1:25">
      <c r="A157" s="135" t="s"/>
      <c r="B157" s="172" t="s"/>
      <c r="C157" s="172" t="s"/>
      <c r="D157" s="172" t="s"/>
      <c r="E157" s="168" t="s"/>
      <c r="F157" s="168" t="s"/>
      <c r="G157" s="168" t="s"/>
      <c r="H157" s="168" t="s"/>
      <c r="I157" s="168" t="s"/>
      <c r="J157" s="135" t="s"/>
      <c r="K157" s="135" t="s"/>
      <c r="L157" s="135" t="s"/>
      <c r="M157" s="135" t="s"/>
      <c r="N157" s="135" t="s"/>
      <c r="O157" s="135" t="s"/>
      <c r="P157" s="135" t="s"/>
      <c r="Q157" s="135" t="s"/>
      <c r="R157" s="135" t="s"/>
      <c r="S157" s="135" t="s"/>
      <c r="T157" s="135" t="s"/>
      <c r="U157" s="135" t="s"/>
      <c r="V157" s="135" t="s"/>
      <c r="W157" s="135" t="s"/>
      <c r="X157" s="135" t="s"/>
      <c r="Y157" s="135" t="s"/>
    </row>
    <row r="158" spans="1:25">
      <c r="A158" s="135" t="s"/>
      <c r="B158" s="172" t="s"/>
      <c r="C158" s="172" t="s"/>
      <c r="D158" s="172" t="s"/>
      <c r="E158" s="168" t="s"/>
      <c r="F158" s="168" t="s"/>
      <c r="G158" s="168" t="s"/>
      <c r="H158" s="168" t="s"/>
      <c r="I158" s="168" t="s"/>
      <c r="J158" s="135" t="s"/>
      <c r="K158" s="135" t="s"/>
      <c r="L158" s="135" t="s"/>
      <c r="M158" s="135" t="s"/>
      <c r="N158" s="135" t="s"/>
      <c r="O158" s="135" t="s"/>
      <c r="P158" s="135" t="s"/>
      <c r="Q158" s="135" t="s"/>
      <c r="R158" s="135" t="s"/>
      <c r="S158" s="135" t="s"/>
      <c r="T158" s="135" t="s"/>
      <c r="U158" s="135" t="s"/>
      <c r="V158" s="135" t="s"/>
      <c r="W158" s="135" t="s"/>
      <c r="X158" s="135" t="s"/>
      <c r="Y158" s="135" t="s"/>
    </row>
    <row r="159" spans="1:25">
      <c r="A159" s="135" t="s"/>
      <c r="B159" s="172" t="s"/>
      <c r="C159" s="172" t="s"/>
      <c r="D159" s="172" t="s"/>
      <c r="E159" s="168" t="s"/>
      <c r="F159" s="168" t="s"/>
      <c r="G159" s="168" t="s"/>
      <c r="H159" s="168" t="s"/>
      <c r="I159" s="168" t="s"/>
      <c r="J159" s="135" t="s"/>
      <c r="K159" s="135" t="s"/>
      <c r="L159" s="135" t="s"/>
      <c r="M159" s="135" t="s"/>
      <c r="N159" s="135" t="s"/>
      <c r="O159" s="135" t="s"/>
      <c r="P159" s="135" t="s"/>
      <c r="Q159" s="135" t="s"/>
      <c r="R159" s="135" t="s"/>
      <c r="S159" s="135" t="s"/>
      <c r="T159" s="135" t="s"/>
      <c r="U159" s="135" t="s"/>
      <c r="V159" s="135" t="s"/>
      <c r="W159" s="135" t="s"/>
      <c r="X159" s="135" t="s"/>
      <c r="Y159" s="135" t="s"/>
    </row>
    <row r="160" spans="1:25">
      <c r="A160" s="135" t="s"/>
      <c r="B160" s="172" t="s"/>
      <c r="C160" s="172" t="s"/>
      <c r="D160" s="172" t="s"/>
      <c r="E160" s="168" t="s"/>
      <c r="F160" s="168" t="s"/>
      <c r="G160" s="168" t="s"/>
      <c r="H160" s="168" t="s"/>
      <c r="I160" s="168" t="s"/>
      <c r="J160" s="135" t="s"/>
      <c r="K160" s="135" t="s"/>
      <c r="L160" s="135" t="s"/>
      <c r="M160" s="135" t="s"/>
      <c r="N160" s="135" t="s"/>
      <c r="O160" s="135" t="s"/>
      <c r="P160" s="135" t="s"/>
      <c r="Q160" s="135" t="s"/>
      <c r="R160" s="135" t="s"/>
      <c r="S160" s="135" t="s"/>
      <c r="T160" s="135" t="s"/>
      <c r="U160" s="135" t="s"/>
      <c r="V160" s="135" t="s"/>
      <c r="W160" s="135" t="s"/>
      <c r="X160" s="135" t="s"/>
      <c r="Y160" s="135" t="s"/>
    </row>
    <row r="161" spans="1:25">
      <c r="A161" s="135" t="s"/>
      <c r="B161" s="172" t="s"/>
      <c r="C161" s="172" t="s"/>
      <c r="D161" s="172" t="s"/>
      <c r="E161" s="168" t="s"/>
      <c r="F161" s="168" t="s"/>
      <c r="G161" s="168" t="s"/>
      <c r="H161" s="168" t="s"/>
      <c r="I161" s="168" t="s"/>
      <c r="J161" s="135" t="s"/>
      <c r="K161" s="135" t="s"/>
      <c r="L161" s="135" t="s"/>
      <c r="M161" s="135" t="s"/>
      <c r="N161" s="135" t="s"/>
      <c r="O161" s="135" t="s"/>
      <c r="P161" s="135" t="s"/>
      <c r="Q161" s="135" t="s"/>
      <c r="R161" s="135" t="s"/>
      <c r="S161" s="135" t="s"/>
      <c r="T161" s="135" t="s"/>
      <c r="U161" s="135" t="s"/>
      <c r="V161" s="135" t="s"/>
      <c r="W161" s="135" t="s"/>
      <c r="X161" s="135" t="s"/>
      <c r="Y161" s="135" t="s"/>
    </row>
    <row r="162" spans="1:25">
      <c r="A162" s="135" t="s"/>
      <c r="B162" s="172" t="s"/>
      <c r="C162" s="172" t="s"/>
      <c r="D162" s="172" t="s"/>
      <c r="E162" s="168" t="s"/>
      <c r="F162" s="168" t="s"/>
      <c r="G162" s="168" t="s"/>
      <c r="H162" s="168" t="s"/>
      <c r="I162" s="168" t="s"/>
      <c r="J162" s="135" t="s"/>
      <c r="K162" s="135" t="s"/>
      <c r="L162" s="135" t="s"/>
      <c r="M162" s="135" t="s"/>
      <c r="N162" s="135" t="s"/>
      <c r="O162" s="135" t="s"/>
      <c r="P162" s="135" t="s"/>
      <c r="Q162" s="135" t="s"/>
      <c r="R162" s="135" t="s"/>
      <c r="S162" s="135" t="s"/>
      <c r="T162" s="135" t="s"/>
      <c r="U162" s="135" t="s"/>
      <c r="V162" s="135" t="s"/>
      <c r="W162" s="135" t="s"/>
      <c r="X162" s="135" t="s"/>
      <c r="Y162" s="135" t="s"/>
    </row>
    <row r="163" spans="1:25">
      <c r="A163" s="135" t="s"/>
      <c r="B163" s="172" t="s"/>
      <c r="C163" s="172" t="s"/>
      <c r="D163" s="172" t="s"/>
      <c r="E163" s="168" t="s"/>
      <c r="F163" s="168" t="s"/>
      <c r="G163" s="168" t="s"/>
      <c r="H163" s="168" t="s"/>
      <c r="I163" s="168" t="s"/>
      <c r="J163" s="135" t="s"/>
      <c r="K163" s="135" t="s"/>
      <c r="L163" s="135" t="s"/>
      <c r="M163" s="135" t="s"/>
      <c r="N163" s="135" t="s"/>
      <c r="O163" s="135" t="s"/>
      <c r="P163" s="135" t="s"/>
      <c r="Q163" s="135" t="s"/>
      <c r="R163" s="135" t="s"/>
      <c r="S163" s="135" t="s"/>
      <c r="T163" s="135" t="s"/>
      <c r="U163" s="135" t="s"/>
      <c r="V163" s="135" t="s"/>
      <c r="W163" s="135" t="s"/>
      <c r="X163" s="135" t="s"/>
      <c r="Y163" s="135" t="s"/>
    </row>
    <row r="164" spans="1:25">
      <c r="A164" s="135" t="s"/>
      <c r="B164" s="172" t="s"/>
      <c r="C164" s="172" t="s"/>
      <c r="D164" s="172" t="s"/>
      <c r="E164" s="168" t="s"/>
      <c r="F164" s="168" t="s"/>
      <c r="G164" s="168" t="s"/>
      <c r="H164" s="168" t="s"/>
      <c r="I164" s="168" t="s"/>
      <c r="J164" s="135" t="s"/>
      <c r="K164" s="135" t="s"/>
      <c r="L164" s="135" t="s"/>
      <c r="M164" s="135" t="s"/>
      <c r="N164" s="135" t="s"/>
      <c r="O164" s="135" t="s"/>
      <c r="P164" s="135" t="s"/>
      <c r="Q164" s="135" t="s"/>
      <c r="R164" s="135" t="s"/>
      <c r="S164" s="135" t="s"/>
      <c r="T164" s="135" t="s"/>
      <c r="U164" s="135" t="s"/>
      <c r="V164" s="135" t="s"/>
      <c r="W164" s="135" t="s"/>
      <c r="X164" s="135" t="s"/>
      <c r="Y164" s="135" t="s"/>
    </row>
    <row r="165" spans="1:25">
      <c r="A165" s="135" t="s"/>
      <c r="B165" s="172" t="s"/>
      <c r="C165" s="172" t="s"/>
      <c r="D165" s="172" t="s"/>
      <c r="E165" s="168" t="s"/>
      <c r="F165" s="168" t="s"/>
      <c r="G165" s="168" t="s"/>
      <c r="H165" s="168" t="s"/>
      <c r="I165" s="168" t="s"/>
      <c r="J165" s="135" t="s"/>
      <c r="K165" s="135" t="s"/>
      <c r="L165" s="135" t="s"/>
      <c r="M165" s="135" t="s"/>
      <c r="N165" s="135" t="s"/>
      <c r="O165" s="135" t="s"/>
      <c r="P165" s="135" t="s"/>
      <c r="Q165" s="135" t="s"/>
      <c r="R165" s="135" t="s"/>
      <c r="S165" s="135" t="s"/>
      <c r="T165" s="135" t="s"/>
      <c r="U165" s="135" t="s"/>
      <c r="V165" s="135" t="s"/>
      <c r="W165" s="135" t="s"/>
      <c r="X165" s="135" t="s"/>
      <c r="Y165" s="135" t="s"/>
    </row>
    <row r="166" spans="1:25">
      <c r="A166" s="135" t="s"/>
      <c r="B166" s="172" t="s"/>
      <c r="C166" s="172" t="s"/>
      <c r="D166" s="172" t="s"/>
      <c r="E166" s="168" t="s"/>
      <c r="F166" s="168" t="s"/>
      <c r="G166" s="168" t="s"/>
      <c r="H166" s="168" t="s"/>
      <c r="I166" s="168" t="s"/>
      <c r="J166" s="135" t="s"/>
      <c r="K166" s="135" t="s"/>
      <c r="L166" s="135" t="s"/>
      <c r="M166" s="135" t="s"/>
      <c r="N166" s="135" t="s"/>
      <c r="O166" s="135" t="s"/>
      <c r="P166" s="135" t="s"/>
      <c r="Q166" s="135" t="s"/>
      <c r="R166" s="135" t="s"/>
      <c r="S166" s="135" t="s"/>
      <c r="T166" s="135" t="s"/>
      <c r="U166" s="135" t="s"/>
      <c r="V166" s="135" t="s"/>
      <c r="W166" s="135" t="s"/>
      <c r="X166" s="135" t="s"/>
      <c r="Y166" s="135" t="s"/>
    </row>
    <row r="167" spans="1:25">
      <c r="A167" s="135" t="s"/>
      <c r="B167" s="172" t="s"/>
      <c r="C167" s="172" t="s"/>
      <c r="D167" s="172" t="s"/>
      <c r="E167" s="168" t="s"/>
      <c r="F167" s="168" t="s"/>
      <c r="G167" s="168" t="s"/>
      <c r="H167" s="168" t="s"/>
      <c r="I167" s="168" t="s"/>
      <c r="J167" s="135" t="s"/>
      <c r="K167" s="135" t="s"/>
      <c r="L167" s="135" t="s"/>
      <c r="M167" s="135" t="s"/>
      <c r="N167" s="135" t="s"/>
      <c r="O167" s="135" t="s"/>
      <c r="P167" s="135" t="s"/>
      <c r="Q167" s="135" t="s"/>
      <c r="R167" s="135" t="s"/>
      <c r="S167" s="135" t="s"/>
      <c r="T167" s="135" t="s"/>
      <c r="U167" s="135" t="s"/>
      <c r="V167" s="135" t="s"/>
      <c r="W167" s="135" t="s"/>
      <c r="X167" s="135" t="s"/>
      <c r="Y167" s="135" t="s"/>
    </row>
    <row r="168" spans="1:25">
      <c r="A168" s="135" t="s"/>
      <c r="B168" s="172" t="s"/>
      <c r="C168" s="172" t="s"/>
      <c r="D168" s="172" t="s"/>
      <c r="E168" s="168" t="s"/>
      <c r="F168" s="168" t="s"/>
      <c r="G168" s="168" t="s"/>
      <c r="H168" s="168" t="s"/>
      <c r="I168" s="168" t="s"/>
      <c r="J168" s="135" t="s"/>
      <c r="K168" s="135" t="s"/>
      <c r="L168" s="135" t="s"/>
      <c r="M168" s="135" t="s"/>
      <c r="N168" s="135" t="s"/>
      <c r="O168" s="135" t="s"/>
      <c r="P168" s="135" t="s"/>
      <c r="Q168" s="135" t="s"/>
      <c r="R168" s="135" t="s"/>
      <c r="S168" s="135" t="s"/>
      <c r="T168" s="135" t="s"/>
      <c r="U168" s="135" t="s"/>
      <c r="V168" s="135" t="s"/>
      <c r="W168" s="135" t="s"/>
      <c r="X168" s="135" t="s"/>
      <c r="Y168" s="135" t="s"/>
    </row>
    <row r="169" spans="1:25">
      <c r="A169" s="135" t="s"/>
      <c r="B169" s="172" t="s"/>
      <c r="C169" s="172" t="s"/>
      <c r="D169" s="172" t="s"/>
      <c r="E169" s="168" t="s"/>
      <c r="F169" s="168" t="s"/>
      <c r="G169" s="168" t="s"/>
      <c r="H169" s="168" t="s"/>
      <c r="I169" s="168" t="s"/>
      <c r="J169" s="135" t="s"/>
      <c r="K169" s="135" t="s"/>
      <c r="L169" s="135" t="s"/>
      <c r="M169" s="135" t="s"/>
      <c r="N169" s="135" t="s"/>
      <c r="O169" s="135" t="s"/>
      <c r="P169" s="135" t="s"/>
      <c r="Q169" s="135" t="s"/>
      <c r="R169" s="135" t="s"/>
      <c r="S169" s="135" t="s"/>
      <c r="T169" s="135" t="s"/>
      <c r="U169" s="135" t="s"/>
      <c r="V169" s="135" t="s"/>
      <c r="W169" s="135" t="s"/>
      <c r="X169" s="135" t="s"/>
      <c r="Y169" s="135" t="s"/>
    </row>
    <row r="170" spans="1:25">
      <c r="A170" s="135" t="s"/>
      <c r="B170" s="172" t="s"/>
      <c r="C170" s="172" t="s"/>
      <c r="D170" s="172" t="s"/>
      <c r="E170" s="168" t="s"/>
      <c r="F170" s="168" t="s"/>
      <c r="G170" s="168" t="s"/>
      <c r="H170" s="168" t="s"/>
      <c r="I170" s="168" t="s"/>
      <c r="J170" s="135" t="s"/>
      <c r="K170" s="135" t="s"/>
      <c r="L170" s="135" t="s"/>
      <c r="M170" s="135" t="s"/>
      <c r="N170" s="135" t="s"/>
      <c r="O170" s="135" t="s"/>
      <c r="P170" s="135" t="s"/>
      <c r="Q170" s="135" t="s"/>
      <c r="R170" s="135" t="s"/>
      <c r="S170" s="135" t="s"/>
      <c r="T170" s="135" t="s"/>
      <c r="U170" s="135" t="s"/>
      <c r="V170" s="135" t="s"/>
      <c r="W170" s="135" t="s"/>
      <c r="X170" s="135" t="s"/>
      <c r="Y170" s="135" t="s"/>
    </row>
    <row r="171" spans="1:25">
      <c r="A171" s="135" t="s"/>
      <c r="B171" s="172" t="s"/>
      <c r="C171" s="172" t="s"/>
      <c r="D171" s="172" t="s"/>
      <c r="E171" s="168" t="s"/>
      <c r="F171" s="168" t="s"/>
      <c r="G171" s="168" t="s"/>
      <c r="H171" s="168" t="s"/>
      <c r="I171" s="168" t="s"/>
      <c r="J171" s="135" t="s"/>
      <c r="K171" s="135" t="s"/>
      <c r="L171" s="135" t="s"/>
      <c r="M171" s="135" t="s"/>
      <c r="N171" s="135" t="s"/>
      <c r="O171" s="135" t="s"/>
      <c r="P171" s="135" t="s"/>
      <c r="Q171" s="135" t="s"/>
      <c r="R171" s="135" t="s"/>
      <c r="S171" s="135" t="s"/>
      <c r="T171" s="135" t="s"/>
      <c r="U171" s="135" t="s"/>
      <c r="V171" s="135" t="s"/>
      <c r="W171" s="135" t="s"/>
      <c r="X171" s="135" t="s"/>
      <c r="Y171" s="135" t="s"/>
    </row>
    <row r="172" spans="1:25">
      <c r="A172" s="135" t="s"/>
      <c r="B172" s="172" t="s"/>
      <c r="C172" s="172" t="s"/>
      <c r="D172" s="172" t="s"/>
      <c r="E172" s="168" t="s"/>
      <c r="F172" s="168" t="s"/>
      <c r="G172" s="168" t="s"/>
      <c r="H172" s="168" t="s"/>
      <c r="I172" s="168" t="s"/>
      <c r="J172" s="135" t="s"/>
      <c r="K172" s="135" t="s"/>
      <c r="L172" s="135" t="s"/>
      <c r="M172" s="135" t="s"/>
      <c r="N172" s="135" t="s"/>
      <c r="O172" s="135" t="s"/>
      <c r="P172" s="135" t="s"/>
      <c r="Q172" s="135" t="s"/>
      <c r="R172" s="135" t="s"/>
      <c r="S172" s="135" t="s"/>
      <c r="T172" s="135" t="s"/>
      <c r="U172" s="135" t="s"/>
      <c r="V172" s="135" t="s"/>
      <c r="W172" s="135" t="s"/>
      <c r="X172" s="135" t="s"/>
      <c r="Y172" s="135" t="s"/>
    </row>
    <row r="173" spans="1:25">
      <c r="A173" s="135" t="s"/>
      <c r="B173" s="172" t="s"/>
      <c r="C173" s="172" t="s"/>
      <c r="D173" s="172" t="s"/>
      <c r="E173" s="168" t="s"/>
      <c r="F173" s="168" t="s"/>
      <c r="G173" s="168" t="s"/>
      <c r="H173" s="168" t="s"/>
      <c r="I173" s="168" t="s"/>
      <c r="J173" s="135" t="s"/>
      <c r="K173" s="135" t="s"/>
      <c r="L173" s="135" t="s"/>
      <c r="M173" s="135" t="s"/>
      <c r="N173" s="135" t="s"/>
      <c r="O173" s="135" t="s"/>
      <c r="P173" s="135" t="s"/>
      <c r="Q173" s="135" t="s"/>
      <c r="R173" s="135" t="s"/>
      <c r="S173" s="135" t="s"/>
      <c r="T173" s="135" t="s"/>
      <c r="U173" s="135" t="s"/>
      <c r="V173" s="135" t="s"/>
      <c r="W173" s="135" t="s"/>
      <c r="X173" s="135" t="s"/>
      <c r="Y173" s="135" t="s"/>
    </row>
    <row r="174" spans="1:25">
      <c r="A174" s="135" t="s"/>
      <c r="B174" s="172" t="s"/>
      <c r="C174" s="172" t="s"/>
      <c r="D174" s="172" t="s"/>
      <c r="E174" s="168" t="s"/>
      <c r="F174" s="168" t="s"/>
      <c r="G174" s="168" t="s"/>
      <c r="H174" s="168" t="s"/>
      <c r="I174" s="168" t="s"/>
      <c r="J174" s="135" t="s"/>
      <c r="K174" s="135" t="s"/>
      <c r="L174" s="135" t="s"/>
      <c r="M174" s="135" t="s"/>
      <c r="N174" s="135" t="s"/>
      <c r="O174" s="135" t="s"/>
      <c r="P174" s="135" t="s"/>
      <c r="Q174" s="135" t="s"/>
      <c r="R174" s="135" t="s"/>
      <c r="S174" s="135" t="s"/>
      <c r="T174" s="135" t="s"/>
      <c r="U174" s="135" t="s"/>
      <c r="V174" s="135" t="s"/>
      <c r="W174" s="135" t="s"/>
      <c r="X174" s="135" t="s"/>
      <c r="Y174" s="135" t="s"/>
    </row>
    <row r="175" spans="1:25">
      <c r="A175" s="135" t="s"/>
      <c r="B175" s="172" t="s"/>
      <c r="C175" s="172" t="s"/>
      <c r="D175" s="172" t="s"/>
      <c r="E175" s="168" t="s"/>
      <c r="F175" s="168" t="s"/>
      <c r="G175" s="168" t="s"/>
      <c r="H175" s="168" t="s"/>
      <c r="I175" s="168" t="s"/>
      <c r="J175" s="135" t="s"/>
      <c r="K175" s="135" t="s"/>
      <c r="L175" s="135" t="s"/>
      <c r="M175" s="135" t="s"/>
      <c r="N175" s="135" t="s"/>
      <c r="O175" s="135" t="s"/>
      <c r="P175" s="135" t="s"/>
      <c r="Q175" s="135" t="s"/>
      <c r="R175" s="135" t="s"/>
      <c r="S175" s="135" t="s"/>
      <c r="T175" s="135" t="s"/>
      <c r="U175" s="135" t="s"/>
      <c r="V175" s="135" t="s"/>
      <c r="W175" s="135" t="s"/>
      <c r="X175" s="135" t="s"/>
      <c r="Y175" s="135" t="s"/>
    </row>
    <row r="176" spans="1:25">
      <c r="A176" s="135" t="s"/>
      <c r="B176" s="172" t="s"/>
      <c r="C176" s="172" t="s"/>
      <c r="D176" s="172" t="s"/>
      <c r="E176" s="168" t="s"/>
      <c r="F176" s="168" t="s"/>
      <c r="G176" s="168" t="s"/>
      <c r="H176" s="168" t="s"/>
      <c r="I176" s="168" t="s"/>
      <c r="J176" s="135" t="s"/>
      <c r="K176" s="135" t="s"/>
      <c r="L176" s="135" t="s"/>
      <c r="M176" s="135" t="s"/>
      <c r="N176" s="135" t="s"/>
      <c r="O176" s="135" t="s"/>
      <c r="P176" s="135" t="s"/>
      <c r="Q176" s="135" t="s"/>
      <c r="R176" s="135" t="s"/>
      <c r="S176" s="135" t="s"/>
      <c r="T176" s="135" t="s"/>
      <c r="U176" s="135" t="s"/>
      <c r="V176" s="135" t="s"/>
      <c r="W176" s="135" t="s"/>
      <c r="X176" s="135" t="s"/>
      <c r="Y176" s="135" t="s"/>
    </row>
    <row r="177" spans="1:25">
      <c r="A177" s="135" t="s"/>
      <c r="B177" s="172" t="s"/>
      <c r="C177" s="172" t="s"/>
      <c r="D177" s="172" t="s"/>
      <c r="E177" s="168" t="s"/>
      <c r="F177" s="168" t="s"/>
      <c r="G177" s="168" t="s"/>
      <c r="H177" s="168" t="s"/>
      <c r="I177" s="168" t="s"/>
      <c r="J177" s="135" t="s"/>
      <c r="K177" s="135" t="s"/>
      <c r="L177" s="135" t="s"/>
      <c r="M177" s="135" t="s"/>
      <c r="N177" s="135" t="s"/>
      <c r="O177" s="135" t="s"/>
      <c r="P177" s="135" t="s"/>
      <c r="Q177" s="135" t="s"/>
      <c r="R177" s="135" t="s"/>
      <c r="S177" s="135" t="s"/>
      <c r="T177" s="135" t="s"/>
      <c r="U177" s="135" t="s"/>
      <c r="V177" s="135" t="s"/>
      <c r="W177" s="135" t="s"/>
      <c r="X177" s="135" t="s"/>
      <c r="Y177" s="135" t="s"/>
    </row>
    <row r="178" spans="1:25">
      <c r="A178" s="135" t="s"/>
      <c r="B178" s="172" t="s"/>
      <c r="C178" s="172" t="s"/>
      <c r="D178" s="172" t="s"/>
      <c r="E178" s="168" t="s"/>
      <c r="F178" s="168" t="s"/>
      <c r="G178" s="168" t="s"/>
      <c r="H178" s="168" t="s"/>
      <c r="I178" s="168" t="s"/>
      <c r="J178" s="135" t="s"/>
      <c r="K178" s="135" t="s"/>
      <c r="L178" s="135" t="s"/>
      <c r="M178" s="135" t="s"/>
      <c r="N178" s="135" t="s"/>
      <c r="O178" s="135" t="s"/>
      <c r="P178" s="135" t="s"/>
      <c r="Q178" s="135" t="s"/>
      <c r="R178" s="135" t="s"/>
      <c r="S178" s="135" t="s"/>
      <c r="T178" s="135" t="s"/>
      <c r="U178" s="135" t="s"/>
      <c r="V178" s="135" t="s"/>
      <c r="W178" s="135" t="s"/>
      <c r="X178" s="135" t="s"/>
      <c r="Y178" s="135" t="s"/>
    </row>
    <row r="179" spans="1:25">
      <c r="A179" s="135" t="s"/>
      <c r="B179" s="172" t="s"/>
      <c r="C179" s="172" t="s"/>
      <c r="D179" s="172" t="s"/>
      <c r="E179" s="168" t="s"/>
      <c r="F179" s="168" t="s"/>
      <c r="G179" s="168" t="s"/>
      <c r="H179" s="168" t="s"/>
      <c r="I179" s="168" t="s"/>
      <c r="J179" s="135" t="s"/>
      <c r="K179" s="135" t="s"/>
      <c r="L179" s="135" t="s"/>
      <c r="M179" s="135" t="s"/>
      <c r="N179" s="135" t="s"/>
      <c r="O179" s="135" t="s"/>
      <c r="P179" s="135" t="s"/>
      <c r="Q179" s="135" t="s"/>
      <c r="R179" s="135" t="s"/>
      <c r="S179" s="135" t="s"/>
      <c r="T179" s="135" t="s"/>
      <c r="U179" s="135" t="s"/>
      <c r="V179" s="135" t="s"/>
      <c r="W179" s="135" t="s"/>
      <c r="X179" s="135" t="s"/>
      <c r="Y179" s="135" t="s"/>
    </row>
    <row r="180" spans="1:25">
      <c r="A180" s="135" t="s"/>
      <c r="B180" s="172" t="s"/>
      <c r="C180" s="172" t="s"/>
      <c r="D180" s="172" t="s"/>
      <c r="E180" s="168" t="s"/>
      <c r="F180" s="168" t="s"/>
      <c r="G180" s="168" t="s"/>
      <c r="H180" s="168" t="s"/>
      <c r="I180" s="168" t="s"/>
      <c r="J180" s="135" t="s"/>
      <c r="K180" s="135" t="s"/>
      <c r="L180" s="135" t="s"/>
      <c r="M180" s="135" t="s"/>
      <c r="N180" s="135" t="s"/>
      <c r="O180" s="135" t="s"/>
      <c r="P180" s="135" t="s"/>
      <c r="Q180" s="135" t="s"/>
      <c r="R180" s="135" t="s"/>
      <c r="S180" s="135" t="s"/>
      <c r="T180" s="135" t="s"/>
      <c r="U180" s="135" t="s"/>
      <c r="V180" s="135" t="s"/>
      <c r="W180" s="135" t="s"/>
      <c r="X180" s="135" t="s"/>
      <c r="Y180" s="135" t="s"/>
    </row>
    <row r="181" spans="1:25">
      <c r="A181" s="135" t="s"/>
      <c r="B181" s="172" t="s"/>
      <c r="C181" s="172" t="s"/>
      <c r="D181" s="172" t="s"/>
      <c r="E181" s="168" t="s"/>
      <c r="F181" s="168" t="s"/>
      <c r="G181" s="168" t="s"/>
      <c r="H181" s="168" t="s"/>
      <c r="I181" s="168" t="s"/>
      <c r="J181" s="135" t="s"/>
      <c r="K181" s="135" t="s"/>
      <c r="L181" s="135" t="s"/>
      <c r="M181" s="135" t="s"/>
      <c r="N181" s="135" t="s"/>
      <c r="O181" s="135" t="s"/>
      <c r="P181" s="135" t="s"/>
      <c r="Q181" s="135" t="s"/>
      <c r="R181" s="135" t="s"/>
      <c r="S181" s="135" t="s"/>
      <c r="T181" s="135" t="s"/>
      <c r="U181" s="135" t="s"/>
      <c r="V181" s="135" t="s"/>
      <c r="W181" s="135" t="s"/>
      <c r="X181" s="135" t="s"/>
      <c r="Y181" s="135" t="s"/>
    </row>
    <row r="182" spans="1:25">
      <c r="A182" s="135" t="s"/>
      <c r="B182" s="172" t="s"/>
      <c r="C182" s="172" t="s"/>
      <c r="D182" s="172" t="s"/>
      <c r="E182" s="168" t="s"/>
      <c r="F182" s="168" t="s"/>
      <c r="G182" s="168" t="s"/>
      <c r="H182" s="168" t="s"/>
      <c r="I182" s="168" t="s"/>
      <c r="J182" s="135" t="s"/>
      <c r="K182" s="135" t="s"/>
      <c r="L182" s="135" t="s"/>
      <c r="M182" s="135" t="s"/>
      <c r="N182" s="135" t="s"/>
      <c r="O182" s="135" t="s"/>
      <c r="P182" s="135" t="s"/>
      <c r="Q182" s="135" t="s"/>
      <c r="R182" s="135" t="s"/>
      <c r="S182" s="135" t="s"/>
      <c r="T182" s="135" t="s"/>
      <c r="U182" s="135" t="s"/>
      <c r="V182" s="135" t="s"/>
      <c r="W182" s="135" t="s"/>
      <c r="X182" s="135" t="s"/>
      <c r="Y182" s="135" t="s"/>
    </row>
    <row r="183" spans="1:25">
      <c r="A183" s="135" t="s"/>
      <c r="B183" s="172" t="s"/>
      <c r="C183" s="172" t="s"/>
      <c r="D183" s="172" t="s"/>
      <c r="E183" s="168" t="s"/>
      <c r="F183" s="168" t="s"/>
      <c r="G183" s="168" t="s"/>
      <c r="H183" s="168" t="s"/>
      <c r="I183" s="168" t="s"/>
      <c r="J183" s="135" t="s"/>
      <c r="K183" s="135" t="s"/>
      <c r="L183" s="135" t="s"/>
      <c r="M183" s="135" t="s"/>
      <c r="N183" s="135" t="s"/>
      <c r="O183" s="135" t="s"/>
      <c r="P183" s="135" t="s"/>
      <c r="Q183" s="135" t="s"/>
      <c r="R183" s="135" t="s"/>
      <c r="S183" s="135" t="s"/>
      <c r="T183" s="135" t="s"/>
      <c r="U183" s="135" t="s"/>
      <c r="V183" s="135" t="s"/>
      <c r="W183" s="135" t="s"/>
      <c r="X183" s="135" t="s"/>
      <c r="Y183" s="135" t="s"/>
    </row>
    <row r="184" spans="1:25">
      <c r="A184" s="135" t="s"/>
      <c r="B184" s="172" t="s"/>
      <c r="C184" s="172" t="s"/>
      <c r="D184" s="172" t="s"/>
      <c r="E184" s="168" t="s"/>
      <c r="F184" s="168" t="s"/>
      <c r="G184" s="168" t="s"/>
      <c r="H184" s="168" t="s"/>
      <c r="I184" s="168" t="s"/>
      <c r="J184" s="135" t="s"/>
      <c r="K184" s="135" t="s"/>
      <c r="L184" s="135" t="s"/>
      <c r="M184" s="135" t="s"/>
      <c r="N184" s="135" t="s"/>
      <c r="O184" s="135" t="s"/>
      <c r="P184" s="135" t="s"/>
      <c r="Q184" s="135" t="s"/>
      <c r="R184" s="135" t="s"/>
      <c r="S184" s="135" t="s"/>
      <c r="T184" s="135" t="s"/>
      <c r="U184" s="135" t="s"/>
      <c r="V184" s="135" t="s"/>
      <c r="W184" s="135" t="s"/>
      <c r="X184" s="135" t="s"/>
      <c r="Y184" s="135" t="s"/>
    </row>
    <row r="185" spans="1:25">
      <c r="A185" s="135" t="s"/>
      <c r="B185" s="172" t="s"/>
      <c r="C185" s="172" t="s"/>
      <c r="D185" s="172" t="s"/>
      <c r="E185" s="168" t="s"/>
      <c r="F185" s="168" t="s"/>
      <c r="G185" s="168" t="s"/>
      <c r="H185" s="168" t="s"/>
      <c r="I185" s="168" t="s"/>
      <c r="J185" s="135" t="s"/>
      <c r="K185" s="135" t="s"/>
      <c r="L185" s="135" t="s"/>
      <c r="M185" s="135" t="s"/>
      <c r="N185" s="135" t="s"/>
      <c r="O185" s="135" t="s"/>
      <c r="P185" s="135" t="s"/>
      <c r="Q185" s="135" t="s"/>
      <c r="R185" s="135" t="s"/>
      <c r="S185" s="135" t="s"/>
      <c r="T185" s="135" t="s"/>
      <c r="U185" s="135" t="s"/>
      <c r="V185" s="135" t="s"/>
      <c r="W185" s="135" t="s"/>
      <c r="X185" s="135" t="s"/>
      <c r="Y185" s="135" t="s"/>
    </row>
    <row r="186" spans="1:25">
      <c r="A186" s="135" t="s"/>
      <c r="B186" s="172" t="s"/>
      <c r="C186" s="172" t="s"/>
      <c r="D186" s="172" t="s"/>
      <c r="E186" s="168" t="s"/>
      <c r="F186" s="168" t="s"/>
      <c r="G186" s="168" t="s"/>
      <c r="H186" s="168" t="s"/>
      <c r="I186" s="168" t="s"/>
      <c r="J186" s="135" t="s"/>
      <c r="K186" s="135" t="s"/>
      <c r="L186" s="135" t="s"/>
      <c r="M186" s="135" t="s"/>
      <c r="N186" s="135" t="s"/>
      <c r="O186" s="135" t="s"/>
      <c r="P186" s="135" t="s"/>
      <c r="Q186" s="135" t="s"/>
      <c r="R186" s="135" t="s"/>
      <c r="S186" s="135" t="s"/>
      <c r="T186" s="135" t="s"/>
      <c r="U186" s="135" t="s"/>
      <c r="V186" s="135" t="s"/>
      <c r="W186" s="135" t="s"/>
      <c r="X186" s="135" t="s"/>
      <c r="Y186" s="135" t="s"/>
    </row>
    <row r="187" spans="1:25">
      <c r="A187" s="135" t="s"/>
      <c r="B187" s="172" t="s"/>
      <c r="C187" s="172" t="s"/>
      <c r="D187" s="172" t="s"/>
      <c r="E187" s="168" t="s"/>
      <c r="F187" s="168" t="s"/>
      <c r="G187" s="168" t="s"/>
      <c r="H187" s="168" t="s"/>
      <c r="I187" s="168" t="s"/>
      <c r="J187" s="135" t="s"/>
      <c r="K187" s="135" t="s"/>
      <c r="L187" s="135" t="s"/>
      <c r="M187" s="135" t="s"/>
      <c r="N187" s="135" t="s"/>
      <c r="O187" s="135" t="s"/>
      <c r="P187" s="135" t="s"/>
      <c r="Q187" s="135" t="s"/>
      <c r="R187" s="135" t="s"/>
      <c r="S187" s="135" t="s"/>
      <c r="T187" s="135" t="s"/>
      <c r="U187" s="135" t="s"/>
      <c r="V187" s="135" t="s"/>
      <c r="W187" s="135" t="s"/>
      <c r="X187" s="135" t="s"/>
      <c r="Y187" s="135" t="s"/>
    </row>
    <row r="188" spans="1:25">
      <c r="A188" s="135" t="s"/>
      <c r="B188" s="172" t="s"/>
      <c r="C188" s="172" t="s"/>
      <c r="D188" s="172" t="s"/>
      <c r="E188" s="168" t="s"/>
      <c r="F188" s="168" t="s"/>
      <c r="G188" s="168" t="s"/>
      <c r="H188" s="168" t="s"/>
      <c r="I188" s="168" t="s"/>
      <c r="J188" s="135" t="s"/>
      <c r="K188" s="135" t="s"/>
      <c r="L188" s="135" t="s"/>
      <c r="M188" s="135" t="s"/>
      <c r="N188" s="135" t="s"/>
      <c r="O188" s="135" t="s"/>
      <c r="P188" s="135" t="s"/>
      <c r="Q188" s="135" t="s"/>
      <c r="R188" s="135" t="s"/>
      <c r="S188" s="135" t="s"/>
      <c r="T188" s="135" t="s"/>
      <c r="U188" s="135" t="s"/>
      <c r="V188" s="135" t="s"/>
      <c r="W188" s="135" t="s"/>
      <c r="X188" s="135" t="s"/>
      <c r="Y188" s="135" t="s"/>
    </row>
    <row r="189" spans="1:25">
      <c r="A189" s="135" t="s"/>
      <c r="B189" s="172" t="s"/>
      <c r="C189" s="172" t="s"/>
      <c r="D189" s="172" t="s"/>
      <c r="E189" s="168" t="s"/>
      <c r="F189" s="168" t="s"/>
      <c r="G189" s="168" t="s"/>
      <c r="H189" s="168" t="s"/>
      <c r="I189" s="168" t="s"/>
      <c r="J189" s="135" t="s"/>
      <c r="K189" s="135" t="s"/>
      <c r="L189" s="135" t="s"/>
      <c r="M189" s="135" t="s"/>
      <c r="N189" s="135" t="s"/>
      <c r="O189" s="135" t="s"/>
      <c r="P189" s="135" t="s"/>
      <c r="Q189" s="135" t="s"/>
      <c r="R189" s="135" t="s"/>
      <c r="S189" s="135" t="s"/>
      <c r="T189" s="135" t="s"/>
      <c r="U189" s="135" t="s"/>
      <c r="V189" s="135" t="s"/>
      <c r="W189" s="135" t="s"/>
      <c r="X189" s="135" t="s"/>
      <c r="Y189" s="135" t="s"/>
    </row>
    <row r="190" spans="1:25">
      <c r="A190" s="135" t="s"/>
      <c r="B190" s="172" t="s"/>
      <c r="C190" s="172" t="s"/>
      <c r="D190" s="172" t="s"/>
      <c r="E190" s="168" t="s"/>
      <c r="F190" s="168" t="s"/>
      <c r="G190" s="168" t="s"/>
      <c r="H190" s="168" t="s"/>
      <c r="I190" s="168" t="s"/>
      <c r="J190" s="135" t="s"/>
      <c r="K190" s="135" t="s"/>
      <c r="L190" s="135" t="s"/>
      <c r="M190" s="135" t="s"/>
      <c r="N190" s="135" t="s"/>
      <c r="O190" s="135" t="s"/>
      <c r="P190" s="135" t="s"/>
      <c r="Q190" s="135" t="s"/>
      <c r="R190" s="135" t="s"/>
      <c r="S190" s="135" t="s"/>
      <c r="T190" s="135" t="s"/>
      <c r="U190" s="135" t="s"/>
      <c r="V190" s="135" t="s"/>
      <c r="W190" s="135" t="s"/>
      <c r="X190" s="135" t="s"/>
      <c r="Y190" s="135" t="s"/>
    </row>
    <row r="191" spans="1:25">
      <c r="A191" s="135" t="s"/>
      <c r="B191" s="172" t="s"/>
      <c r="C191" s="172" t="s"/>
      <c r="D191" s="172" t="s"/>
      <c r="E191" s="168" t="s"/>
      <c r="F191" s="168" t="s"/>
      <c r="G191" s="168" t="s"/>
      <c r="H191" s="168" t="s"/>
      <c r="I191" s="168" t="s"/>
      <c r="J191" s="135" t="s"/>
      <c r="K191" s="135" t="s"/>
      <c r="L191" s="135" t="s"/>
      <c r="M191" s="135" t="s"/>
      <c r="N191" s="135" t="s"/>
      <c r="O191" s="135" t="s"/>
      <c r="P191" s="135" t="s"/>
      <c r="Q191" s="135" t="s"/>
      <c r="R191" s="135" t="s"/>
      <c r="S191" s="135" t="s"/>
      <c r="T191" s="135" t="s"/>
      <c r="U191" s="135" t="s"/>
      <c r="V191" s="135" t="s"/>
      <c r="W191" s="135" t="s"/>
      <c r="X191" s="135" t="s"/>
      <c r="Y191" s="135" t="s"/>
    </row>
  </sheetData>
  <mergeCells count="38">
    <mergeCell ref="M38:M45"/>
    <mergeCell ref="B40:B41"/>
    <mergeCell ref="L40:L41"/>
    <mergeCell ref="G43:J43"/>
    <mergeCell ref="B44:B45"/>
    <mergeCell ref="G44:J44"/>
    <mergeCell ref="L44:L45"/>
    <mergeCell ref="G45:J45"/>
    <mergeCell ref="A38:A45"/>
    <mergeCell ref="L5:M5"/>
    <mergeCell ref="L6:M6"/>
    <mergeCell ref="L7:M7"/>
    <mergeCell ref="L8:M8"/>
    <mergeCell ref="L9:M9"/>
    <mergeCell ref="L4:M4"/>
    <mergeCell ref="N1:AA1"/>
    <mergeCell ref="C38:J38"/>
    <mergeCell ref="C42:J42"/>
    <mergeCell ref="C43:F43"/>
    <mergeCell ref="C39:J39"/>
    <mergeCell ref="C40:J40"/>
    <mergeCell ref="C41:J41"/>
    <mergeCell ref="C44:F44"/>
    <mergeCell ref="C45:F45"/>
    <mergeCell ref="A2:A3"/>
    <mergeCell ref="B2:B3"/>
    <mergeCell ref="C2:C3"/>
    <mergeCell ref="D2:D3"/>
    <mergeCell ref="E2:E3"/>
    <mergeCell ref="F2:F3"/>
    <mergeCell ref="G2:G3"/>
    <mergeCell ref="H2:H3"/>
    <mergeCell ref="I2:I3"/>
    <mergeCell ref="J2:J3"/>
    <mergeCell ref="A46:M47"/>
    <mergeCell ref="A1:M1"/>
    <mergeCell ref="A34:M37"/>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0.xml><?xml version="1.0" encoding="utf-8"?>
<worksheet xmlns:r="http://schemas.openxmlformats.org/officeDocument/2006/relationships" xmlns="http://schemas.openxmlformats.org/spreadsheetml/2006/main">
  <sheetPr codeName="冬季挡风被-zx-01"/>
  <dimension ref="M47"/>
  <sheetViews>
    <sheetView showGridLines="true" workbookViewId="0"/>
  </sheetViews>
  <cols>
    <col min="1" max="1" width="52.7422" customWidth="true"/>
    <col min="2" max="4" width="11.4609" style="111" customWidth="true"/>
    <col min="5" max="9" width="11.4609" style="252" customWidth="true"/>
    <col min="10" max="10" width="11.4609" customWidth="true"/>
    <col min="11" max="11" width="19.9609" customWidth="true"/>
    <col min="12" max="13" width="11.4609" customWidth="true"/>
    <col min="14" max="25" width="11.4609" customWidth="true"/>
  </cols>
  <sheetData>
    <row r="1" spans="1:27">
      <c r="A1" s="3" t="s">
        <v>1</v>
      </c>
      <c r="B1" s="65" t="s"/>
      <c r="C1" s="65" t="s"/>
      <c r="D1" s="65" t="s"/>
      <c r="E1" s="65" t="s"/>
      <c r="F1" s="65" t="s"/>
      <c r="G1" s="65" t="s"/>
      <c r="H1" s="65" t="s"/>
      <c r="I1" s="65" t="s"/>
      <c r="J1" s="65" t="s"/>
      <c r="K1" s="3" t="s"/>
      <c r="L1" s="65" t="s"/>
      <c r="M1" s="65" t="s"/>
      <c r="N1" s="5" t="s">
        <v>2</v>
      </c>
      <c r="O1" s="6" t="s"/>
      <c r="P1" s="6" t="s"/>
      <c r="Q1" s="6" t="s"/>
      <c r="R1" s="6" t="s"/>
      <c r="S1" s="6" t="s"/>
      <c r="T1" s="6" t="s"/>
      <c r="U1" s="6" t="s"/>
      <c r="V1" s="6" t="s"/>
      <c r="W1" s="6" t="s"/>
      <c r="X1" s="6" t="s"/>
      <c r="Y1" s="6" t="s"/>
      <c r="Z1" s="6" t="s"/>
      <c r="AA1" s="6" t="s"/>
    </row>
    <row r="2" spans="1:13">
      <c r="A2" s="66" t="s">
        <v>3</v>
      </c>
      <c r="B2" s="67" t="s">
        <v>4</v>
      </c>
      <c r="C2" s="67" t="s">
        <v>5</v>
      </c>
      <c r="D2" s="67" t="s">
        <v>6</v>
      </c>
      <c r="E2" s="68" t="s">
        <v>7</v>
      </c>
      <c r="F2" s="68" t="s">
        <v>8</v>
      </c>
      <c r="G2" s="69" t="s">
        <v>9</v>
      </c>
      <c r="H2" s="70" t="s">
        <v>10</v>
      </c>
      <c r="I2" s="71" t="s">
        <v>11</v>
      </c>
      <c r="J2" s="72" t="s">
        <v>12</v>
      </c>
      <c r="K2" s="249" t="s">
        <v>13</v>
      </c>
      <c r="L2" s="15">
        <v>0.08</v>
      </c>
      <c r="M2" s="16" t="s">
        <v>14</v>
      </c>
    </row>
    <row r="3" spans="1:13">
      <c r="A3" s="6" t="s"/>
      <c r="B3" s="6" t="s"/>
      <c r="C3" s="6" t="s"/>
      <c r="D3" s="6" t="s"/>
      <c r="E3" s="6" t="s"/>
      <c r="F3" s="6" t="s"/>
      <c r="G3" s="6" t="s"/>
      <c r="H3" s="6" t="s"/>
      <c r="I3" s="6" t="s"/>
      <c r="J3" s="6" t="s"/>
      <c r="K3" s="250" t="s"/>
      <c r="L3" s="18">
        <v>0.8</v>
      </c>
      <c r="M3" s="16" t="s">
        <v>15</v>
      </c>
    </row>
    <row r="4" spans="1:11">
      <c r="A4" s="19" t="s">
        <v>426</v>
      </c>
      <c r="B4" s="20">
        <f>=C4+D4</f>
        <v>16</v>
      </c>
      <c r="C4" s="21">
        <v>13</v>
      </c>
      <c r="D4" s="21">
        <v>3</v>
      </c>
      <c r="E4" s="22">
        <v>0.52</v>
      </c>
      <c r="F4" s="23">
        <f>=H4*$L$2</f>
        <v>1.6512</v>
      </c>
      <c r="G4" s="24">
        <v>25.8</v>
      </c>
      <c r="H4" s="25">
        <f>=G4*$L$3</f>
        <v>20.64</v>
      </c>
      <c r="I4" s="26">
        <f>=H4-C4-D4-E4-F4</f>
        <v>2.4688</v>
      </c>
      <c r="J4" s="27">
        <f>=I4/H4</f>
        <v>0.119612403100775</v>
      </c>
      <c r="K4" s="43" t="s">
        <v>238</v>
      </c>
    </row>
    <row r="5" spans="1:13">
      <c r="A5" s="19" t="s">
        <v>427</v>
      </c>
      <c r="B5" s="28">
        <f>=C5+D5</f>
        <v>16</v>
      </c>
      <c r="C5" s="38">
        <v>13</v>
      </c>
      <c r="D5" s="38">
        <v>3</v>
      </c>
      <c r="E5" s="29">
        <v>0.52</v>
      </c>
      <c r="F5" s="30">
        <f>=H5*$L$2</f>
        <v>1.6512</v>
      </c>
      <c r="G5" s="31">
        <v>25.8</v>
      </c>
      <c r="H5" s="32">
        <f>=G5*$L$3</f>
        <v>20.64</v>
      </c>
      <c r="I5" s="33">
        <f>=H5-C5-D5-E5-F5</f>
        <v>2.4688</v>
      </c>
      <c r="J5" s="34">
        <f>=I5/H5</f>
        <v>0.119612403100775</v>
      </c>
      <c r="K5" s="43" t="s">
        <v>238</v>
      </c>
      <c r="L5" s="36" t="s">
        <v>19</v>
      </c>
      <c r="M5" s="37" t="s"/>
    </row>
    <row r="6" spans="1:13">
      <c r="A6" s="19" t="s">
        <v>428</v>
      </c>
      <c r="B6" s="28">
        <f>=C6+D6</f>
        <v>16</v>
      </c>
      <c r="C6" s="38">
        <v>13</v>
      </c>
      <c r="D6" s="38">
        <v>3</v>
      </c>
      <c r="E6" s="29">
        <v>0.52</v>
      </c>
      <c r="F6" s="30">
        <f>=H6*$L$2</f>
        <v>1.6512</v>
      </c>
      <c r="G6" s="31">
        <v>25.8</v>
      </c>
      <c r="H6" s="32">
        <f>=G6*$L$3</f>
        <v>20.64</v>
      </c>
      <c r="I6" s="33">
        <f>=H6-C6-D6-E6-F6</f>
        <v>2.4688</v>
      </c>
      <c r="J6" s="34">
        <f>=I6/H6</f>
        <v>0.119612403100775</v>
      </c>
      <c r="K6" s="43" t="s">
        <v>238</v>
      </c>
      <c r="L6" s="42">
        <v>848319790649</v>
      </c>
      <c r="M6" s="41" t="s"/>
    </row>
    <row r="7" spans="1:13">
      <c r="A7" s="19" t="s">
        <v>429</v>
      </c>
      <c r="B7" s="28">
        <f>=C7+D7</f>
        <v>16</v>
      </c>
      <c r="C7" s="38">
        <v>13</v>
      </c>
      <c r="D7" s="38">
        <v>3</v>
      </c>
      <c r="E7" s="29">
        <v>0.52</v>
      </c>
      <c r="F7" s="30">
        <f>=H7*$L$2</f>
        <v>1.6512</v>
      </c>
      <c r="G7" s="31">
        <v>25.8</v>
      </c>
      <c r="H7" s="32">
        <f>=G7*$L$3</f>
        <v>20.64</v>
      </c>
      <c r="I7" s="33">
        <f>=H7-C7-D7-E7-F7</f>
        <v>2.4688</v>
      </c>
      <c r="J7" s="34">
        <f>=I7/H7</f>
        <v>0.119612403100775</v>
      </c>
      <c r="K7" s="43" t="s">
        <v>238</v>
      </c>
      <c r="L7" s="42" t="s"/>
      <c r="M7" s="41" t="s"/>
    </row>
    <row r="8" spans="1:13">
      <c r="A8" s="19" t="s">
        <v>430</v>
      </c>
      <c r="B8" s="28">
        <f>=C8+D8</f>
        <v>21.5</v>
      </c>
      <c r="C8" s="38">
        <v>18.5</v>
      </c>
      <c r="D8" s="38">
        <v>3</v>
      </c>
      <c r="E8" s="29">
        <v>0.52</v>
      </c>
      <c r="F8" s="30">
        <f>=H8*$L$2</f>
        <v>2.2272</v>
      </c>
      <c r="G8" s="31">
        <v>34.8</v>
      </c>
      <c r="H8" s="32">
        <f>=G8*$L$3</f>
        <v>27.84</v>
      </c>
      <c r="I8" s="33">
        <f>=H8-C8-D8-E8-F8</f>
        <v>3.5928</v>
      </c>
      <c r="J8" s="34">
        <f>=I8/H8</f>
        <v>0.129051724137931</v>
      </c>
      <c r="K8" s="81" t="s">
        <v>431</v>
      </c>
      <c r="L8" s="42" t="s"/>
      <c r="M8" s="41" t="s"/>
    </row>
    <row r="9" spans="1:13">
      <c r="A9" s="19" t="s">
        <v>432</v>
      </c>
      <c r="B9" s="28">
        <f>=C9+D9</f>
        <v>21.5</v>
      </c>
      <c r="C9" s="38">
        <v>18.5</v>
      </c>
      <c r="D9" s="38">
        <v>3</v>
      </c>
      <c r="E9" s="29">
        <v>0.52</v>
      </c>
      <c r="F9" s="30">
        <f>=H9*$L$2</f>
        <v>2.2272</v>
      </c>
      <c r="G9" s="31">
        <v>34.8</v>
      </c>
      <c r="H9" s="32">
        <f>=G9*$L$3</f>
        <v>27.84</v>
      </c>
      <c r="I9" s="33">
        <f>=H9-C9-D9-E9-F9</f>
        <v>3.5928</v>
      </c>
      <c r="J9" s="34">
        <f>=I9/H9</f>
        <v>0.129051724137931</v>
      </c>
      <c r="K9" s="81" t="s">
        <v>431</v>
      </c>
      <c r="L9" s="42" t="s"/>
      <c r="M9" s="41" t="s"/>
    </row>
    <row r="10" spans="1:11">
      <c r="A10" s="19" t="s">
        <v>433</v>
      </c>
      <c r="B10" s="28">
        <f>=C10+D10</f>
        <v>21.5</v>
      </c>
      <c r="C10" s="38">
        <v>18.5</v>
      </c>
      <c r="D10" s="38">
        <v>3</v>
      </c>
      <c r="E10" s="29">
        <v>0.52</v>
      </c>
      <c r="F10" s="30">
        <f>=H10*$L$2</f>
        <v>2.2272</v>
      </c>
      <c r="G10" s="31">
        <v>34.8</v>
      </c>
      <c r="H10" s="32">
        <f>=G10*$L$3</f>
        <v>27.84</v>
      </c>
      <c r="I10" s="33">
        <f>=H10-C10-D10-E10-F10</f>
        <v>3.5928</v>
      </c>
      <c r="J10" s="34">
        <f>=I10/H10</f>
        <v>0.129051724137931</v>
      </c>
      <c r="K10" s="39" t="s">
        <v>431</v>
      </c>
    </row>
    <row r="11" spans="1:11">
      <c r="A11" s="19" t="s">
        <v>434</v>
      </c>
      <c r="B11" s="28">
        <f>=C11+D11</f>
        <v>21.5</v>
      </c>
      <c r="C11" s="38">
        <v>18.5</v>
      </c>
      <c r="D11" s="38">
        <v>3</v>
      </c>
      <c r="E11" s="29">
        <v>0.52</v>
      </c>
      <c r="F11" s="30">
        <f>=H11*$L$2</f>
        <v>2.2272</v>
      </c>
      <c r="G11" s="31">
        <v>34.8</v>
      </c>
      <c r="H11" s="32">
        <f>=G11*$L$3</f>
        <v>27.84</v>
      </c>
      <c r="I11" s="33">
        <f>=H11-C11-D11-E11-F11</f>
        <v>3.5928</v>
      </c>
      <c r="J11" s="34">
        <f>=I11/H11</f>
        <v>0.129051724137931</v>
      </c>
      <c r="K11" s="39" t="s">
        <v>431</v>
      </c>
    </row>
    <row r="12" spans="1:11">
      <c r="A12" s="19" t="s">
        <v>435</v>
      </c>
      <c r="B12" s="28">
        <f>=C12+D12</f>
        <v>21.5</v>
      </c>
      <c r="C12" s="38">
        <v>18.5</v>
      </c>
      <c r="D12" s="38">
        <v>3</v>
      </c>
      <c r="E12" s="29">
        <v>0.52</v>
      </c>
      <c r="F12" s="30">
        <f>=H12*$L$2</f>
        <v>2.3552</v>
      </c>
      <c r="G12" s="31">
        <v>36.8</v>
      </c>
      <c r="H12" s="32">
        <f>=G12*$L$3</f>
        <v>29.44</v>
      </c>
      <c r="I12" s="33">
        <f>=H12-C12-D12-E12-F12</f>
        <v>5.0648</v>
      </c>
      <c r="J12" s="34">
        <f>=I12/H12</f>
        <v>0.172038043478261</v>
      </c>
      <c r="K12" s="39" t="s">
        <v>431</v>
      </c>
    </row>
    <row r="13" spans="1:11">
      <c r="A13" s="19" t="s">
        <v>436</v>
      </c>
      <c r="B13" s="28">
        <f>=C13+D13</f>
        <v>21.5</v>
      </c>
      <c r="C13" s="38">
        <v>18.5</v>
      </c>
      <c r="D13" s="38">
        <v>3</v>
      </c>
      <c r="E13" s="29">
        <v>0.52</v>
      </c>
      <c r="F13" s="30">
        <f>=H13*$L$2</f>
        <v>2.3552</v>
      </c>
      <c r="G13" s="31">
        <v>36.8</v>
      </c>
      <c r="H13" s="32">
        <f>=G13*$L$3</f>
        <v>29.44</v>
      </c>
      <c r="I13" s="33">
        <f>=H13-C13-D13-E13-F13</f>
        <v>5.0648</v>
      </c>
      <c r="J13" s="34">
        <f>=I13/H13</f>
        <v>0.172038043478261</v>
      </c>
      <c r="K13" s="39" t="s">
        <v>431</v>
      </c>
    </row>
    <row r="14" spans="1:11">
      <c r="A14" s="19" t="s">
        <v>437</v>
      </c>
      <c r="B14" s="28">
        <f>=C14+D14</f>
        <v>21.5</v>
      </c>
      <c r="C14" s="38">
        <v>18.5</v>
      </c>
      <c r="D14" s="38">
        <v>3</v>
      </c>
      <c r="E14" s="29">
        <v>0.52</v>
      </c>
      <c r="F14" s="30">
        <f>=H14*$L$2</f>
        <v>2.3552</v>
      </c>
      <c r="G14" s="31">
        <v>36.8</v>
      </c>
      <c r="H14" s="32">
        <f>=G14*$L$3</f>
        <v>29.44</v>
      </c>
      <c r="I14" s="33">
        <f>=H14-C14-D14-E14-F14</f>
        <v>5.0648</v>
      </c>
      <c r="J14" s="34">
        <f>=I14/H14</f>
        <v>0.172038043478261</v>
      </c>
      <c r="K14" s="39" t="s">
        <v>431</v>
      </c>
    </row>
    <row r="15" spans="1:11">
      <c r="A15" s="19" t="s">
        <v>438</v>
      </c>
      <c r="B15" s="28">
        <f>=C15+D15</f>
        <v>21.5</v>
      </c>
      <c r="C15" s="38">
        <v>18.5</v>
      </c>
      <c r="D15" s="38">
        <v>3</v>
      </c>
      <c r="E15" s="29">
        <v>0.52</v>
      </c>
      <c r="F15" s="30">
        <f>=H15*$L$2</f>
        <v>2.3552</v>
      </c>
      <c r="G15" s="31">
        <v>36.8</v>
      </c>
      <c r="H15" s="32">
        <f>=G15*$L$3</f>
        <v>29.44</v>
      </c>
      <c r="I15" s="33">
        <f>=H15-C15-D15-E15-F15</f>
        <v>5.0648</v>
      </c>
      <c r="J15" s="34">
        <f>=I15/H15</f>
        <v>0.172038043478261</v>
      </c>
      <c r="K15" s="39" t="s">
        <v>431</v>
      </c>
    </row>
    <row r="16" spans="1:11">
      <c r="A16" s="19" t="s">
        <v>439</v>
      </c>
      <c r="B16" s="28">
        <f>=C16+D16</f>
        <v>21.5</v>
      </c>
      <c r="C16" s="38">
        <v>18.5</v>
      </c>
      <c r="D16" s="38">
        <v>3</v>
      </c>
      <c r="E16" s="29">
        <v>0.52</v>
      </c>
      <c r="F16" s="30">
        <f>=H16*$L$2</f>
        <v>2.3552</v>
      </c>
      <c r="G16" s="31">
        <v>36.8</v>
      </c>
      <c r="H16" s="32">
        <f>=G16*$L$3</f>
        <v>29.44</v>
      </c>
      <c r="I16" s="33">
        <f>=H16-C16-D16-E16-F16</f>
        <v>5.0648</v>
      </c>
      <c r="J16" s="34">
        <f>=I16/H16</f>
        <v>0.172038043478261</v>
      </c>
      <c r="K16" s="39" t="s">
        <v>431</v>
      </c>
    </row>
    <row r="17" spans="1:11">
      <c r="A17" s="44" t="s"/>
      <c r="B17" s="28">
        <f>=C17+D17</f>
        <v>0</v>
      </c>
      <c r="C17" s="38" t="s"/>
      <c r="D17" s="38" t="s"/>
      <c r="E17" s="45" t="s"/>
      <c r="F17" s="30">
        <f>=H17*$L$2</f>
        <v>0</v>
      </c>
      <c r="G17" s="31" t="s"/>
      <c r="H17" s="32">
        <f>=G17*$L$3</f>
        <v>0</v>
      </c>
      <c r="I17" s="33">
        <f>=H17-C17-D17-E17-F17</f>
        <v>0</v>
      </c>
      <c r="J17" s="34" t="e">
        <f>=I17/H17</f>
        <v>#DIV/0!</v>
      </c>
      <c r="K17" s="43" t="s"/>
    </row>
    <row r="18" spans="1:11">
      <c r="A18" s="44" t="s"/>
      <c r="B18" s="28">
        <f>=C18+D18</f>
        <v>0</v>
      </c>
      <c r="C18" s="38" t="s"/>
      <c r="D18" s="38" t="s"/>
      <c r="E18" s="45" t="s"/>
      <c r="F18" s="30">
        <f>=H18*$L$2</f>
        <v>0</v>
      </c>
      <c r="G18" s="31" t="s"/>
      <c r="H18" s="32">
        <f>=G18*$L$3</f>
        <v>0</v>
      </c>
      <c r="I18" s="33">
        <f>=H18-C18-D18-E18-F18</f>
        <v>0</v>
      </c>
      <c r="J18" s="34" t="e">
        <f>=I18/H18</f>
        <v>#DIV/0!</v>
      </c>
      <c r="K18" s="43" t="s"/>
    </row>
    <row r="19" spans="1:11">
      <c r="A19" s="44" t="s"/>
      <c r="B19" s="28">
        <f>=C19+D19</f>
        <v>0</v>
      </c>
      <c r="C19" s="46" t="s"/>
      <c r="D19" s="46" t="s"/>
      <c r="E19" s="47" t="s"/>
      <c r="F19" s="47">
        <f>=H19*$L$2</f>
        <v>0</v>
      </c>
      <c r="G19" s="48" t="s"/>
      <c r="H19" s="32">
        <f>=G19*$L$3</f>
        <v>0</v>
      </c>
      <c r="I19" s="33">
        <f>=H19-C19-D19-E19-F19</f>
        <v>0</v>
      </c>
      <c r="J19" s="34" t="e">
        <f>=I19/H19</f>
        <v>#DIV/0!</v>
      </c>
      <c r="K19" s="43" t="s"/>
    </row>
    <row r="20" spans="1:11">
      <c r="A20" s="19" t="s"/>
      <c r="B20" s="28">
        <f>=C20+D20</f>
        <v>0</v>
      </c>
      <c r="C20" s="46" t="s"/>
      <c r="D20" s="46" t="s"/>
      <c r="E20" s="47" t="s"/>
      <c r="F20" s="47">
        <f>=H20*$L$2</f>
        <v>0</v>
      </c>
      <c r="G20" s="48" t="s"/>
      <c r="H20" s="32">
        <f>=G20*$L$3</f>
        <v>0</v>
      </c>
      <c r="I20" s="33">
        <f>=H20-C20-D20-E20-F20</f>
        <v>0</v>
      </c>
      <c r="J20" s="34" t="e">
        <f>=I20/H20</f>
        <v>#DIV/0!</v>
      </c>
      <c r="K20" s="43" t="s"/>
    </row>
    <row r="21" spans="1:11">
      <c r="A21" s="44" t="s"/>
      <c r="B21" s="28">
        <f>=C21+D21</f>
        <v>0</v>
      </c>
      <c r="C21" s="46" t="s"/>
      <c r="D21" s="46" t="s"/>
      <c r="E21" s="47" t="s"/>
      <c r="F21" s="47">
        <f>=H21*$L$2</f>
        <v>0</v>
      </c>
      <c r="G21" s="48" t="s"/>
      <c r="H21" s="32">
        <f>=G21*$L$3</f>
        <v>0</v>
      </c>
      <c r="I21" s="33">
        <f>=H21-C21-D21-E21-F21</f>
        <v>0</v>
      </c>
      <c r="J21" s="34" t="e">
        <f>=I21/H21</f>
        <v>#DIV/0!</v>
      </c>
      <c r="K21" s="43" t="s"/>
    </row>
    <row r="22" spans="1:11">
      <c r="A22" s="44" t="s"/>
      <c r="B22" s="28">
        <f>=C22+D22</f>
        <v>0</v>
      </c>
      <c r="C22" s="46" t="s"/>
      <c r="D22" s="46" t="s"/>
      <c r="E22" s="47" t="s"/>
      <c r="F22" s="47">
        <f>=H22*$L$2</f>
        <v>0</v>
      </c>
      <c r="G22" s="48" t="s"/>
      <c r="H22" s="32">
        <f>=G22*$L$3</f>
        <v>0</v>
      </c>
      <c r="I22" s="33">
        <f>=H22-C22-D22-E22-F22</f>
        <v>0</v>
      </c>
      <c r="J22" s="34" t="e">
        <f>=I22/H22</f>
        <v>#DIV/0!</v>
      </c>
      <c r="K22" s="43" t="s"/>
    </row>
    <row r="23" spans="1:11">
      <c r="A23" s="44" t="s"/>
      <c r="B23" s="28">
        <f>=C23+D23</f>
        <v>0</v>
      </c>
      <c r="C23" s="46" t="s"/>
      <c r="D23" s="46" t="s"/>
      <c r="E23" s="47" t="s"/>
      <c r="F23" s="47">
        <f>=H23*$L$2</f>
        <v>0</v>
      </c>
      <c r="G23" s="48" t="s"/>
      <c r="H23" s="32">
        <f>=G23*$L$3</f>
        <v>0</v>
      </c>
      <c r="I23" s="33">
        <f>=H23-C23-D23-E23-F23</f>
        <v>0</v>
      </c>
      <c r="J23" s="34" t="e">
        <f>=I23/H23</f>
        <v>#DIV/0!</v>
      </c>
      <c r="K23" s="43" t="s"/>
    </row>
    <row r="24" spans="1:11">
      <c r="A24" s="19" t="s"/>
      <c r="B24" s="28">
        <f>=C24+D24</f>
        <v>0</v>
      </c>
      <c r="C24" s="46" t="s"/>
      <c r="D24" s="46" t="s"/>
      <c r="E24" s="47" t="s"/>
      <c r="F24" s="47">
        <f>=H24*$L$2</f>
        <v>0</v>
      </c>
      <c r="G24" s="48" t="s"/>
      <c r="H24" s="32">
        <f>=G24*$L$3</f>
        <v>0</v>
      </c>
      <c r="I24" s="33">
        <f>=H24-C24-D24-E24-F24</f>
        <v>0</v>
      </c>
      <c r="J24" s="34" t="e">
        <f>=I24/H24</f>
        <v>#DIV/0!</v>
      </c>
      <c r="K24" s="43" t="s"/>
    </row>
    <row r="25" spans="1:11">
      <c r="A25" s="49" t="s"/>
      <c r="B25" s="20">
        <f>=C25+D25</f>
        <v>0</v>
      </c>
      <c r="C25" s="50" t="s"/>
      <c r="D25" s="50" t="s"/>
      <c r="E25" s="51" t="s"/>
      <c r="F25" s="51">
        <f>=H25*$L$2</f>
        <v>0</v>
      </c>
      <c r="G25" s="52" t="s"/>
      <c r="H25" s="25">
        <f>=G25*$L$3</f>
        <v>0</v>
      </c>
      <c r="I25" s="26">
        <f>=H25-C25-D25-E25-F25</f>
        <v>0</v>
      </c>
      <c r="J25" s="27" t="e">
        <f>=I25/H25</f>
        <v>#DIV/0!</v>
      </c>
      <c r="K25" s="43" t="s"/>
    </row>
    <row r="26" spans="1:11">
      <c r="A26" s="49" t="s"/>
      <c r="B26" s="20">
        <f>=C26+D26</f>
        <v>0</v>
      </c>
      <c r="C26" s="50" t="s"/>
      <c r="D26" s="50" t="s"/>
      <c r="E26" s="51" t="s"/>
      <c r="F26" s="51">
        <f>=H26*$L$2</f>
        <v>0</v>
      </c>
      <c r="G26" s="52" t="s"/>
      <c r="H26" s="25">
        <f>=G26*$L$3</f>
        <v>0</v>
      </c>
      <c r="I26" s="26">
        <f>=H26-C26-D26-E26-F26</f>
        <v>0</v>
      </c>
      <c r="J26" s="27" t="e">
        <f>=I26/H26</f>
        <v>#DIV/0!</v>
      </c>
      <c r="K26" s="43" t="s"/>
    </row>
    <row r="27" spans="1:11">
      <c r="A27" s="49" t="s"/>
      <c r="B27" s="20">
        <f>=C27+D27</f>
        <v>0</v>
      </c>
      <c r="C27" s="50" t="s"/>
      <c r="D27" s="50" t="s"/>
      <c r="E27" s="51" t="s"/>
      <c r="F27" s="51">
        <f>=H27*$L$2</f>
        <v>0</v>
      </c>
      <c r="G27" s="52" t="s"/>
      <c r="H27" s="25">
        <f>=G27*$L$3</f>
        <v>0</v>
      </c>
      <c r="I27" s="26">
        <f>=H27-C27-D27-E27-F27</f>
        <v>0</v>
      </c>
      <c r="J27" s="27" t="e">
        <f>=I27/H27</f>
        <v>#DIV/0!</v>
      </c>
      <c r="K27" s="43" t="s"/>
    </row>
    <row r="28" spans="1:11">
      <c r="A28" s="49" t="s"/>
      <c r="B28" s="20">
        <f>=C28+D28</f>
        <v>0</v>
      </c>
      <c r="C28" s="50" t="s"/>
      <c r="D28" s="50" t="s"/>
      <c r="E28" s="51" t="s"/>
      <c r="F28" s="51">
        <f>=H28*$L$2</f>
        <v>0</v>
      </c>
      <c r="G28" s="52" t="s"/>
      <c r="H28" s="25">
        <f>=G28*$L$3</f>
        <v>0</v>
      </c>
      <c r="I28" s="26">
        <f>=H28-C28-D28-E28-F28</f>
        <v>0</v>
      </c>
      <c r="J28" s="27" t="e">
        <f>=I28/H28</f>
        <v>#DIV/0!</v>
      </c>
      <c r="K28" s="43" t="s"/>
    </row>
    <row r="29" spans="1:11">
      <c r="A29" s="44" t="s"/>
      <c r="B29" s="28">
        <f>=C29+D29</f>
        <v>0</v>
      </c>
      <c r="C29" s="46" t="s"/>
      <c r="D29" s="46" t="s"/>
      <c r="E29" s="47" t="s"/>
      <c r="F29" s="47">
        <f>=H29*$L$2</f>
        <v>0</v>
      </c>
      <c r="G29" s="48" t="s"/>
      <c r="H29" s="32">
        <f>=G29*$L$3</f>
        <v>0</v>
      </c>
      <c r="I29" s="33">
        <f>=H29-C29-D29-E29-F29</f>
        <v>0</v>
      </c>
      <c r="J29" s="34" t="e">
        <f>=I29/H29</f>
        <v>#DIV/0!</v>
      </c>
      <c r="K29" s="43" t="s"/>
    </row>
    <row r="30" spans="1:11">
      <c r="A30" s="44" t="s"/>
      <c r="B30" s="28">
        <f>=C30+D30</f>
        <v>0</v>
      </c>
      <c r="C30" s="46" t="s"/>
      <c r="D30" s="46" t="s"/>
      <c r="E30" s="47" t="s"/>
      <c r="F30" s="47">
        <f>=H30*$L$2</f>
        <v>0</v>
      </c>
      <c r="G30" s="48" t="s"/>
      <c r="H30" s="32">
        <f>=G30*$L$3</f>
        <v>0</v>
      </c>
      <c r="I30" s="33">
        <f>=H30-C30-D30-E30-F30</f>
        <v>0</v>
      </c>
      <c r="J30" s="34" t="e">
        <f>=I30/H30</f>
        <v>#DIV/0!</v>
      </c>
      <c r="K30" s="43" t="s"/>
    </row>
    <row r="31" spans="1:11">
      <c r="A31" s="44" t="s"/>
      <c r="B31" s="28">
        <f>=C31+D31</f>
        <v>0</v>
      </c>
      <c r="C31" s="46" t="s"/>
      <c r="D31" s="46" t="s"/>
      <c r="E31" s="47" t="s"/>
      <c r="F31" s="47">
        <f>=H31*$L$2</f>
        <v>0</v>
      </c>
      <c r="G31" s="48" t="s"/>
      <c r="H31" s="32">
        <f>=G31*$L$3</f>
        <v>0</v>
      </c>
      <c r="I31" s="33">
        <f>=H31-C31-D31-E31-F31</f>
        <v>0</v>
      </c>
      <c r="J31" s="34" t="e">
        <f>=I31/H31</f>
        <v>#DIV/0!</v>
      </c>
      <c r="K31" s="43" t="s"/>
    </row>
    <row r="32" spans="1:11">
      <c r="A32" s="44" t="s"/>
      <c r="B32" s="28">
        <f>=C32+D32</f>
        <v>0</v>
      </c>
      <c r="C32" s="46" t="s"/>
      <c r="D32" s="46" t="s"/>
      <c r="E32" s="47" t="s"/>
      <c r="F32" s="47">
        <f>=H32*$L$2</f>
        <v>0</v>
      </c>
      <c r="G32" s="48" t="s"/>
      <c r="H32" s="32">
        <f>=G32*$L$3</f>
        <v>0</v>
      </c>
      <c r="I32" s="33">
        <f>=H32-C32-D32-E32-F32</f>
        <v>0</v>
      </c>
      <c r="J32" s="34" t="e">
        <f>=I32/H32</f>
        <v>#DIV/0!</v>
      </c>
      <c r="K32" s="43" t="s"/>
    </row>
    <row r="33" spans="1:11">
      <c r="A33" s="44" t="s"/>
      <c r="B33" s="28">
        <f>=C33+D33</f>
        <v>0</v>
      </c>
      <c r="C33" s="38" t="s"/>
      <c r="D33" s="38" t="s"/>
      <c r="E33" s="45" t="s"/>
      <c r="F33" s="30">
        <f>=H33*$L$2</f>
        <v>0</v>
      </c>
      <c r="G33" s="31" t="s"/>
      <c r="H33" s="32">
        <f>=G33*$L$3</f>
        <v>0</v>
      </c>
      <c r="I33" s="33">
        <f>=H33-C33-D33-E33-F33</f>
        <v>0</v>
      </c>
      <c r="J33" s="34" t="e">
        <f>=I33/H33</f>
        <v>#DIV/0!</v>
      </c>
      <c r="K33" s="43" t="s"/>
    </row>
    <row r="34" spans="1:13">
      <c r="A34" s="53" t="s"/>
      <c r="B34" s="53" t="s"/>
      <c r="C34" s="53" t="s"/>
      <c r="D34" s="53" t="s"/>
      <c r="E34" s="53" t="s"/>
      <c r="F34" s="53" t="s"/>
      <c r="G34" s="53" t="s"/>
      <c r="H34" s="53" t="s"/>
      <c r="I34" s="53" t="s"/>
      <c r="J34" s="53" t="s"/>
      <c r="L34" s="53" t="s"/>
      <c r="M34" s="53" t="s"/>
    </row>
    <row r="35" spans="1:13">
      <c r="A35" s="53" t="s"/>
      <c r="B35" s="53" t="s"/>
      <c r="C35" s="53" t="s"/>
      <c r="D35" s="53" t="s"/>
      <c r="E35" s="53" t="s"/>
      <c r="F35" s="53" t="s"/>
      <c r="G35" s="53" t="s"/>
      <c r="H35" s="53" t="s"/>
      <c r="I35" s="53" t="s"/>
      <c r="J35" s="53" t="s"/>
      <c r="L35" s="53" t="s"/>
      <c r="M35" s="53" t="s"/>
    </row>
    <row r="36" spans="1:13">
      <c r="A36" s="53" t="s"/>
      <c r="B36" s="53" t="s"/>
      <c r="C36" s="53" t="s"/>
      <c r="D36" s="53" t="s"/>
      <c r="E36" s="53" t="s"/>
      <c r="F36" s="53" t="s"/>
      <c r="G36" s="53" t="s"/>
      <c r="H36" s="53" t="s"/>
      <c r="I36" s="53" t="s"/>
      <c r="J36" s="53" t="s"/>
      <c r="L36" s="53" t="s"/>
      <c r="M36" s="53" t="s"/>
    </row>
    <row r="37" spans="1:13">
      <c r="A37" s="53" t="s"/>
      <c r="B37" s="53" t="s"/>
      <c r="C37" s="53" t="s"/>
      <c r="D37" s="53" t="s"/>
      <c r="E37" s="53" t="s"/>
      <c r="F37" s="53" t="s"/>
      <c r="G37" s="53" t="s"/>
      <c r="H37" s="53" t="s"/>
      <c r="I37" s="53" t="s"/>
      <c r="J37" s="53" t="s"/>
      <c r="L37" s="53" t="s"/>
      <c r="M37" s="53" t="s"/>
    </row>
    <row r="38" spans="1:13">
      <c r="A38" s="53" t="s">
        <v>128</v>
      </c>
      <c r="B38" s="54" t="s">
        <v>22</v>
      </c>
      <c r="C38" s="56" t="s">
        <v>247</v>
      </c>
      <c r="D38" s="6" t="s"/>
      <c r="E38" s="6" t="s"/>
      <c r="F38" s="6" t="s"/>
      <c r="G38" s="6" t="s"/>
      <c r="H38" s="6" t="s"/>
      <c r="I38" s="6" t="s"/>
      <c r="J38" s="6" t="s"/>
      <c r="K38" s="56" t="s"/>
      <c r="L38" s="57" t="s"/>
      <c r="M38" s="53" t="s"/>
    </row>
    <row r="39" spans="1:13">
      <c r="A39" s="53" t="s"/>
      <c r="B39" s="54" t="s">
        <v>24</v>
      </c>
      <c r="C39" s="58" t="s"/>
      <c r="D39" s="6" t="s"/>
      <c r="E39" s="6" t="s"/>
      <c r="F39" s="6" t="s"/>
      <c r="G39" s="6" t="s"/>
      <c r="H39" s="6" t="s"/>
      <c r="I39" s="6" t="s"/>
      <c r="J39" s="6" t="s"/>
      <c r="K39" s="58" t="s"/>
      <c r="L39" s="57" t="s">
        <v>25</v>
      </c>
      <c r="M39" s="53" t="s"/>
    </row>
    <row r="40" spans="1:13">
      <c r="A40" s="53" t="s"/>
      <c r="B40" s="54" t="s">
        <v>26</v>
      </c>
      <c r="C40" s="60" t="s">
        <v>440</v>
      </c>
      <c r="D40" s="6" t="s"/>
      <c r="E40" s="6" t="s"/>
      <c r="F40" s="6" t="s"/>
      <c r="G40" s="6" t="s"/>
      <c r="H40" s="6" t="s"/>
      <c r="I40" s="6" t="s"/>
      <c r="J40" s="6" t="s"/>
      <c r="K40" s="60" t="s"/>
      <c r="L40" s="57" t="s">
        <v>28</v>
      </c>
      <c r="M40" s="53" t="s"/>
    </row>
    <row r="41" spans="1:13">
      <c r="A41" s="53" t="s"/>
      <c r="B41" s="6" t="s"/>
      <c r="C41" s="60" t="s"/>
      <c r="D41" s="6" t="s"/>
      <c r="E41" s="6" t="s"/>
      <c r="F41" s="6" t="s"/>
      <c r="G41" s="6" t="s"/>
      <c r="H41" s="6" t="s"/>
      <c r="I41" s="6" t="s"/>
      <c r="J41" s="6" t="s"/>
      <c r="K41" s="60" t="s"/>
      <c r="L41" s="6" t="s"/>
      <c r="M41" s="53" t="s"/>
    </row>
    <row r="42" spans="1:13">
      <c r="A42" s="53" t="s"/>
      <c r="B42" s="54" t="s">
        <v>29</v>
      </c>
      <c r="C42" s="58" t="s"/>
      <c r="D42" s="6" t="s"/>
      <c r="E42" s="6" t="s"/>
      <c r="F42" s="6" t="s"/>
      <c r="G42" s="6" t="s"/>
      <c r="H42" s="6" t="s"/>
      <c r="I42" s="6" t="s"/>
      <c r="J42" s="6" t="s"/>
      <c r="K42" s="58" t="s"/>
      <c r="L42" s="57" t="s">
        <v>30</v>
      </c>
      <c r="M42" s="53" t="s"/>
    </row>
    <row r="43" spans="1:13">
      <c r="A43" s="53" t="s"/>
      <c r="B43" s="54" t="s">
        <v>31</v>
      </c>
      <c r="C43" s="61" t="s"/>
      <c r="D43" s="6" t="s"/>
      <c r="E43" s="4" t="s"/>
      <c r="F43" s="6" t="s"/>
      <c r="G43" s="62" t="s"/>
      <c r="H43" s="6" t="s"/>
      <c r="I43" s="6" t="s"/>
      <c r="J43" s="6" t="s"/>
      <c r="K43" s="62" t="s"/>
      <c r="L43" s="57" t="s">
        <v>32</v>
      </c>
      <c r="M43" s="53" t="s"/>
    </row>
    <row r="44" spans="1:13">
      <c r="A44" s="53" t="s"/>
      <c r="B44" s="54" t="s">
        <v>33</v>
      </c>
      <c r="C44" s="63" t="s"/>
      <c r="D44" s="6" t="s"/>
      <c r="E44" s="4" t="s"/>
      <c r="F44" s="6" t="s"/>
      <c r="G44" s="64" t="s"/>
      <c r="H44" s="6" t="s"/>
      <c r="I44" s="6" t="s"/>
      <c r="J44" s="6" t="s"/>
      <c r="K44" s="64" t="s"/>
      <c r="L44" s="57" t="s"/>
      <c r="M44" s="53" t="s"/>
    </row>
    <row r="45" spans="1:13">
      <c r="A45" s="53" t="s"/>
      <c r="B45" s="6" t="s"/>
      <c r="C45" s="63" t="s"/>
      <c r="D45" s="6" t="s"/>
      <c r="E45" s="4" t="s"/>
      <c r="F45" s="6" t="s"/>
      <c r="G45" s="64" t="s"/>
      <c r="H45" s="6" t="s"/>
      <c r="I45" s="6" t="s"/>
      <c r="J45" s="6" t="s"/>
      <c r="K45" s="64" t="s"/>
      <c r="L45" s="6" t="s"/>
      <c r="M45" s="53" t="s"/>
    </row>
    <row r="46" spans="1:13">
      <c r="A46" s="53" t="s"/>
      <c r="B46" s="53" t="s"/>
      <c r="C46" s="53" t="s"/>
      <c r="D46" s="53" t="s"/>
      <c r="E46" s="53" t="s"/>
      <c r="F46" s="53" t="s"/>
      <c r="G46" s="53" t="s"/>
      <c r="H46" s="53" t="s"/>
      <c r="I46" s="53" t="s"/>
      <c r="J46" s="53" t="s"/>
      <c r="L46" s="53" t="s"/>
      <c r="M46" s="53" t="s"/>
    </row>
    <row r="47" spans="1:13">
      <c r="A47" s="53" t="s"/>
      <c r="B47" s="53" t="s"/>
      <c r="C47" s="53" t="s"/>
      <c r="D47" s="53" t="s"/>
      <c r="E47" s="53" t="s"/>
      <c r="F47" s="53" t="s"/>
      <c r="G47" s="53" t="s"/>
      <c r="H47" s="53" t="s"/>
      <c r="I47" s="53" t="s"/>
      <c r="J47" s="53" t="s"/>
      <c r="L47" s="53" t="s"/>
      <c r="M47" s="53" t="s"/>
    </row>
  </sheetData>
  <mergeCells count="38">
    <mergeCell ref="B44:B45"/>
    <mergeCell ref="G44:J44"/>
    <mergeCell ref="G45:J45"/>
    <mergeCell ref="L44:L45"/>
    <mergeCell ref="G43:J43"/>
    <mergeCell ref="L40:L41"/>
    <mergeCell ref="M38:M45"/>
    <mergeCell ref="B40:B41"/>
    <mergeCell ref="A38:A45"/>
    <mergeCell ref="L4:M4"/>
    <mergeCell ref="L5:M5"/>
    <mergeCell ref="L6:M6"/>
    <mergeCell ref="L7:M7"/>
    <mergeCell ref="L8:M8"/>
    <mergeCell ref="L9:M9"/>
    <mergeCell ref="N1:AA1"/>
    <mergeCell ref="C41:J41"/>
    <mergeCell ref="C42:J42"/>
    <mergeCell ref="C43:F43"/>
    <mergeCell ref="C44:F44"/>
    <mergeCell ref="C45:F45"/>
    <mergeCell ref="C38:J38"/>
    <mergeCell ref="C39:J39"/>
    <mergeCell ref="C40:J40"/>
    <mergeCell ref="A2:A3"/>
    <mergeCell ref="B2:B3"/>
    <mergeCell ref="C2:C3"/>
    <mergeCell ref="D2:D3"/>
    <mergeCell ref="E2:E3"/>
    <mergeCell ref="F2:F3"/>
    <mergeCell ref="G2:G3"/>
    <mergeCell ref="H2:H3"/>
    <mergeCell ref="I2:I3"/>
    <mergeCell ref="J2:J3"/>
    <mergeCell ref="A1:M1"/>
    <mergeCell ref="A34:M37"/>
    <mergeCell ref="A46:M47"/>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legacyDrawing r:id="rId0"/>
</worksheet>
</file>

<file path=xl/worksheets/sheet21.xml><?xml version="1.0" encoding="utf-8"?>
<worksheet xmlns="http://schemas.openxmlformats.org/spreadsheetml/2006/main">
  <sheetPr codeName="冬季挡风被-zx-02"/>
  <dimension ref="M41"/>
  <sheetViews>
    <sheetView showGridLines="true" workbookViewId="0"/>
  </sheetViews>
  <cols>
    <col min="1" max="1" width="64.7422" customWidth="true"/>
    <col min="2" max="4" width="11.4609" style="111" customWidth="true"/>
    <col min="5" max="9" width="11.4609" style="252" customWidth="true"/>
    <col min="10" max="10" width="13.8906" customWidth="true"/>
    <col min="11" max="11" width="20.0938" customWidth="true"/>
    <col min="12"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0.85</v>
      </c>
      <c r="M3" s="16" t="s">
        <v>15</v>
      </c>
    </row>
    <row r="4" spans="1:13">
      <c r="A4" s="19" t="s">
        <v>237</v>
      </c>
      <c r="B4" s="20">
        <f>=C4+D4</f>
        <v>16</v>
      </c>
      <c r="C4" s="21">
        <v>13</v>
      </c>
      <c r="D4" s="21">
        <v>3</v>
      </c>
      <c r="E4" s="22">
        <v>0.52</v>
      </c>
      <c r="F4" s="23">
        <f>=H4*$L$2</f>
        <v>1.8292</v>
      </c>
      <c r="G4" s="24">
        <v>26.9</v>
      </c>
      <c r="H4" s="25">
        <f>=G4*$L$3</f>
        <v>22.865</v>
      </c>
      <c r="I4" s="26">
        <f>=H4-C4-D4-E4-F4-$L$4</f>
        <v>4.5158</v>
      </c>
      <c r="J4" s="27">
        <f>=I4/H4</f>
        <v>0.197498359938771</v>
      </c>
      <c r="K4" s="173" t="s">
        <v>238</v>
      </c>
      <c r="L4" s="15">
        <v>0</v>
      </c>
      <c r="M4" s="16" t="s">
        <v>17</v>
      </c>
    </row>
    <row r="5" spans="1:13">
      <c r="A5" s="19" t="s">
        <v>239</v>
      </c>
      <c r="B5" s="28">
        <f>=C5+D5</f>
        <v>16</v>
      </c>
      <c r="C5" s="38">
        <v>13</v>
      </c>
      <c r="D5" s="38">
        <v>3</v>
      </c>
      <c r="E5" s="29">
        <v>0.52</v>
      </c>
      <c r="F5" s="30">
        <f>=H5*$L$2</f>
        <v>1.8292</v>
      </c>
      <c r="G5" s="24">
        <v>26.9</v>
      </c>
      <c r="H5" s="32">
        <f>=G5*$L$3</f>
        <v>22.865</v>
      </c>
      <c r="I5" s="33">
        <f>=H5-C5-D5-E5-F5-$L$4</f>
        <v>4.5158</v>
      </c>
      <c r="J5" s="34">
        <f>=I5/H5</f>
        <v>0.197498359938771</v>
      </c>
      <c r="K5" s="174" t="s">
        <v>238</v>
      </c>
      <c r="L5" s="36" t="s">
        <v>19</v>
      </c>
      <c r="M5" s="37" t="s"/>
    </row>
    <row r="6" spans="1:13">
      <c r="A6" s="19" t="s">
        <v>240</v>
      </c>
      <c r="B6" s="28">
        <f>=C6+D6</f>
        <v>16</v>
      </c>
      <c r="C6" s="38">
        <v>13</v>
      </c>
      <c r="D6" s="38">
        <v>3</v>
      </c>
      <c r="E6" s="29">
        <v>0.52</v>
      </c>
      <c r="F6" s="30">
        <f>=H6*$L$2</f>
        <v>1.8292</v>
      </c>
      <c r="G6" s="24">
        <v>26.9</v>
      </c>
      <c r="H6" s="32">
        <f>=G6*$L$3</f>
        <v>22.865</v>
      </c>
      <c r="I6" s="33">
        <f>=H6-C6-D6-E6-F6-$L$4</f>
        <v>4.5158</v>
      </c>
      <c r="J6" s="34">
        <f>=I6/H6</f>
        <v>0.197498359938771</v>
      </c>
      <c r="K6" s="175" t="s">
        <v>238</v>
      </c>
      <c r="L6" s="40" t="s">
        <v>241</v>
      </c>
      <c r="M6" s="41" t="s"/>
    </row>
    <row r="7" spans="1:13">
      <c r="A7" s="19" t="s">
        <v>242</v>
      </c>
      <c r="B7" s="28">
        <f>=C7+D7</f>
        <v>16</v>
      </c>
      <c r="C7" s="38">
        <v>13</v>
      </c>
      <c r="D7" s="38">
        <v>3</v>
      </c>
      <c r="E7" s="29">
        <v>0.52</v>
      </c>
      <c r="F7" s="30">
        <f>=H7*$L$2</f>
        <v>1.8292</v>
      </c>
      <c r="G7" s="24">
        <v>26.9</v>
      </c>
      <c r="H7" s="32">
        <f>=G7*$L$3</f>
        <v>22.865</v>
      </c>
      <c r="I7" s="33">
        <f>=H7-C7-D7-E7-F7-$L$4</f>
        <v>4.5158</v>
      </c>
      <c r="J7" s="34">
        <f>=I7/H7</f>
        <v>0.197498359938771</v>
      </c>
      <c r="K7" s="175" t="s">
        <v>238</v>
      </c>
      <c r="L7" s="42" t="s"/>
      <c r="M7" s="41" t="s"/>
    </row>
    <row r="8" spans="1:13">
      <c r="A8" s="19" t="s">
        <v>243</v>
      </c>
      <c r="B8" s="28">
        <f>=C8+D8</f>
        <v>20.78</v>
      </c>
      <c r="C8" s="38">
        <v>17.5</v>
      </c>
      <c r="D8" s="38">
        <v>3.28</v>
      </c>
      <c r="E8" s="29">
        <v>0.52</v>
      </c>
      <c r="F8" s="30">
        <f>=H8*$L$2</f>
        <v>2.3732</v>
      </c>
      <c r="G8" s="31">
        <v>34.9</v>
      </c>
      <c r="H8" s="32">
        <f>=G8*$L$3</f>
        <v>29.665</v>
      </c>
      <c r="I8" s="33">
        <f>=H8-C8-D8-E8-F8-$L$4</f>
        <v>5.9918</v>
      </c>
      <c r="J8" s="34">
        <f>=I8/H8</f>
        <v>0.201982133827743</v>
      </c>
      <c r="K8" s="175" t="s">
        <v>244</v>
      </c>
      <c r="L8" s="42" t="s"/>
      <c r="M8" s="41" t="s"/>
    </row>
    <row r="9" spans="1:11">
      <c r="A9" s="19" t="s">
        <v>245</v>
      </c>
      <c r="B9" s="28">
        <f>=C9+D9</f>
        <v>21.78</v>
      </c>
      <c r="C9" s="50">
        <v>18.5</v>
      </c>
      <c r="D9" s="50">
        <v>3.28</v>
      </c>
      <c r="E9" s="29">
        <v>0.52</v>
      </c>
      <c r="F9" s="30">
        <f>=H9*$L$2</f>
        <v>2.5092</v>
      </c>
      <c r="G9" s="31">
        <v>36.9</v>
      </c>
      <c r="H9" s="32">
        <f>=G9*$L$3</f>
        <v>31.365</v>
      </c>
      <c r="I9" s="33">
        <f>=H9-C9-D9-E9-F9-$L$4</f>
        <v>6.5558</v>
      </c>
      <c r="J9" s="34">
        <f>=I9/H9</f>
        <v>0.20901641957596</v>
      </c>
      <c r="K9" s="175" t="s">
        <v>244</v>
      </c>
    </row>
    <row r="10" spans="1:11">
      <c r="A10" s="19" t="s">
        <v>246</v>
      </c>
      <c r="B10" s="28">
        <f>=C10+D10</f>
        <v>21.78</v>
      </c>
      <c r="C10" s="50">
        <v>18.5</v>
      </c>
      <c r="D10" s="50">
        <v>3.28</v>
      </c>
      <c r="E10" s="29">
        <v>0.52</v>
      </c>
      <c r="F10" s="30">
        <f>=H10*$L$2</f>
        <v>2.5092</v>
      </c>
      <c r="G10" s="31">
        <v>36.9</v>
      </c>
      <c r="H10" s="32">
        <f>=G10*$L$3</f>
        <v>31.365</v>
      </c>
      <c r="I10" s="33">
        <f>=H10-C10-D10-E10-F10-$L$4</f>
        <v>6.5558</v>
      </c>
      <c r="J10" s="34">
        <f>=I10/H10</f>
        <v>0.20901641957596</v>
      </c>
      <c r="K10" s="175" t="s">
        <v>244</v>
      </c>
    </row>
    <row r="11" spans="1:11">
      <c r="A11" s="19" t="s"/>
      <c r="B11" s="28">
        <f>=C11+D11</f>
        <v>0</v>
      </c>
      <c r="C11" s="38" t="s"/>
      <c r="D11" s="38" t="s"/>
      <c r="E11" s="29" t="s"/>
      <c r="F11" s="30">
        <f>=H11*$L$2</f>
        <v>0</v>
      </c>
      <c r="G11" s="31" t="s"/>
      <c r="H11" s="32">
        <f>=G11*$L$3</f>
        <v>0</v>
      </c>
      <c r="I11" s="33">
        <f>=H11-C11-D11-E11-F11-$L$4</f>
        <v>0</v>
      </c>
      <c r="J11" s="34" t="e">
        <f>=I11/H11</f>
        <v>#DIV/0!</v>
      </c>
      <c r="K11" s="43" t="s"/>
    </row>
    <row r="12" spans="1:11">
      <c r="A12" s="19" t="s"/>
      <c r="B12" s="28">
        <f>=C12+D12</f>
        <v>0</v>
      </c>
      <c r="C12" s="50" t="s"/>
      <c r="D12" s="50" t="s"/>
      <c r="E12" s="29" t="s"/>
      <c r="F12" s="30">
        <f>=H12*$L$2</f>
        <v>0</v>
      </c>
      <c r="G12" s="31" t="s"/>
      <c r="H12" s="32">
        <f>=G12*$L$3</f>
        <v>0</v>
      </c>
      <c r="I12" s="33">
        <f>=H12-C12-D12-E12-F12-$L$4</f>
        <v>0</v>
      </c>
      <c r="J12" s="34" t="e">
        <f>=I12/H12</f>
        <v>#DIV/0!</v>
      </c>
      <c r="K12" s="43" t="s"/>
    </row>
    <row r="13" spans="1:11">
      <c r="A13" s="19" t="s"/>
      <c r="B13" s="28">
        <f>=C13+D13</f>
        <v>0</v>
      </c>
      <c r="C13" s="50" t="s"/>
      <c r="D13" s="50" t="s"/>
      <c r="E13" s="29" t="s"/>
      <c r="F13" s="30">
        <f>=H13*$L$2</f>
        <v>0</v>
      </c>
      <c r="G13" s="31" t="s"/>
      <c r="H13" s="32">
        <f>=G13*$L$3</f>
        <v>0</v>
      </c>
      <c r="I13" s="33">
        <f>=H13-C13-D13-E13-F13-$L$4</f>
        <v>0</v>
      </c>
      <c r="J13" s="34" t="e">
        <f>=I13/H13</f>
        <v>#DIV/0!</v>
      </c>
      <c r="K13" s="43" t="s"/>
    </row>
    <row r="14" spans="1:11">
      <c r="A14" s="19" t="s"/>
      <c r="B14" s="28">
        <f>=C14+D14</f>
        <v>0</v>
      </c>
      <c r="C14" s="38" t="s"/>
      <c r="D14" s="38" t="s"/>
      <c r="E14" s="29" t="s"/>
      <c r="F14" s="30">
        <f>=H14*$L$2</f>
        <v>0</v>
      </c>
      <c r="G14" s="31" t="s"/>
      <c r="H14" s="32">
        <f>=G14*$L$3</f>
        <v>0</v>
      </c>
      <c r="I14" s="33">
        <f>=H14-C14-D14-E14-F14-$L$4</f>
        <v>0</v>
      </c>
      <c r="J14" s="34" t="e">
        <f>=I14/H14</f>
        <v>#DIV/0!</v>
      </c>
      <c r="K14" s="43" t="s"/>
    </row>
    <row r="15" spans="1:11">
      <c r="A15" s="19" t="s"/>
      <c r="B15" s="28">
        <f>=C15+D15</f>
        <v>0</v>
      </c>
      <c r="C15" s="50" t="s"/>
      <c r="D15" s="50" t="s"/>
      <c r="E15" s="176" t="s"/>
      <c r="F15" s="47">
        <f>=H15*$L$2</f>
        <v>0</v>
      </c>
      <c r="G15" s="48" t="s"/>
      <c r="H15" s="32">
        <f>=G15*$L$3</f>
        <v>0</v>
      </c>
      <c r="I15" s="33">
        <f>=H15-C15-D15-E15-F15-$L$4</f>
        <v>0</v>
      </c>
      <c r="J15" s="34" t="e">
        <f>=I15/H15</f>
        <v>#DIV/0!</v>
      </c>
      <c r="K15" s="43" t="s"/>
    </row>
    <row r="16" spans="1:11">
      <c r="A16" s="19" t="s"/>
      <c r="B16" s="28">
        <f>=C16+D16</f>
        <v>0</v>
      </c>
      <c r="C16" s="50" t="s"/>
      <c r="D16" s="50" t="s"/>
      <c r="E16" s="176" t="s"/>
      <c r="F16" s="47">
        <f>=H16*$L$2</f>
        <v>0</v>
      </c>
      <c r="G16" s="48" t="s"/>
      <c r="H16" s="32">
        <f>=G16*$L$3</f>
        <v>0</v>
      </c>
      <c r="I16" s="33">
        <f>=H16-C16-D16-E16-F16-$L$4</f>
        <v>0</v>
      </c>
      <c r="J16" s="34" t="e">
        <f>=I16/H16</f>
        <v>#DIV/0!</v>
      </c>
      <c r="K16" s="43" t="s"/>
    </row>
    <row r="17" spans="1:11">
      <c r="A17" s="44" t="s"/>
      <c r="B17" s="28">
        <f>=C17+D17</f>
        <v>0</v>
      </c>
      <c r="C17" s="46" t="s"/>
      <c r="D17" s="46" t="s"/>
      <c r="E17" s="47" t="s"/>
      <c r="F17" s="47">
        <f>=H17*$L$2</f>
        <v>0</v>
      </c>
      <c r="G17" s="48" t="s"/>
      <c r="H17" s="32">
        <f>=G17*$L$3</f>
        <v>0</v>
      </c>
      <c r="I17" s="33">
        <f>=H17-C17-D17-E17-F17-$L$4</f>
        <v>0</v>
      </c>
      <c r="J17" s="34" t="e">
        <f>=I17/H17</f>
        <v>#DIV/0!</v>
      </c>
      <c r="K17" s="43" t="s"/>
    </row>
    <row r="18" spans="1:11">
      <c r="A18" s="19" t="s"/>
      <c r="B18" s="28">
        <f>=C18+D18</f>
        <v>0</v>
      </c>
      <c r="C18" s="46" t="s"/>
      <c r="D18" s="46" t="s"/>
      <c r="E18" s="47" t="s"/>
      <c r="F18" s="47">
        <f>=H18*$L$2</f>
        <v>0</v>
      </c>
      <c r="G18" s="48" t="s"/>
      <c r="H18" s="32">
        <f>=G18*$L$3</f>
        <v>0</v>
      </c>
      <c r="I18" s="33">
        <f>=H18-C18-D18-E18-F18-$L$4</f>
        <v>0</v>
      </c>
      <c r="J18" s="34" t="e">
        <f>=I18/H18</f>
        <v>#DIV/0!</v>
      </c>
      <c r="K18" s="43" t="s"/>
    </row>
    <row r="19" spans="1:11">
      <c r="A19" s="49" t="s"/>
      <c r="B19" s="20">
        <f>=C19+D19</f>
        <v>0</v>
      </c>
      <c r="C19" s="50" t="s"/>
      <c r="D19" s="50" t="s"/>
      <c r="E19" s="51" t="s"/>
      <c r="F19" s="51">
        <f>=H19*$L$2</f>
        <v>0</v>
      </c>
      <c r="G19" s="52" t="s"/>
      <c r="H19" s="25">
        <f>=G19*$L$3</f>
        <v>0</v>
      </c>
      <c r="I19" s="26">
        <f>=H19-C19-D19-E19-F19-$L$4</f>
        <v>0</v>
      </c>
      <c r="J19" s="27" t="e">
        <f>=I19/H19</f>
        <v>#DIV/0!</v>
      </c>
      <c r="K19" s="43" t="s"/>
    </row>
    <row r="20" spans="1:11">
      <c r="A20" s="49" t="s"/>
      <c r="B20" s="20">
        <f>=C20+D20</f>
        <v>0</v>
      </c>
      <c r="C20" s="50" t="s"/>
      <c r="D20" s="50" t="s"/>
      <c r="E20" s="51" t="s"/>
      <c r="F20" s="51">
        <f>=H20*$L$2</f>
        <v>0</v>
      </c>
      <c r="G20" s="52" t="s"/>
      <c r="H20" s="25">
        <f>=G20*$L$3</f>
        <v>0</v>
      </c>
      <c r="I20" s="26">
        <f>=H20-C20-D20-E20-F20-$L$4</f>
        <v>0</v>
      </c>
      <c r="J20" s="27" t="e">
        <f>=I20/H20</f>
        <v>#DIV/0!</v>
      </c>
      <c r="K20" s="43" t="s"/>
    </row>
    <row r="21" spans="1:11">
      <c r="A21" s="49" t="s"/>
      <c r="B21" s="20">
        <f>=C21+D21</f>
        <v>0</v>
      </c>
      <c r="C21" s="50" t="s"/>
      <c r="D21" s="50" t="s"/>
      <c r="E21" s="51" t="s"/>
      <c r="F21" s="51">
        <f>=H21*$L$2</f>
        <v>0</v>
      </c>
      <c r="G21" s="52" t="s"/>
      <c r="H21" s="25">
        <f>=G21*$L$3</f>
        <v>0</v>
      </c>
      <c r="I21" s="26">
        <f>=H21-C21-D21-E21-F21-$L$4</f>
        <v>0</v>
      </c>
      <c r="J21" s="27" t="e">
        <f>=I21/H21</f>
        <v>#DIV/0!</v>
      </c>
      <c r="K21" s="43" t="s"/>
    </row>
    <row r="22" spans="1:11">
      <c r="A22" s="49" t="s"/>
      <c r="B22" s="20">
        <f>=C22+D22</f>
        <v>0</v>
      </c>
      <c r="C22" s="50" t="s"/>
      <c r="D22" s="50" t="s"/>
      <c r="E22" s="51" t="s"/>
      <c r="F22" s="51">
        <f>=H22*$L$2</f>
        <v>0</v>
      </c>
      <c r="G22" s="52" t="s"/>
      <c r="H22" s="25">
        <f>=G22*$L$3</f>
        <v>0</v>
      </c>
      <c r="I22" s="26">
        <f>=H22-C22-D22-E22-F22-$L$4</f>
        <v>0</v>
      </c>
      <c r="J22" s="27" t="e">
        <f>=I22/H22</f>
        <v>#DIV/0!</v>
      </c>
      <c r="K22" s="43" t="s"/>
    </row>
    <row r="23" spans="1:11">
      <c r="A23" s="44" t="s"/>
      <c r="B23" s="28">
        <f>=C23+D23</f>
        <v>0</v>
      </c>
      <c r="C23" s="46" t="s"/>
      <c r="D23" s="46" t="s"/>
      <c r="E23" s="47" t="s"/>
      <c r="F23" s="47">
        <f>=H23*$L$2</f>
        <v>0</v>
      </c>
      <c r="G23" s="48" t="s"/>
      <c r="H23" s="32">
        <f>=G23*$L$3</f>
        <v>0</v>
      </c>
      <c r="I23" s="33">
        <f>=H23-C23-D23-E23-F23-$L$4</f>
        <v>0</v>
      </c>
      <c r="J23" s="34" t="e">
        <f>=I23/H23</f>
        <v>#DIV/0!</v>
      </c>
      <c r="K23" s="43" t="s"/>
    </row>
    <row r="24" spans="1:11">
      <c r="A24" s="44" t="s"/>
      <c r="B24" s="28">
        <f>=C24+D24</f>
        <v>0</v>
      </c>
      <c r="C24" s="46" t="s"/>
      <c r="D24" s="46" t="s"/>
      <c r="E24" s="47" t="s"/>
      <c r="F24" s="47">
        <f>=H24*$L$2</f>
        <v>0</v>
      </c>
      <c r="G24" s="48" t="s"/>
      <c r="H24" s="32">
        <f>=G24*$L$3</f>
        <v>0</v>
      </c>
      <c r="I24" s="33">
        <f>=H24-C24-D24-E24-F24-$L$4</f>
        <v>0</v>
      </c>
      <c r="J24" s="34" t="e">
        <f>=I24/H24</f>
        <v>#DIV/0!</v>
      </c>
      <c r="K24" s="43" t="s"/>
    </row>
    <row r="25" spans="1:11">
      <c r="A25" s="44" t="s"/>
      <c r="B25" s="28">
        <f>=C25+D25</f>
        <v>0</v>
      </c>
      <c r="C25" s="46" t="s"/>
      <c r="D25" s="46" t="s"/>
      <c r="E25" s="47" t="s"/>
      <c r="F25" s="47">
        <f>=H25*$L$2</f>
        <v>0</v>
      </c>
      <c r="G25" s="48" t="s"/>
      <c r="H25" s="32">
        <f>=G25*$L$3</f>
        <v>0</v>
      </c>
      <c r="I25" s="33">
        <f>=H25-C25-D25-E25-F25-$L$4</f>
        <v>0</v>
      </c>
      <c r="J25" s="34" t="e">
        <f>=I25/H25</f>
        <v>#DIV/0!</v>
      </c>
      <c r="K25" s="43" t="s"/>
    </row>
    <row r="26" spans="1:11">
      <c r="A26" s="44" t="s"/>
      <c r="B26" s="28">
        <f>=C26+D26</f>
        <v>0</v>
      </c>
      <c r="C26" s="46" t="s"/>
      <c r="D26" s="46" t="s"/>
      <c r="E26" s="47" t="s"/>
      <c r="F26" s="47">
        <f>=H26*$L$2</f>
        <v>0</v>
      </c>
      <c r="G26" s="48" t="s"/>
      <c r="H26" s="32">
        <f>=G26*$L$3</f>
        <v>0</v>
      </c>
      <c r="I26" s="33">
        <f>=H26-C26-D26-E26-F26-$L$4</f>
        <v>0</v>
      </c>
      <c r="J26" s="34" t="e">
        <f>=I26/H26</f>
        <v>#DIV/0!</v>
      </c>
      <c r="K26" s="43" t="s"/>
    </row>
    <row r="27" spans="1:11">
      <c r="A27" s="44" t="s"/>
      <c r="B27" s="28">
        <f>=C27+D27</f>
        <v>0</v>
      </c>
      <c r="C27" s="38" t="s"/>
      <c r="D27" s="38" t="s"/>
      <c r="E27" s="45" t="s"/>
      <c r="F27" s="30">
        <f>=H27*$L$2</f>
        <v>0</v>
      </c>
      <c r="G27" s="31" t="s"/>
      <c r="H27" s="32">
        <f>=G27*$L$3</f>
        <v>0</v>
      </c>
      <c r="I27" s="33">
        <f>=H27-C27-D27-E27-F27-$L$4</f>
        <v>0</v>
      </c>
      <c r="J27" s="34" t="e">
        <f>=I27/H27</f>
        <v>#DIV/0!</v>
      </c>
      <c r="K27" s="43" t="s"/>
    </row>
    <row r="28" spans="1:13">
      <c r="A28" s="53" t="s"/>
      <c r="B28" s="53" t="s"/>
      <c r="C28" s="53" t="s"/>
      <c r="D28" s="53" t="s"/>
      <c r="E28" s="53" t="s"/>
      <c r="F28" s="53" t="s"/>
      <c r="G28" s="53" t="s"/>
      <c r="H28" s="53" t="s"/>
      <c r="I28" s="53" t="s"/>
      <c r="J28" s="53" t="s"/>
      <c r="L28" s="53" t="s"/>
      <c r="M28" s="53" t="s"/>
    </row>
    <row r="29" spans="1:13">
      <c r="A29" s="53" t="s"/>
      <c r="B29" s="53" t="s"/>
      <c r="C29" s="53" t="s"/>
      <c r="D29" s="53" t="s"/>
      <c r="E29" s="53" t="s"/>
      <c r="F29" s="53" t="s"/>
      <c r="G29" s="53" t="s"/>
      <c r="H29" s="53" t="s"/>
      <c r="I29" s="53" t="s"/>
      <c r="J29" s="53" t="s"/>
      <c r="L29" s="53" t="s"/>
      <c r="M29" s="53" t="s"/>
    </row>
    <row r="30" spans="1:13">
      <c r="A30" s="53" t="s"/>
      <c r="B30" s="53" t="s"/>
      <c r="C30" s="53" t="s"/>
      <c r="D30" s="53" t="s"/>
      <c r="E30" s="53" t="s"/>
      <c r="F30" s="53" t="s"/>
      <c r="G30" s="53" t="s"/>
      <c r="H30" s="53" t="s"/>
      <c r="I30" s="53" t="s"/>
      <c r="J30" s="53" t="s"/>
      <c r="L30" s="53" t="s"/>
      <c r="M30" s="53" t="s"/>
    </row>
    <row r="31" spans="1:13">
      <c r="A31" s="53" t="s"/>
      <c r="B31" s="53" t="s"/>
      <c r="C31" s="53" t="s"/>
      <c r="D31" s="53" t="s"/>
      <c r="E31" s="53" t="s"/>
      <c r="F31" s="53" t="s"/>
      <c r="G31" s="53" t="s"/>
      <c r="H31" s="53" t="s"/>
      <c r="I31" s="53" t="s"/>
      <c r="J31" s="53" t="s"/>
      <c r="L31" s="53" t="s"/>
      <c r="M31" s="53" t="s"/>
    </row>
    <row r="32" spans="1:13">
      <c r="A32" s="53" t="s"/>
      <c r="B32" s="54" t="s">
        <v>22</v>
      </c>
      <c r="C32" s="55" t="s">
        <v>247</v>
      </c>
      <c r="D32" s="6" t="s"/>
      <c r="E32" s="6" t="s"/>
      <c r="F32" s="6" t="s"/>
      <c r="G32" s="6" t="s"/>
      <c r="H32" s="6" t="s"/>
      <c r="I32" s="6" t="s"/>
      <c r="J32" s="6" t="s"/>
      <c r="K32" s="56" t="s"/>
      <c r="L32" s="57" t="s"/>
      <c r="M32" s="53" t="s"/>
    </row>
    <row r="33" spans="1:13">
      <c r="A33" s="53" t="s"/>
      <c r="B33" s="54" t="s">
        <v>24</v>
      </c>
      <c r="C33" s="58" t="s"/>
      <c r="D33" s="6" t="s"/>
      <c r="E33" s="6" t="s"/>
      <c r="F33" s="6" t="s"/>
      <c r="G33" s="6" t="s"/>
      <c r="H33" s="6" t="s"/>
      <c r="I33" s="6" t="s"/>
      <c r="J33" s="6" t="s"/>
      <c r="K33" s="58" t="s"/>
      <c r="L33" s="57" t="s">
        <v>25</v>
      </c>
      <c r="M33" s="53" t="s"/>
    </row>
    <row r="34" spans="1:13">
      <c r="A34" s="53" t="s"/>
      <c r="B34" s="54" t="s">
        <v>26</v>
      </c>
      <c r="C34" s="60" t="s">
        <v>248</v>
      </c>
      <c r="D34" s="6" t="s"/>
      <c r="E34" s="6" t="s"/>
      <c r="F34" s="6" t="s"/>
      <c r="G34" s="6" t="s"/>
      <c r="H34" s="6" t="s"/>
      <c r="I34" s="6" t="s"/>
      <c r="J34" s="6" t="s"/>
      <c r="K34" s="60" t="s"/>
      <c r="L34" s="57" t="s">
        <v>28</v>
      </c>
      <c r="M34" s="53" t="s"/>
    </row>
    <row r="35" spans="1:13">
      <c r="A35" s="53" t="s"/>
      <c r="B35" s="6" t="s"/>
      <c r="C35" s="60" t="s"/>
      <c r="D35" s="6" t="s"/>
      <c r="E35" s="6" t="s"/>
      <c r="F35" s="6" t="s"/>
      <c r="G35" s="6" t="s"/>
      <c r="H35" s="6" t="s"/>
      <c r="I35" s="6" t="s"/>
      <c r="J35" s="6" t="s"/>
      <c r="K35" s="60" t="s"/>
      <c r="L35" s="6" t="s"/>
      <c r="M35" s="53" t="s"/>
    </row>
    <row r="36" spans="1:13">
      <c r="A36" s="53" t="s"/>
      <c r="B36" s="54" t="s">
        <v>29</v>
      </c>
      <c r="C36" s="58" t="s"/>
      <c r="D36" s="6" t="s"/>
      <c r="E36" s="6" t="s"/>
      <c r="F36" s="6" t="s"/>
      <c r="G36" s="6" t="s"/>
      <c r="H36" s="6" t="s"/>
      <c r="I36" s="6" t="s"/>
      <c r="J36" s="6" t="s"/>
      <c r="K36" s="58" t="s"/>
      <c r="L36" s="57" t="s">
        <v>30</v>
      </c>
      <c r="M36" s="53" t="s"/>
    </row>
    <row r="37" spans="1:13">
      <c r="A37" s="53" t="s"/>
      <c r="B37" s="54" t="s">
        <v>31</v>
      </c>
      <c r="C37" s="61" t="s"/>
      <c r="D37" s="6" t="s"/>
      <c r="E37" s="4" t="s"/>
      <c r="F37" s="6" t="s"/>
      <c r="G37" s="62" t="s"/>
      <c r="H37" s="6" t="s"/>
      <c r="I37" s="6" t="s"/>
      <c r="J37" s="6" t="s"/>
      <c r="K37" s="62" t="s"/>
      <c r="L37" s="57" t="s">
        <v>32</v>
      </c>
      <c r="M37" s="53" t="s"/>
    </row>
    <row r="38" spans="1:13">
      <c r="A38" s="53" t="s"/>
      <c r="B38" s="54" t="s">
        <v>33</v>
      </c>
      <c r="C38" s="63" t="s"/>
      <c r="D38" s="6" t="s"/>
      <c r="E38" s="4" t="s"/>
      <c r="F38" s="6" t="s"/>
      <c r="G38" s="64" t="s"/>
      <c r="H38" s="6" t="s"/>
      <c r="I38" s="6" t="s"/>
      <c r="J38" s="6" t="s"/>
      <c r="K38" s="64" t="s"/>
      <c r="L38" s="57" t="s"/>
      <c r="M38" s="53" t="s"/>
    </row>
    <row r="39" spans="1:13">
      <c r="A39" s="53" t="s"/>
      <c r="B39" s="6" t="s"/>
      <c r="C39" s="63" t="s"/>
      <c r="D39" s="6" t="s"/>
      <c r="E39" s="4" t="s"/>
      <c r="F39" s="6" t="s"/>
      <c r="G39" s="64" t="s"/>
      <c r="H39" s="6" t="s"/>
      <c r="I39" s="6" t="s"/>
      <c r="J39" s="6" t="s"/>
      <c r="K39" s="64" t="s"/>
      <c r="L39" s="6" t="s"/>
      <c r="M39" s="53" t="s"/>
    </row>
    <row r="40" spans="1:13">
      <c r="A40" s="53" t="s"/>
      <c r="B40" s="53" t="s"/>
      <c r="C40" s="53" t="s"/>
      <c r="D40" s="53" t="s"/>
      <c r="E40" s="53" t="s"/>
      <c r="F40" s="53" t="s"/>
      <c r="G40" s="53" t="s"/>
      <c r="H40" s="53" t="s"/>
      <c r="I40" s="53" t="s"/>
      <c r="J40" s="53" t="s"/>
      <c r="L40" s="53" t="s"/>
      <c r="M40" s="53" t="s"/>
    </row>
    <row r="41" spans="1:13">
      <c r="A41" s="53" t="s"/>
      <c r="B41" s="53" t="s"/>
      <c r="C41" s="53" t="s"/>
      <c r="D41" s="53" t="s"/>
      <c r="E41" s="53" t="s"/>
      <c r="F41" s="53" t="s"/>
      <c r="G41" s="53" t="s"/>
      <c r="H41" s="53" t="s"/>
      <c r="I41" s="53" t="s"/>
      <c r="J41" s="53" t="s"/>
      <c r="L41" s="53" t="s"/>
      <c r="M41" s="53" t="s"/>
    </row>
  </sheetData>
  <mergeCells count="36">
    <mergeCell ref="I2:I3"/>
    <mergeCell ref="J2:J3"/>
    <mergeCell ref="L5:M5"/>
    <mergeCell ref="L6:M6"/>
    <mergeCell ref="A32:A39"/>
    <mergeCell ref="C32:J32"/>
    <mergeCell ref="C33:J33"/>
    <mergeCell ref="A40:M41"/>
    <mergeCell ref="A28:M31"/>
    <mergeCell ref="L7:M7"/>
    <mergeCell ref="L8:M8"/>
    <mergeCell ref="G37:J37"/>
    <mergeCell ref="L34:L35"/>
    <mergeCell ref="L38:L39"/>
    <mergeCell ref="G39:J39"/>
    <mergeCell ref="M32:M39"/>
    <mergeCell ref="G38:J38"/>
    <mergeCell ref="A1:M1"/>
    <mergeCell ref="N1:AA1"/>
    <mergeCell ref="E2:E3"/>
    <mergeCell ref="F2:F3"/>
    <mergeCell ref="G2:G3"/>
    <mergeCell ref="H2:H3"/>
    <mergeCell ref="K2:K3"/>
    <mergeCell ref="B34:B35"/>
    <mergeCell ref="C34:J34"/>
    <mergeCell ref="C35:J35"/>
    <mergeCell ref="B38:B39"/>
    <mergeCell ref="C38:F38"/>
    <mergeCell ref="C37:F37"/>
    <mergeCell ref="C36:J36"/>
    <mergeCell ref="C39:F39"/>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2.xml><?xml version="1.0" encoding="utf-8"?>
<worksheet xmlns="http://schemas.openxmlformats.org/spreadsheetml/2006/main">
  <sheetPr codeName="足底按摩垫-zx-01"/>
  <dimension ref="M47"/>
  <sheetViews>
    <sheetView showGridLines="true" workbookViewId="0"/>
  </sheetViews>
  <cols>
    <col min="1" max="1" width="67.043" customWidth="true"/>
    <col min="2" max="4" width="11.4609" style="111" customWidth="true"/>
    <col min="5" max="9" width="11.4609" style="252"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0.72</v>
      </c>
      <c r="M3" s="16" t="s">
        <v>15</v>
      </c>
    </row>
    <row r="4" spans="1:13">
      <c r="A4" s="19" t="s">
        <v>313</v>
      </c>
      <c r="B4" s="20">
        <v>10</v>
      </c>
      <c r="C4" s="21">
        <v>8</v>
      </c>
      <c r="D4" s="21">
        <v>2</v>
      </c>
      <c r="E4" s="22">
        <v>0.3</v>
      </c>
      <c r="F4" s="23">
        <f>=H4*$L$2</f>
        <v>1.14624</v>
      </c>
      <c r="G4" s="24">
        <v>19.9</v>
      </c>
      <c r="H4" s="25">
        <f>=G4*$L$3</f>
        <v>14.328</v>
      </c>
      <c r="I4" s="26">
        <f>=H4-C4-D4-E4-F4-$L$4</f>
        <v>2.88176</v>
      </c>
      <c r="J4" s="27">
        <f>=I4/H4</f>
        <v>0.201127861529872</v>
      </c>
      <c r="K4" s="27" t="s"/>
      <c r="L4" s="15">
        <v>0</v>
      </c>
      <c r="M4" s="16" t="s">
        <v>17</v>
      </c>
    </row>
    <row r="5" spans="1:13">
      <c r="A5" s="19" t="s">
        <v>314</v>
      </c>
      <c r="B5" s="28">
        <v>10</v>
      </c>
      <c r="C5" s="38">
        <v>8</v>
      </c>
      <c r="D5" s="38">
        <v>2</v>
      </c>
      <c r="E5" s="29">
        <v>0.3</v>
      </c>
      <c r="F5" s="30">
        <f>=H5*$L$2</f>
        <v>1.14624</v>
      </c>
      <c r="G5" s="31">
        <v>19.9</v>
      </c>
      <c r="H5" s="32">
        <f>=G5*$L$3</f>
        <v>14.328</v>
      </c>
      <c r="I5" s="33">
        <f>=H5-C5-D5-E5-F5-$L$4</f>
        <v>2.88176</v>
      </c>
      <c r="J5" s="34">
        <f>=I5/H5</f>
        <v>0.201127861529872</v>
      </c>
      <c r="K5" s="35" t="s"/>
      <c r="L5" s="36" t="s">
        <v>19</v>
      </c>
      <c r="M5" s="37" t="s"/>
    </row>
    <row r="6" spans="1:13">
      <c r="A6" s="19" t="s">
        <v>315</v>
      </c>
      <c r="B6" s="28">
        <v>10</v>
      </c>
      <c r="C6" s="38">
        <v>8</v>
      </c>
      <c r="D6" s="38">
        <v>2</v>
      </c>
      <c r="E6" s="29">
        <v>0.3</v>
      </c>
      <c r="F6" s="30">
        <f>=H6*$L$2</f>
        <v>1.14624</v>
      </c>
      <c r="G6" s="31">
        <v>19.9</v>
      </c>
      <c r="H6" s="32">
        <f>=G6*$L$3</f>
        <v>14.328</v>
      </c>
      <c r="I6" s="33">
        <f>=H6-C6-D6-E6-F6-$L$4</f>
        <v>2.88176</v>
      </c>
      <c r="J6" s="34">
        <f>=I6/H6</f>
        <v>0.201127861529872</v>
      </c>
      <c r="K6" s="39" t="s"/>
      <c r="L6" s="42">
        <v>849478404664</v>
      </c>
      <c r="M6" s="41" t="s"/>
    </row>
    <row r="7" spans="1:13">
      <c r="A7" s="19" t="s">
        <v>316</v>
      </c>
      <c r="B7" s="28">
        <v>5.7</v>
      </c>
      <c r="C7" s="38">
        <v>3.7</v>
      </c>
      <c r="D7" s="38">
        <v>2</v>
      </c>
      <c r="E7" s="29">
        <v>0.3</v>
      </c>
      <c r="F7" s="30">
        <f>=H7*$L$2</f>
        <v>0.62784</v>
      </c>
      <c r="G7" s="31">
        <v>10.9</v>
      </c>
      <c r="H7" s="32">
        <f>=G7*$L$3</f>
        <v>7.848</v>
      </c>
      <c r="I7" s="33">
        <f>=H7-C7-D7-E7-F7-$L$4</f>
        <v>1.22016</v>
      </c>
      <c r="J7" s="34">
        <f>=I7/H7</f>
        <v>0.155474006116208</v>
      </c>
      <c r="K7" s="39" t="s"/>
      <c r="L7" s="42" t="s"/>
      <c r="M7" s="41" t="s"/>
    </row>
    <row r="8" spans="1:13">
      <c r="A8" s="19" t="s">
        <v>317</v>
      </c>
      <c r="B8" s="28">
        <v>5.7</v>
      </c>
      <c r="C8" s="38">
        <v>3.7</v>
      </c>
      <c r="D8" s="38">
        <v>2</v>
      </c>
      <c r="E8" s="29">
        <v>0.3</v>
      </c>
      <c r="F8" s="30">
        <f>=H8*$L$2</f>
        <v>0.62784</v>
      </c>
      <c r="G8" s="31">
        <v>10.9</v>
      </c>
      <c r="H8" s="32">
        <f>=G8*$L$3</f>
        <v>7.848</v>
      </c>
      <c r="I8" s="33">
        <f>=H8-C8-D8-E8-F8-$L$4</f>
        <v>1.22016</v>
      </c>
      <c r="J8" s="34">
        <f>=I8/H8</f>
        <v>0.155474006116208</v>
      </c>
      <c r="K8" s="39" t="s"/>
      <c r="L8" s="42" t="s"/>
      <c r="M8" s="41" t="s"/>
    </row>
    <row r="9" spans="1:13">
      <c r="A9" s="19" t="s">
        <v>318</v>
      </c>
      <c r="B9" s="28">
        <v>5.7</v>
      </c>
      <c r="C9" s="38">
        <v>3.7</v>
      </c>
      <c r="D9" s="38">
        <v>2</v>
      </c>
      <c r="E9" s="29">
        <v>0.3</v>
      </c>
      <c r="F9" s="30">
        <f>=H9*$L$2</f>
        <v>0.62784</v>
      </c>
      <c r="G9" s="31">
        <v>10.9</v>
      </c>
      <c r="H9" s="32">
        <f>=G9*$L$3</f>
        <v>7.848</v>
      </c>
      <c r="I9" s="33">
        <f>=H9-C9-D9-E9-F9-$L$4</f>
        <v>1.22016</v>
      </c>
      <c r="J9" s="34">
        <f>=I9/H9</f>
        <v>0.155474006116208</v>
      </c>
      <c r="K9" s="39" t="s"/>
      <c r="L9" s="42" t="s"/>
      <c r="M9" s="41" t="s"/>
    </row>
    <row r="10" spans="1:11">
      <c r="A10" s="19" t="s"/>
      <c r="B10" s="28">
        <f>=C10+D10</f>
        <v>0</v>
      </c>
      <c r="C10" s="38" t="s"/>
      <c r="D10" s="38" t="s"/>
      <c r="E10" s="29" t="s"/>
      <c r="F10" s="30">
        <f>=H10*$L$2</f>
        <v>0</v>
      </c>
      <c r="G10" s="31" t="s"/>
      <c r="H10" s="32">
        <f>=G10*$L$3</f>
        <v>0</v>
      </c>
      <c r="I10" s="33">
        <f>=H10-C10-D10-E10-F10-$L$4</f>
        <v>0</v>
      </c>
      <c r="J10" s="34" t="e">
        <f>=I10/H10</f>
        <v>#DIV/0!</v>
      </c>
      <c r="K10" s="43" t="s"/>
    </row>
    <row r="11" spans="1:11">
      <c r="A11" s="19" t="s"/>
      <c r="B11" s="28">
        <f>=C11+D11</f>
        <v>0</v>
      </c>
      <c r="C11" s="38" t="s"/>
      <c r="D11" s="38" t="s"/>
      <c r="E11" s="29" t="s"/>
      <c r="F11" s="30">
        <f>=H11*$L$2</f>
        <v>0</v>
      </c>
      <c r="G11" s="31" t="s"/>
      <c r="H11" s="32">
        <f>=G11*$L$3</f>
        <v>0</v>
      </c>
      <c r="I11" s="33">
        <f>=H11-C11-D11-E11-F11-$L$4</f>
        <v>0</v>
      </c>
      <c r="J11" s="34" t="e">
        <f>=I11/H11</f>
        <v>#DIV/0!</v>
      </c>
      <c r="K11" s="43" t="s"/>
    </row>
    <row r="12" spans="1:11">
      <c r="A12" s="19" t="s"/>
      <c r="B12" s="28">
        <f>=C12+D12</f>
        <v>0</v>
      </c>
      <c r="C12" s="38" t="s"/>
      <c r="D12" s="38" t="s"/>
      <c r="E12" s="29" t="s"/>
      <c r="F12" s="30">
        <f>=H12*$L$2</f>
        <v>0</v>
      </c>
      <c r="G12" s="31" t="s"/>
      <c r="H12" s="32">
        <f>=G12*$L$3</f>
        <v>0</v>
      </c>
      <c r="I12" s="33">
        <f>=H12-C12-D12-E12-F12-$L$4</f>
        <v>0</v>
      </c>
      <c r="J12" s="34" t="e">
        <f>=I12/H12</f>
        <v>#DIV/0!</v>
      </c>
      <c r="K12" s="43" t="s"/>
    </row>
    <row r="13" spans="1:11">
      <c r="A13" s="19" t="s"/>
      <c r="B13" s="28">
        <f>=C13+D13</f>
        <v>0</v>
      </c>
      <c r="C13" s="38" t="s"/>
      <c r="D13" s="38" t="s"/>
      <c r="E13" s="29" t="s"/>
      <c r="F13" s="30">
        <f>=H13*$L$2</f>
        <v>0</v>
      </c>
      <c r="G13" s="31" t="s"/>
      <c r="H13" s="32">
        <f>=G13*$L$3</f>
        <v>0</v>
      </c>
      <c r="I13" s="33">
        <f>=H13-C13-D13-E13-F13-$L$4</f>
        <v>0</v>
      </c>
      <c r="J13" s="34" t="e">
        <f>=I13/H13</f>
        <v>#DIV/0!</v>
      </c>
      <c r="K13" s="43" t="s"/>
    </row>
    <row r="14" spans="1:11">
      <c r="A14" s="19" t="s"/>
      <c r="B14" s="28">
        <f>=C14+D14</f>
        <v>0</v>
      </c>
      <c r="C14" s="38" t="s"/>
      <c r="D14" s="38" t="s"/>
      <c r="E14" s="29" t="s"/>
      <c r="F14" s="30">
        <f>=H14*$L$2</f>
        <v>0</v>
      </c>
      <c r="G14" s="31" t="s"/>
      <c r="H14" s="32">
        <f>=G14*$L$3</f>
        <v>0</v>
      </c>
      <c r="I14" s="33">
        <f>=H14-C14-D14-E14-F14-$L$4</f>
        <v>0</v>
      </c>
      <c r="J14" s="34" t="e">
        <f>=I14/H14</f>
        <v>#DIV/0!</v>
      </c>
      <c r="K14" s="43" t="s"/>
    </row>
    <row r="15" spans="1:11">
      <c r="A15" s="19" t="s"/>
      <c r="B15" s="28">
        <f>=C15+D15</f>
        <v>0</v>
      </c>
      <c r="C15" s="38" t="s"/>
      <c r="D15" s="38" t="s"/>
      <c r="E15" s="29" t="s"/>
      <c r="F15" s="30">
        <f>=H15*$L$2</f>
        <v>0</v>
      </c>
      <c r="G15" s="31" t="s"/>
      <c r="H15" s="32">
        <f>=G15*$L$3</f>
        <v>0</v>
      </c>
      <c r="I15" s="33">
        <f>=H15-C15-D15-E15-F15-$L$4</f>
        <v>0</v>
      </c>
      <c r="J15" s="34" t="e">
        <f>=I15/H15</f>
        <v>#DIV/0!</v>
      </c>
      <c r="K15" s="43" t="s"/>
    </row>
    <row r="16" spans="1:11">
      <c r="A16" s="19" t="s"/>
      <c r="B16" s="28">
        <f>=C16+D16</f>
        <v>0</v>
      </c>
      <c r="C16" s="38" t="s"/>
      <c r="D16" s="38" t="s"/>
      <c r="E16" s="29" t="s"/>
      <c r="F16" s="30">
        <f>=H16*$L$2</f>
        <v>0</v>
      </c>
      <c r="G16" s="31" t="s"/>
      <c r="H16" s="32">
        <f>=G16*$L$3</f>
        <v>0</v>
      </c>
      <c r="I16" s="33">
        <f>=H16-C16-D16-E16-F16-$L$4</f>
        <v>0</v>
      </c>
      <c r="J16" s="34" t="e">
        <f>=I16/H16</f>
        <v>#DIV/0!</v>
      </c>
      <c r="K16" s="43" t="s"/>
    </row>
    <row r="17" spans="1:11">
      <c r="A17" s="44" t="s"/>
      <c r="B17" s="28">
        <f>=C17+D17</f>
        <v>0</v>
      </c>
      <c r="C17" s="38" t="s"/>
      <c r="D17" s="38" t="s"/>
      <c r="E17" s="45" t="s"/>
      <c r="F17" s="30">
        <f>=H17*$L$2</f>
        <v>0</v>
      </c>
      <c r="G17" s="31" t="s"/>
      <c r="H17" s="32">
        <f>=G17*$L$3</f>
        <v>0</v>
      </c>
      <c r="I17" s="33">
        <f>=H17-C17-D17-E17-F17-$L$4</f>
        <v>0</v>
      </c>
      <c r="J17" s="34" t="e">
        <f>=I17/H17</f>
        <v>#DIV/0!</v>
      </c>
      <c r="K17" s="43" t="s"/>
    </row>
    <row r="18" spans="1:11">
      <c r="A18" s="44" t="s"/>
      <c r="B18" s="28">
        <f>=C18+D18</f>
        <v>0</v>
      </c>
      <c r="C18" s="38" t="s"/>
      <c r="D18" s="38" t="s"/>
      <c r="E18" s="45" t="s"/>
      <c r="F18" s="30">
        <f>=H18*$L$2</f>
        <v>0</v>
      </c>
      <c r="G18" s="31" t="s"/>
      <c r="H18" s="32">
        <f>=G18*$L$3</f>
        <v>0</v>
      </c>
      <c r="I18" s="33">
        <f>=H18-C18-D18-E18-F18-$L$4</f>
        <v>0</v>
      </c>
      <c r="J18" s="34" t="e">
        <f>=I18/H18</f>
        <v>#DIV/0!</v>
      </c>
      <c r="K18" s="43" t="s"/>
    </row>
    <row r="19" spans="1:11">
      <c r="A19" s="44" t="s"/>
      <c r="B19" s="28">
        <f>=C19+D19</f>
        <v>0</v>
      </c>
      <c r="C19" s="46" t="s"/>
      <c r="D19" s="46" t="s"/>
      <c r="E19" s="47" t="s"/>
      <c r="F19" s="47">
        <f>=H19*$L$2</f>
        <v>0</v>
      </c>
      <c r="G19" s="48" t="s"/>
      <c r="H19" s="32">
        <f>=G19*$L$3</f>
        <v>0</v>
      </c>
      <c r="I19" s="33">
        <f>=H19-C19-D19-E19-F19-$L$4</f>
        <v>0</v>
      </c>
      <c r="J19" s="34" t="e">
        <f>=I19/H19</f>
        <v>#DIV/0!</v>
      </c>
      <c r="K19" s="43" t="s"/>
    </row>
    <row r="20" spans="1:11">
      <c r="A20" s="19" t="s"/>
      <c r="B20" s="28">
        <f>=C20+D20</f>
        <v>0</v>
      </c>
      <c r="C20" s="46" t="s"/>
      <c r="D20" s="46" t="s"/>
      <c r="E20" s="47" t="s"/>
      <c r="F20" s="47">
        <f>=H20*$L$2</f>
        <v>0</v>
      </c>
      <c r="G20" s="48" t="s"/>
      <c r="H20" s="32">
        <f>=G20*$L$3</f>
        <v>0</v>
      </c>
      <c r="I20" s="33">
        <f>=H20-C20-D20-E20-F20-$L$4</f>
        <v>0</v>
      </c>
      <c r="J20" s="34" t="e">
        <f>=I20/H20</f>
        <v>#DIV/0!</v>
      </c>
      <c r="K20" s="43" t="s"/>
    </row>
    <row r="21" spans="1:11">
      <c r="A21" s="44" t="s"/>
      <c r="B21" s="28">
        <f>=C21+D21</f>
        <v>0</v>
      </c>
      <c r="C21" s="46" t="s"/>
      <c r="D21" s="46" t="s"/>
      <c r="E21" s="47" t="s"/>
      <c r="F21" s="47">
        <f>=H21*$L$2</f>
        <v>0</v>
      </c>
      <c r="G21" s="48" t="s"/>
      <c r="H21" s="32">
        <f>=G21*$L$3</f>
        <v>0</v>
      </c>
      <c r="I21" s="33">
        <f>=H21-C21-D21-E21-F21-$L$4</f>
        <v>0</v>
      </c>
      <c r="J21" s="34" t="e">
        <f>=I21/H21</f>
        <v>#DIV/0!</v>
      </c>
      <c r="K21" s="43" t="s"/>
    </row>
    <row r="22" spans="1:11">
      <c r="A22" s="44" t="s"/>
      <c r="B22" s="28">
        <f>=C22+D22</f>
        <v>0</v>
      </c>
      <c r="C22" s="46" t="s"/>
      <c r="D22" s="46" t="s"/>
      <c r="E22" s="47" t="s"/>
      <c r="F22" s="47">
        <f>=H22*$L$2</f>
        <v>0</v>
      </c>
      <c r="G22" s="48" t="s"/>
      <c r="H22" s="32">
        <f>=G22*$L$3</f>
        <v>0</v>
      </c>
      <c r="I22" s="33">
        <f>=H22-C22-D22-E22-F22-$L$4</f>
        <v>0</v>
      </c>
      <c r="J22" s="34" t="e">
        <f>=I22/H22</f>
        <v>#DIV/0!</v>
      </c>
      <c r="K22" s="43" t="s"/>
    </row>
    <row r="23" spans="1:11">
      <c r="A23" s="44" t="s"/>
      <c r="B23" s="28">
        <f>=C23+D23</f>
        <v>0</v>
      </c>
      <c r="C23" s="46" t="s"/>
      <c r="D23" s="46" t="s"/>
      <c r="E23" s="47" t="s"/>
      <c r="F23" s="47">
        <f>=H23*$L$2</f>
        <v>0</v>
      </c>
      <c r="G23" s="48" t="s"/>
      <c r="H23" s="32">
        <f>=G23*$L$3</f>
        <v>0</v>
      </c>
      <c r="I23" s="33">
        <f>=H23-C23-D23-E23-F23-$L$4</f>
        <v>0</v>
      </c>
      <c r="J23" s="34" t="e">
        <f>=I23/H23</f>
        <v>#DIV/0!</v>
      </c>
      <c r="K23" s="43" t="s"/>
    </row>
    <row r="24" spans="1:11">
      <c r="A24" s="19" t="s"/>
      <c r="B24" s="28">
        <f>=C24+D24</f>
        <v>0</v>
      </c>
      <c r="C24" s="46" t="s"/>
      <c r="D24" s="46" t="s"/>
      <c r="E24" s="47" t="s"/>
      <c r="F24" s="47">
        <f>=H24*$L$2</f>
        <v>0</v>
      </c>
      <c r="G24" s="48" t="s"/>
      <c r="H24" s="32">
        <f>=G24*$L$3</f>
        <v>0</v>
      </c>
      <c r="I24" s="33">
        <f>=H24-C24-D24-E24-F24-$L$4</f>
        <v>0</v>
      </c>
      <c r="J24" s="34" t="e">
        <f>=I24/H24</f>
        <v>#DIV/0!</v>
      </c>
      <c r="K24" s="43" t="s"/>
    </row>
    <row r="25" spans="1:11">
      <c r="A25" s="49" t="s"/>
      <c r="B25" s="20">
        <f>=C25+D25</f>
        <v>0</v>
      </c>
      <c r="C25" s="50" t="s"/>
      <c r="D25" s="50" t="s"/>
      <c r="E25" s="51" t="s"/>
      <c r="F25" s="51">
        <f>=H25*$L$2</f>
        <v>0</v>
      </c>
      <c r="G25" s="52" t="s"/>
      <c r="H25" s="25">
        <f>=G25*$L$3</f>
        <v>0</v>
      </c>
      <c r="I25" s="26">
        <f>=H25-C25-D25-E25-F25-$L$4</f>
        <v>0</v>
      </c>
      <c r="J25" s="27" t="e">
        <f>=I25/H25</f>
        <v>#DIV/0!</v>
      </c>
      <c r="K25" s="43" t="s"/>
    </row>
    <row r="26" spans="1:11">
      <c r="A26" s="49" t="s"/>
      <c r="B26" s="20">
        <f>=C26+D26</f>
        <v>0</v>
      </c>
      <c r="C26" s="50" t="s"/>
      <c r="D26" s="50" t="s"/>
      <c r="E26" s="51" t="s"/>
      <c r="F26" s="51">
        <f>=H26*$L$2</f>
        <v>0</v>
      </c>
      <c r="G26" s="52" t="s"/>
      <c r="H26" s="25">
        <f>=G26*$L$3</f>
        <v>0</v>
      </c>
      <c r="I26" s="26">
        <f>=H26-C26-D26-E26-F26-$L$4</f>
        <v>0</v>
      </c>
      <c r="J26" s="27" t="e">
        <f>=I26/H26</f>
        <v>#DIV/0!</v>
      </c>
      <c r="K26" s="43" t="s"/>
    </row>
    <row r="27" spans="1:11">
      <c r="A27" s="49" t="s"/>
      <c r="B27" s="20">
        <f>=C27+D27</f>
        <v>0</v>
      </c>
      <c r="C27" s="50" t="s"/>
      <c r="D27" s="50" t="s"/>
      <c r="E27" s="51" t="s"/>
      <c r="F27" s="51">
        <f>=H27*$L$2</f>
        <v>0</v>
      </c>
      <c r="G27" s="52" t="s"/>
      <c r="H27" s="25">
        <f>=G27*$L$3</f>
        <v>0</v>
      </c>
      <c r="I27" s="26">
        <f>=H27-C27-D27-E27-F27-$L$4</f>
        <v>0</v>
      </c>
      <c r="J27" s="27" t="e">
        <f>=I27/H27</f>
        <v>#DIV/0!</v>
      </c>
      <c r="K27" s="43" t="s"/>
    </row>
    <row r="28" spans="1:11">
      <c r="A28" s="49" t="s"/>
      <c r="B28" s="20">
        <f>=C28+D28</f>
        <v>0</v>
      </c>
      <c r="C28" s="50" t="s"/>
      <c r="D28" s="50" t="s"/>
      <c r="E28" s="51" t="s"/>
      <c r="F28" s="51">
        <f>=H28*$L$2</f>
        <v>0</v>
      </c>
      <c r="G28" s="52" t="s"/>
      <c r="H28" s="25">
        <f>=G28*$L$3</f>
        <v>0</v>
      </c>
      <c r="I28" s="26">
        <f>=H28-C28-D28-E28-F28-$L$4</f>
        <v>0</v>
      </c>
      <c r="J28" s="27" t="e">
        <f>=I28/H28</f>
        <v>#DIV/0!</v>
      </c>
      <c r="K28" s="43" t="s"/>
    </row>
    <row r="29" spans="1:11">
      <c r="A29" s="44" t="s"/>
      <c r="B29" s="28">
        <f>=C29+D29</f>
        <v>0</v>
      </c>
      <c r="C29" s="46" t="s"/>
      <c r="D29" s="46" t="s"/>
      <c r="E29" s="47" t="s"/>
      <c r="F29" s="47">
        <f>=H29*$L$2</f>
        <v>0</v>
      </c>
      <c r="G29" s="48" t="s"/>
      <c r="H29" s="32">
        <f>=G29*$L$3</f>
        <v>0</v>
      </c>
      <c r="I29" s="33">
        <f>=H29-C29-D29-E29-F29-$L$4</f>
        <v>0</v>
      </c>
      <c r="J29" s="34" t="e">
        <f>=I29/H29</f>
        <v>#DIV/0!</v>
      </c>
      <c r="K29" s="43" t="s"/>
    </row>
    <row r="30" spans="1:11">
      <c r="A30" s="44" t="s"/>
      <c r="B30" s="28">
        <f>=C30+D30</f>
        <v>0</v>
      </c>
      <c r="C30" s="46" t="s"/>
      <c r="D30" s="46" t="s"/>
      <c r="E30" s="47" t="s"/>
      <c r="F30" s="47">
        <f>=H30*$L$2</f>
        <v>0</v>
      </c>
      <c r="G30" s="48" t="s"/>
      <c r="H30" s="32">
        <f>=G30*$L$3</f>
        <v>0</v>
      </c>
      <c r="I30" s="33">
        <f>=H30-C30-D30-E30-F30-$L$4</f>
        <v>0</v>
      </c>
      <c r="J30" s="34" t="e">
        <f>=I30/H30</f>
        <v>#DIV/0!</v>
      </c>
      <c r="K30" s="43" t="s"/>
    </row>
    <row r="31" spans="1:11">
      <c r="A31" s="44" t="s"/>
      <c r="B31" s="28">
        <f>=C31+D31</f>
        <v>0</v>
      </c>
      <c r="C31" s="46" t="s"/>
      <c r="D31" s="46" t="s"/>
      <c r="E31" s="47" t="s"/>
      <c r="F31" s="47">
        <f>=H31*$L$2</f>
        <v>0</v>
      </c>
      <c r="G31" s="48" t="s"/>
      <c r="H31" s="32">
        <f>=G31*$L$3</f>
        <v>0</v>
      </c>
      <c r="I31" s="33">
        <f>=H31-C31-D31-E31-F31-$L$4</f>
        <v>0</v>
      </c>
      <c r="J31" s="34" t="e">
        <f>=I31/H31</f>
        <v>#DIV/0!</v>
      </c>
      <c r="K31" s="43" t="s"/>
    </row>
    <row r="32" spans="1:11">
      <c r="A32" s="44" t="s"/>
      <c r="B32" s="28">
        <f>=C32+D32</f>
        <v>0</v>
      </c>
      <c r="C32" s="46" t="s"/>
      <c r="D32" s="46" t="s"/>
      <c r="E32" s="47" t="s"/>
      <c r="F32" s="47">
        <f>=H32*$L$2</f>
        <v>0</v>
      </c>
      <c r="G32" s="48" t="s"/>
      <c r="H32" s="32">
        <f>=G32*$L$3</f>
        <v>0</v>
      </c>
      <c r="I32" s="33">
        <f>=H32-C32-D32-E32-F32-$L$4</f>
        <v>0</v>
      </c>
      <c r="J32" s="34" t="e">
        <f>=I32/H32</f>
        <v>#DIV/0!</v>
      </c>
      <c r="K32" s="43" t="s"/>
    </row>
    <row r="33" spans="1:11">
      <c r="A33" s="44" t="s"/>
      <c r="B33" s="28">
        <f>=C33+D33</f>
        <v>0</v>
      </c>
      <c r="C33" s="38" t="s"/>
      <c r="D33" s="38" t="s"/>
      <c r="E33" s="45" t="s"/>
      <c r="F33" s="30">
        <f>=H33*$L$2</f>
        <v>0</v>
      </c>
      <c r="G33" s="31" t="s"/>
      <c r="H33" s="32">
        <f>=G33*$L$3</f>
        <v>0</v>
      </c>
      <c r="I33" s="33">
        <f>=H33-C33-D33-E33-F33-$L$4</f>
        <v>0</v>
      </c>
      <c r="J33" s="34" t="e">
        <f>=I33/H33</f>
        <v>#DIV/0!</v>
      </c>
      <c r="K33" s="43" t="s"/>
    </row>
    <row r="34" spans="1:13">
      <c r="A34" s="53" t="s"/>
      <c r="B34" s="53" t="s"/>
      <c r="C34" s="53" t="s"/>
      <c r="D34" s="53" t="s"/>
      <c r="E34" s="53" t="s"/>
      <c r="F34" s="53" t="s"/>
      <c r="G34" s="53" t="s"/>
      <c r="H34" s="53" t="s"/>
      <c r="I34" s="53" t="s"/>
      <c r="J34" s="53" t="s"/>
      <c r="L34" s="53" t="s"/>
      <c r="M34" s="53" t="s"/>
    </row>
    <row r="35" spans="1:13">
      <c r="A35" s="53" t="s"/>
      <c r="B35" s="53" t="s"/>
      <c r="C35" s="53" t="s"/>
      <c r="D35" s="53" t="s"/>
      <c r="E35" s="53" t="s"/>
      <c r="F35" s="53" t="s"/>
      <c r="G35" s="53" t="s"/>
      <c r="H35" s="53" t="s"/>
      <c r="I35" s="53" t="s"/>
      <c r="J35" s="53" t="s"/>
      <c r="L35" s="53" t="s"/>
      <c r="M35" s="53" t="s"/>
    </row>
    <row r="36" spans="1:13">
      <c r="A36" s="53" t="s"/>
      <c r="B36" s="53" t="s"/>
      <c r="C36" s="53" t="s"/>
      <c r="D36" s="53" t="s"/>
      <c r="E36" s="53" t="s"/>
      <c r="F36" s="53" t="s"/>
      <c r="G36" s="53" t="s"/>
      <c r="H36" s="53" t="s"/>
      <c r="I36" s="53" t="s"/>
      <c r="J36" s="53" t="s"/>
      <c r="L36" s="53" t="s"/>
      <c r="M36" s="53" t="s"/>
    </row>
    <row r="37" spans="1:13">
      <c r="A37" s="53" t="s"/>
      <c r="B37" s="53" t="s"/>
      <c r="C37" s="53" t="s"/>
      <c r="D37" s="53" t="s"/>
      <c r="E37" s="53" t="s"/>
      <c r="F37" s="53" t="s"/>
      <c r="G37" s="53" t="s"/>
      <c r="H37" s="53" t="s"/>
      <c r="I37" s="53" t="s"/>
      <c r="J37" s="53" t="s"/>
      <c r="L37" s="53" t="s"/>
      <c r="M37" s="53" t="s"/>
    </row>
    <row r="38" spans="1:13">
      <c r="A38" s="53" t="s"/>
      <c r="B38" s="54" t="s">
        <v>22</v>
      </c>
      <c r="C38" s="56" t="s">
        <v>319</v>
      </c>
      <c r="D38" s="6" t="s"/>
      <c r="E38" s="6" t="s"/>
      <c r="F38" s="6" t="s"/>
      <c r="G38" s="6" t="s"/>
      <c r="H38" s="6" t="s"/>
      <c r="I38" s="6" t="s"/>
      <c r="J38" s="6" t="s"/>
      <c r="K38" s="56" t="s"/>
      <c r="L38" s="57" t="s"/>
      <c r="M38" s="53" t="s"/>
    </row>
    <row r="39" spans="1:13">
      <c r="A39" s="53" t="s"/>
      <c r="B39" s="54" t="s">
        <v>24</v>
      </c>
      <c r="C39" s="58" t="s"/>
      <c r="D39" s="6" t="s"/>
      <c r="E39" s="6" t="s"/>
      <c r="F39" s="6" t="s"/>
      <c r="G39" s="6" t="s"/>
      <c r="H39" s="6" t="s"/>
      <c r="I39" s="6" t="s"/>
      <c r="J39" s="6" t="s"/>
      <c r="K39" s="58" t="s"/>
      <c r="L39" s="57" t="s">
        <v>25</v>
      </c>
      <c r="M39" s="53" t="s"/>
    </row>
    <row r="40" spans="1:13">
      <c r="A40" s="53" t="s"/>
      <c r="B40" s="54" t="s">
        <v>26</v>
      </c>
      <c r="C40" s="60" t="s">
        <v>320</v>
      </c>
      <c r="D40" s="6" t="s"/>
      <c r="E40" s="6" t="s"/>
      <c r="F40" s="6" t="s"/>
      <c r="G40" s="6" t="s"/>
      <c r="H40" s="6" t="s"/>
      <c r="I40" s="6" t="s"/>
      <c r="J40" s="6" t="s"/>
      <c r="K40" s="60" t="s"/>
      <c r="L40" s="57" t="s">
        <v>28</v>
      </c>
      <c r="M40" s="53" t="s"/>
    </row>
    <row r="41" spans="1:13">
      <c r="A41" s="53" t="s"/>
      <c r="B41" s="6" t="s"/>
      <c r="C41" s="60" t="s"/>
      <c r="D41" s="6" t="s"/>
      <c r="E41" s="6" t="s"/>
      <c r="F41" s="6" t="s"/>
      <c r="G41" s="6" t="s"/>
      <c r="H41" s="6" t="s"/>
      <c r="I41" s="6" t="s"/>
      <c r="J41" s="6" t="s"/>
      <c r="K41" s="60" t="s"/>
      <c r="L41" s="6" t="s"/>
      <c r="M41" s="53" t="s"/>
    </row>
    <row r="42" spans="1:13">
      <c r="A42" s="53" t="s"/>
      <c r="B42" s="54" t="s">
        <v>29</v>
      </c>
      <c r="C42" s="58" t="s"/>
      <c r="D42" s="6" t="s"/>
      <c r="E42" s="6" t="s"/>
      <c r="F42" s="6" t="s"/>
      <c r="G42" s="6" t="s"/>
      <c r="H42" s="6" t="s"/>
      <c r="I42" s="6" t="s"/>
      <c r="J42" s="6" t="s"/>
      <c r="K42" s="58" t="s"/>
      <c r="L42" s="57" t="s">
        <v>30</v>
      </c>
      <c r="M42" s="53" t="s"/>
    </row>
    <row r="43" spans="1:13">
      <c r="A43" s="53" t="s"/>
      <c r="B43" s="54" t="s">
        <v>31</v>
      </c>
      <c r="C43" s="61" t="s"/>
      <c r="D43" s="6" t="s"/>
      <c r="E43" s="4" t="s"/>
      <c r="F43" s="6" t="s"/>
      <c r="G43" s="62" t="s"/>
      <c r="H43" s="6" t="s"/>
      <c r="I43" s="6" t="s"/>
      <c r="J43" s="6" t="s"/>
      <c r="K43" s="62" t="s"/>
      <c r="L43" s="57" t="s">
        <v>32</v>
      </c>
      <c r="M43" s="53" t="s"/>
    </row>
    <row r="44" spans="1:13">
      <c r="A44" s="53" t="s"/>
      <c r="B44" s="54" t="s">
        <v>33</v>
      </c>
      <c r="C44" s="63" t="s"/>
      <c r="D44" s="6" t="s"/>
      <c r="E44" s="4" t="s"/>
      <c r="F44" s="6" t="s"/>
      <c r="G44" s="64" t="s"/>
      <c r="H44" s="6" t="s"/>
      <c r="I44" s="6" t="s"/>
      <c r="J44" s="6" t="s"/>
      <c r="K44" s="64" t="s"/>
      <c r="L44" s="57" t="s"/>
      <c r="M44" s="53" t="s"/>
    </row>
    <row r="45" spans="1:13">
      <c r="A45" s="53" t="s"/>
      <c r="B45" s="6" t="s"/>
      <c r="C45" s="63" t="s"/>
      <c r="D45" s="6" t="s"/>
      <c r="E45" s="4" t="s"/>
      <c r="F45" s="6" t="s"/>
      <c r="G45" s="64" t="s"/>
      <c r="H45" s="6" t="s"/>
      <c r="I45" s="6" t="s"/>
      <c r="J45" s="6" t="s"/>
      <c r="K45" s="64" t="s"/>
      <c r="L45" s="6" t="s"/>
      <c r="M45" s="53" t="s"/>
    </row>
    <row r="46" spans="1:13">
      <c r="A46" s="53" t="s"/>
      <c r="B46" s="53" t="s"/>
      <c r="C46" s="53" t="s"/>
      <c r="D46" s="53" t="s"/>
      <c r="E46" s="53" t="s"/>
      <c r="F46" s="53" t="s"/>
      <c r="G46" s="53" t="s"/>
      <c r="H46" s="53" t="s"/>
      <c r="I46" s="53" t="s"/>
      <c r="J46" s="53" t="s"/>
      <c r="L46" s="53" t="s"/>
      <c r="M46" s="53" t="s"/>
    </row>
    <row r="47" spans="1:13">
      <c r="A47" s="53" t="s"/>
      <c r="B47" s="53" t="s"/>
      <c r="C47" s="53" t="s"/>
      <c r="D47" s="53" t="s"/>
      <c r="E47" s="53" t="s"/>
      <c r="F47" s="53" t="s"/>
      <c r="G47" s="53" t="s"/>
      <c r="H47" s="53" t="s"/>
      <c r="I47" s="53" t="s"/>
      <c r="J47" s="53" t="s"/>
      <c r="L47" s="53" t="s"/>
      <c r="M47" s="53"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3.xml><?xml version="1.0" encoding="utf-8"?>
<worksheet xmlns="http://schemas.openxmlformats.org/spreadsheetml/2006/main">
  <sheetPr codeName="模板-勿动"/>
  <dimension ref="M47"/>
  <sheetViews>
    <sheetView showGridLines="true" workbookViewId="0"/>
  </sheetViews>
  <cols>
    <col min="1" max="1" width="52.7422" customWidth="true"/>
    <col min="2" max="4" width="11.4609" style="111" customWidth="true"/>
    <col min="5" max="9" width="11.4609" style="252"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8">
        <v>0.9</v>
      </c>
      <c r="M3" s="16" t="s">
        <v>15</v>
      </c>
    </row>
    <row r="4" spans="1:13">
      <c r="A4" s="19" t="s"/>
      <c r="B4" s="20">
        <f>=C4+D4</f>
        <v>0</v>
      </c>
      <c r="C4" s="21" t="s"/>
      <c r="D4" s="21" t="s"/>
      <c r="E4" s="22" t="s"/>
      <c r="F4" s="23">
        <f>=H4*$L$2</f>
        <v>0</v>
      </c>
      <c r="G4" s="24" t="s"/>
      <c r="H4" s="25">
        <f>=G4*$L$3</f>
        <v>0</v>
      </c>
      <c r="I4" s="26">
        <f>=H4-C4-D4-E4-F4-$L$4</f>
        <v>0</v>
      </c>
      <c r="J4" s="27" t="e">
        <f>=I4/H4</f>
        <v>#DIV/0!</v>
      </c>
      <c r="K4" s="110" t="s"/>
      <c r="L4" s="15">
        <v>0</v>
      </c>
      <c r="M4" s="16" t="s">
        <v>17</v>
      </c>
    </row>
    <row r="5" spans="1:13">
      <c r="A5" s="19" t="s"/>
      <c r="B5" s="28">
        <f>=C5+D5</f>
        <v>0</v>
      </c>
      <c r="C5" s="38" t="s"/>
      <c r="D5" s="38" t="s"/>
      <c r="E5" s="29" t="s"/>
      <c r="F5" s="30">
        <f>=H5*$L$2</f>
        <v>0</v>
      </c>
      <c r="G5" s="31" t="s"/>
      <c r="H5" s="32">
        <f>=G5*$L$3</f>
        <v>0</v>
      </c>
      <c r="I5" s="33">
        <f>=H5-C5-D5-E5-F5-$L$4</f>
        <v>0</v>
      </c>
      <c r="J5" s="34" t="e">
        <f>=I5/H5</f>
        <v>#DIV/0!</v>
      </c>
      <c r="K5" s="80" t="s"/>
      <c r="L5" s="36" t="s">
        <v>19</v>
      </c>
      <c r="M5" s="37" t="s"/>
    </row>
    <row r="6" spans="1:13">
      <c r="A6" s="19" t="s"/>
      <c r="B6" s="28">
        <f>=C6+D6</f>
        <v>0</v>
      </c>
      <c r="C6" s="38" t="s"/>
      <c r="D6" s="38" t="s"/>
      <c r="E6" s="29" t="s"/>
      <c r="F6" s="30">
        <f>=H6*$L$2</f>
        <v>0</v>
      </c>
      <c r="G6" s="31" t="s"/>
      <c r="H6" s="32">
        <f>=G6*$L$3</f>
        <v>0</v>
      </c>
      <c r="I6" s="33">
        <f>=H6-C6-D6-E6-F6-$L$4</f>
        <v>0</v>
      </c>
      <c r="J6" s="34" t="e">
        <f>=I6/H6</f>
        <v>#DIV/0!</v>
      </c>
      <c r="K6" s="81" t="s"/>
      <c r="L6" s="42" t="s"/>
      <c r="M6" s="41" t="s"/>
    </row>
    <row r="7" spans="1:13">
      <c r="A7" s="19" t="s"/>
      <c r="B7" s="28">
        <f>=C7+D7</f>
        <v>0</v>
      </c>
      <c r="C7" s="38" t="s"/>
      <c r="D7" s="38" t="s"/>
      <c r="E7" s="29" t="s"/>
      <c r="F7" s="30">
        <f>=H7*$L$2</f>
        <v>0</v>
      </c>
      <c r="G7" s="31" t="s"/>
      <c r="H7" s="32">
        <f>=G7*$L$3</f>
        <v>0</v>
      </c>
      <c r="I7" s="33">
        <f>=H7-C7-D7-E7-F7-$L$4</f>
        <v>0</v>
      </c>
      <c r="J7" s="34" t="e">
        <f>=I7/H7</f>
        <v>#DIV/0!</v>
      </c>
      <c r="K7" s="81" t="s"/>
      <c r="L7" s="42" t="s"/>
      <c r="M7" s="41" t="s"/>
    </row>
    <row r="8" spans="1:13">
      <c r="A8" s="19" t="s"/>
      <c r="B8" s="28">
        <f>=C8+D8</f>
        <v>0</v>
      </c>
      <c r="C8" s="38" t="s"/>
      <c r="D8" s="38" t="s"/>
      <c r="E8" s="29" t="s"/>
      <c r="F8" s="30">
        <f>=H8*$L$2</f>
        <v>0</v>
      </c>
      <c r="G8" s="31" t="s"/>
      <c r="H8" s="32">
        <f>=G8*$L$3</f>
        <v>0</v>
      </c>
      <c r="I8" s="33">
        <f>=H8-C8-D8-E8-F8-$L$4</f>
        <v>0</v>
      </c>
      <c r="J8" s="34" t="e">
        <f>=I8/H8</f>
        <v>#DIV/0!</v>
      </c>
      <c r="K8" s="81" t="s"/>
      <c r="L8" s="42" t="s"/>
      <c r="M8" s="41" t="s"/>
    </row>
    <row r="9" spans="1:13">
      <c r="A9" s="19" t="s"/>
      <c r="B9" s="28">
        <f>=C9+D9</f>
        <v>0</v>
      </c>
      <c r="C9" s="38" t="s"/>
      <c r="D9" s="38" t="s"/>
      <c r="E9" s="29" t="s"/>
      <c r="F9" s="30">
        <f>=H9*$L$2</f>
        <v>0</v>
      </c>
      <c r="G9" s="31" t="s"/>
      <c r="H9" s="32">
        <f>=G9*$L$3</f>
        <v>0</v>
      </c>
      <c r="I9" s="33">
        <f>=H9-C9-D9-E9-F9-$L$4</f>
        <v>0</v>
      </c>
      <c r="J9" s="34" t="e">
        <f>=I9/H9</f>
        <v>#DIV/0!</v>
      </c>
      <c r="K9" s="81" t="s"/>
      <c r="L9" s="42" t="s"/>
      <c r="M9" s="41" t="s"/>
    </row>
    <row r="10" spans="1:11">
      <c r="A10" s="19" t="s"/>
      <c r="B10" s="28">
        <f>=C10+D10</f>
        <v>0</v>
      </c>
      <c r="C10" s="38" t="s"/>
      <c r="D10" s="38" t="s"/>
      <c r="E10" s="29" t="s"/>
      <c r="F10" s="30">
        <f>=H10*$L$2</f>
        <v>0</v>
      </c>
      <c r="G10" s="31" t="s"/>
      <c r="H10" s="32">
        <f>=G10*$L$3</f>
        <v>0</v>
      </c>
      <c r="I10" s="33">
        <f>=H10-C10-D10-E10-F10-$L$4</f>
        <v>0</v>
      </c>
      <c r="J10" s="34" t="e">
        <f>=I10/H10</f>
        <v>#DIV/0!</v>
      </c>
      <c r="K10" s="43" t="s"/>
    </row>
    <row r="11" spans="1:11">
      <c r="A11" s="19" t="s"/>
      <c r="B11" s="28">
        <f>=C11+D11</f>
        <v>0</v>
      </c>
      <c r="C11" s="38" t="s"/>
      <c r="D11" s="38" t="s"/>
      <c r="E11" s="29" t="s"/>
      <c r="F11" s="30">
        <f>=H11*$L$2</f>
        <v>0</v>
      </c>
      <c r="G11" s="31" t="s"/>
      <c r="H11" s="32">
        <f>=G11*$L$3</f>
        <v>0</v>
      </c>
      <c r="I11" s="33">
        <f>=H11-C11-D11-E11-F11-$L$4</f>
        <v>0</v>
      </c>
      <c r="J11" s="34" t="e">
        <f>=I11/H11</f>
        <v>#DIV/0!</v>
      </c>
      <c r="K11" s="43" t="s"/>
    </row>
    <row r="12" spans="1:11">
      <c r="A12" s="19" t="s"/>
      <c r="B12" s="28">
        <f>=C12+D12</f>
        <v>0</v>
      </c>
      <c r="C12" s="38" t="s"/>
      <c r="D12" s="38" t="s"/>
      <c r="E12" s="29" t="s"/>
      <c r="F12" s="30">
        <f>=H12*$L$2</f>
        <v>0</v>
      </c>
      <c r="G12" s="31" t="s"/>
      <c r="H12" s="32">
        <f>=G12*$L$3</f>
        <v>0</v>
      </c>
      <c r="I12" s="33">
        <f>=H12-C12-D12-E12-F12-$L$4</f>
        <v>0</v>
      </c>
      <c r="J12" s="34" t="e">
        <f>=I12/H12</f>
        <v>#DIV/0!</v>
      </c>
      <c r="K12" s="43" t="s"/>
    </row>
    <row r="13" spans="1:11">
      <c r="A13" s="19" t="s"/>
      <c r="B13" s="28">
        <f>=C13+D13</f>
        <v>0</v>
      </c>
      <c r="C13" s="38" t="s"/>
      <c r="D13" s="38" t="s"/>
      <c r="E13" s="29" t="s"/>
      <c r="F13" s="30">
        <f>=H13*$L$2</f>
        <v>0</v>
      </c>
      <c r="G13" s="31" t="s"/>
      <c r="H13" s="32">
        <f>=G13*$L$3</f>
        <v>0</v>
      </c>
      <c r="I13" s="33">
        <f>=H13-C13-D13-E13-F13-$L$4</f>
        <v>0</v>
      </c>
      <c r="J13" s="34" t="e">
        <f>=I13/H13</f>
        <v>#DIV/0!</v>
      </c>
      <c r="K13" s="43" t="s"/>
    </row>
    <row r="14" spans="1:11">
      <c r="A14" s="19" t="s"/>
      <c r="B14" s="28">
        <f>=C14+D14</f>
        <v>0</v>
      </c>
      <c r="C14" s="38" t="s"/>
      <c r="D14" s="38" t="s"/>
      <c r="E14" s="29" t="s"/>
      <c r="F14" s="30">
        <f>=H14*$L$2</f>
        <v>0</v>
      </c>
      <c r="G14" s="31" t="s"/>
      <c r="H14" s="32">
        <f>=G14*$L$3</f>
        <v>0</v>
      </c>
      <c r="I14" s="33">
        <f>=H14-C14-D14-E14-F14-$L$4</f>
        <v>0</v>
      </c>
      <c r="J14" s="34" t="e">
        <f>=I14/H14</f>
        <v>#DIV/0!</v>
      </c>
      <c r="K14" s="43" t="s"/>
    </row>
    <row r="15" spans="1:11">
      <c r="A15" s="19" t="s"/>
      <c r="B15" s="28">
        <f>=C15+D15</f>
        <v>0</v>
      </c>
      <c r="C15" s="38" t="s"/>
      <c r="D15" s="38" t="s"/>
      <c r="E15" s="29" t="s"/>
      <c r="F15" s="30">
        <f>=H15*$L$2</f>
        <v>0</v>
      </c>
      <c r="G15" s="31" t="s"/>
      <c r="H15" s="32">
        <f>=G15*$L$3</f>
        <v>0</v>
      </c>
      <c r="I15" s="33">
        <f>=H15-C15-D15-E15-F15-$L$4</f>
        <v>0</v>
      </c>
      <c r="J15" s="34" t="e">
        <f>=I15/H15</f>
        <v>#DIV/0!</v>
      </c>
      <c r="K15" s="43" t="s"/>
    </row>
    <row r="16" spans="1:11">
      <c r="A16" s="19" t="s"/>
      <c r="B16" s="28">
        <f>=C16+D16</f>
        <v>0</v>
      </c>
      <c r="C16" s="38" t="s"/>
      <c r="D16" s="38" t="s"/>
      <c r="E16" s="29" t="s"/>
      <c r="F16" s="30">
        <f>=H16*$L$2</f>
        <v>0</v>
      </c>
      <c r="G16" s="31" t="s"/>
      <c r="H16" s="32">
        <f>=G16*$L$3</f>
        <v>0</v>
      </c>
      <c r="I16" s="33">
        <f>=H16-C16-D16-E16-F16-$L$4</f>
        <v>0</v>
      </c>
      <c r="J16" s="34" t="e">
        <f>=I16/H16</f>
        <v>#DIV/0!</v>
      </c>
      <c r="K16" s="43" t="s"/>
    </row>
    <row r="17" spans="1:11">
      <c r="A17" s="44" t="s"/>
      <c r="B17" s="28">
        <f>=C17+D17</f>
        <v>0</v>
      </c>
      <c r="C17" s="38" t="s"/>
      <c r="D17" s="38" t="s"/>
      <c r="E17" s="45" t="s"/>
      <c r="F17" s="30">
        <f>=H17*$L$2</f>
        <v>0</v>
      </c>
      <c r="G17" s="31" t="s"/>
      <c r="H17" s="32">
        <f>=G17*$L$3</f>
        <v>0</v>
      </c>
      <c r="I17" s="33">
        <f>=H17-C17-D17-E17-F17-$L$4</f>
        <v>0</v>
      </c>
      <c r="J17" s="34" t="e">
        <f>=I17/H17</f>
        <v>#DIV/0!</v>
      </c>
      <c r="K17" s="43" t="s"/>
    </row>
    <row r="18" spans="1:11">
      <c r="A18" s="44" t="s"/>
      <c r="B18" s="28">
        <f>=C18+D18</f>
        <v>0</v>
      </c>
      <c r="C18" s="38" t="s"/>
      <c r="D18" s="38" t="s"/>
      <c r="E18" s="45" t="s"/>
      <c r="F18" s="30">
        <f>=H18*$L$2</f>
        <v>0</v>
      </c>
      <c r="G18" s="31" t="s"/>
      <c r="H18" s="32">
        <f>=G18*$L$3</f>
        <v>0</v>
      </c>
      <c r="I18" s="33">
        <f>=H18-C18-D18-E18-F18-$L$4</f>
        <v>0</v>
      </c>
      <c r="J18" s="34" t="e">
        <f>=I18/H18</f>
        <v>#DIV/0!</v>
      </c>
      <c r="K18" s="43" t="s"/>
    </row>
    <row r="19" spans="1:11">
      <c r="A19" s="44" t="s"/>
      <c r="B19" s="28">
        <f>=C19+D19</f>
        <v>0</v>
      </c>
      <c r="C19" s="46" t="s"/>
      <c r="D19" s="46" t="s"/>
      <c r="E19" s="47" t="s"/>
      <c r="F19" s="47">
        <f>=H19*$L$2</f>
        <v>0</v>
      </c>
      <c r="G19" s="48" t="s"/>
      <c r="H19" s="32">
        <f>=G19*$L$3</f>
        <v>0</v>
      </c>
      <c r="I19" s="33">
        <f>=H19-C19-D19-E19-F19-$L$4</f>
        <v>0</v>
      </c>
      <c r="J19" s="34" t="e">
        <f>=I19/H19</f>
        <v>#DIV/0!</v>
      </c>
      <c r="K19" s="43" t="s"/>
    </row>
    <row r="20" spans="1:11">
      <c r="A20" s="19" t="s"/>
      <c r="B20" s="28">
        <f>=C20+D20</f>
        <v>0</v>
      </c>
      <c r="C20" s="46" t="s"/>
      <c r="D20" s="46" t="s"/>
      <c r="E20" s="47" t="s"/>
      <c r="F20" s="47">
        <f>=H20*$L$2</f>
        <v>0</v>
      </c>
      <c r="G20" s="48" t="s"/>
      <c r="H20" s="32">
        <f>=G20*$L$3</f>
        <v>0</v>
      </c>
      <c r="I20" s="33">
        <f>=H20-C20-D20-E20-F20-$L$4</f>
        <v>0</v>
      </c>
      <c r="J20" s="34" t="e">
        <f>=I20/H20</f>
        <v>#DIV/0!</v>
      </c>
      <c r="K20" s="43" t="s"/>
    </row>
    <row r="21" spans="1:11">
      <c r="A21" s="44" t="s"/>
      <c r="B21" s="28">
        <f>=C21+D21</f>
        <v>0</v>
      </c>
      <c r="C21" s="46" t="s"/>
      <c r="D21" s="46" t="s"/>
      <c r="E21" s="47" t="s"/>
      <c r="F21" s="47">
        <f>=H21*$L$2</f>
        <v>0</v>
      </c>
      <c r="G21" s="48" t="s"/>
      <c r="H21" s="32">
        <f>=G21*$L$3</f>
        <v>0</v>
      </c>
      <c r="I21" s="33">
        <f>=H21-C21-D21-E21-F21-$L$4</f>
        <v>0</v>
      </c>
      <c r="J21" s="34" t="e">
        <f>=I21/H21</f>
        <v>#DIV/0!</v>
      </c>
      <c r="K21" s="43" t="s"/>
    </row>
    <row r="22" spans="1:11">
      <c r="A22" s="44" t="s"/>
      <c r="B22" s="28">
        <f>=C22+D22</f>
        <v>0</v>
      </c>
      <c r="C22" s="46" t="s"/>
      <c r="D22" s="46" t="s"/>
      <c r="E22" s="47" t="s"/>
      <c r="F22" s="47">
        <f>=H22*$L$2</f>
        <v>0</v>
      </c>
      <c r="G22" s="48" t="s"/>
      <c r="H22" s="32">
        <f>=G22*$L$3</f>
        <v>0</v>
      </c>
      <c r="I22" s="33">
        <f>=H22-C22-D22-E22-F22-$L$4</f>
        <v>0</v>
      </c>
      <c r="J22" s="34" t="e">
        <f>=I22/H22</f>
        <v>#DIV/0!</v>
      </c>
      <c r="K22" s="43" t="s"/>
    </row>
    <row r="23" spans="1:11">
      <c r="A23" s="44" t="s"/>
      <c r="B23" s="28">
        <f>=C23+D23</f>
        <v>0</v>
      </c>
      <c r="C23" s="46" t="s"/>
      <c r="D23" s="46" t="s"/>
      <c r="E23" s="47" t="s"/>
      <c r="F23" s="47">
        <f>=H23*$L$2</f>
        <v>0</v>
      </c>
      <c r="G23" s="48" t="s"/>
      <c r="H23" s="32">
        <f>=G23*$L$3</f>
        <v>0</v>
      </c>
      <c r="I23" s="33">
        <f>=H23-C23-D23-E23-F23-$L$4</f>
        <v>0</v>
      </c>
      <c r="J23" s="34" t="e">
        <f>=I23/H23</f>
        <v>#DIV/0!</v>
      </c>
      <c r="K23" s="43" t="s"/>
    </row>
    <row r="24" spans="1:11">
      <c r="A24" s="19" t="s"/>
      <c r="B24" s="28">
        <f>=C24+D24</f>
        <v>0</v>
      </c>
      <c r="C24" s="46" t="s"/>
      <c r="D24" s="46" t="s"/>
      <c r="E24" s="47" t="s"/>
      <c r="F24" s="47">
        <f>=H24*$L$2</f>
        <v>0</v>
      </c>
      <c r="G24" s="48" t="s"/>
      <c r="H24" s="32">
        <f>=G24*$L$3</f>
        <v>0</v>
      </c>
      <c r="I24" s="33">
        <f>=H24-C24-D24-E24-F24-$L$4</f>
        <v>0</v>
      </c>
      <c r="J24" s="34" t="e">
        <f>=I24/H24</f>
        <v>#DIV/0!</v>
      </c>
      <c r="K24" s="43" t="s"/>
    </row>
    <row r="25" spans="1:11">
      <c r="A25" s="49" t="s"/>
      <c r="B25" s="20">
        <f>=C25+D25</f>
        <v>0</v>
      </c>
      <c r="C25" s="50" t="s"/>
      <c r="D25" s="50" t="s"/>
      <c r="E25" s="51" t="s"/>
      <c r="F25" s="51">
        <f>=H25*$L$2</f>
        <v>0</v>
      </c>
      <c r="G25" s="52" t="s"/>
      <c r="H25" s="25">
        <f>=G25*$L$3</f>
        <v>0</v>
      </c>
      <c r="I25" s="26">
        <f>=H25-C25-D25-E25-F25-$L$4</f>
        <v>0</v>
      </c>
      <c r="J25" s="27" t="e">
        <f>=I25/H25</f>
        <v>#DIV/0!</v>
      </c>
      <c r="K25" s="43" t="s"/>
    </row>
    <row r="26" spans="1:11">
      <c r="A26" s="49" t="s"/>
      <c r="B26" s="20">
        <f>=C26+D26</f>
        <v>0</v>
      </c>
      <c r="C26" s="50" t="s"/>
      <c r="D26" s="50" t="s"/>
      <c r="E26" s="51" t="s"/>
      <c r="F26" s="51">
        <f>=H26*$L$2</f>
        <v>0</v>
      </c>
      <c r="G26" s="52" t="s"/>
      <c r="H26" s="25">
        <f>=G26*$L$3</f>
        <v>0</v>
      </c>
      <c r="I26" s="26">
        <f>=H26-C26-D26-E26-F26-$L$4</f>
        <v>0</v>
      </c>
      <c r="J26" s="27" t="e">
        <f>=I26/H26</f>
        <v>#DIV/0!</v>
      </c>
      <c r="K26" s="43" t="s"/>
    </row>
    <row r="27" spans="1:11">
      <c r="A27" s="49" t="s"/>
      <c r="B27" s="20">
        <f>=C27+D27</f>
        <v>0</v>
      </c>
      <c r="C27" s="50" t="s"/>
      <c r="D27" s="50" t="s"/>
      <c r="E27" s="51" t="s"/>
      <c r="F27" s="51">
        <f>=H27*$L$2</f>
        <v>0</v>
      </c>
      <c r="G27" s="52" t="s"/>
      <c r="H27" s="25">
        <f>=G27*$L$3</f>
        <v>0</v>
      </c>
      <c r="I27" s="26">
        <f>=H27-C27-D27-E27-F27-$L$4</f>
        <v>0</v>
      </c>
      <c r="J27" s="27" t="e">
        <f>=I27/H27</f>
        <v>#DIV/0!</v>
      </c>
      <c r="K27" s="43" t="s"/>
    </row>
    <row r="28" spans="1:11">
      <c r="A28" s="49" t="s"/>
      <c r="B28" s="20">
        <f>=C28+D28</f>
        <v>0</v>
      </c>
      <c r="C28" s="50" t="s"/>
      <c r="D28" s="50" t="s"/>
      <c r="E28" s="51" t="s"/>
      <c r="F28" s="51">
        <f>=H28*$L$2</f>
        <v>0</v>
      </c>
      <c r="G28" s="52" t="s"/>
      <c r="H28" s="25">
        <f>=G28*$L$3</f>
        <v>0</v>
      </c>
      <c r="I28" s="26">
        <f>=H28-C28-D28-E28-F28-$L$4</f>
        <v>0</v>
      </c>
      <c r="J28" s="27" t="e">
        <f>=I28/H28</f>
        <v>#DIV/0!</v>
      </c>
      <c r="K28" s="43" t="s"/>
    </row>
    <row r="29" spans="1:11">
      <c r="A29" s="44" t="s"/>
      <c r="B29" s="28">
        <f>=C29+D29</f>
        <v>0</v>
      </c>
      <c r="C29" s="46" t="s"/>
      <c r="D29" s="46" t="s"/>
      <c r="E29" s="47" t="s"/>
      <c r="F29" s="47">
        <f>=H29*$L$2</f>
        <v>0</v>
      </c>
      <c r="G29" s="48" t="s"/>
      <c r="H29" s="32">
        <f>=G29*$L$3</f>
        <v>0</v>
      </c>
      <c r="I29" s="33">
        <f>=H29-C29-D29-E29-F29-$L$4</f>
        <v>0</v>
      </c>
      <c r="J29" s="34" t="e">
        <f>=I29/H29</f>
        <v>#DIV/0!</v>
      </c>
      <c r="K29" s="43" t="s"/>
    </row>
    <row r="30" spans="1:11">
      <c r="A30" s="44" t="s"/>
      <c r="B30" s="28">
        <f>=C30+D30</f>
        <v>0</v>
      </c>
      <c r="C30" s="46" t="s"/>
      <c r="D30" s="46" t="s"/>
      <c r="E30" s="47" t="s"/>
      <c r="F30" s="47">
        <f>=H30*$L$2</f>
        <v>0</v>
      </c>
      <c r="G30" s="48" t="s"/>
      <c r="H30" s="32">
        <f>=G30*$L$3</f>
        <v>0</v>
      </c>
      <c r="I30" s="33">
        <f>=H30-C30-D30-E30-F30-$L$4</f>
        <v>0</v>
      </c>
      <c r="J30" s="34" t="e">
        <f>=I30/H30</f>
        <v>#DIV/0!</v>
      </c>
      <c r="K30" s="43" t="s"/>
    </row>
    <row r="31" spans="1:11">
      <c r="A31" s="44" t="s"/>
      <c r="B31" s="28">
        <f>=C31+D31</f>
        <v>0</v>
      </c>
      <c r="C31" s="46" t="s"/>
      <c r="D31" s="46" t="s"/>
      <c r="E31" s="47" t="s"/>
      <c r="F31" s="47">
        <f>=H31*$L$2</f>
        <v>0</v>
      </c>
      <c r="G31" s="48" t="s"/>
      <c r="H31" s="32">
        <f>=G31*$L$3</f>
        <v>0</v>
      </c>
      <c r="I31" s="33">
        <f>=H31-C31-D31-E31-F31-$L$4</f>
        <v>0</v>
      </c>
      <c r="J31" s="34" t="e">
        <f>=I31/H31</f>
        <v>#DIV/0!</v>
      </c>
      <c r="K31" s="43" t="s"/>
    </row>
    <row r="32" spans="1:11">
      <c r="A32" s="44" t="s"/>
      <c r="B32" s="28">
        <f>=C32+D32</f>
        <v>0</v>
      </c>
      <c r="C32" s="46" t="s"/>
      <c r="D32" s="46" t="s"/>
      <c r="E32" s="47" t="s"/>
      <c r="F32" s="47">
        <f>=H32*$L$2</f>
        <v>0</v>
      </c>
      <c r="G32" s="48" t="s"/>
      <c r="H32" s="32">
        <f>=G32*$L$3</f>
        <v>0</v>
      </c>
      <c r="I32" s="33">
        <f>=H32-C32-D32-E32-F32-$L$4</f>
        <v>0</v>
      </c>
      <c r="J32" s="34" t="e">
        <f>=I32/H32</f>
        <v>#DIV/0!</v>
      </c>
      <c r="K32" s="43" t="s"/>
    </row>
    <row r="33" spans="1:11">
      <c r="A33" s="44" t="s"/>
      <c r="B33" s="28">
        <f>=C33+D33</f>
        <v>0</v>
      </c>
      <c r="C33" s="38" t="s"/>
      <c r="D33" s="38" t="s"/>
      <c r="E33" s="45" t="s"/>
      <c r="F33" s="30">
        <f>=H33*$L$2</f>
        <v>0</v>
      </c>
      <c r="G33" s="31" t="s"/>
      <c r="H33" s="32">
        <f>=G33*$L$3</f>
        <v>0</v>
      </c>
      <c r="I33" s="33">
        <f>=H33-C33-D33-E33-F33-$L$4</f>
        <v>0</v>
      </c>
      <c r="J33" s="34" t="e">
        <f>=I33/H33</f>
        <v>#DIV/0!</v>
      </c>
      <c r="K33" s="43" t="s"/>
    </row>
    <row r="34" spans="1:13">
      <c r="A34" s="53" t="s"/>
      <c r="B34" s="53" t="s"/>
      <c r="C34" s="53" t="s"/>
      <c r="D34" s="53" t="s"/>
      <c r="E34" s="53" t="s"/>
      <c r="F34" s="53" t="s"/>
      <c r="G34" s="53" t="s"/>
      <c r="H34" s="53" t="s"/>
      <c r="I34" s="53" t="s"/>
      <c r="J34" s="53" t="s"/>
      <c r="L34" s="53" t="s"/>
      <c r="M34" s="53" t="s"/>
    </row>
    <row r="35" spans="1:13">
      <c r="A35" s="53" t="s"/>
      <c r="B35" s="53" t="s"/>
      <c r="C35" s="53" t="s"/>
      <c r="D35" s="53" t="s"/>
      <c r="E35" s="53" t="s"/>
      <c r="F35" s="53" t="s"/>
      <c r="G35" s="53" t="s"/>
      <c r="H35" s="53" t="s"/>
      <c r="I35" s="53" t="s"/>
      <c r="J35" s="53" t="s"/>
      <c r="L35" s="53" t="s"/>
      <c r="M35" s="53" t="s"/>
    </row>
    <row r="36" spans="1:13">
      <c r="A36" s="53" t="s"/>
      <c r="B36" s="53" t="s"/>
      <c r="C36" s="53" t="s"/>
      <c r="D36" s="53" t="s"/>
      <c r="E36" s="53" t="s"/>
      <c r="F36" s="53" t="s"/>
      <c r="G36" s="53" t="s"/>
      <c r="H36" s="53" t="s"/>
      <c r="I36" s="53" t="s"/>
      <c r="J36" s="53" t="s"/>
      <c r="L36" s="53" t="s"/>
      <c r="M36" s="53" t="s"/>
    </row>
    <row r="37" spans="1:13">
      <c r="A37" s="53" t="s"/>
      <c r="B37" s="53" t="s"/>
      <c r="C37" s="53" t="s"/>
      <c r="D37" s="53" t="s"/>
      <c r="E37" s="53" t="s"/>
      <c r="F37" s="53" t="s"/>
      <c r="G37" s="53" t="s"/>
      <c r="H37" s="53" t="s"/>
      <c r="I37" s="53" t="s"/>
      <c r="J37" s="53" t="s"/>
      <c r="L37" s="53" t="s"/>
      <c r="M37" s="53" t="s"/>
    </row>
    <row r="38" spans="1:13">
      <c r="A38" s="53" t="s"/>
      <c r="B38" s="54" t="s">
        <v>22</v>
      </c>
      <c r="C38" s="56" t="s"/>
      <c r="D38" s="6" t="s"/>
      <c r="E38" s="6" t="s"/>
      <c r="F38" s="6" t="s"/>
      <c r="G38" s="6" t="s"/>
      <c r="H38" s="6" t="s"/>
      <c r="I38" s="6" t="s"/>
      <c r="J38" s="6" t="s"/>
      <c r="K38" s="56" t="s"/>
      <c r="L38" s="57" t="s"/>
      <c r="M38" s="53" t="s"/>
    </row>
    <row r="39" spans="1:13">
      <c r="A39" s="53" t="s"/>
      <c r="B39" s="54" t="s">
        <v>24</v>
      </c>
      <c r="C39" s="58" t="s"/>
      <c r="D39" s="6" t="s"/>
      <c r="E39" s="6" t="s"/>
      <c r="F39" s="6" t="s"/>
      <c r="G39" s="6" t="s"/>
      <c r="H39" s="6" t="s"/>
      <c r="I39" s="6" t="s"/>
      <c r="J39" s="6" t="s"/>
      <c r="K39" s="58" t="s"/>
      <c r="L39" s="57" t="s">
        <v>25</v>
      </c>
      <c r="M39" s="53" t="s"/>
    </row>
    <row r="40" spans="1:13">
      <c r="A40" s="53" t="s"/>
      <c r="B40" s="54" t="s">
        <v>26</v>
      </c>
      <c r="C40" s="60" t="s"/>
      <c r="D40" s="6" t="s"/>
      <c r="E40" s="6" t="s"/>
      <c r="F40" s="6" t="s"/>
      <c r="G40" s="6" t="s"/>
      <c r="H40" s="6" t="s"/>
      <c r="I40" s="6" t="s"/>
      <c r="J40" s="6" t="s"/>
      <c r="K40" s="60" t="s"/>
      <c r="L40" s="57" t="s">
        <v>28</v>
      </c>
      <c r="M40" s="53" t="s"/>
    </row>
    <row r="41" spans="1:13">
      <c r="A41" s="53" t="s"/>
      <c r="B41" s="6" t="s"/>
      <c r="C41" s="60" t="s"/>
      <c r="D41" s="6" t="s"/>
      <c r="E41" s="6" t="s"/>
      <c r="F41" s="6" t="s"/>
      <c r="G41" s="6" t="s"/>
      <c r="H41" s="6" t="s"/>
      <c r="I41" s="6" t="s"/>
      <c r="J41" s="6" t="s"/>
      <c r="K41" s="60" t="s"/>
      <c r="L41" s="6" t="s"/>
      <c r="M41" s="53" t="s"/>
    </row>
    <row r="42" spans="1:13">
      <c r="A42" s="53" t="s"/>
      <c r="B42" s="54" t="s">
        <v>29</v>
      </c>
      <c r="C42" s="58" t="s"/>
      <c r="D42" s="6" t="s"/>
      <c r="E42" s="6" t="s"/>
      <c r="F42" s="6" t="s"/>
      <c r="G42" s="6" t="s"/>
      <c r="H42" s="6" t="s"/>
      <c r="I42" s="6" t="s"/>
      <c r="J42" s="6" t="s"/>
      <c r="K42" s="58" t="s"/>
      <c r="L42" s="57" t="s">
        <v>30</v>
      </c>
      <c r="M42" s="53" t="s"/>
    </row>
    <row r="43" spans="1:13">
      <c r="A43" s="53" t="s"/>
      <c r="B43" s="54" t="s">
        <v>31</v>
      </c>
      <c r="C43" s="61" t="s"/>
      <c r="D43" s="6" t="s"/>
      <c r="E43" s="4" t="s"/>
      <c r="F43" s="6" t="s"/>
      <c r="G43" s="62" t="s"/>
      <c r="H43" s="6" t="s"/>
      <c r="I43" s="6" t="s"/>
      <c r="J43" s="6" t="s"/>
      <c r="K43" s="62" t="s"/>
      <c r="L43" s="57" t="s">
        <v>32</v>
      </c>
      <c r="M43" s="53" t="s"/>
    </row>
    <row r="44" spans="1:13">
      <c r="A44" s="53" t="s"/>
      <c r="B44" s="54" t="s">
        <v>33</v>
      </c>
      <c r="C44" s="63" t="s"/>
      <c r="D44" s="6" t="s"/>
      <c r="E44" s="4" t="s"/>
      <c r="F44" s="6" t="s"/>
      <c r="G44" s="64" t="s"/>
      <c r="H44" s="6" t="s"/>
      <c r="I44" s="6" t="s"/>
      <c r="J44" s="6" t="s"/>
      <c r="K44" s="64" t="s"/>
      <c r="L44" s="57" t="s"/>
      <c r="M44" s="53" t="s"/>
    </row>
    <row r="45" spans="1:13">
      <c r="A45" s="53" t="s"/>
      <c r="B45" s="6" t="s"/>
      <c r="C45" s="63" t="s"/>
      <c r="D45" s="6" t="s"/>
      <c r="E45" s="4" t="s"/>
      <c r="F45" s="6" t="s"/>
      <c r="G45" s="64" t="s"/>
      <c r="H45" s="6" t="s"/>
      <c r="I45" s="6" t="s"/>
      <c r="J45" s="6" t="s"/>
      <c r="K45" s="64" t="s"/>
      <c r="L45" s="6" t="s"/>
      <c r="M45" s="53" t="s"/>
    </row>
    <row r="46" spans="1:13">
      <c r="A46" s="53" t="s"/>
      <c r="B46" s="53" t="s"/>
      <c r="C46" s="53" t="s"/>
      <c r="D46" s="53" t="s"/>
      <c r="E46" s="53" t="s"/>
      <c r="F46" s="53" t="s"/>
      <c r="G46" s="53" t="s"/>
      <c r="H46" s="53" t="s"/>
      <c r="I46" s="53" t="s"/>
      <c r="J46" s="53" t="s"/>
      <c r="L46" s="53" t="s"/>
      <c r="M46" s="53" t="s"/>
    </row>
    <row r="47" spans="1:13">
      <c r="A47" s="53" t="s"/>
      <c r="B47" s="53" t="s"/>
      <c r="C47" s="53" t="s"/>
      <c r="D47" s="53" t="s"/>
      <c r="E47" s="53" t="s"/>
      <c r="F47" s="53" t="s"/>
      <c r="G47" s="53" t="s"/>
      <c r="H47" s="53" t="s"/>
      <c r="I47" s="53" t="s"/>
      <c r="J47" s="53" t="s"/>
      <c r="L47" s="53" t="s"/>
      <c r="M47" s="53" t="s"/>
    </row>
  </sheetData>
  <mergeCells count="37">
    <mergeCell ref="F2:F3"/>
    <mergeCell ref="G2:G3"/>
    <mergeCell ref="H2:H3"/>
    <mergeCell ref="I2:I3"/>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4.xml><?xml version="1.0" encoding="utf-8"?>
<worksheet xmlns="http://schemas.openxmlformats.org/spreadsheetml/2006/main">
  <sheetPr codeName="儿童帽子围巾-zx-01"/>
  <dimension ref="M47"/>
  <sheetViews>
    <sheetView showGridLines="true" workbookViewId="0"/>
  </sheetViews>
  <cols>
    <col min="1" max="1" width="52.7422" customWidth="true"/>
    <col min="2" max="4" width="11.4609" style="111" customWidth="true"/>
    <col min="5" max="9" width="11.4609" style="252"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0.75</v>
      </c>
      <c r="M3" s="16" t="s">
        <v>15</v>
      </c>
    </row>
    <row r="4" spans="1:13">
      <c r="A4" s="19" t="s">
        <v>16</v>
      </c>
      <c r="B4" s="20">
        <f>=C4+D4</f>
        <v>18</v>
      </c>
      <c r="C4" s="21">
        <v>15</v>
      </c>
      <c r="D4" s="21">
        <v>3</v>
      </c>
      <c r="E4" s="22">
        <v>0.5</v>
      </c>
      <c r="F4" s="23">
        <f>=H4*$L$2</f>
        <v>1.734</v>
      </c>
      <c r="G4" s="24">
        <v>28.9</v>
      </c>
      <c r="H4" s="25">
        <f>=G4*$L$3</f>
        <v>21.675</v>
      </c>
      <c r="I4" s="26">
        <f>=H4-C4-D4-E4-F4-$L$4</f>
        <v>1.441</v>
      </c>
      <c r="J4" s="27">
        <f>=I4/H4</f>
        <v>0.066482122260669</v>
      </c>
      <c r="K4" s="27" t="s"/>
      <c r="L4" s="15">
        <v>0</v>
      </c>
      <c r="M4" s="16" t="s">
        <v>17</v>
      </c>
    </row>
    <row r="5" spans="1:13">
      <c r="A5" s="19" t="s">
        <v>18</v>
      </c>
      <c r="B5" s="28">
        <f>=C5+D5</f>
        <v>18</v>
      </c>
      <c r="C5" s="21">
        <v>15</v>
      </c>
      <c r="D5" s="21">
        <v>3</v>
      </c>
      <c r="E5" s="29">
        <v>0.5</v>
      </c>
      <c r="F5" s="30">
        <f>=H5*$L$2</f>
        <v>1.734</v>
      </c>
      <c r="G5" s="31">
        <v>28.9</v>
      </c>
      <c r="H5" s="32">
        <f>=G5*$L$3</f>
        <v>21.675</v>
      </c>
      <c r="I5" s="33">
        <f>=H5-C5-D5-E5-F5-$L$4</f>
        <v>1.441</v>
      </c>
      <c r="J5" s="34">
        <f>=I5/H5</f>
        <v>0.066482122260669</v>
      </c>
      <c r="K5" s="35" t="s"/>
      <c r="L5" s="36" t="s">
        <v>19</v>
      </c>
      <c r="M5" s="37" t="s"/>
    </row>
    <row r="6" spans="1:13">
      <c r="A6" s="19" t="s">
        <v>20</v>
      </c>
      <c r="B6" s="28">
        <f>=C6+D6</f>
        <v>17</v>
      </c>
      <c r="C6" s="38">
        <v>14</v>
      </c>
      <c r="D6" s="38">
        <v>3</v>
      </c>
      <c r="E6" s="29">
        <v>0.5</v>
      </c>
      <c r="F6" s="30">
        <f>=H6*$L$2</f>
        <v>1.674</v>
      </c>
      <c r="G6" s="31">
        <v>27.9</v>
      </c>
      <c r="H6" s="32">
        <f>=G6*$L$3</f>
        <v>20.925</v>
      </c>
      <c r="I6" s="33">
        <f>=H6-C6-D6-E6-F6-$L$4</f>
        <v>1.751</v>
      </c>
      <c r="J6" s="34">
        <f>=I6/H6</f>
        <v>0.083679808841099</v>
      </c>
      <c r="K6" s="39" t="s"/>
      <c r="L6" s="40" t="s">
        <v>21</v>
      </c>
      <c r="M6" s="41" t="s"/>
    </row>
    <row r="7" spans="1:13">
      <c r="A7" s="19" t="s"/>
      <c r="B7" s="28">
        <f>=C7+D7</f>
        <v>0</v>
      </c>
      <c r="C7" s="38" t="s"/>
      <c r="D7" s="38" t="s"/>
      <c r="E7" s="29" t="s"/>
      <c r="F7" s="30">
        <f>=H7*$L$2</f>
        <v>0</v>
      </c>
      <c r="G7" s="31" t="s"/>
      <c r="H7" s="32">
        <f>=G7*$L$3</f>
        <v>0</v>
      </c>
      <c r="I7" s="33">
        <f>=H7-C7-D7-E7-F7-$L$4</f>
        <v>0</v>
      </c>
      <c r="J7" s="34" t="e">
        <f>=I7/H7</f>
        <v>#DIV/0!</v>
      </c>
      <c r="K7" s="39" t="s"/>
      <c r="L7" s="42" t="s"/>
      <c r="M7" s="41" t="s"/>
    </row>
    <row r="8" spans="1:13">
      <c r="A8" s="19" t="s"/>
      <c r="B8" s="28">
        <f>=C8+D8</f>
        <v>0</v>
      </c>
      <c r="C8" s="38" t="s"/>
      <c r="D8" s="38" t="s"/>
      <c r="E8" s="29" t="s"/>
      <c r="F8" s="30">
        <f>=H8*$L$2</f>
        <v>0</v>
      </c>
      <c r="G8" s="31" t="s"/>
      <c r="H8" s="32">
        <f>=G8*$L$3</f>
        <v>0</v>
      </c>
      <c r="I8" s="33">
        <f>=H8-C8-D8-E8-F8-$L$4</f>
        <v>0</v>
      </c>
      <c r="J8" s="34" t="e">
        <f>=I8/H8</f>
        <v>#DIV/0!</v>
      </c>
      <c r="K8" s="39" t="s"/>
      <c r="L8" s="42" t="s"/>
      <c r="M8" s="41" t="s"/>
    </row>
    <row r="9" spans="1:13">
      <c r="A9" s="19" t="s"/>
      <c r="B9" s="28">
        <f>=C9+D9</f>
        <v>0</v>
      </c>
      <c r="C9" s="38" t="s"/>
      <c r="D9" s="38" t="s"/>
      <c r="E9" s="29" t="s"/>
      <c r="F9" s="30">
        <f>=H9*$L$2</f>
        <v>0</v>
      </c>
      <c r="G9" s="31" t="s"/>
      <c r="H9" s="32">
        <f>=G9*$L$3</f>
        <v>0</v>
      </c>
      <c r="I9" s="33">
        <f>=H9-C9-D9-E9-F9-$L$4</f>
        <v>0</v>
      </c>
      <c r="J9" s="34" t="e">
        <f>=I9/H9</f>
        <v>#DIV/0!</v>
      </c>
      <c r="K9" s="39" t="s"/>
      <c r="L9" s="42" t="s"/>
      <c r="M9" s="41" t="s"/>
    </row>
    <row r="10" spans="1:11">
      <c r="A10" s="19" t="s"/>
      <c r="B10" s="28">
        <f>=C10+D10</f>
        <v>0</v>
      </c>
      <c r="C10" s="38" t="s"/>
      <c r="D10" s="38" t="s"/>
      <c r="E10" s="29" t="s"/>
      <c r="F10" s="30">
        <f>=H10*$L$2</f>
        <v>0</v>
      </c>
      <c r="G10" s="31" t="s"/>
      <c r="H10" s="32">
        <f>=G10*$L$3</f>
        <v>0</v>
      </c>
      <c r="I10" s="33">
        <f>=H10-C10-D10-E10-F10-$L$4</f>
        <v>0</v>
      </c>
      <c r="J10" s="34" t="e">
        <f>=I10/H10</f>
        <v>#DIV/0!</v>
      </c>
      <c r="K10" s="43" t="s"/>
    </row>
    <row r="11" spans="1:11">
      <c r="A11" s="19" t="s"/>
      <c r="B11" s="28">
        <f>=C11+D11</f>
        <v>0</v>
      </c>
      <c r="C11" s="38" t="s"/>
      <c r="D11" s="38" t="s"/>
      <c r="E11" s="29" t="s"/>
      <c r="F11" s="30">
        <f>=H11*$L$2</f>
        <v>0</v>
      </c>
      <c r="G11" s="31" t="s"/>
      <c r="H11" s="32">
        <f>=G11*$L$3</f>
        <v>0</v>
      </c>
      <c r="I11" s="33">
        <f>=H11-C11-D11-E11-F11-$L$4</f>
        <v>0</v>
      </c>
      <c r="J11" s="34" t="e">
        <f>=I11/H11</f>
        <v>#DIV/0!</v>
      </c>
      <c r="K11" s="43" t="s"/>
    </row>
    <row r="12" spans="1:11">
      <c r="A12" s="19" t="s"/>
      <c r="B12" s="28">
        <f>=C12+D12</f>
        <v>0</v>
      </c>
      <c r="C12" s="38" t="s"/>
      <c r="D12" s="38" t="s"/>
      <c r="E12" s="29" t="s"/>
      <c r="F12" s="30">
        <f>=H12*$L$2</f>
        <v>0</v>
      </c>
      <c r="G12" s="31" t="s"/>
      <c r="H12" s="32">
        <f>=G12*$L$3</f>
        <v>0</v>
      </c>
      <c r="I12" s="33">
        <f>=H12-C12-D12-E12-F12-$L$4</f>
        <v>0</v>
      </c>
      <c r="J12" s="34" t="e">
        <f>=I12/H12</f>
        <v>#DIV/0!</v>
      </c>
      <c r="K12" s="43" t="s"/>
    </row>
    <row r="13" spans="1:11">
      <c r="A13" s="19" t="s"/>
      <c r="B13" s="28">
        <f>=C13+D13</f>
        <v>0</v>
      </c>
      <c r="C13" s="38" t="s"/>
      <c r="D13" s="38" t="s"/>
      <c r="E13" s="29" t="s"/>
      <c r="F13" s="30">
        <f>=H13*$L$2</f>
        <v>0</v>
      </c>
      <c r="G13" s="31" t="s"/>
      <c r="H13" s="32">
        <f>=G13*$L$3</f>
        <v>0</v>
      </c>
      <c r="I13" s="33">
        <f>=H13-C13-D13-E13-F13-$L$4</f>
        <v>0</v>
      </c>
      <c r="J13" s="34" t="e">
        <f>=I13/H13</f>
        <v>#DIV/0!</v>
      </c>
      <c r="K13" s="43" t="s"/>
    </row>
    <row r="14" spans="1:11">
      <c r="A14" s="19" t="s"/>
      <c r="B14" s="28">
        <f>=C14+D14</f>
        <v>0</v>
      </c>
      <c r="C14" s="38" t="s"/>
      <c r="D14" s="38" t="s"/>
      <c r="E14" s="29" t="s"/>
      <c r="F14" s="30">
        <f>=H14*$L$2</f>
        <v>0</v>
      </c>
      <c r="G14" s="31" t="s"/>
      <c r="H14" s="32">
        <f>=G14*$L$3</f>
        <v>0</v>
      </c>
      <c r="I14" s="33">
        <f>=H14-C14-D14-E14-F14-$L$4</f>
        <v>0</v>
      </c>
      <c r="J14" s="34" t="e">
        <f>=I14/H14</f>
        <v>#DIV/0!</v>
      </c>
      <c r="K14" s="43" t="s"/>
    </row>
    <row r="15" spans="1:11">
      <c r="A15" s="19" t="s"/>
      <c r="B15" s="28">
        <f>=C15+D15</f>
        <v>0</v>
      </c>
      <c r="C15" s="38" t="s"/>
      <c r="D15" s="38" t="s"/>
      <c r="E15" s="29" t="s"/>
      <c r="F15" s="30">
        <f>=H15*$L$2</f>
        <v>0</v>
      </c>
      <c r="G15" s="31" t="s"/>
      <c r="H15" s="32">
        <f>=G15*$L$3</f>
        <v>0</v>
      </c>
      <c r="I15" s="33">
        <f>=H15-C15-D15-E15-F15-$L$4</f>
        <v>0</v>
      </c>
      <c r="J15" s="34" t="e">
        <f>=I15/H15</f>
        <v>#DIV/0!</v>
      </c>
      <c r="K15" s="43" t="s"/>
    </row>
    <row r="16" spans="1:11">
      <c r="A16" s="19" t="s"/>
      <c r="B16" s="28">
        <f>=C16+D16</f>
        <v>0</v>
      </c>
      <c r="C16" s="38" t="s"/>
      <c r="D16" s="38" t="s"/>
      <c r="E16" s="29" t="s"/>
      <c r="F16" s="30">
        <f>=H16*$L$2</f>
        <v>0</v>
      </c>
      <c r="G16" s="31" t="s"/>
      <c r="H16" s="32">
        <f>=G16*$L$3</f>
        <v>0</v>
      </c>
      <c r="I16" s="33">
        <f>=H16-C16-D16-E16-F16-$L$4</f>
        <v>0</v>
      </c>
      <c r="J16" s="34" t="e">
        <f>=I16/H16</f>
        <v>#DIV/0!</v>
      </c>
      <c r="K16" s="43" t="s"/>
    </row>
    <row r="17" spans="1:11">
      <c r="A17" s="44" t="s"/>
      <c r="B17" s="28">
        <f>=C17+D17</f>
        <v>0</v>
      </c>
      <c r="C17" s="38" t="s"/>
      <c r="D17" s="38" t="s"/>
      <c r="E17" s="45" t="s"/>
      <c r="F17" s="30">
        <f>=H17*$L$2</f>
        <v>0</v>
      </c>
      <c r="G17" s="31" t="s"/>
      <c r="H17" s="32">
        <f>=G17*$L$3</f>
        <v>0</v>
      </c>
      <c r="I17" s="33">
        <f>=H17-C17-D17-E17-F17-$L$4</f>
        <v>0</v>
      </c>
      <c r="J17" s="34" t="e">
        <f>=I17/H17</f>
        <v>#DIV/0!</v>
      </c>
      <c r="K17" s="43" t="s"/>
    </row>
    <row r="18" spans="1:11">
      <c r="A18" s="44" t="s"/>
      <c r="B18" s="28">
        <f>=C18+D18</f>
        <v>0</v>
      </c>
      <c r="C18" s="38" t="s"/>
      <c r="D18" s="38" t="s"/>
      <c r="E18" s="45" t="s"/>
      <c r="F18" s="30">
        <f>=H18*$L$2</f>
        <v>0</v>
      </c>
      <c r="G18" s="31" t="s"/>
      <c r="H18" s="32">
        <f>=G18*$L$3</f>
        <v>0</v>
      </c>
      <c r="I18" s="33">
        <f>=H18-C18-D18-E18-F18-$L$4</f>
        <v>0</v>
      </c>
      <c r="J18" s="34" t="e">
        <f>=I18/H18</f>
        <v>#DIV/0!</v>
      </c>
      <c r="K18" s="43" t="s"/>
    </row>
    <row r="19" spans="1:11">
      <c r="A19" s="44" t="s"/>
      <c r="B19" s="28">
        <f>=C19+D19</f>
        <v>0</v>
      </c>
      <c r="C19" s="46" t="s"/>
      <c r="D19" s="46" t="s"/>
      <c r="E19" s="47" t="s"/>
      <c r="F19" s="47">
        <f>=H19*$L$2</f>
        <v>0</v>
      </c>
      <c r="G19" s="48" t="s"/>
      <c r="H19" s="32">
        <f>=G19*$L$3</f>
        <v>0</v>
      </c>
      <c r="I19" s="33">
        <f>=H19-C19-D19-E19-F19-$L$4</f>
        <v>0</v>
      </c>
      <c r="J19" s="34" t="e">
        <f>=I19/H19</f>
        <v>#DIV/0!</v>
      </c>
      <c r="K19" s="43" t="s"/>
    </row>
    <row r="20" spans="1:11">
      <c r="A20" s="19" t="s"/>
      <c r="B20" s="28">
        <f>=C20+D20</f>
        <v>0</v>
      </c>
      <c r="C20" s="46" t="s"/>
      <c r="D20" s="46" t="s"/>
      <c r="E20" s="47" t="s"/>
      <c r="F20" s="47">
        <f>=H20*$L$2</f>
        <v>0</v>
      </c>
      <c r="G20" s="48" t="s"/>
      <c r="H20" s="32">
        <f>=G20*$L$3</f>
        <v>0</v>
      </c>
      <c r="I20" s="33">
        <f>=H20-C20-D20-E20-F20-$L$4</f>
        <v>0</v>
      </c>
      <c r="J20" s="34" t="e">
        <f>=I20/H20</f>
        <v>#DIV/0!</v>
      </c>
      <c r="K20" s="43" t="s"/>
    </row>
    <row r="21" spans="1:11">
      <c r="A21" s="44" t="s"/>
      <c r="B21" s="28">
        <f>=C21+D21</f>
        <v>0</v>
      </c>
      <c r="C21" s="46" t="s"/>
      <c r="D21" s="46" t="s"/>
      <c r="E21" s="47" t="s"/>
      <c r="F21" s="47">
        <f>=H21*$L$2</f>
        <v>0</v>
      </c>
      <c r="G21" s="48" t="s"/>
      <c r="H21" s="32">
        <f>=G21*$L$3</f>
        <v>0</v>
      </c>
      <c r="I21" s="33">
        <f>=H21-C21-D21-E21-F21-$L$4</f>
        <v>0</v>
      </c>
      <c r="J21" s="34" t="e">
        <f>=I21/H21</f>
        <v>#DIV/0!</v>
      </c>
      <c r="K21" s="43" t="s"/>
    </row>
    <row r="22" spans="1:11">
      <c r="A22" s="44" t="s"/>
      <c r="B22" s="28">
        <f>=C22+D22</f>
        <v>0</v>
      </c>
      <c r="C22" s="46" t="s"/>
      <c r="D22" s="46" t="s"/>
      <c r="E22" s="47" t="s"/>
      <c r="F22" s="47">
        <f>=H22*$L$2</f>
        <v>0</v>
      </c>
      <c r="G22" s="48" t="s"/>
      <c r="H22" s="32">
        <f>=G22*$L$3</f>
        <v>0</v>
      </c>
      <c r="I22" s="33">
        <f>=H22-C22-D22-E22-F22-$L$4</f>
        <v>0</v>
      </c>
      <c r="J22" s="34" t="e">
        <f>=I22/H22</f>
        <v>#DIV/0!</v>
      </c>
      <c r="K22" s="43" t="s"/>
    </row>
    <row r="23" spans="1:11">
      <c r="A23" s="44" t="s"/>
      <c r="B23" s="28">
        <f>=C23+D23</f>
        <v>0</v>
      </c>
      <c r="C23" s="46" t="s"/>
      <c r="D23" s="46" t="s"/>
      <c r="E23" s="47" t="s"/>
      <c r="F23" s="47">
        <f>=H23*$L$2</f>
        <v>0</v>
      </c>
      <c r="G23" s="48" t="s"/>
      <c r="H23" s="32">
        <f>=G23*$L$3</f>
        <v>0</v>
      </c>
      <c r="I23" s="33">
        <f>=H23-C23-D23-E23-F23-$L$4</f>
        <v>0</v>
      </c>
      <c r="J23" s="34" t="e">
        <f>=I23/H23</f>
        <v>#DIV/0!</v>
      </c>
      <c r="K23" s="43" t="s"/>
    </row>
    <row r="24" spans="1:11">
      <c r="A24" s="19" t="s"/>
      <c r="B24" s="28">
        <f>=C24+D24</f>
        <v>0</v>
      </c>
      <c r="C24" s="46" t="s"/>
      <c r="D24" s="46" t="s"/>
      <c r="E24" s="47" t="s"/>
      <c r="F24" s="47">
        <f>=H24*$L$2</f>
        <v>0</v>
      </c>
      <c r="G24" s="48" t="s"/>
      <c r="H24" s="32">
        <f>=G24*$L$3</f>
        <v>0</v>
      </c>
      <c r="I24" s="33">
        <f>=H24-C24-D24-E24-F24-$L$4</f>
        <v>0</v>
      </c>
      <c r="J24" s="34" t="e">
        <f>=I24/H24</f>
        <v>#DIV/0!</v>
      </c>
      <c r="K24" s="43" t="s"/>
    </row>
    <row r="25" spans="1:11">
      <c r="A25" s="49" t="s"/>
      <c r="B25" s="20">
        <f>=C25+D25</f>
        <v>0</v>
      </c>
      <c r="C25" s="50" t="s"/>
      <c r="D25" s="50" t="s"/>
      <c r="E25" s="51" t="s"/>
      <c r="F25" s="51">
        <f>=H25*$L$2</f>
        <v>0</v>
      </c>
      <c r="G25" s="52" t="s"/>
      <c r="H25" s="25">
        <f>=G25*$L$3</f>
        <v>0</v>
      </c>
      <c r="I25" s="26">
        <f>=H25-C25-D25-E25-F25-$L$4</f>
        <v>0</v>
      </c>
      <c r="J25" s="27" t="e">
        <f>=I25/H25</f>
        <v>#DIV/0!</v>
      </c>
      <c r="K25" s="43" t="s"/>
    </row>
    <row r="26" spans="1:11">
      <c r="A26" s="49" t="s"/>
      <c r="B26" s="20">
        <f>=C26+D26</f>
        <v>0</v>
      </c>
      <c r="C26" s="50" t="s"/>
      <c r="D26" s="50" t="s"/>
      <c r="E26" s="51" t="s"/>
      <c r="F26" s="51">
        <f>=H26*$L$2</f>
        <v>0</v>
      </c>
      <c r="G26" s="52" t="s"/>
      <c r="H26" s="25">
        <f>=G26*$L$3</f>
        <v>0</v>
      </c>
      <c r="I26" s="26">
        <f>=H26-C26-D26-E26-F26-$L$4</f>
        <v>0</v>
      </c>
      <c r="J26" s="27" t="e">
        <f>=I26/H26</f>
        <v>#DIV/0!</v>
      </c>
      <c r="K26" s="43" t="s"/>
    </row>
    <row r="27" spans="1:11">
      <c r="A27" s="49" t="s"/>
      <c r="B27" s="20">
        <f>=C27+D27</f>
        <v>0</v>
      </c>
      <c r="C27" s="50" t="s"/>
      <c r="D27" s="50" t="s"/>
      <c r="E27" s="51" t="s"/>
      <c r="F27" s="51">
        <f>=H27*$L$2</f>
        <v>0</v>
      </c>
      <c r="G27" s="52" t="s"/>
      <c r="H27" s="25">
        <f>=G27*$L$3</f>
        <v>0</v>
      </c>
      <c r="I27" s="26">
        <f>=H27-C27-D27-E27-F27-$L$4</f>
        <v>0</v>
      </c>
      <c r="J27" s="27" t="e">
        <f>=I27/H27</f>
        <v>#DIV/0!</v>
      </c>
      <c r="K27" s="43" t="s"/>
    </row>
    <row r="28" spans="1:11">
      <c r="A28" s="49" t="s"/>
      <c r="B28" s="20">
        <f>=C28+D28</f>
        <v>0</v>
      </c>
      <c r="C28" s="50" t="s"/>
      <c r="D28" s="50" t="s"/>
      <c r="E28" s="51" t="s"/>
      <c r="F28" s="51">
        <f>=H28*$L$2</f>
        <v>0</v>
      </c>
      <c r="G28" s="52" t="s"/>
      <c r="H28" s="25">
        <f>=G28*$L$3</f>
        <v>0</v>
      </c>
      <c r="I28" s="26">
        <f>=H28-C28-D28-E28-F28-$L$4</f>
        <v>0</v>
      </c>
      <c r="J28" s="27" t="e">
        <f>=I28/H28</f>
        <v>#DIV/0!</v>
      </c>
      <c r="K28" s="43" t="s"/>
    </row>
    <row r="29" spans="1:11">
      <c r="A29" s="44" t="s"/>
      <c r="B29" s="28">
        <f>=C29+D29</f>
        <v>0</v>
      </c>
      <c r="C29" s="46" t="s"/>
      <c r="D29" s="46" t="s"/>
      <c r="E29" s="47" t="s"/>
      <c r="F29" s="47">
        <f>=H29*$L$2</f>
        <v>0</v>
      </c>
      <c r="G29" s="48" t="s"/>
      <c r="H29" s="32">
        <f>=G29*$L$3</f>
        <v>0</v>
      </c>
      <c r="I29" s="33">
        <f>=H29-C29-D29-E29-F29-$L$4</f>
        <v>0</v>
      </c>
      <c r="J29" s="34" t="e">
        <f>=I29/H29</f>
        <v>#DIV/0!</v>
      </c>
      <c r="K29" s="43" t="s"/>
    </row>
    <row r="30" spans="1:11">
      <c r="A30" s="44" t="s"/>
      <c r="B30" s="28">
        <f>=C30+D30</f>
        <v>0</v>
      </c>
      <c r="C30" s="46" t="s"/>
      <c r="D30" s="46" t="s"/>
      <c r="E30" s="47" t="s"/>
      <c r="F30" s="47">
        <f>=H30*$L$2</f>
        <v>0</v>
      </c>
      <c r="G30" s="48" t="s"/>
      <c r="H30" s="32">
        <f>=G30*$L$3</f>
        <v>0</v>
      </c>
      <c r="I30" s="33">
        <f>=H30-C30-D30-E30-F30-$L$4</f>
        <v>0</v>
      </c>
      <c r="J30" s="34" t="e">
        <f>=I30/H30</f>
        <v>#DIV/0!</v>
      </c>
      <c r="K30" s="43" t="s"/>
    </row>
    <row r="31" spans="1:11">
      <c r="A31" s="44" t="s"/>
      <c r="B31" s="28">
        <f>=C31+D31</f>
        <v>0</v>
      </c>
      <c r="C31" s="46" t="s"/>
      <c r="D31" s="46" t="s"/>
      <c r="E31" s="47" t="s"/>
      <c r="F31" s="47">
        <f>=H31*$L$2</f>
        <v>0</v>
      </c>
      <c r="G31" s="48" t="s"/>
      <c r="H31" s="32">
        <f>=G31*$L$3</f>
        <v>0</v>
      </c>
      <c r="I31" s="33">
        <f>=H31-C31-D31-E31-F31-$L$4</f>
        <v>0</v>
      </c>
      <c r="J31" s="34" t="e">
        <f>=I31/H31</f>
        <v>#DIV/0!</v>
      </c>
      <c r="K31" s="43" t="s"/>
    </row>
    <row r="32" spans="1:11">
      <c r="A32" s="44" t="s"/>
      <c r="B32" s="28">
        <f>=C32+D32</f>
        <v>0</v>
      </c>
      <c r="C32" s="46" t="s"/>
      <c r="D32" s="46" t="s"/>
      <c r="E32" s="47" t="s"/>
      <c r="F32" s="47">
        <f>=H32*$L$2</f>
        <v>0</v>
      </c>
      <c r="G32" s="48" t="s"/>
      <c r="H32" s="32">
        <f>=G32*$L$3</f>
        <v>0</v>
      </c>
      <c r="I32" s="33">
        <f>=H32-C32-D32-E32-F32-$L$4</f>
        <v>0</v>
      </c>
      <c r="J32" s="34" t="e">
        <f>=I32/H32</f>
        <v>#DIV/0!</v>
      </c>
      <c r="K32" s="43" t="s"/>
    </row>
    <row r="33" spans="1:11">
      <c r="A33" s="44" t="s"/>
      <c r="B33" s="28">
        <f>=C33+D33</f>
        <v>0</v>
      </c>
      <c r="C33" s="38" t="s"/>
      <c r="D33" s="38" t="s"/>
      <c r="E33" s="45" t="s"/>
      <c r="F33" s="30">
        <f>=H33*$L$2</f>
        <v>0</v>
      </c>
      <c r="G33" s="31" t="s"/>
      <c r="H33" s="32">
        <f>=G33*$L$3</f>
        <v>0</v>
      </c>
      <c r="I33" s="33">
        <f>=H33-C33-D33-E33-F33-$L$4</f>
        <v>0</v>
      </c>
      <c r="J33" s="34" t="e">
        <f>=I33/H33</f>
        <v>#DIV/0!</v>
      </c>
      <c r="K33" s="43" t="s"/>
    </row>
    <row r="34" spans="1:13">
      <c r="A34" s="53" t="s"/>
      <c r="B34" s="53" t="s"/>
      <c r="C34" s="53" t="s"/>
      <c r="D34" s="53" t="s"/>
      <c r="E34" s="53" t="s"/>
      <c r="F34" s="53" t="s"/>
      <c r="G34" s="53" t="s"/>
      <c r="H34" s="53" t="s"/>
      <c r="I34" s="53" t="s"/>
      <c r="J34" s="53" t="s"/>
      <c r="L34" s="53" t="s"/>
      <c r="M34" s="53" t="s"/>
    </row>
    <row r="35" spans="1:13">
      <c r="A35" s="53" t="s"/>
      <c r="B35" s="53" t="s"/>
      <c r="C35" s="53" t="s"/>
      <c r="D35" s="53" t="s"/>
      <c r="E35" s="53" t="s"/>
      <c r="F35" s="53" t="s"/>
      <c r="G35" s="53" t="s"/>
      <c r="H35" s="53" t="s"/>
      <c r="I35" s="53" t="s"/>
      <c r="J35" s="53" t="s"/>
      <c r="L35" s="53" t="s"/>
      <c r="M35" s="53" t="s"/>
    </row>
    <row r="36" spans="1:13">
      <c r="A36" s="53" t="s"/>
      <c r="B36" s="53" t="s"/>
      <c r="C36" s="53" t="s"/>
      <c r="D36" s="53" t="s"/>
      <c r="E36" s="53" t="s"/>
      <c r="F36" s="53" t="s"/>
      <c r="G36" s="53" t="s"/>
      <c r="H36" s="53" t="s"/>
      <c r="I36" s="53" t="s"/>
      <c r="J36" s="53" t="s"/>
      <c r="L36" s="53" t="s"/>
      <c r="M36" s="53" t="s"/>
    </row>
    <row r="37" spans="1:13">
      <c r="A37" s="53" t="s"/>
      <c r="B37" s="53" t="s"/>
      <c r="C37" s="53" t="s"/>
      <c r="D37" s="53" t="s"/>
      <c r="E37" s="53" t="s"/>
      <c r="F37" s="53" t="s"/>
      <c r="G37" s="53" t="s"/>
      <c r="H37" s="53" t="s"/>
      <c r="I37" s="53" t="s"/>
      <c r="J37" s="53" t="s"/>
      <c r="L37" s="53" t="s"/>
      <c r="M37" s="53" t="s"/>
    </row>
    <row r="38" spans="1:13">
      <c r="A38" s="53" t="s"/>
      <c r="B38" s="54" t="s">
        <v>22</v>
      </c>
      <c r="C38" s="55" t="s">
        <v>23</v>
      </c>
      <c r="D38" s="6" t="s"/>
      <c r="E38" s="6" t="s"/>
      <c r="F38" s="6" t="s"/>
      <c r="G38" s="6" t="s"/>
      <c r="H38" s="6" t="s"/>
      <c r="I38" s="6" t="s"/>
      <c r="J38" s="6" t="s"/>
      <c r="K38" s="56" t="s"/>
      <c r="L38" s="57" t="s"/>
      <c r="M38" s="53" t="s"/>
    </row>
    <row r="39" spans="1:13">
      <c r="A39" s="53" t="s"/>
      <c r="B39" s="54" t="s">
        <v>24</v>
      </c>
      <c r="C39" s="58" t="s"/>
      <c r="D39" s="6" t="s"/>
      <c r="E39" s="6" t="s"/>
      <c r="F39" s="6" t="s"/>
      <c r="G39" s="6" t="s"/>
      <c r="H39" s="6" t="s"/>
      <c r="I39" s="6" t="s"/>
      <c r="J39" s="6" t="s"/>
      <c r="K39" s="58" t="s"/>
      <c r="L39" s="57" t="s">
        <v>25</v>
      </c>
      <c r="M39" s="53" t="s"/>
    </row>
    <row r="40" spans="1:13">
      <c r="A40" s="53" t="s"/>
      <c r="B40" s="54" t="s">
        <v>26</v>
      </c>
      <c r="C40" s="59" t="s">
        <v>27</v>
      </c>
      <c r="D40" s="6" t="s"/>
      <c r="E40" s="6" t="s"/>
      <c r="F40" s="6" t="s"/>
      <c r="G40" s="6" t="s"/>
      <c r="H40" s="6" t="s"/>
      <c r="I40" s="6" t="s"/>
      <c r="J40" s="6" t="s"/>
      <c r="K40" s="60" t="s"/>
      <c r="L40" s="57" t="s">
        <v>28</v>
      </c>
      <c r="M40" s="53" t="s"/>
    </row>
    <row r="41" spans="1:13">
      <c r="A41" s="53" t="s"/>
      <c r="B41" s="6" t="s"/>
      <c r="C41" s="60" t="s"/>
      <c r="D41" s="6" t="s"/>
      <c r="E41" s="6" t="s"/>
      <c r="F41" s="6" t="s"/>
      <c r="G41" s="6" t="s"/>
      <c r="H41" s="6" t="s"/>
      <c r="I41" s="6" t="s"/>
      <c r="J41" s="6" t="s"/>
      <c r="K41" s="60" t="s"/>
      <c r="L41" s="6" t="s"/>
      <c r="M41" s="53" t="s"/>
    </row>
    <row r="42" spans="1:13">
      <c r="A42" s="53" t="s"/>
      <c r="B42" s="54" t="s">
        <v>29</v>
      </c>
      <c r="C42" s="58" t="s"/>
      <c r="D42" s="6" t="s"/>
      <c r="E42" s="6" t="s"/>
      <c r="F42" s="6" t="s"/>
      <c r="G42" s="6" t="s"/>
      <c r="H42" s="6" t="s"/>
      <c r="I42" s="6" t="s"/>
      <c r="J42" s="6" t="s"/>
      <c r="K42" s="58" t="s"/>
      <c r="L42" s="57" t="s">
        <v>30</v>
      </c>
      <c r="M42" s="53" t="s"/>
    </row>
    <row r="43" spans="1:13">
      <c r="A43" s="53" t="s"/>
      <c r="B43" s="54" t="s">
        <v>31</v>
      </c>
      <c r="C43" s="61" t="s"/>
      <c r="D43" s="6" t="s"/>
      <c r="E43" s="4" t="s"/>
      <c r="F43" s="6" t="s"/>
      <c r="G43" s="62" t="s"/>
      <c r="H43" s="6" t="s"/>
      <c r="I43" s="6" t="s"/>
      <c r="J43" s="6" t="s"/>
      <c r="K43" s="62" t="s"/>
      <c r="L43" s="57" t="s">
        <v>32</v>
      </c>
      <c r="M43" s="53" t="s"/>
    </row>
    <row r="44" spans="1:13">
      <c r="A44" s="53" t="s"/>
      <c r="B44" s="54" t="s">
        <v>33</v>
      </c>
      <c r="C44" s="63" t="s"/>
      <c r="D44" s="6" t="s"/>
      <c r="E44" s="4" t="s"/>
      <c r="F44" s="6" t="s"/>
      <c r="G44" s="64" t="s"/>
      <c r="H44" s="6" t="s"/>
      <c r="I44" s="6" t="s"/>
      <c r="J44" s="6" t="s"/>
      <c r="K44" s="64" t="s"/>
      <c r="L44" s="57" t="s"/>
      <c r="M44" s="53" t="s"/>
    </row>
    <row r="45" spans="1:13">
      <c r="A45" s="53" t="s"/>
      <c r="B45" s="6" t="s"/>
      <c r="C45" s="63" t="s"/>
      <c r="D45" s="6" t="s"/>
      <c r="E45" s="4" t="s"/>
      <c r="F45" s="6" t="s"/>
      <c r="G45" s="64" t="s"/>
      <c r="H45" s="6" t="s"/>
      <c r="I45" s="6" t="s"/>
      <c r="J45" s="6" t="s"/>
      <c r="K45" s="64" t="s"/>
      <c r="L45" s="6" t="s"/>
      <c r="M45" s="53" t="s"/>
    </row>
    <row r="46" spans="1:13">
      <c r="A46" s="53" t="s"/>
      <c r="B46" s="53" t="s"/>
      <c r="C46" s="53" t="s"/>
      <c r="D46" s="53" t="s"/>
      <c r="E46" s="53" t="s"/>
      <c r="F46" s="53" t="s"/>
      <c r="G46" s="53" t="s"/>
      <c r="H46" s="53" t="s"/>
      <c r="I46" s="53" t="s"/>
      <c r="J46" s="53" t="s"/>
      <c r="L46" s="53" t="s"/>
      <c r="M46" s="53" t="s"/>
    </row>
    <row r="47" spans="1:13">
      <c r="A47" s="53" t="s"/>
      <c r="B47" s="53" t="s"/>
      <c r="C47" s="53" t="s"/>
      <c r="D47" s="53" t="s"/>
      <c r="E47" s="53" t="s"/>
      <c r="F47" s="53" t="s"/>
      <c r="G47" s="53" t="s"/>
      <c r="H47" s="53" t="s"/>
      <c r="I47" s="53" t="s"/>
      <c r="J47" s="53" t="s"/>
      <c r="L47" s="53" t="s"/>
      <c r="M47" s="53"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xml><?xml version="1.0" encoding="utf-8"?>
<worksheet xmlns="http://schemas.openxmlformats.org/spreadsheetml/2006/main">
  <sheetPr codeName="电动车车衣-tmr-02"/>
  <dimension ref="Y179"/>
  <sheetViews>
    <sheetView showGridLines="true" workbookViewId="0"/>
  </sheetViews>
  <cols>
    <col min="1" max="1" width="45.5742" customWidth="true"/>
    <col min="2" max="4" width="11.4609" style="111" customWidth="true"/>
    <col min="5" max="9" width="11.4609" style="252" customWidth="true"/>
    <col min="10" max="25" width="11.4609" customWidth="true"/>
  </cols>
  <sheetData>
    <row r="1" spans="1:27">
      <c r="A1" s="3" t="s">
        <v>1</v>
      </c>
      <c r="B1" s="65" t="s"/>
      <c r="C1" s="65" t="s"/>
      <c r="D1" s="65" t="s"/>
      <c r="E1" s="65" t="s"/>
      <c r="F1" s="65" t="s"/>
      <c r="G1" s="65" t="s"/>
      <c r="H1" s="65" t="s"/>
      <c r="I1" s="65" t="s"/>
      <c r="J1" s="65" t="s"/>
      <c r="K1" s="3" t="s"/>
      <c r="L1" s="65" t="s"/>
      <c r="M1" s="65" t="s"/>
      <c r="N1" s="5" t="s">
        <v>2</v>
      </c>
      <c r="O1" s="132" t="s"/>
      <c r="P1" s="132" t="s"/>
      <c r="Q1" s="132" t="s"/>
      <c r="R1" s="132" t="s"/>
      <c r="S1" s="132" t="s"/>
      <c r="T1" s="132" t="s"/>
      <c r="U1" s="132" t="s"/>
      <c r="V1" s="132" t="s"/>
      <c r="W1" s="132" t="s"/>
      <c r="X1" s="132" t="s"/>
      <c r="Y1" s="132" t="s"/>
      <c r="Z1" s="6" t="s"/>
      <c r="AA1" s="6" t="s"/>
    </row>
    <row r="2" spans="1:25">
      <c r="A2" s="66" t="s">
        <v>3</v>
      </c>
      <c r="B2" s="67" t="s">
        <v>4</v>
      </c>
      <c r="C2" s="67" t="s">
        <v>5</v>
      </c>
      <c r="D2" s="67" t="s">
        <v>6</v>
      </c>
      <c r="E2" s="68" t="s">
        <v>7</v>
      </c>
      <c r="F2" s="68" t="s">
        <v>8</v>
      </c>
      <c r="G2" s="69" t="s">
        <v>9</v>
      </c>
      <c r="H2" s="70" t="s">
        <v>10</v>
      </c>
      <c r="I2" s="71" t="s">
        <v>11</v>
      </c>
      <c r="J2" s="72" t="s">
        <v>12</v>
      </c>
      <c r="K2" s="73" t="s">
        <v>13</v>
      </c>
      <c r="L2" s="133">
        <v>0.23</v>
      </c>
      <c r="M2" s="134" t="s">
        <v>14</v>
      </c>
      <c r="N2" s="135" t="s"/>
      <c r="O2" s="135" t="s"/>
      <c r="P2" s="135" t="s"/>
      <c r="Q2" s="135" t="s"/>
      <c r="R2" s="135" t="s"/>
      <c r="S2" s="135" t="s"/>
      <c r="T2" s="135" t="s"/>
      <c r="U2" s="135" t="s"/>
      <c r="V2" s="135" t="s"/>
      <c r="W2" s="135" t="s"/>
      <c r="X2" s="135" t="s"/>
      <c r="Y2" s="135" t="s"/>
    </row>
    <row r="3" spans="1:25">
      <c r="A3" s="6" t="s"/>
      <c r="B3" s="6" t="s"/>
      <c r="C3" s="6" t="s"/>
      <c r="D3" s="6" t="s"/>
      <c r="E3" s="6" t="s"/>
      <c r="F3" s="6" t="s"/>
      <c r="G3" s="6" t="s"/>
      <c r="H3" s="6" t="s"/>
      <c r="I3" s="6" t="s"/>
      <c r="J3" s="6" t="s"/>
      <c r="K3" s="74" t="s"/>
      <c r="L3" s="136">
        <v>0.92</v>
      </c>
      <c r="M3" s="134" t="s">
        <v>15</v>
      </c>
      <c r="N3" s="135" t="s"/>
      <c r="O3" s="135" t="s"/>
      <c r="P3" s="135" t="s"/>
      <c r="Q3" s="135" t="s"/>
      <c r="R3" s="135" t="s"/>
      <c r="S3" s="135" t="s"/>
      <c r="T3" s="135" t="s"/>
      <c r="U3" s="135" t="s"/>
      <c r="V3" s="135" t="s"/>
      <c r="W3" s="135" t="s"/>
      <c r="X3" s="135" t="s"/>
      <c r="Y3" s="135" t="s"/>
    </row>
    <row r="4" spans="1:25">
      <c r="A4" s="83" t="s">
        <v>159</v>
      </c>
      <c r="B4" s="211">
        <f>=C4+D4</f>
        <v>8.5</v>
      </c>
      <c r="C4" s="116">
        <v>6.5</v>
      </c>
      <c r="D4" s="116">
        <v>2</v>
      </c>
      <c r="E4" s="117">
        <v>0.4</v>
      </c>
      <c r="F4" s="117">
        <f>=H4*$L$2</f>
        <v>2.62384</v>
      </c>
      <c r="G4" s="118">
        <v>12.4</v>
      </c>
      <c r="H4" s="212">
        <f>=G4*$L$3</f>
        <v>11.408</v>
      </c>
      <c r="I4" s="213">
        <f>=H4-C4-D4-E4-F4</f>
        <v>-0.115839999999999</v>
      </c>
      <c r="J4" s="214">
        <f>=I4/H4</f>
        <v>-0.01015427769986</v>
      </c>
      <c r="K4" s="137" t="s"/>
      <c r="L4" s="138" t="s"/>
      <c r="M4" s="79" t="s"/>
      <c r="N4" s="135" t="s"/>
      <c r="O4" s="135" t="s"/>
      <c r="P4" s="135" t="s"/>
      <c r="Q4" s="135" t="s"/>
      <c r="R4" s="135" t="s"/>
      <c r="S4" s="135" t="s"/>
      <c r="T4" s="135" t="s"/>
      <c r="U4" s="135" t="s"/>
      <c r="V4" s="135" t="s"/>
      <c r="W4" s="135" t="s"/>
      <c r="X4" s="135" t="s"/>
      <c r="Y4" s="135" t="s"/>
    </row>
    <row r="5" spans="1:25">
      <c r="A5" s="83" t="s">
        <v>160</v>
      </c>
      <c r="B5" s="215">
        <f>=C5+D5</f>
        <v>8.5</v>
      </c>
      <c r="C5" s="140">
        <v>6.5</v>
      </c>
      <c r="D5" s="140">
        <v>2</v>
      </c>
      <c r="E5" s="141">
        <v>0.4</v>
      </c>
      <c r="F5" s="124">
        <f>=H5*$L$2</f>
        <v>2.72964</v>
      </c>
      <c r="G5" s="143">
        <v>12.9</v>
      </c>
      <c r="H5" s="216">
        <f>=G5*$L$3</f>
        <v>11.868</v>
      </c>
      <c r="I5" s="217">
        <f>=H5-C5-D5-E5-F5</f>
        <v>0.23836</v>
      </c>
      <c r="J5" s="218">
        <f>=I5/H5</f>
        <v>0.020084260195484</v>
      </c>
      <c r="K5" s="128" t="s"/>
      <c r="L5" s="36" t="s">
        <v>19</v>
      </c>
      <c r="M5" s="147" t="s"/>
      <c r="N5" s="135" t="s"/>
      <c r="O5" s="135" t="s"/>
      <c r="P5" s="135" t="s"/>
      <c r="Q5" s="135" t="s"/>
      <c r="R5" s="135" t="s"/>
      <c r="S5" s="135" t="s"/>
      <c r="T5" s="135" t="s"/>
      <c r="U5" s="135" t="s"/>
      <c r="V5" s="135" t="s"/>
      <c r="W5" s="135" t="s"/>
      <c r="X5" s="135" t="s"/>
      <c r="Y5" s="135" t="s"/>
    </row>
    <row r="6" spans="1:25">
      <c r="A6" s="83" t="s">
        <v>161</v>
      </c>
      <c r="B6" s="215">
        <f>=C6+D6</f>
        <v>9.5</v>
      </c>
      <c r="C6" s="140">
        <v>7.5</v>
      </c>
      <c r="D6" s="140">
        <v>2</v>
      </c>
      <c r="E6" s="141">
        <v>0.4</v>
      </c>
      <c r="F6" s="124">
        <f>=H6*$L$2</f>
        <v>2.94124</v>
      </c>
      <c r="G6" s="143">
        <v>13.9</v>
      </c>
      <c r="H6" s="216">
        <f>=G6*$L$3</f>
        <v>12.788</v>
      </c>
      <c r="I6" s="217">
        <f>=H6-C6-D6-E6-F6</f>
        <v>-0.05324</v>
      </c>
      <c r="J6" s="218">
        <f>=I6/H6</f>
        <v>-0.004163278073194</v>
      </c>
      <c r="K6" s="129" t="s"/>
      <c r="L6" s="42">
        <v>836519881819</v>
      </c>
      <c r="M6" s="219" t="s"/>
      <c r="N6" s="135" t="s"/>
      <c r="O6" s="135" t="s"/>
      <c r="P6" s="135" t="s"/>
      <c r="Q6" s="135" t="s"/>
      <c r="R6" s="135" t="s"/>
      <c r="S6" s="135" t="s"/>
      <c r="T6" s="135" t="s"/>
      <c r="U6" s="135" t="s"/>
      <c r="V6" s="135" t="s"/>
      <c r="W6" s="135" t="s"/>
      <c r="X6" s="135" t="s"/>
      <c r="Y6" s="135" t="s"/>
    </row>
    <row r="7" spans="1:25">
      <c r="A7" s="83" t="s">
        <v>162</v>
      </c>
      <c r="B7" s="215">
        <f>=C7+D7</f>
        <v>9.5</v>
      </c>
      <c r="C7" s="140">
        <v>7.5</v>
      </c>
      <c r="D7" s="140">
        <v>2</v>
      </c>
      <c r="E7" s="141">
        <v>0.4</v>
      </c>
      <c r="F7" s="124">
        <f>=H7*$L$2</f>
        <v>3.0682</v>
      </c>
      <c r="G7" s="143">
        <v>14.5</v>
      </c>
      <c r="H7" s="216">
        <f>=G7*$L$3</f>
        <v>13.34</v>
      </c>
      <c r="I7" s="217">
        <f>=H7-C7-D7-E7-F7</f>
        <v>0.3718</v>
      </c>
      <c r="J7" s="218">
        <f>=I7/H7</f>
        <v>0.027871064467766</v>
      </c>
      <c r="K7" s="129" t="s"/>
      <c r="L7" s="42" t="s"/>
      <c r="M7" s="219" t="s"/>
      <c r="N7" s="135" t="s"/>
      <c r="O7" s="135" t="s"/>
      <c r="P7" s="135" t="s"/>
      <c r="Q7" s="135" t="s"/>
      <c r="R7" s="135" t="s"/>
      <c r="S7" s="135" t="s"/>
      <c r="T7" s="135" t="s"/>
      <c r="U7" s="135" t="s"/>
      <c r="V7" s="135" t="s"/>
      <c r="W7" s="135" t="s"/>
      <c r="X7" s="135" t="s"/>
      <c r="Y7" s="135" t="s"/>
    </row>
    <row r="8" spans="1:25">
      <c r="A8" s="83" t="s">
        <v>163</v>
      </c>
      <c r="B8" s="215">
        <f>=C8+D8</f>
        <v>10</v>
      </c>
      <c r="C8" s="140">
        <v>8</v>
      </c>
      <c r="D8" s="140">
        <v>2</v>
      </c>
      <c r="E8" s="141">
        <v>0.4</v>
      </c>
      <c r="F8" s="124">
        <f>=H8*$L$2</f>
        <v>3.4914</v>
      </c>
      <c r="G8" s="143">
        <v>16.5</v>
      </c>
      <c r="H8" s="216">
        <f>=G8*$L$3</f>
        <v>15.18</v>
      </c>
      <c r="I8" s="217">
        <f>=H8-C8-D8-E8-F8</f>
        <v>1.2886</v>
      </c>
      <c r="J8" s="218">
        <f>=I8/H8</f>
        <v>0.084888010540185</v>
      </c>
      <c r="K8" s="129" t="s"/>
      <c r="L8" s="42" t="s"/>
      <c r="M8" s="219" t="s"/>
      <c r="N8" s="135" t="s"/>
      <c r="O8" s="135" t="s"/>
      <c r="P8" s="135" t="s"/>
      <c r="Q8" s="135" t="s"/>
      <c r="R8" s="135" t="s"/>
      <c r="S8" s="135" t="s"/>
      <c r="T8" s="135" t="s"/>
      <c r="U8" s="135" t="s"/>
      <c r="V8" s="135" t="s"/>
      <c r="W8" s="135" t="s"/>
      <c r="X8" s="135" t="s"/>
      <c r="Y8" s="135" t="s"/>
    </row>
    <row r="9" spans="1:25">
      <c r="A9" s="83" t="s">
        <v>164</v>
      </c>
      <c r="B9" s="215">
        <f>=C9+D9</f>
        <v>10.5</v>
      </c>
      <c r="C9" s="140">
        <v>8.5</v>
      </c>
      <c r="D9" s="140">
        <v>2</v>
      </c>
      <c r="E9" s="141">
        <v>0.4</v>
      </c>
      <c r="F9" s="124">
        <f>=H9*$L$2</f>
        <v>3.9146</v>
      </c>
      <c r="G9" s="143">
        <v>18.5</v>
      </c>
      <c r="H9" s="216">
        <f>=G9*$L$3</f>
        <v>17.02</v>
      </c>
      <c r="I9" s="217">
        <f>=H9-C9-D9-E9-F9</f>
        <v>2.2054</v>
      </c>
      <c r="J9" s="218">
        <f>=I9/H9</f>
        <v>0.12957696827262</v>
      </c>
      <c r="K9" s="129" t="s"/>
      <c r="L9" s="42" t="s"/>
      <c r="M9" s="219" t="s"/>
      <c r="N9" s="135" t="s"/>
      <c r="O9" s="135" t="s"/>
      <c r="P9" s="135" t="s"/>
      <c r="Q9" s="135" t="s"/>
      <c r="R9" s="135" t="s"/>
      <c r="S9" s="135" t="s"/>
      <c r="T9" s="135" t="s"/>
      <c r="U9" s="135" t="s"/>
      <c r="V9" s="135" t="s"/>
      <c r="W9" s="135" t="s"/>
      <c r="X9" s="135" t="s"/>
      <c r="Y9" s="135" t="s"/>
    </row>
    <row r="10" spans="1:25">
      <c r="A10" s="83" t="s">
        <v>165</v>
      </c>
      <c r="B10" s="215">
        <f>=C10+D10</f>
        <v>11</v>
      </c>
      <c r="C10" s="140">
        <v>9</v>
      </c>
      <c r="D10" s="140">
        <v>2</v>
      </c>
      <c r="E10" s="141">
        <v>0.4</v>
      </c>
      <c r="F10" s="124">
        <f>=H10*$L$2</f>
        <v>4.3378</v>
      </c>
      <c r="G10" s="143">
        <v>20.5</v>
      </c>
      <c r="H10" s="216">
        <f>=G10*$L$3</f>
        <v>18.86</v>
      </c>
      <c r="I10" s="217">
        <f>=H10-C10-D10-E10-F10</f>
        <v>3.1222</v>
      </c>
      <c r="J10" s="218">
        <f>=I10/H10</f>
        <v>0.165546129374337</v>
      </c>
      <c r="K10" s="122" t="s"/>
      <c r="L10" s="135" t="s"/>
      <c r="M10" s="135" t="s"/>
      <c r="N10" s="135" t="s"/>
      <c r="O10" s="135" t="s"/>
      <c r="P10" s="135" t="s"/>
      <c r="Q10" s="135" t="s"/>
      <c r="R10" s="135" t="s"/>
      <c r="S10" s="135" t="s"/>
      <c r="T10" s="135" t="s"/>
      <c r="U10" s="135" t="s"/>
      <c r="V10" s="135" t="s"/>
      <c r="W10" s="135" t="s"/>
      <c r="X10" s="135" t="s"/>
      <c r="Y10" s="135" t="s"/>
    </row>
    <row r="11" spans="1:25">
      <c r="A11" s="86" t="s">
        <v>173</v>
      </c>
      <c r="B11" s="215">
        <f>=C11+D11</f>
        <v>8.5</v>
      </c>
      <c r="C11" s="140">
        <v>6.5</v>
      </c>
      <c r="D11" s="140">
        <v>2</v>
      </c>
      <c r="E11" s="141">
        <v>0.4</v>
      </c>
      <c r="F11" s="124">
        <f>=H11*$L$2</f>
        <v>2.62384</v>
      </c>
      <c r="G11" s="143">
        <v>12.4</v>
      </c>
      <c r="H11" s="216">
        <f>=G11*$L$3</f>
        <v>11.408</v>
      </c>
      <c r="I11" s="217">
        <f>=H11-C11-D11-E11-F11</f>
        <v>-0.115839999999999</v>
      </c>
      <c r="J11" s="218">
        <f>=I11/H11</f>
        <v>-0.01015427769986</v>
      </c>
      <c r="K11" s="122" t="s"/>
      <c r="L11" s="135" t="s"/>
      <c r="M11" s="135" t="s"/>
      <c r="N11" s="135" t="s"/>
      <c r="O11" s="135" t="s"/>
      <c r="P11" s="135" t="s"/>
      <c r="Q11" s="135" t="s"/>
      <c r="R11" s="135" t="s"/>
      <c r="S11" s="135" t="s"/>
      <c r="T11" s="135" t="s"/>
      <c r="U11" s="135" t="s"/>
      <c r="V11" s="135" t="s"/>
      <c r="W11" s="135" t="s"/>
      <c r="X11" s="135" t="s"/>
      <c r="Y11" s="135" t="s"/>
    </row>
    <row r="12" spans="1:25">
      <c r="A12" s="86" t="s">
        <v>174</v>
      </c>
      <c r="B12" s="215">
        <f>=C12+D12</f>
        <v>8.5</v>
      </c>
      <c r="C12" s="140">
        <v>6.5</v>
      </c>
      <c r="D12" s="140">
        <v>2</v>
      </c>
      <c r="E12" s="141">
        <v>0.4</v>
      </c>
      <c r="F12" s="124">
        <f>=H12*$L$2</f>
        <v>2.72964</v>
      </c>
      <c r="G12" s="143">
        <v>12.9</v>
      </c>
      <c r="H12" s="216">
        <f>=G12*$L$3</f>
        <v>11.868</v>
      </c>
      <c r="I12" s="217">
        <f>=H12-C12-D12-E12-F12</f>
        <v>0.23836</v>
      </c>
      <c r="J12" s="218">
        <f>=I12/H12</f>
        <v>0.020084260195484</v>
      </c>
      <c r="K12" s="122" t="s"/>
      <c r="L12" s="135" t="s"/>
      <c r="M12" s="135" t="s"/>
      <c r="N12" s="135" t="s"/>
      <c r="O12" s="135" t="s"/>
      <c r="P12" s="135" t="s"/>
      <c r="Q12" s="135" t="s"/>
      <c r="R12" s="135" t="s"/>
      <c r="S12" s="135" t="s"/>
      <c r="T12" s="135" t="s"/>
      <c r="U12" s="135" t="s"/>
      <c r="V12" s="135" t="s"/>
      <c r="W12" s="135" t="s"/>
      <c r="X12" s="135" t="s"/>
      <c r="Y12" s="135" t="s"/>
    </row>
    <row r="13" spans="1:25">
      <c r="A13" s="86" t="s">
        <v>175</v>
      </c>
      <c r="B13" s="215">
        <f>=C13+D13</f>
        <v>9.5</v>
      </c>
      <c r="C13" s="140">
        <v>7.5</v>
      </c>
      <c r="D13" s="140">
        <v>2</v>
      </c>
      <c r="E13" s="141">
        <v>0.4</v>
      </c>
      <c r="F13" s="124">
        <f>=H13*$L$2</f>
        <v>2.94124</v>
      </c>
      <c r="G13" s="143">
        <v>13.9</v>
      </c>
      <c r="H13" s="216">
        <f>=G13*$L$3</f>
        <v>12.788</v>
      </c>
      <c r="I13" s="217">
        <f>=H13-C13-D13-E13-F13</f>
        <v>-0.05324</v>
      </c>
      <c r="J13" s="218">
        <f>=I13/H13</f>
        <v>-0.004163278073194</v>
      </c>
      <c r="K13" s="122" t="s"/>
      <c r="L13" s="135" t="s"/>
      <c r="M13" s="135" t="s"/>
      <c r="N13" s="135" t="s"/>
      <c r="O13" s="135" t="s"/>
      <c r="P13" s="135" t="s"/>
      <c r="Q13" s="135" t="s"/>
      <c r="R13" s="135" t="s"/>
      <c r="S13" s="135" t="s"/>
      <c r="T13" s="135" t="s"/>
      <c r="U13" s="135" t="s"/>
      <c r="V13" s="135" t="s"/>
      <c r="W13" s="135" t="s"/>
      <c r="X13" s="135" t="s"/>
      <c r="Y13" s="135" t="s"/>
    </row>
    <row r="14" spans="1:25">
      <c r="A14" s="86" t="s">
        <v>176</v>
      </c>
      <c r="B14" s="215">
        <f>=C14+D14</f>
        <v>9.5</v>
      </c>
      <c r="C14" s="140">
        <v>7.5</v>
      </c>
      <c r="D14" s="140">
        <v>2</v>
      </c>
      <c r="E14" s="141">
        <v>0.4</v>
      </c>
      <c r="F14" s="124">
        <f>=H14*$L$2</f>
        <v>3.0682</v>
      </c>
      <c r="G14" s="143">
        <v>14.5</v>
      </c>
      <c r="H14" s="216">
        <f>=G14*$L$3</f>
        <v>13.34</v>
      </c>
      <c r="I14" s="217">
        <f>=H14-C14-D14-E14-F14</f>
        <v>0.3718</v>
      </c>
      <c r="J14" s="218">
        <f>=I14/H14</f>
        <v>0.027871064467766</v>
      </c>
      <c r="K14" s="122" t="s"/>
      <c r="L14" s="135" t="s"/>
      <c r="M14" s="135" t="s"/>
      <c r="N14" s="135" t="s"/>
      <c r="O14" s="135" t="s"/>
      <c r="P14" s="135" t="s"/>
      <c r="Q14" s="135" t="s"/>
      <c r="R14" s="135" t="s"/>
      <c r="S14" s="135" t="s"/>
      <c r="T14" s="135" t="s"/>
      <c r="U14" s="135" t="s"/>
      <c r="V14" s="135" t="s"/>
      <c r="W14" s="135" t="s"/>
      <c r="X14" s="135" t="s"/>
      <c r="Y14" s="135" t="s"/>
    </row>
    <row r="15" spans="1:25">
      <c r="A15" s="86" t="s">
        <v>177</v>
      </c>
      <c r="B15" s="215">
        <f>=C15+D15</f>
        <v>10</v>
      </c>
      <c r="C15" s="140">
        <v>8</v>
      </c>
      <c r="D15" s="140">
        <v>2</v>
      </c>
      <c r="E15" s="141">
        <v>0.4</v>
      </c>
      <c r="F15" s="124">
        <f>=H15*$L$2</f>
        <v>3.4914</v>
      </c>
      <c r="G15" s="143">
        <v>16.5</v>
      </c>
      <c r="H15" s="216">
        <f>=G15*$L$3</f>
        <v>15.18</v>
      </c>
      <c r="I15" s="217">
        <f>=H15-C15-D15-E15-F15</f>
        <v>1.2886</v>
      </c>
      <c r="J15" s="218">
        <f>=I15/H15</f>
        <v>0.084888010540185</v>
      </c>
      <c r="K15" s="122" t="s"/>
      <c r="L15" s="135" t="s"/>
      <c r="M15" s="135" t="s"/>
      <c r="N15" s="135" t="s"/>
      <c r="O15" s="135" t="s"/>
      <c r="P15" s="135" t="s"/>
      <c r="Q15" s="135" t="s"/>
      <c r="R15" s="135" t="s"/>
      <c r="S15" s="135" t="s"/>
      <c r="T15" s="135" t="s"/>
      <c r="U15" s="135" t="s"/>
      <c r="V15" s="135" t="s"/>
      <c r="W15" s="135" t="s"/>
      <c r="X15" s="135" t="s"/>
      <c r="Y15" s="135" t="s"/>
    </row>
    <row r="16" spans="1:25">
      <c r="A16" s="86" t="s">
        <v>178</v>
      </c>
      <c r="B16" s="215">
        <f>=C16+D16</f>
        <v>10.5</v>
      </c>
      <c r="C16" s="140">
        <v>8.5</v>
      </c>
      <c r="D16" s="140">
        <v>2</v>
      </c>
      <c r="E16" s="141">
        <v>0.4</v>
      </c>
      <c r="F16" s="124">
        <f>=H16*$L$2</f>
        <v>3.9146</v>
      </c>
      <c r="G16" s="143">
        <v>18.5</v>
      </c>
      <c r="H16" s="216">
        <f>=G16*$L$3</f>
        <v>17.02</v>
      </c>
      <c r="I16" s="217">
        <f>=H16-C16-D16-E16-F16</f>
        <v>2.2054</v>
      </c>
      <c r="J16" s="218">
        <f>=I16/H16</f>
        <v>0.12957696827262</v>
      </c>
      <c r="K16" s="122" t="s"/>
      <c r="L16" s="135" t="s"/>
      <c r="M16" s="135" t="s"/>
      <c r="N16" s="135" t="s"/>
      <c r="O16" s="135" t="s"/>
      <c r="P16" s="135" t="s"/>
      <c r="Q16" s="135" t="s"/>
      <c r="R16" s="135" t="s"/>
      <c r="S16" s="135" t="s"/>
      <c r="T16" s="135" t="s"/>
      <c r="U16" s="135" t="s"/>
      <c r="V16" s="135" t="s"/>
      <c r="W16" s="135" t="s"/>
      <c r="X16" s="135" t="s"/>
      <c r="Y16" s="135" t="s"/>
    </row>
    <row r="17" spans="1:25">
      <c r="A17" s="86" t="s">
        <v>179</v>
      </c>
      <c r="B17" s="215">
        <f>=C17+D17</f>
        <v>11</v>
      </c>
      <c r="C17" s="140">
        <v>9</v>
      </c>
      <c r="D17" s="140">
        <v>2</v>
      </c>
      <c r="E17" s="141">
        <v>0.4</v>
      </c>
      <c r="F17" s="124">
        <f>=H17*$L$2</f>
        <v>4.3378</v>
      </c>
      <c r="G17" s="143">
        <v>20.5</v>
      </c>
      <c r="H17" s="216">
        <f>=G17*$L$3</f>
        <v>18.86</v>
      </c>
      <c r="I17" s="217">
        <f>=H17-C17-D17-E17-F17</f>
        <v>3.1222</v>
      </c>
      <c r="J17" s="218">
        <f>=I17/H17</f>
        <v>0.165546129374337</v>
      </c>
      <c r="K17" s="122" t="s"/>
      <c r="L17" s="135" t="s"/>
      <c r="M17" s="135" t="s"/>
      <c r="N17" s="135" t="s"/>
      <c r="O17" s="135" t="s"/>
      <c r="P17" s="135" t="s"/>
      <c r="Q17" s="135" t="s"/>
      <c r="R17" s="135" t="s"/>
      <c r="S17" s="135" t="s"/>
      <c r="T17" s="135" t="s"/>
      <c r="U17" s="135" t="s"/>
      <c r="V17" s="135" t="s"/>
      <c r="W17" s="135" t="s"/>
      <c r="X17" s="135" t="s"/>
      <c r="Y17" s="135" t="s"/>
    </row>
    <row r="18" spans="1:25">
      <c r="A18" s="160" t="s">
        <v>187</v>
      </c>
      <c r="B18" s="215">
        <f>=C18+D18</f>
        <v>5.5</v>
      </c>
      <c r="C18" s="140">
        <v>3.5</v>
      </c>
      <c r="D18" s="140">
        <v>2</v>
      </c>
      <c r="E18" s="141">
        <v>0.4</v>
      </c>
      <c r="F18" s="124">
        <f>=H18*$L$2</f>
        <v>1.56584</v>
      </c>
      <c r="G18" s="143">
        <v>7.4</v>
      </c>
      <c r="H18" s="216">
        <f>=G18*$L$3</f>
        <v>6.808</v>
      </c>
      <c r="I18" s="217">
        <f>=H18-C18-D18-E18-F18</f>
        <v>-0.65784</v>
      </c>
      <c r="J18" s="218">
        <f>=I18/H18</f>
        <v>-0.09662749706228</v>
      </c>
      <c r="K18" s="122" t="s"/>
      <c r="L18" s="135" t="s"/>
      <c r="M18" s="135" t="s"/>
      <c r="N18" s="135" t="s"/>
      <c r="O18" s="135" t="s"/>
      <c r="P18" s="135" t="s"/>
      <c r="Q18" s="135" t="s"/>
      <c r="R18" s="135" t="s"/>
      <c r="S18" s="135" t="s"/>
      <c r="T18" s="135" t="s"/>
      <c r="U18" s="135" t="s"/>
      <c r="V18" s="135" t="s"/>
      <c r="W18" s="135" t="s"/>
      <c r="X18" s="135" t="s"/>
      <c r="Y18" s="135" t="s"/>
    </row>
    <row r="19" spans="1:25">
      <c r="A19" s="160" t="s">
        <v>321</v>
      </c>
      <c r="B19" s="215">
        <f>=C19+D19</f>
        <v>5.5</v>
      </c>
      <c r="C19" s="140">
        <v>3.5</v>
      </c>
      <c r="D19" s="140">
        <v>2</v>
      </c>
      <c r="E19" s="141">
        <v>0.4</v>
      </c>
      <c r="F19" s="124">
        <f>=H19*$L$2</f>
        <v>1.56584</v>
      </c>
      <c r="G19" s="143">
        <v>7.4</v>
      </c>
      <c r="H19" s="216">
        <f>=G19*$L$3</f>
        <v>6.808</v>
      </c>
      <c r="I19" s="217">
        <f>=H19-C19-D19-E19-F19</f>
        <v>-0.65784</v>
      </c>
      <c r="J19" s="218">
        <f>=I19/H19</f>
        <v>-0.09662749706228</v>
      </c>
      <c r="K19" s="122" t="s"/>
      <c r="L19" s="135" t="s"/>
      <c r="M19" s="135" t="s"/>
      <c r="N19" s="135" t="s"/>
      <c r="O19" s="135" t="s"/>
      <c r="P19" s="135" t="s"/>
      <c r="Q19" s="135" t="s"/>
      <c r="R19" s="135" t="s"/>
      <c r="S19" s="135" t="s"/>
      <c r="T19" s="135" t="s"/>
      <c r="U19" s="135" t="s"/>
      <c r="V19" s="135" t="s"/>
      <c r="W19" s="135" t="s"/>
      <c r="X19" s="135" t="s"/>
      <c r="Y19" s="135" t="s"/>
    </row>
    <row r="20" spans="1:25">
      <c r="A20" s="160" t="s">
        <v>322</v>
      </c>
      <c r="B20" s="215">
        <f>=C20+D20</f>
        <v>3.5</v>
      </c>
      <c r="C20" s="150">
        <v>1.5</v>
      </c>
      <c r="D20" s="150">
        <v>2</v>
      </c>
      <c r="E20" s="151">
        <v>0.4</v>
      </c>
      <c r="F20" s="130">
        <f>=H20*$L$2</f>
        <v>1.65048</v>
      </c>
      <c r="G20" s="153">
        <v>7.8</v>
      </c>
      <c r="H20" s="216">
        <f>=G20*$L$3</f>
        <v>7.176</v>
      </c>
      <c r="I20" s="217">
        <f>=H20-C20-D20-E20-F20</f>
        <v>1.62552</v>
      </c>
      <c r="J20" s="218">
        <f>=I20/H20</f>
        <v>0.226521739130435</v>
      </c>
      <c r="K20" s="122" t="s"/>
      <c r="L20" s="135" t="s"/>
      <c r="M20" s="135" t="s"/>
      <c r="N20" s="135" t="s"/>
      <c r="O20" s="135" t="s"/>
      <c r="P20" s="135" t="s"/>
      <c r="Q20" s="135" t="s"/>
      <c r="R20" s="135" t="s"/>
      <c r="S20" s="135" t="s"/>
      <c r="T20" s="135" t="s"/>
      <c r="U20" s="135" t="s"/>
      <c r="V20" s="135" t="s"/>
      <c r="W20" s="135" t="s"/>
      <c r="X20" s="135" t="s"/>
      <c r="Y20" s="135" t="s"/>
    </row>
    <row r="21" spans="1:25">
      <c r="A21" s="161" t="s">
        <v>323</v>
      </c>
      <c r="B21" s="215">
        <f>=C21+D21</f>
        <v>8.5</v>
      </c>
      <c r="C21" s="140">
        <v>6.5</v>
      </c>
      <c r="D21" s="140">
        <v>2</v>
      </c>
      <c r="E21" s="141">
        <v>0.4</v>
      </c>
      <c r="F21" s="124">
        <f>=H21*$L$2</f>
        <v>2.72964</v>
      </c>
      <c r="G21" s="143">
        <v>12.9</v>
      </c>
      <c r="H21" s="216">
        <f>=G21*$L$3</f>
        <v>11.868</v>
      </c>
      <c r="I21" s="217">
        <f>=H21-C21-D21-E21-F21</f>
        <v>0.23836</v>
      </c>
      <c r="J21" s="162">
        <f>=I21/H21</f>
        <v>0.020084260195484</v>
      </c>
      <c r="K21" s="122" t="s"/>
      <c r="L21" s="135" t="s"/>
      <c r="M21" s="135" t="s"/>
      <c r="N21" s="135" t="s"/>
      <c r="O21" s="135" t="s"/>
      <c r="P21" s="135" t="s"/>
      <c r="Q21" s="135" t="s"/>
      <c r="R21" s="135" t="s"/>
      <c r="S21" s="135" t="s"/>
      <c r="T21" s="135" t="s"/>
      <c r="U21" s="135" t="s"/>
      <c r="V21" s="135" t="s"/>
      <c r="W21" s="135" t="s"/>
      <c r="X21" s="135" t="s"/>
      <c r="Y21" s="135" t="s"/>
    </row>
    <row r="22" spans="1:25">
      <c r="A22" s="220" t="s"/>
      <c r="B22" s="135" t="s"/>
      <c r="C22" s="164" t="s"/>
      <c r="D22" s="164" t="s"/>
      <c r="E22" s="164" t="s"/>
      <c r="F22" s="164" t="s"/>
      <c r="G22" s="164" t="s"/>
      <c r="H22" s="135" t="s"/>
      <c r="I22" s="135" t="s"/>
      <c r="K22" s="135" t="s"/>
      <c r="N22" s="135" t="s"/>
      <c r="O22" s="135" t="s"/>
      <c r="P22" s="135" t="s"/>
      <c r="Q22" s="135" t="s"/>
      <c r="R22" s="135" t="s"/>
      <c r="S22" s="135" t="s"/>
      <c r="T22" s="135" t="s"/>
      <c r="U22" s="135" t="s"/>
      <c r="V22" s="135" t="s"/>
      <c r="W22" s="135" t="s"/>
      <c r="X22" s="135" t="s"/>
      <c r="Y22" s="135" t="s"/>
    </row>
    <row r="23" spans="2:25">
      <c r="B23" s="135" t="s"/>
      <c r="C23" s="135" t="s"/>
      <c r="D23" s="135" t="s"/>
      <c r="E23" s="135" t="s"/>
      <c r="F23" s="135" t="s"/>
      <c r="G23" s="135" t="s"/>
      <c r="H23" s="135" t="s"/>
      <c r="I23" s="135" t="s"/>
      <c r="K23" s="135" t="s"/>
      <c r="N23" s="135" t="s"/>
      <c r="O23" s="135" t="s"/>
      <c r="P23" s="135" t="s"/>
      <c r="Q23" s="135" t="s"/>
      <c r="R23" s="135" t="s"/>
      <c r="S23" s="135" t="s"/>
      <c r="T23" s="135" t="s"/>
      <c r="U23" s="135" t="s"/>
      <c r="V23" s="135" t="s"/>
      <c r="W23" s="135" t="s"/>
      <c r="X23" s="135" t="s"/>
      <c r="Y23" s="135" t="s"/>
    </row>
    <row r="24" spans="2:25">
      <c r="B24" s="135" t="s"/>
      <c r="C24" s="135" t="s"/>
      <c r="D24" s="135" t="s"/>
      <c r="E24" s="135" t="s"/>
      <c r="F24" s="135" t="s"/>
      <c r="G24" s="135" t="s"/>
      <c r="H24" s="135" t="s"/>
      <c r="I24" s="135" t="s"/>
      <c r="K24" s="135" t="s"/>
      <c r="N24" s="135" t="s"/>
      <c r="O24" s="135" t="s"/>
      <c r="P24" s="135" t="s"/>
      <c r="Q24" s="135" t="s"/>
      <c r="R24" s="135" t="s"/>
      <c r="S24" s="135" t="s"/>
      <c r="T24" s="135" t="s"/>
      <c r="U24" s="135" t="s"/>
      <c r="V24" s="135" t="s"/>
      <c r="W24" s="135" t="s"/>
      <c r="X24" s="135" t="s"/>
      <c r="Y24" s="135" t="s"/>
    </row>
    <row r="25" spans="2:25">
      <c r="B25" s="135" t="s"/>
      <c r="C25" s="135" t="s"/>
      <c r="D25" s="135" t="s"/>
      <c r="E25" s="135" t="s"/>
      <c r="F25" s="135" t="s"/>
      <c r="G25" s="135" t="s"/>
      <c r="H25" s="135" t="s"/>
      <c r="I25" s="135" t="s"/>
      <c r="K25" s="135" t="s"/>
      <c r="N25" s="135" t="s"/>
      <c r="O25" s="135" t="s"/>
      <c r="P25" s="135" t="s"/>
      <c r="Q25" s="135" t="s"/>
      <c r="R25" s="135" t="s"/>
      <c r="S25" s="135" t="s"/>
      <c r="T25" s="135" t="s"/>
      <c r="U25" s="135" t="s"/>
      <c r="V25" s="135" t="s"/>
      <c r="W25" s="135" t="s"/>
      <c r="X25" s="135" t="s"/>
      <c r="Y25" s="135" t="s"/>
    </row>
    <row r="26" spans="1:25">
      <c r="A26" s="165" t="s"/>
      <c r="B26" s="54" t="s">
        <v>22</v>
      </c>
      <c r="C26" s="56" t="s">
        <v>189</v>
      </c>
      <c r="D26" s="6" t="s"/>
      <c r="E26" s="6" t="s"/>
      <c r="F26" s="6" t="s"/>
      <c r="G26" s="6" t="s"/>
      <c r="H26" s="6" t="s"/>
      <c r="I26" s="6" t="s"/>
      <c r="J26" s="6" t="s"/>
      <c r="K26" s="56" t="s"/>
      <c r="L26" s="57" t="s"/>
      <c r="M26" s="165" t="s"/>
      <c r="N26" s="135" t="s"/>
      <c r="O26" s="135" t="s"/>
      <c r="P26" s="135" t="s"/>
      <c r="Q26" s="135" t="s"/>
      <c r="R26" s="135" t="s"/>
      <c r="S26" s="135" t="s"/>
      <c r="T26" s="135" t="s"/>
      <c r="U26" s="135" t="s"/>
      <c r="V26" s="135" t="s"/>
      <c r="W26" s="135" t="s"/>
      <c r="X26" s="135" t="s"/>
      <c r="Y26" s="135" t="s"/>
    </row>
    <row r="27" spans="2:25">
      <c r="B27" s="54" t="s">
        <v>24</v>
      </c>
      <c r="C27" s="58" t="s">
        <v>190</v>
      </c>
      <c r="D27" s="6" t="s"/>
      <c r="E27" s="6" t="s"/>
      <c r="F27" s="6" t="s"/>
      <c r="G27" s="6" t="s"/>
      <c r="H27" s="6" t="s"/>
      <c r="I27" s="6" t="s"/>
      <c r="J27" s="6" t="s"/>
      <c r="K27" s="58" t="s"/>
      <c r="L27" s="57" t="s">
        <v>25</v>
      </c>
      <c r="N27" s="135" t="s"/>
      <c r="O27" s="135" t="s"/>
      <c r="P27" s="135" t="s"/>
      <c r="Q27" s="135" t="s"/>
      <c r="R27" s="135" t="s"/>
      <c r="S27" s="135" t="s"/>
      <c r="T27" s="135" t="s"/>
      <c r="U27" s="135" t="s"/>
      <c r="V27" s="135" t="s"/>
      <c r="W27" s="135" t="s"/>
      <c r="X27" s="135" t="s"/>
      <c r="Y27" s="135" t="s"/>
    </row>
    <row r="28" spans="2:25">
      <c r="B28" s="54" t="s">
        <v>26</v>
      </c>
      <c r="C28" s="60" t="s">
        <v>191</v>
      </c>
      <c r="D28" s="6" t="s"/>
      <c r="E28" s="6" t="s"/>
      <c r="F28" s="6" t="s"/>
      <c r="G28" s="6" t="s"/>
      <c r="H28" s="6" t="s"/>
      <c r="I28" s="6" t="s"/>
      <c r="J28" s="6" t="s"/>
      <c r="K28" s="60" t="s"/>
      <c r="L28" s="57" t="s">
        <v>28</v>
      </c>
      <c r="N28" s="135" t="s"/>
      <c r="O28" s="135" t="s"/>
      <c r="P28" s="135" t="s"/>
      <c r="Q28" s="135" t="s"/>
      <c r="R28" s="135" t="s"/>
      <c r="S28" s="135" t="s"/>
      <c r="T28" s="135" t="s"/>
      <c r="U28" s="135" t="s"/>
      <c r="V28" s="135" t="s"/>
      <c r="W28" s="135" t="s"/>
      <c r="X28" s="135" t="s"/>
      <c r="Y28" s="135" t="s"/>
    </row>
    <row r="29" spans="2:25">
      <c r="B29" s="4" t="s"/>
      <c r="C29" s="60" t="s"/>
      <c r="D29" s="6" t="s"/>
      <c r="E29" s="6" t="s"/>
      <c r="F29" s="6" t="s"/>
      <c r="G29" s="6" t="s"/>
      <c r="H29" s="6" t="s"/>
      <c r="I29" s="6" t="s"/>
      <c r="J29" s="6" t="s"/>
      <c r="K29" s="60" t="s"/>
      <c r="L29" s="6" t="s"/>
      <c r="N29" s="135" t="s"/>
      <c r="O29" s="135" t="s"/>
      <c r="P29" s="135" t="s"/>
      <c r="Q29" s="135" t="s"/>
      <c r="R29" s="135" t="s"/>
      <c r="S29" s="135" t="s"/>
      <c r="T29" s="135" t="s"/>
      <c r="U29" s="135" t="s"/>
      <c r="V29" s="135" t="s"/>
      <c r="W29" s="135" t="s"/>
      <c r="X29" s="135" t="s"/>
      <c r="Y29" s="135" t="s"/>
    </row>
    <row r="30" spans="2:25">
      <c r="B30" s="54" t="s">
        <v>29</v>
      </c>
      <c r="C30" s="58" t="s">
        <v>192</v>
      </c>
      <c r="D30" s="6" t="s"/>
      <c r="E30" s="6" t="s"/>
      <c r="F30" s="6" t="s"/>
      <c r="G30" s="6" t="s"/>
      <c r="H30" s="6" t="s"/>
      <c r="I30" s="6" t="s"/>
      <c r="J30" s="6" t="s"/>
      <c r="K30" s="58" t="s"/>
      <c r="L30" s="57" t="s">
        <v>30</v>
      </c>
      <c r="N30" s="135" t="s"/>
      <c r="O30" s="135" t="s"/>
      <c r="P30" s="135" t="s"/>
      <c r="Q30" s="135" t="s"/>
      <c r="R30" s="135" t="s"/>
      <c r="S30" s="135" t="s"/>
      <c r="T30" s="135" t="s"/>
      <c r="U30" s="135" t="s"/>
      <c r="V30" s="135" t="s"/>
      <c r="W30" s="135" t="s"/>
      <c r="X30" s="135" t="s"/>
      <c r="Y30" s="135" t="s"/>
    </row>
    <row r="31" spans="2:25">
      <c r="B31" s="54" t="s">
        <v>31</v>
      </c>
      <c r="C31" s="61" t="s">
        <v>324</v>
      </c>
      <c r="D31" s="6" t="s"/>
      <c r="E31" s="6" t="s"/>
      <c r="F31" s="6" t="s"/>
      <c r="G31" s="62" t="s"/>
      <c r="H31" s="6" t="s"/>
      <c r="I31" s="6" t="s"/>
      <c r="J31" s="6" t="s"/>
      <c r="K31" s="62" t="s"/>
      <c r="L31" s="57" t="s">
        <v>32</v>
      </c>
      <c r="N31" s="135" t="s"/>
      <c r="O31" s="135" t="s"/>
      <c r="P31" s="135" t="s"/>
      <c r="Q31" s="135" t="s"/>
      <c r="R31" s="135" t="s"/>
      <c r="S31" s="135" t="s"/>
      <c r="T31" s="135" t="s"/>
      <c r="U31" s="135" t="s"/>
      <c r="V31" s="135" t="s"/>
      <c r="W31" s="135" t="s"/>
      <c r="X31" s="135" t="s"/>
      <c r="Y31" s="135" t="s"/>
    </row>
    <row r="32" spans="2:25">
      <c r="B32" s="54" t="s">
        <v>33</v>
      </c>
      <c r="C32" s="63" t="s"/>
      <c r="D32" s="6" t="s"/>
      <c r="E32" s="4" t="s"/>
      <c r="F32" s="6" t="s"/>
      <c r="G32" s="64" t="s"/>
      <c r="H32" s="6" t="s"/>
      <c r="I32" s="6" t="s"/>
      <c r="J32" s="6" t="s"/>
      <c r="K32" s="64" t="s"/>
      <c r="L32" s="57" t="s"/>
      <c r="N32" s="135" t="s"/>
      <c r="O32" s="135" t="s"/>
      <c r="P32" s="135" t="s"/>
      <c r="Q32" s="135" t="s"/>
      <c r="R32" s="135" t="s"/>
      <c r="S32" s="135" t="s"/>
      <c r="T32" s="135" t="s"/>
      <c r="U32" s="135" t="s"/>
      <c r="V32" s="135" t="s"/>
      <c r="W32" s="135" t="s"/>
      <c r="X32" s="135" t="s"/>
      <c r="Y32" s="135" t="s"/>
    </row>
    <row r="33" spans="2:25">
      <c r="B33" s="4" t="s"/>
      <c r="C33" s="63" t="s"/>
      <c r="D33" s="6" t="s"/>
      <c r="E33" s="4" t="s"/>
      <c r="F33" s="6" t="s"/>
      <c r="G33" s="64" t="s"/>
      <c r="H33" s="6" t="s"/>
      <c r="I33" s="6" t="s"/>
      <c r="J33" s="6" t="s"/>
      <c r="K33" s="64" t="s"/>
      <c r="L33" s="6" t="s"/>
      <c r="N33" s="135" t="s"/>
      <c r="O33" s="135" t="s"/>
      <c r="P33" s="135" t="s"/>
      <c r="Q33" s="135" t="s"/>
      <c r="R33" s="135" t="s"/>
      <c r="S33" s="135" t="s"/>
      <c r="T33" s="135" t="s"/>
      <c r="U33" s="135" t="s"/>
      <c r="V33" s="135" t="s"/>
      <c r="W33" s="135" t="s"/>
      <c r="X33" s="135" t="s"/>
      <c r="Y33" s="135" t="s"/>
    </row>
    <row r="34" spans="1:25">
      <c r="A34" s="165" t="s"/>
      <c r="B34" s="221" t="s"/>
      <c r="C34" s="221" t="s"/>
      <c r="D34" s="221" t="s"/>
      <c r="E34" s="221" t="s"/>
      <c r="F34" s="221" t="s"/>
      <c r="G34" s="221" t="s"/>
      <c r="H34" s="221" t="s"/>
      <c r="I34" s="221" t="s"/>
      <c r="J34" s="221" t="s"/>
      <c r="K34" s="135" t="s"/>
      <c r="L34" s="221" t="s"/>
      <c r="M34" s="53" t="s"/>
      <c r="N34" s="135" t="s"/>
      <c r="O34" s="135" t="s"/>
      <c r="P34" s="135" t="s"/>
      <c r="Q34" s="135" t="s"/>
      <c r="R34" s="135" t="s"/>
      <c r="S34" s="135" t="s"/>
      <c r="T34" s="135" t="s"/>
      <c r="U34" s="135" t="s"/>
      <c r="V34" s="135" t="s"/>
      <c r="W34" s="135" t="s"/>
      <c r="X34" s="135" t="s"/>
      <c r="Y34" s="135" t="s"/>
    </row>
    <row r="35" spans="1:25">
      <c r="A35" s="53" t="s"/>
      <c r="B35" s="53" t="s"/>
      <c r="C35" s="53" t="s"/>
      <c r="D35" s="53" t="s"/>
      <c r="E35" s="53" t="s"/>
      <c r="F35" s="53" t="s"/>
      <c r="G35" s="53" t="s"/>
      <c r="H35" s="53" t="s"/>
      <c r="I35" s="53" t="s"/>
      <c r="J35" s="53" t="s"/>
      <c r="K35" s="135" t="s"/>
      <c r="L35" s="53" t="s"/>
      <c r="M35" s="53" t="s"/>
      <c r="N35" s="135" t="s"/>
      <c r="O35" s="135" t="s"/>
      <c r="P35" s="135" t="s"/>
      <c r="Q35" s="135" t="s"/>
      <c r="R35" s="135" t="s"/>
      <c r="S35" s="135" t="s"/>
      <c r="T35" s="135" t="s"/>
      <c r="U35" s="135" t="s"/>
      <c r="V35" s="135" t="s"/>
      <c r="W35" s="135" t="s"/>
      <c r="X35" s="135" t="s"/>
      <c r="Y35" s="135" t="s"/>
    </row>
    <row r="36" spans="2:25">
      <c r="B36" s="167" t="s">
        <v>196</v>
      </c>
      <c r="C36" s="167" t="s">
        <v>197</v>
      </c>
      <c r="D36" s="167" t="s">
        <v>198</v>
      </c>
      <c r="E36" s="167" t="s"/>
      <c r="F36" s="167" t="s"/>
      <c r="G36" s="167" t="s"/>
      <c r="H36" s="167" t="s"/>
      <c r="I36" s="168" t="s"/>
      <c r="J36" s="168" t="s"/>
      <c r="K36" s="168" t="s"/>
      <c r="T36" s="135" t="s"/>
      <c r="U36" s="135" t="s"/>
      <c r="V36" s="135" t="s"/>
      <c r="W36" s="135" t="s"/>
      <c r="X36" s="135" t="s"/>
      <c r="Y36" s="135" t="s"/>
    </row>
    <row r="37" spans="2:25">
      <c r="B37" s="169" t="s">
        <v>199</v>
      </c>
      <c r="C37" s="169" t="s">
        <v>200</v>
      </c>
      <c r="D37" s="169">
        <v>6.5</v>
      </c>
      <c r="E37" s="167" t="s"/>
      <c r="F37" s="167" t="s"/>
      <c r="G37" s="167" t="s"/>
      <c r="H37" s="167" t="s"/>
      <c r="I37" s="168" t="s"/>
      <c r="J37" s="168" t="s"/>
      <c r="K37" s="168" t="s"/>
      <c r="T37" s="135" t="s"/>
      <c r="U37" s="135" t="s"/>
      <c r="V37" s="135" t="s"/>
      <c r="W37" s="135" t="s"/>
      <c r="X37" s="135" t="s"/>
      <c r="Y37" s="135" t="s"/>
    </row>
    <row r="38" spans="2:25">
      <c r="B38" s="169" t="s">
        <v>201</v>
      </c>
      <c r="C38" s="169" t="s">
        <v>200</v>
      </c>
      <c r="D38" s="169">
        <v>7.5</v>
      </c>
      <c r="E38" s="170" t="s">
        <v>202</v>
      </c>
      <c r="F38" s="167" t="s"/>
      <c r="G38" s="167" t="s"/>
      <c r="H38" s="167" t="s"/>
      <c r="I38" s="168" t="s"/>
      <c r="J38" s="168" t="s"/>
      <c r="K38" s="168" t="s"/>
      <c r="T38" s="135" t="s"/>
      <c r="U38" s="135" t="s"/>
      <c r="V38" s="135" t="s"/>
      <c r="W38" s="135" t="s"/>
      <c r="X38" s="135" t="s"/>
      <c r="Y38" s="135" t="s"/>
    </row>
    <row r="39" spans="2:25">
      <c r="B39" s="169" t="s">
        <v>203</v>
      </c>
      <c r="C39" s="169" t="s">
        <v>200</v>
      </c>
      <c r="D39" s="169">
        <v>8</v>
      </c>
      <c r="E39" s="167" t="s"/>
      <c r="F39" s="167" t="s"/>
      <c r="G39" s="167" t="s"/>
      <c r="H39" s="167" t="s"/>
      <c r="I39" s="168" t="s"/>
      <c r="J39" s="168" t="s"/>
      <c r="K39" s="168" t="s"/>
      <c r="T39" s="135" t="s"/>
      <c r="U39" s="135" t="s"/>
      <c r="V39" s="135" t="s"/>
      <c r="W39" s="135" t="s"/>
      <c r="X39" s="135" t="s"/>
      <c r="Y39" s="135" t="s"/>
    </row>
    <row r="40" spans="2:25">
      <c r="B40" s="169" t="s">
        <v>204</v>
      </c>
      <c r="C40" s="169" t="s">
        <v>200</v>
      </c>
      <c r="D40" s="169">
        <v>8.5</v>
      </c>
      <c r="E40" s="171" t="s">
        <v>205</v>
      </c>
      <c r="F40" s="167" t="s"/>
      <c r="G40" s="167" t="s"/>
      <c r="H40" s="167" t="s"/>
      <c r="I40" s="168" t="s"/>
      <c r="J40" s="168" t="s"/>
      <c r="K40" s="168" t="s"/>
      <c r="T40" s="135" t="s"/>
      <c r="U40" s="135" t="s"/>
      <c r="V40" s="135" t="s"/>
      <c r="W40" s="135" t="s"/>
      <c r="X40" s="135" t="s"/>
      <c r="Y40" s="135" t="s"/>
    </row>
    <row r="41" spans="2:25">
      <c r="B41" s="169" t="s">
        <v>206</v>
      </c>
      <c r="C41" s="169" t="s">
        <v>200</v>
      </c>
      <c r="D41" s="169">
        <v>9</v>
      </c>
      <c r="E41" s="167" t="s"/>
      <c r="F41" s="167" t="s"/>
      <c r="G41" s="167" t="s"/>
      <c r="H41" s="167" t="s"/>
      <c r="I41" s="168" t="s"/>
      <c r="J41" s="168" t="s"/>
      <c r="K41" s="168" t="s"/>
      <c r="T41" s="135" t="s"/>
      <c r="U41" s="135" t="s"/>
      <c r="V41" s="135" t="s"/>
      <c r="W41" s="135" t="s"/>
      <c r="X41" s="135" t="s"/>
      <c r="Y41" s="135" t="s"/>
    </row>
    <row r="42" spans="2:25">
      <c r="B42" s="167" t="s"/>
      <c r="C42" s="167" t="s"/>
      <c r="D42" s="167" t="s"/>
      <c r="E42" s="167" t="s"/>
      <c r="F42" s="167" t="s"/>
      <c r="G42" s="167" t="s"/>
      <c r="H42" s="167" t="s"/>
      <c r="I42" s="168" t="s"/>
      <c r="J42" s="168" t="s"/>
      <c r="K42" s="168" t="s"/>
      <c r="T42" s="135" t="s"/>
      <c r="U42" s="135" t="s"/>
      <c r="V42" s="135" t="s"/>
      <c r="W42" s="135" t="s"/>
      <c r="X42" s="135" t="s"/>
      <c r="Y42" s="135" t="s"/>
    </row>
    <row r="43" spans="2:25">
      <c r="B43" s="167" t="s"/>
      <c r="C43" s="167" t="s"/>
      <c r="D43" s="167" t="s"/>
      <c r="E43" s="167" t="s"/>
      <c r="F43" s="167" t="s"/>
      <c r="G43" s="167" t="s"/>
      <c r="H43" s="167" t="s"/>
      <c r="I43" s="168" t="s"/>
      <c r="J43" s="168" t="s"/>
      <c r="K43" s="168" t="s"/>
      <c r="T43" s="135" t="s"/>
      <c r="U43" s="135" t="s"/>
      <c r="V43" s="135" t="s"/>
      <c r="W43" s="135" t="s"/>
      <c r="X43" s="135" t="s"/>
      <c r="Y43" s="135" t="s"/>
    </row>
    <row r="44" spans="2:25">
      <c r="B44" s="167" t="s"/>
      <c r="C44" s="167" t="s"/>
      <c r="D44" s="167" t="s"/>
      <c r="E44" s="167" t="s"/>
      <c r="F44" s="167" t="s"/>
      <c r="G44" s="167" t="s"/>
      <c r="H44" s="167" t="s"/>
      <c r="I44" s="168" t="s"/>
      <c r="J44" s="168" t="s"/>
      <c r="K44" s="168" t="s"/>
      <c r="T44" s="135" t="s"/>
      <c r="U44" s="135" t="s"/>
      <c r="V44" s="135" t="s"/>
      <c r="W44" s="135" t="s"/>
      <c r="X44" s="135" t="s"/>
      <c r="Y44" s="135" t="s"/>
    </row>
    <row r="45" spans="2:25">
      <c r="B45" s="167" t="s"/>
      <c r="C45" s="167" t="s"/>
      <c r="D45" s="167" t="s"/>
      <c r="E45" s="167" t="s"/>
      <c r="F45" s="167" t="s"/>
      <c r="G45" s="167" t="s"/>
      <c r="H45" s="167" t="s"/>
      <c r="I45" s="168" t="s"/>
      <c r="J45" s="168" t="s"/>
      <c r="K45" s="168" t="s"/>
      <c r="T45" s="135" t="s"/>
      <c r="U45" s="135" t="s"/>
      <c r="V45" s="135" t="s"/>
      <c r="W45" s="135" t="s"/>
      <c r="X45" s="135" t="s"/>
      <c r="Y45" s="135" t="s"/>
    </row>
    <row r="46" spans="2:25">
      <c r="B46" s="169" t="s">
        <v>207</v>
      </c>
      <c r="C46" s="169" t="s">
        <v>200</v>
      </c>
      <c r="D46" s="169">
        <v>6.5</v>
      </c>
      <c r="E46" s="167" t="s"/>
      <c r="F46" s="167" t="s"/>
      <c r="G46" s="167" t="s"/>
      <c r="H46" s="167" t="s"/>
      <c r="I46" s="168" t="s"/>
      <c r="J46" s="168" t="s"/>
      <c r="K46" s="168" t="s"/>
      <c r="T46" s="135" t="s"/>
      <c r="U46" s="135" t="s"/>
      <c r="V46" s="135" t="s"/>
      <c r="W46" s="135" t="s"/>
      <c r="X46" s="135" t="s"/>
      <c r="Y46" s="135" t="s"/>
    </row>
    <row r="47" spans="2:25">
      <c r="B47" s="169" t="s">
        <v>208</v>
      </c>
      <c r="C47" s="169" t="s">
        <v>200</v>
      </c>
      <c r="D47" s="169">
        <v>7.5</v>
      </c>
      <c r="E47" s="167" t="s"/>
      <c r="F47" s="167" t="s"/>
      <c r="G47" s="167" t="s"/>
      <c r="H47" s="167" t="s"/>
      <c r="I47" s="168" t="s"/>
      <c r="J47" s="168" t="s"/>
      <c r="K47" s="168" t="s"/>
      <c r="T47" s="135" t="s"/>
      <c r="U47" s="135" t="s"/>
      <c r="V47" s="135" t="s"/>
      <c r="W47" s="135" t="s"/>
      <c r="X47" s="135" t="s"/>
      <c r="Y47" s="135" t="s"/>
    </row>
    <row r="48" spans="2:25">
      <c r="B48" s="169" t="s">
        <v>209</v>
      </c>
      <c r="C48" s="169" t="s">
        <v>200</v>
      </c>
      <c r="D48" s="169">
        <v>8</v>
      </c>
      <c r="E48" s="170" t="s">
        <v>202</v>
      </c>
      <c r="F48" s="167" t="s"/>
      <c r="G48" s="167" t="s"/>
      <c r="H48" s="167" t="s"/>
      <c r="I48" s="168" t="s"/>
      <c r="J48" s="168" t="s"/>
      <c r="K48" s="168" t="s"/>
      <c r="T48" s="135" t="s"/>
      <c r="U48" s="135" t="s"/>
      <c r="V48" s="135" t="s"/>
      <c r="W48" s="135" t="s"/>
      <c r="X48" s="135" t="s"/>
      <c r="Y48" s="135" t="s"/>
    </row>
    <row r="49" spans="2:25">
      <c r="B49" s="169" t="s">
        <v>210</v>
      </c>
      <c r="C49" s="169" t="s">
        <v>200</v>
      </c>
      <c r="D49" s="169">
        <v>8.5</v>
      </c>
      <c r="E49" s="167" t="s"/>
      <c r="F49" s="167" t="s"/>
      <c r="G49" s="167" t="s"/>
      <c r="H49" s="167" t="s"/>
      <c r="I49" s="168" t="s"/>
      <c r="J49" s="168" t="s"/>
      <c r="K49" s="168" t="s"/>
      <c r="T49" s="135" t="s"/>
      <c r="U49" s="135" t="s"/>
      <c r="V49" s="135" t="s"/>
      <c r="W49" s="135" t="s"/>
      <c r="X49" s="135" t="s"/>
      <c r="Y49" s="135" t="s"/>
    </row>
    <row r="50" spans="2:25">
      <c r="B50" s="169" t="s">
        <v>211</v>
      </c>
      <c r="C50" s="169" t="s">
        <v>200</v>
      </c>
      <c r="D50" s="169">
        <v>9</v>
      </c>
      <c r="E50" s="171" t="s">
        <v>205</v>
      </c>
      <c r="F50" s="167" t="s"/>
      <c r="G50" s="167" t="s"/>
      <c r="H50" s="167" t="s"/>
      <c r="I50" s="168" t="s"/>
      <c r="J50" s="168" t="s"/>
      <c r="K50" s="168" t="s"/>
      <c r="T50" s="135" t="s"/>
      <c r="U50" s="135" t="s"/>
      <c r="V50" s="135" t="s"/>
      <c r="W50" s="135" t="s"/>
      <c r="X50" s="135" t="s"/>
      <c r="Y50" s="135" t="s"/>
    </row>
    <row r="51" spans="1:25">
      <c r="A51" s="135" t="s"/>
      <c r="B51" s="172" t="s"/>
      <c r="C51" s="172" t="s"/>
      <c r="D51" s="172" t="s"/>
      <c r="E51" s="168" t="s"/>
      <c r="F51" s="168" t="s"/>
      <c r="G51" s="168" t="s"/>
      <c r="H51" s="168" t="s"/>
      <c r="I51" s="168" t="s"/>
      <c r="J51" s="135" t="s"/>
      <c r="K51" s="135" t="s"/>
      <c r="L51" s="135" t="s"/>
      <c r="M51" s="135" t="s"/>
      <c r="N51" s="135" t="s"/>
      <c r="O51" s="135" t="s"/>
      <c r="P51" s="135" t="s"/>
      <c r="Q51" s="135" t="s"/>
      <c r="R51" s="135" t="s"/>
      <c r="S51" s="135" t="s"/>
      <c r="T51" s="135" t="s"/>
      <c r="U51" s="135" t="s"/>
      <c r="V51" s="135" t="s"/>
      <c r="W51" s="135" t="s"/>
      <c r="X51" s="135" t="s"/>
      <c r="Y51" s="135" t="s"/>
    </row>
    <row r="52" spans="1:25">
      <c r="A52" s="135" t="s"/>
      <c r="B52" s="172" t="s"/>
      <c r="C52" s="172" t="s"/>
      <c r="D52" s="172" t="s"/>
      <c r="E52" s="168" t="s"/>
      <c r="F52" s="168" t="s"/>
      <c r="G52" s="168" t="s"/>
      <c r="H52" s="168" t="s"/>
      <c r="I52" s="168" t="s"/>
      <c r="J52" s="135" t="s"/>
      <c r="K52" s="135" t="s"/>
      <c r="L52" s="135" t="s"/>
      <c r="M52" s="135" t="s"/>
      <c r="N52" s="135" t="s"/>
      <c r="O52" s="135" t="s"/>
      <c r="P52" s="135" t="s"/>
      <c r="Q52" s="135" t="s"/>
      <c r="R52" s="135" t="s"/>
      <c r="S52" s="135" t="s"/>
      <c r="T52" s="135" t="s"/>
      <c r="U52" s="135" t="s"/>
      <c r="V52" s="135" t="s"/>
      <c r="W52" s="135" t="s"/>
      <c r="X52" s="135" t="s"/>
      <c r="Y52" s="135" t="s"/>
    </row>
    <row r="53" spans="1:25">
      <c r="A53" s="135" t="s"/>
      <c r="B53" s="172" t="s"/>
      <c r="C53" s="172" t="s"/>
      <c r="D53" s="172" t="s"/>
      <c r="E53" s="168" t="s"/>
      <c r="F53" s="168" t="s"/>
      <c r="G53" s="168" t="s"/>
      <c r="H53" s="168" t="s"/>
      <c r="I53" s="168" t="s"/>
      <c r="J53" s="135" t="s"/>
      <c r="K53" s="135" t="s"/>
      <c r="L53" s="135" t="s"/>
      <c r="M53" s="135" t="s"/>
      <c r="N53" s="135" t="s"/>
      <c r="O53" s="135" t="s"/>
      <c r="P53" s="135" t="s"/>
      <c r="Q53" s="135" t="s"/>
      <c r="R53" s="135" t="s"/>
      <c r="S53" s="135" t="s"/>
      <c r="T53" s="135" t="s"/>
      <c r="U53" s="135" t="s"/>
      <c r="V53" s="135" t="s"/>
      <c r="W53" s="135" t="s"/>
      <c r="X53" s="135" t="s"/>
      <c r="Y53" s="135" t="s"/>
    </row>
    <row r="54" spans="1:25">
      <c r="A54" s="135" t="s"/>
      <c r="B54" s="172" t="s"/>
      <c r="C54" s="172" t="s"/>
      <c r="D54" s="172" t="s"/>
      <c r="E54" s="168" t="s"/>
      <c r="F54" s="168" t="s"/>
      <c r="G54" s="168" t="s"/>
      <c r="H54" s="168" t="s"/>
      <c r="I54" s="168" t="s"/>
      <c r="J54" s="135" t="s"/>
      <c r="K54" s="135" t="s"/>
      <c r="L54" s="135" t="s"/>
      <c r="M54" s="135" t="s"/>
      <c r="N54" s="135" t="s"/>
      <c r="O54" s="135" t="s"/>
      <c r="P54" s="135" t="s"/>
      <c r="Q54" s="135" t="s"/>
      <c r="R54" s="135" t="s"/>
      <c r="S54" s="135" t="s"/>
      <c r="T54" s="135" t="s"/>
      <c r="U54" s="135" t="s"/>
      <c r="V54" s="135" t="s"/>
      <c r="W54" s="135" t="s"/>
      <c r="X54" s="135" t="s"/>
      <c r="Y54" s="135" t="s"/>
    </row>
    <row r="55" spans="1:25">
      <c r="A55" s="135" t="s"/>
      <c r="B55" s="172" t="s"/>
      <c r="C55" s="172" t="s"/>
      <c r="D55" s="172" t="s"/>
      <c r="E55" s="168" t="s"/>
      <c r="F55" s="168" t="s"/>
      <c r="G55" s="168" t="s"/>
      <c r="H55" s="168" t="s"/>
      <c r="I55" s="168" t="s"/>
      <c r="J55" s="135" t="s"/>
      <c r="K55" s="135" t="s"/>
      <c r="L55" s="135" t="s"/>
      <c r="M55" s="135" t="s"/>
      <c r="N55" s="135" t="s"/>
      <c r="O55" s="135" t="s"/>
      <c r="P55" s="135" t="s"/>
      <c r="Q55" s="135" t="s"/>
      <c r="R55" s="135" t="s"/>
      <c r="S55" s="135" t="s"/>
      <c r="T55" s="135" t="s"/>
      <c r="U55" s="135" t="s"/>
      <c r="V55" s="135" t="s"/>
      <c r="W55" s="135" t="s"/>
      <c r="X55" s="135" t="s"/>
      <c r="Y55" s="135" t="s"/>
    </row>
    <row r="56" spans="1:25">
      <c r="A56" s="135" t="s"/>
      <c r="B56" s="172" t="s"/>
      <c r="C56" s="172" t="s"/>
      <c r="D56" s="172" t="s"/>
      <c r="E56" s="168" t="s"/>
      <c r="F56" s="168" t="s"/>
      <c r="G56" s="168" t="s"/>
      <c r="H56" s="168" t="s"/>
      <c r="I56" s="168" t="s"/>
      <c r="J56" s="135" t="s"/>
      <c r="K56" s="135" t="s"/>
      <c r="L56" s="135" t="s"/>
      <c r="M56" s="135" t="s"/>
      <c r="N56" s="135" t="s"/>
      <c r="O56" s="135" t="s"/>
      <c r="P56" s="135" t="s"/>
      <c r="Q56" s="135" t="s"/>
      <c r="R56" s="135" t="s"/>
      <c r="S56" s="135" t="s"/>
      <c r="T56" s="135" t="s"/>
      <c r="U56" s="135" t="s"/>
      <c r="V56" s="135" t="s"/>
      <c r="W56" s="135" t="s"/>
      <c r="X56" s="135" t="s"/>
      <c r="Y56" s="135" t="s"/>
    </row>
    <row r="57" spans="1:25">
      <c r="A57" s="135" t="s"/>
      <c r="B57" s="172" t="s"/>
      <c r="C57" s="172" t="s"/>
      <c r="D57" s="172" t="s"/>
      <c r="E57" s="168" t="s"/>
      <c r="F57" s="168" t="s"/>
      <c r="G57" s="168" t="s"/>
      <c r="H57" s="168" t="s"/>
      <c r="I57" s="168" t="s"/>
      <c r="J57" s="135" t="s"/>
      <c r="K57" s="135" t="s"/>
      <c r="L57" s="135" t="s"/>
      <c r="M57" s="135" t="s"/>
      <c r="N57" s="135" t="s"/>
      <c r="O57" s="135" t="s"/>
      <c r="P57" s="135" t="s"/>
      <c r="Q57" s="135" t="s"/>
      <c r="R57" s="135" t="s"/>
      <c r="S57" s="135" t="s"/>
      <c r="T57" s="135" t="s"/>
      <c r="U57" s="135" t="s"/>
      <c r="V57" s="135" t="s"/>
      <c r="W57" s="135" t="s"/>
      <c r="X57" s="135" t="s"/>
      <c r="Y57" s="135" t="s"/>
    </row>
    <row r="58" spans="1:25">
      <c r="A58" s="135" t="s"/>
      <c r="B58" s="172" t="s"/>
      <c r="C58" s="172" t="s"/>
      <c r="D58" s="172" t="s"/>
      <c r="E58" s="168" t="s"/>
      <c r="F58" s="168" t="s"/>
      <c r="G58" s="168" t="s"/>
      <c r="H58" s="168" t="s"/>
      <c r="I58" s="168" t="s"/>
      <c r="J58" s="135" t="s"/>
      <c r="K58" s="135" t="s"/>
      <c r="L58" s="135" t="s"/>
      <c r="M58" s="135" t="s"/>
      <c r="N58" s="135" t="s"/>
      <c r="O58" s="135" t="s"/>
      <c r="P58" s="135" t="s"/>
      <c r="Q58" s="135" t="s"/>
      <c r="R58" s="135" t="s"/>
      <c r="S58" s="135" t="s"/>
      <c r="T58" s="135" t="s"/>
      <c r="U58" s="135" t="s"/>
      <c r="V58" s="135" t="s"/>
      <c r="W58" s="135" t="s"/>
      <c r="X58" s="135" t="s"/>
      <c r="Y58" s="135" t="s"/>
    </row>
    <row r="59" spans="1:25">
      <c r="A59" s="135" t="s"/>
      <c r="B59" s="172" t="s"/>
      <c r="C59" s="172" t="s"/>
      <c r="D59" s="172" t="s"/>
      <c r="E59" s="168" t="s"/>
      <c r="F59" s="168" t="s"/>
      <c r="G59" s="168" t="s"/>
      <c r="H59" s="168" t="s"/>
      <c r="I59" s="168" t="s"/>
      <c r="J59" s="135" t="s"/>
      <c r="K59" s="135" t="s"/>
      <c r="L59" s="135" t="s"/>
      <c r="M59" s="135" t="s"/>
      <c r="N59" s="135" t="s"/>
      <c r="O59" s="135" t="s"/>
      <c r="P59" s="135" t="s"/>
      <c r="Q59" s="135" t="s"/>
      <c r="R59" s="135" t="s"/>
      <c r="S59" s="135" t="s"/>
      <c r="T59" s="135" t="s"/>
      <c r="U59" s="135" t="s"/>
      <c r="V59" s="135" t="s"/>
      <c r="W59" s="135" t="s"/>
      <c r="X59" s="135" t="s"/>
      <c r="Y59" s="135" t="s"/>
    </row>
    <row r="60" spans="1:25">
      <c r="A60" s="135" t="s"/>
      <c r="B60" s="172" t="s"/>
      <c r="C60" s="172" t="s"/>
      <c r="D60" s="172" t="s"/>
      <c r="E60" s="168" t="s"/>
      <c r="F60" s="168" t="s"/>
      <c r="G60" s="168" t="s"/>
      <c r="H60" s="168" t="s"/>
      <c r="I60" s="168" t="s"/>
      <c r="J60" s="135" t="s"/>
      <c r="K60" s="135" t="s"/>
      <c r="L60" s="135" t="s"/>
      <c r="M60" s="135" t="s"/>
      <c r="N60" s="135" t="s"/>
      <c r="O60" s="135" t="s"/>
      <c r="P60" s="135" t="s"/>
      <c r="Q60" s="135" t="s"/>
      <c r="R60" s="135" t="s"/>
      <c r="S60" s="135" t="s"/>
      <c r="T60" s="135" t="s"/>
      <c r="U60" s="135" t="s"/>
      <c r="V60" s="135" t="s"/>
      <c r="W60" s="135" t="s"/>
      <c r="X60" s="135" t="s"/>
      <c r="Y60" s="135" t="s"/>
    </row>
    <row r="61" spans="1:25">
      <c r="A61" s="135" t="s"/>
      <c r="B61" s="172" t="s"/>
      <c r="C61" s="172" t="s"/>
      <c r="D61" s="172" t="s"/>
      <c r="E61" s="168" t="s"/>
      <c r="F61" s="168" t="s"/>
      <c r="G61" s="168" t="s"/>
      <c r="H61" s="168" t="s"/>
      <c r="I61" s="168" t="s"/>
      <c r="J61" s="135" t="s"/>
      <c r="K61" s="135" t="s"/>
      <c r="L61" s="135" t="s"/>
      <c r="M61" s="135" t="s"/>
      <c r="N61" s="135" t="s"/>
      <c r="O61" s="135" t="s"/>
      <c r="P61" s="135" t="s"/>
      <c r="Q61" s="135" t="s"/>
      <c r="R61" s="135" t="s"/>
      <c r="S61" s="135" t="s"/>
      <c r="T61" s="135" t="s"/>
      <c r="U61" s="135" t="s"/>
      <c r="V61" s="135" t="s"/>
      <c r="W61" s="135" t="s"/>
      <c r="X61" s="135" t="s"/>
      <c r="Y61" s="135" t="s"/>
    </row>
    <row r="62" spans="1:25">
      <c r="A62" s="135" t="s"/>
      <c r="B62" s="172" t="s"/>
      <c r="C62" s="172" t="s"/>
      <c r="D62" s="172" t="s"/>
      <c r="E62" s="168" t="s"/>
      <c r="F62" s="168" t="s"/>
      <c r="G62" s="168" t="s"/>
      <c r="H62" s="168" t="s"/>
      <c r="I62" s="168" t="s"/>
      <c r="J62" s="135" t="s"/>
      <c r="K62" s="135" t="s"/>
      <c r="L62" s="135" t="s"/>
      <c r="M62" s="135" t="s"/>
      <c r="N62" s="135" t="s"/>
      <c r="O62" s="135" t="s"/>
      <c r="P62" s="135" t="s"/>
      <c r="Q62" s="135" t="s"/>
      <c r="R62" s="135" t="s"/>
      <c r="S62" s="135" t="s"/>
      <c r="T62" s="135" t="s"/>
      <c r="U62" s="135" t="s"/>
      <c r="V62" s="135" t="s"/>
      <c r="W62" s="135" t="s"/>
      <c r="X62" s="135" t="s"/>
      <c r="Y62" s="135" t="s"/>
    </row>
    <row r="63" spans="1:25">
      <c r="A63" s="135" t="s"/>
      <c r="B63" s="172" t="s"/>
      <c r="C63" s="172" t="s"/>
      <c r="D63" s="172" t="s"/>
      <c r="E63" s="168" t="s"/>
      <c r="F63" s="168" t="s"/>
      <c r="G63" s="168" t="s"/>
      <c r="H63" s="168" t="s"/>
      <c r="I63" s="168" t="s"/>
      <c r="J63" s="135" t="s"/>
      <c r="K63" s="135" t="s"/>
      <c r="L63" s="135" t="s"/>
      <c r="M63" s="135" t="s"/>
      <c r="N63" s="135" t="s"/>
      <c r="O63" s="135" t="s"/>
      <c r="P63" s="135" t="s"/>
      <c r="Q63" s="135" t="s"/>
      <c r="R63" s="135" t="s"/>
      <c r="S63" s="135" t="s"/>
      <c r="T63" s="135" t="s"/>
      <c r="U63" s="135" t="s"/>
      <c r="V63" s="135" t="s"/>
      <c r="W63" s="135" t="s"/>
      <c r="X63" s="135" t="s"/>
      <c r="Y63" s="135" t="s"/>
    </row>
    <row r="64" spans="1:25">
      <c r="A64" s="135" t="s"/>
      <c r="B64" s="172" t="s"/>
      <c r="C64" s="172" t="s"/>
      <c r="D64" s="172" t="s"/>
      <c r="E64" s="168" t="s"/>
      <c r="F64" s="168" t="s"/>
      <c r="G64" s="168" t="s"/>
      <c r="H64" s="168" t="s"/>
      <c r="I64" s="168" t="s"/>
      <c r="J64" s="135" t="s"/>
      <c r="K64" s="135" t="s"/>
      <c r="L64" s="135" t="s"/>
      <c r="M64" s="135" t="s"/>
      <c r="N64" s="135" t="s"/>
      <c r="O64" s="135" t="s"/>
      <c r="P64" s="135" t="s"/>
      <c r="Q64" s="135" t="s"/>
      <c r="R64" s="135" t="s"/>
      <c r="S64" s="135" t="s"/>
      <c r="T64" s="135" t="s"/>
      <c r="U64" s="135" t="s"/>
      <c r="V64" s="135" t="s"/>
      <c r="W64" s="135" t="s"/>
      <c r="X64" s="135" t="s"/>
      <c r="Y64" s="135" t="s"/>
    </row>
    <row r="65" spans="1:25">
      <c r="A65" s="135" t="s"/>
      <c r="B65" s="172" t="s"/>
      <c r="C65" s="172" t="s"/>
      <c r="D65" s="172" t="s"/>
      <c r="E65" s="168" t="s"/>
      <c r="F65" s="168" t="s"/>
      <c r="G65" s="168" t="s"/>
      <c r="H65" s="168" t="s"/>
      <c r="I65" s="168" t="s"/>
      <c r="J65" s="135" t="s"/>
      <c r="K65" s="135" t="s"/>
      <c r="L65" s="135" t="s"/>
      <c r="M65" s="135" t="s"/>
      <c r="N65" s="135" t="s"/>
      <c r="O65" s="135" t="s"/>
      <c r="P65" s="135" t="s"/>
      <c r="Q65" s="135" t="s"/>
      <c r="R65" s="135" t="s"/>
      <c r="S65" s="135" t="s"/>
      <c r="T65" s="135" t="s"/>
      <c r="U65" s="135" t="s"/>
      <c r="V65" s="135" t="s"/>
      <c r="W65" s="135" t="s"/>
      <c r="X65" s="135" t="s"/>
      <c r="Y65" s="135" t="s"/>
    </row>
    <row r="66" spans="1:25">
      <c r="A66" s="135" t="s"/>
      <c r="B66" s="172" t="s"/>
      <c r="C66" s="172" t="s"/>
      <c r="D66" s="172" t="s"/>
      <c r="E66" s="168" t="s"/>
      <c r="F66" s="168" t="s"/>
      <c r="G66" s="168" t="s"/>
      <c r="H66" s="168" t="s"/>
      <c r="I66" s="168" t="s"/>
      <c r="J66" s="135" t="s"/>
      <c r="K66" s="135" t="s"/>
      <c r="L66" s="135" t="s"/>
      <c r="M66" s="135" t="s"/>
      <c r="N66" s="135" t="s"/>
      <c r="O66" s="135" t="s"/>
      <c r="P66" s="135" t="s"/>
      <c r="Q66" s="135" t="s"/>
      <c r="R66" s="135" t="s"/>
      <c r="S66" s="135" t="s"/>
      <c r="T66" s="135" t="s"/>
      <c r="U66" s="135" t="s"/>
      <c r="V66" s="135" t="s"/>
      <c r="W66" s="135" t="s"/>
      <c r="X66" s="135" t="s"/>
      <c r="Y66" s="135" t="s"/>
    </row>
    <row r="67" spans="1:25">
      <c r="A67" s="135" t="s"/>
      <c r="B67" s="172" t="s"/>
      <c r="C67" s="172" t="s"/>
      <c r="D67" s="172" t="s"/>
      <c r="E67" s="168" t="s"/>
      <c r="F67" s="168" t="s"/>
      <c r="G67" s="168" t="s"/>
      <c r="H67" s="168" t="s"/>
      <c r="I67" s="168" t="s"/>
      <c r="J67" s="135" t="s"/>
      <c r="K67" s="135" t="s"/>
      <c r="L67" s="135" t="s"/>
      <c r="M67" s="135" t="s"/>
      <c r="N67" s="135" t="s"/>
      <c r="O67" s="135" t="s"/>
      <c r="P67" s="135" t="s"/>
      <c r="Q67" s="135" t="s"/>
      <c r="R67" s="135" t="s"/>
      <c r="S67" s="135" t="s"/>
      <c r="T67" s="135" t="s"/>
      <c r="U67" s="135" t="s"/>
      <c r="V67" s="135" t="s"/>
      <c r="W67" s="135" t="s"/>
      <c r="X67" s="135" t="s"/>
      <c r="Y67" s="135" t="s"/>
    </row>
    <row r="68" spans="1:25">
      <c r="A68" s="135" t="s"/>
      <c r="B68" s="172" t="s"/>
      <c r="C68" s="172" t="s"/>
      <c r="D68" s="172" t="s"/>
      <c r="E68" s="168" t="s"/>
      <c r="F68" s="168" t="s"/>
      <c r="G68" s="168" t="s"/>
      <c r="H68" s="168" t="s"/>
      <c r="I68" s="168" t="s"/>
      <c r="J68" s="135" t="s"/>
      <c r="K68" s="135" t="s"/>
      <c r="L68" s="135" t="s"/>
      <c r="M68" s="135" t="s"/>
      <c r="N68" s="135" t="s"/>
      <c r="O68" s="135" t="s"/>
      <c r="P68" s="135" t="s"/>
      <c r="Q68" s="135" t="s"/>
      <c r="R68" s="135" t="s"/>
      <c r="S68" s="135" t="s"/>
      <c r="T68" s="135" t="s"/>
      <c r="U68" s="135" t="s"/>
      <c r="V68" s="135" t="s"/>
      <c r="W68" s="135" t="s"/>
      <c r="X68" s="135" t="s"/>
      <c r="Y68" s="135" t="s"/>
    </row>
    <row r="69" spans="1:25">
      <c r="A69" s="135" t="s"/>
      <c r="B69" s="172" t="s"/>
      <c r="C69" s="172" t="s"/>
      <c r="D69" s="172" t="s"/>
      <c r="E69" s="168" t="s"/>
      <c r="F69" s="168" t="s"/>
      <c r="G69" s="168" t="s"/>
      <c r="H69" s="168" t="s"/>
      <c r="I69" s="168" t="s"/>
      <c r="J69" s="135" t="s"/>
      <c r="K69" s="135" t="s"/>
      <c r="L69" s="135" t="s"/>
      <c r="M69" s="135" t="s"/>
      <c r="N69" s="135" t="s"/>
      <c r="O69" s="135" t="s"/>
      <c r="P69" s="135" t="s"/>
      <c r="Q69" s="135" t="s"/>
      <c r="R69" s="135" t="s"/>
      <c r="S69" s="135" t="s"/>
      <c r="T69" s="135" t="s"/>
      <c r="U69" s="135" t="s"/>
      <c r="V69" s="135" t="s"/>
      <c r="W69" s="135" t="s"/>
      <c r="X69" s="135" t="s"/>
      <c r="Y69" s="135" t="s"/>
    </row>
    <row r="70" spans="1:25">
      <c r="A70" s="135" t="s"/>
      <c r="B70" s="172" t="s"/>
      <c r="C70" s="172" t="s"/>
      <c r="D70" s="172" t="s"/>
      <c r="E70" s="168" t="s"/>
      <c r="F70" s="168" t="s"/>
      <c r="G70" s="168" t="s"/>
      <c r="H70" s="168" t="s"/>
      <c r="I70" s="168" t="s"/>
      <c r="J70" s="135" t="s"/>
      <c r="K70" s="135" t="s"/>
      <c r="L70" s="135" t="s"/>
      <c r="M70" s="135" t="s"/>
      <c r="N70" s="135" t="s"/>
      <c r="O70" s="135" t="s"/>
      <c r="P70" s="135" t="s"/>
      <c r="Q70" s="135" t="s"/>
      <c r="R70" s="135" t="s"/>
      <c r="S70" s="135" t="s"/>
      <c r="T70" s="135" t="s"/>
      <c r="U70" s="135" t="s"/>
      <c r="V70" s="135" t="s"/>
      <c r="W70" s="135" t="s"/>
      <c r="X70" s="135" t="s"/>
      <c r="Y70" s="135" t="s"/>
    </row>
    <row r="71" spans="1:25">
      <c r="A71" s="135" t="s"/>
      <c r="B71" s="172" t="s"/>
      <c r="C71" s="172" t="s"/>
      <c r="D71" s="172" t="s"/>
      <c r="E71" s="168" t="s"/>
      <c r="F71" s="168" t="s"/>
      <c r="G71" s="168" t="s"/>
      <c r="H71" s="168" t="s"/>
      <c r="I71" s="168" t="s"/>
      <c r="J71" s="135" t="s"/>
      <c r="K71" s="135" t="s"/>
      <c r="L71" s="135" t="s"/>
      <c r="M71" s="135" t="s"/>
      <c r="N71" s="135" t="s"/>
      <c r="O71" s="135" t="s"/>
      <c r="P71" s="135" t="s"/>
      <c r="Q71" s="135" t="s"/>
      <c r="R71" s="135" t="s"/>
      <c r="S71" s="135" t="s"/>
      <c r="T71" s="135" t="s"/>
      <c r="U71" s="135" t="s"/>
      <c r="V71" s="135" t="s"/>
      <c r="W71" s="135" t="s"/>
      <c r="X71" s="135" t="s"/>
      <c r="Y71" s="135" t="s"/>
    </row>
    <row r="72" spans="1:25">
      <c r="A72" s="135" t="s"/>
      <c r="B72" s="172" t="s"/>
      <c r="C72" s="172" t="s"/>
      <c r="D72" s="172" t="s"/>
      <c r="E72" s="168" t="s"/>
      <c r="F72" s="168" t="s"/>
      <c r="G72" s="168" t="s"/>
      <c r="H72" s="168" t="s"/>
      <c r="I72" s="168" t="s"/>
      <c r="J72" s="135" t="s"/>
      <c r="K72" s="135" t="s"/>
      <c r="L72" s="135" t="s"/>
      <c r="M72" s="135" t="s"/>
      <c r="N72" s="135" t="s"/>
      <c r="O72" s="135" t="s"/>
      <c r="P72" s="135" t="s"/>
      <c r="Q72" s="135" t="s"/>
      <c r="R72" s="135" t="s"/>
      <c r="S72" s="135" t="s"/>
      <c r="T72" s="135" t="s"/>
      <c r="U72" s="135" t="s"/>
      <c r="V72" s="135" t="s"/>
      <c r="W72" s="135" t="s"/>
      <c r="X72" s="135" t="s"/>
      <c r="Y72" s="135" t="s"/>
    </row>
    <row r="73" spans="1:25">
      <c r="A73" s="135" t="s"/>
      <c r="B73" s="172" t="s"/>
      <c r="C73" s="172" t="s"/>
      <c r="D73" s="172" t="s"/>
      <c r="E73" s="168" t="s"/>
      <c r="F73" s="168" t="s"/>
      <c r="G73" s="168" t="s"/>
      <c r="H73" s="168" t="s"/>
      <c r="I73" s="168" t="s"/>
      <c r="J73" s="135" t="s"/>
      <c r="K73" s="135" t="s"/>
      <c r="L73" s="135" t="s"/>
      <c r="M73" s="135" t="s"/>
      <c r="N73" s="135" t="s"/>
      <c r="O73" s="135" t="s"/>
      <c r="P73" s="135" t="s"/>
      <c r="Q73" s="135" t="s"/>
      <c r="R73" s="135" t="s"/>
      <c r="S73" s="135" t="s"/>
      <c r="T73" s="135" t="s"/>
      <c r="U73" s="135" t="s"/>
      <c r="V73" s="135" t="s"/>
      <c r="W73" s="135" t="s"/>
      <c r="X73" s="135" t="s"/>
      <c r="Y73" s="135" t="s"/>
    </row>
    <row r="74" spans="1:25">
      <c r="A74" s="135" t="s"/>
      <c r="B74" s="172" t="s"/>
      <c r="C74" s="172" t="s"/>
      <c r="D74" s="172" t="s"/>
      <c r="E74" s="168" t="s"/>
      <c r="F74" s="168" t="s"/>
      <c r="G74" s="168" t="s"/>
      <c r="H74" s="168" t="s"/>
      <c r="I74" s="168" t="s"/>
      <c r="J74" s="135" t="s"/>
      <c r="K74" s="135" t="s"/>
      <c r="L74" s="135" t="s"/>
      <c r="M74" s="135" t="s"/>
      <c r="N74" s="135" t="s"/>
      <c r="O74" s="135" t="s"/>
      <c r="P74" s="135" t="s"/>
      <c r="Q74" s="135" t="s"/>
      <c r="R74" s="135" t="s"/>
      <c r="S74" s="135" t="s"/>
      <c r="T74" s="135" t="s"/>
      <c r="U74" s="135" t="s"/>
      <c r="V74" s="135" t="s"/>
      <c r="W74" s="135" t="s"/>
      <c r="X74" s="135" t="s"/>
      <c r="Y74" s="135" t="s"/>
    </row>
    <row r="75" spans="1:25">
      <c r="A75" s="135" t="s"/>
      <c r="B75" s="172" t="s"/>
      <c r="C75" s="172" t="s"/>
      <c r="D75" s="172" t="s"/>
      <c r="E75" s="168" t="s"/>
      <c r="F75" s="168" t="s"/>
      <c r="G75" s="168" t="s"/>
      <c r="H75" s="168" t="s"/>
      <c r="I75" s="168" t="s"/>
      <c r="J75" s="135" t="s"/>
      <c r="K75" s="135" t="s"/>
      <c r="L75" s="135" t="s"/>
      <c r="M75" s="135" t="s"/>
      <c r="N75" s="135" t="s"/>
      <c r="O75" s="135" t="s"/>
      <c r="P75" s="135" t="s"/>
      <c r="Q75" s="135" t="s"/>
      <c r="R75" s="135" t="s"/>
      <c r="S75" s="135" t="s"/>
      <c r="T75" s="135" t="s"/>
      <c r="U75" s="135" t="s"/>
      <c r="V75" s="135" t="s"/>
      <c r="W75" s="135" t="s"/>
      <c r="X75" s="135" t="s"/>
      <c r="Y75" s="135" t="s"/>
    </row>
    <row r="76" spans="1:25">
      <c r="A76" s="135" t="s"/>
      <c r="B76" s="172" t="s"/>
      <c r="C76" s="172" t="s"/>
      <c r="D76" s="172" t="s"/>
      <c r="E76" s="168" t="s"/>
      <c r="F76" s="168" t="s"/>
      <c r="G76" s="168" t="s"/>
      <c r="H76" s="168" t="s"/>
      <c r="I76" s="168" t="s"/>
      <c r="J76" s="135" t="s"/>
      <c r="K76" s="135" t="s"/>
      <c r="L76" s="135" t="s"/>
      <c r="M76" s="135" t="s"/>
      <c r="N76" s="135" t="s"/>
      <c r="O76" s="135" t="s"/>
      <c r="P76" s="135" t="s"/>
      <c r="Q76" s="135" t="s"/>
      <c r="R76" s="135" t="s"/>
      <c r="S76" s="135" t="s"/>
      <c r="T76" s="135" t="s"/>
      <c r="U76" s="135" t="s"/>
      <c r="V76" s="135" t="s"/>
      <c r="W76" s="135" t="s"/>
      <c r="X76" s="135" t="s"/>
      <c r="Y76" s="135" t="s"/>
    </row>
    <row r="77" spans="1:25">
      <c r="A77" s="135" t="s"/>
      <c r="B77" s="172" t="s"/>
      <c r="C77" s="172" t="s"/>
      <c r="D77" s="172" t="s"/>
      <c r="E77" s="168" t="s"/>
      <c r="F77" s="168" t="s"/>
      <c r="G77" s="168" t="s"/>
      <c r="H77" s="168" t="s"/>
      <c r="I77" s="168" t="s"/>
      <c r="J77" s="135" t="s"/>
      <c r="K77" s="135" t="s"/>
      <c r="L77" s="135" t="s"/>
      <c r="M77" s="135" t="s"/>
      <c r="N77" s="135" t="s"/>
      <c r="O77" s="135" t="s"/>
      <c r="P77" s="135" t="s"/>
      <c r="Q77" s="135" t="s"/>
      <c r="R77" s="135" t="s"/>
      <c r="S77" s="135" t="s"/>
      <c r="T77" s="135" t="s"/>
      <c r="U77" s="135" t="s"/>
      <c r="V77" s="135" t="s"/>
      <c r="W77" s="135" t="s"/>
      <c r="X77" s="135" t="s"/>
      <c r="Y77" s="135" t="s"/>
    </row>
    <row r="78" spans="1:25">
      <c r="A78" s="135" t="s"/>
      <c r="B78" s="172" t="s"/>
      <c r="C78" s="172" t="s"/>
      <c r="D78" s="172" t="s"/>
      <c r="E78" s="168" t="s"/>
      <c r="F78" s="168" t="s"/>
      <c r="G78" s="168" t="s"/>
      <c r="H78" s="168" t="s"/>
      <c r="I78" s="168" t="s"/>
      <c r="J78" s="135" t="s"/>
      <c r="K78" s="135" t="s"/>
      <c r="L78" s="135" t="s"/>
      <c r="M78" s="135" t="s"/>
      <c r="N78" s="135" t="s"/>
      <c r="O78" s="135" t="s"/>
      <c r="P78" s="135" t="s"/>
      <c r="Q78" s="135" t="s"/>
      <c r="R78" s="135" t="s"/>
      <c r="S78" s="135" t="s"/>
      <c r="T78" s="135" t="s"/>
      <c r="U78" s="135" t="s"/>
      <c r="V78" s="135" t="s"/>
      <c r="W78" s="135" t="s"/>
      <c r="X78" s="135" t="s"/>
      <c r="Y78" s="135" t="s"/>
    </row>
    <row r="79" spans="1:25">
      <c r="A79" s="135" t="s"/>
      <c r="B79" s="172" t="s"/>
      <c r="C79" s="172" t="s"/>
      <c r="D79" s="172" t="s"/>
      <c r="E79" s="168" t="s"/>
      <c r="F79" s="168" t="s"/>
      <c r="G79" s="168" t="s"/>
      <c r="H79" s="168" t="s"/>
      <c r="I79" s="168" t="s"/>
      <c r="J79" s="135" t="s"/>
      <c r="K79" s="135" t="s"/>
      <c r="L79" s="135" t="s"/>
      <c r="M79" s="135" t="s"/>
      <c r="N79" s="135" t="s"/>
      <c r="O79" s="135" t="s"/>
      <c r="P79" s="135" t="s"/>
      <c r="Q79" s="135" t="s"/>
      <c r="R79" s="135" t="s"/>
      <c r="S79" s="135" t="s"/>
      <c r="T79" s="135" t="s"/>
      <c r="U79" s="135" t="s"/>
      <c r="V79" s="135" t="s"/>
      <c r="W79" s="135" t="s"/>
      <c r="X79" s="135" t="s"/>
      <c r="Y79" s="135" t="s"/>
    </row>
    <row r="80" spans="1:25">
      <c r="A80" s="135" t="s"/>
      <c r="B80" s="172" t="s"/>
      <c r="C80" s="172" t="s"/>
      <c r="D80" s="172" t="s"/>
      <c r="E80" s="168" t="s"/>
      <c r="F80" s="168" t="s"/>
      <c r="G80" s="168" t="s"/>
      <c r="H80" s="168" t="s"/>
      <c r="I80" s="168" t="s"/>
      <c r="J80" s="135" t="s"/>
      <c r="K80" s="135" t="s"/>
      <c r="L80" s="135" t="s"/>
      <c r="M80" s="135" t="s"/>
      <c r="N80" s="135" t="s"/>
      <c r="O80" s="135" t="s"/>
      <c r="P80" s="135" t="s"/>
      <c r="Q80" s="135" t="s"/>
      <c r="R80" s="135" t="s"/>
      <c r="S80" s="135" t="s"/>
      <c r="T80" s="135" t="s"/>
      <c r="U80" s="135" t="s"/>
      <c r="V80" s="135" t="s"/>
      <c r="W80" s="135" t="s"/>
      <c r="X80" s="135" t="s"/>
      <c r="Y80" s="135" t="s"/>
    </row>
    <row r="81" spans="1:25">
      <c r="A81" s="135" t="s"/>
      <c r="B81" s="172" t="s"/>
      <c r="C81" s="172" t="s"/>
      <c r="D81" s="172" t="s"/>
      <c r="E81" s="168" t="s"/>
      <c r="F81" s="168" t="s"/>
      <c r="G81" s="168" t="s"/>
      <c r="H81" s="168" t="s"/>
      <c r="I81" s="168" t="s"/>
      <c r="J81" s="135" t="s"/>
      <c r="K81" s="135" t="s"/>
      <c r="L81" s="135" t="s"/>
      <c r="M81" s="135" t="s"/>
      <c r="N81" s="135" t="s"/>
      <c r="O81" s="135" t="s"/>
      <c r="P81" s="135" t="s"/>
      <c r="Q81" s="135" t="s"/>
      <c r="R81" s="135" t="s"/>
      <c r="S81" s="135" t="s"/>
      <c r="T81" s="135" t="s"/>
      <c r="U81" s="135" t="s"/>
      <c r="V81" s="135" t="s"/>
      <c r="W81" s="135" t="s"/>
      <c r="X81" s="135" t="s"/>
      <c r="Y81" s="135" t="s"/>
    </row>
    <row r="82" spans="1:25">
      <c r="A82" s="135" t="s"/>
      <c r="B82" s="172" t="s"/>
      <c r="C82" s="172" t="s"/>
      <c r="D82" s="172" t="s"/>
      <c r="E82" s="168" t="s"/>
      <c r="F82" s="168" t="s"/>
      <c r="G82" s="168" t="s"/>
      <c r="H82" s="168" t="s"/>
      <c r="I82" s="168" t="s"/>
      <c r="J82" s="135" t="s"/>
      <c r="K82" s="135" t="s"/>
      <c r="L82" s="135" t="s"/>
      <c r="M82" s="135" t="s"/>
      <c r="N82" s="135" t="s"/>
      <c r="O82" s="135" t="s"/>
      <c r="P82" s="135" t="s"/>
      <c r="Q82" s="135" t="s"/>
      <c r="R82" s="135" t="s"/>
      <c r="S82" s="135" t="s"/>
      <c r="T82" s="135" t="s"/>
      <c r="U82" s="135" t="s"/>
      <c r="V82" s="135" t="s"/>
      <c r="W82" s="135" t="s"/>
      <c r="X82" s="135" t="s"/>
      <c r="Y82" s="135" t="s"/>
    </row>
    <row r="83" spans="1:25">
      <c r="A83" s="135" t="s"/>
      <c r="B83" s="172" t="s"/>
      <c r="C83" s="172" t="s"/>
      <c r="D83" s="172" t="s"/>
      <c r="E83" s="168" t="s"/>
      <c r="F83" s="168" t="s"/>
      <c r="G83" s="168" t="s"/>
      <c r="H83" s="168" t="s"/>
      <c r="I83" s="168" t="s"/>
      <c r="J83" s="135" t="s"/>
      <c r="K83" s="135" t="s"/>
      <c r="L83" s="135" t="s"/>
      <c r="M83" s="135" t="s"/>
      <c r="N83" s="135" t="s"/>
      <c r="O83" s="135" t="s"/>
      <c r="P83" s="135" t="s"/>
      <c r="Q83" s="135" t="s"/>
      <c r="R83" s="135" t="s"/>
      <c r="S83" s="135" t="s"/>
      <c r="T83" s="135" t="s"/>
      <c r="U83" s="135" t="s"/>
      <c r="V83" s="135" t="s"/>
      <c r="W83" s="135" t="s"/>
      <c r="X83" s="135" t="s"/>
      <c r="Y83" s="135" t="s"/>
    </row>
    <row r="84" spans="1:25">
      <c r="A84" s="135" t="s"/>
      <c r="B84" s="172" t="s"/>
      <c r="C84" s="172" t="s"/>
      <c r="D84" s="172" t="s"/>
      <c r="E84" s="168" t="s"/>
      <c r="F84" s="168" t="s"/>
      <c r="G84" s="168" t="s"/>
      <c r="H84" s="168" t="s"/>
      <c r="I84" s="168" t="s"/>
      <c r="J84" s="135" t="s"/>
      <c r="K84" s="135" t="s"/>
      <c r="L84" s="135" t="s"/>
      <c r="M84" s="135" t="s"/>
      <c r="N84" s="135" t="s"/>
      <c r="O84" s="135" t="s"/>
      <c r="P84" s="135" t="s"/>
      <c r="Q84" s="135" t="s"/>
      <c r="R84" s="135" t="s"/>
      <c r="S84" s="135" t="s"/>
      <c r="T84" s="135" t="s"/>
      <c r="U84" s="135" t="s"/>
      <c r="V84" s="135" t="s"/>
      <c r="W84" s="135" t="s"/>
      <c r="X84" s="135" t="s"/>
      <c r="Y84" s="135" t="s"/>
    </row>
    <row r="85" spans="1:25">
      <c r="A85" s="135" t="s"/>
      <c r="B85" s="172" t="s"/>
      <c r="C85" s="172" t="s"/>
      <c r="D85" s="172" t="s"/>
      <c r="E85" s="168" t="s"/>
      <c r="F85" s="168" t="s"/>
      <c r="G85" s="168" t="s"/>
      <c r="H85" s="168" t="s"/>
      <c r="I85" s="168" t="s"/>
      <c r="J85" s="135" t="s"/>
      <c r="K85" s="135" t="s"/>
      <c r="L85" s="135" t="s"/>
      <c r="M85" s="135" t="s"/>
      <c r="N85" s="135" t="s"/>
      <c r="O85" s="135" t="s"/>
      <c r="P85" s="135" t="s"/>
      <c r="Q85" s="135" t="s"/>
      <c r="R85" s="135" t="s"/>
      <c r="S85" s="135" t="s"/>
      <c r="T85" s="135" t="s"/>
      <c r="U85" s="135" t="s"/>
      <c r="V85" s="135" t="s"/>
      <c r="W85" s="135" t="s"/>
      <c r="X85" s="135" t="s"/>
      <c r="Y85" s="135" t="s"/>
    </row>
    <row r="86" spans="1:25">
      <c r="A86" s="135" t="s"/>
      <c r="B86" s="172" t="s"/>
      <c r="C86" s="172" t="s"/>
      <c r="D86" s="172" t="s"/>
      <c r="E86" s="168" t="s"/>
      <c r="F86" s="168" t="s"/>
      <c r="G86" s="168" t="s"/>
      <c r="H86" s="168" t="s"/>
      <c r="I86" s="168" t="s"/>
      <c r="J86" s="135" t="s"/>
      <c r="K86" s="135" t="s"/>
      <c r="L86" s="135" t="s"/>
      <c r="M86" s="135" t="s"/>
      <c r="N86" s="135" t="s"/>
      <c r="O86" s="135" t="s"/>
      <c r="P86" s="135" t="s"/>
      <c r="Q86" s="135" t="s"/>
      <c r="R86" s="135" t="s"/>
      <c r="S86" s="135" t="s"/>
      <c r="T86" s="135" t="s"/>
      <c r="U86" s="135" t="s"/>
      <c r="V86" s="135" t="s"/>
      <c r="W86" s="135" t="s"/>
      <c r="X86" s="135" t="s"/>
      <c r="Y86" s="135" t="s"/>
    </row>
    <row r="87" spans="1:25">
      <c r="A87" s="135" t="s"/>
      <c r="B87" s="172" t="s"/>
      <c r="C87" s="172" t="s"/>
      <c r="D87" s="172" t="s"/>
      <c r="E87" s="168" t="s"/>
      <c r="F87" s="168" t="s"/>
      <c r="G87" s="168" t="s"/>
      <c r="H87" s="168" t="s"/>
      <c r="I87" s="168" t="s"/>
      <c r="J87" s="135" t="s"/>
      <c r="K87" s="135" t="s"/>
      <c r="L87" s="135" t="s"/>
      <c r="M87" s="135" t="s"/>
      <c r="N87" s="135" t="s"/>
      <c r="O87" s="135" t="s"/>
      <c r="P87" s="135" t="s"/>
      <c r="Q87" s="135" t="s"/>
      <c r="R87" s="135" t="s"/>
      <c r="S87" s="135" t="s"/>
      <c r="T87" s="135" t="s"/>
      <c r="U87" s="135" t="s"/>
      <c r="V87" s="135" t="s"/>
      <c r="W87" s="135" t="s"/>
      <c r="X87" s="135" t="s"/>
      <c r="Y87" s="135" t="s"/>
    </row>
    <row r="88" spans="1:25">
      <c r="A88" s="135" t="s"/>
      <c r="B88" s="172" t="s"/>
      <c r="C88" s="172" t="s"/>
      <c r="D88" s="172" t="s"/>
      <c r="E88" s="168" t="s"/>
      <c r="F88" s="168" t="s"/>
      <c r="G88" s="168" t="s"/>
      <c r="H88" s="168" t="s"/>
      <c r="I88" s="168" t="s"/>
      <c r="J88" s="135" t="s"/>
      <c r="K88" s="135" t="s"/>
      <c r="L88" s="135" t="s"/>
      <c r="M88" s="135" t="s"/>
      <c r="N88" s="135" t="s"/>
      <c r="O88" s="135" t="s"/>
      <c r="P88" s="135" t="s"/>
      <c r="Q88" s="135" t="s"/>
      <c r="R88" s="135" t="s"/>
      <c r="S88" s="135" t="s"/>
      <c r="T88" s="135" t="s"/>
      <c r="U88" s="135" t="s"/>
      <c r="V88" s="135" t="s"/>
      <c r="W88" s="135" t="s"/>
      <c r="X88" s="135" t="s"/>
      <c r="Y88" s="135" t="s"/>
    </row>
    <row r="89" spans="1:25">
      <c r="A89" s="135" t="s"/>
      <c r="B89" s="172" t="s"/>
      <c r="C89" s="172" t="s"/>
      <c r="D89" s="172" t="s"/>
      <c r="E89" s="168" t="s"/>
      <c r="F89" s="168" t="s"/>
      <c r="G89" s="168" t="s"/>
      <c r="H89" s="168" t="s"/>
      <c r="I89" s="168" t="s"/>
      <c r="J89" s="135" t="s"/>
      <c r="K89" s="135" t="s"/>
      <c r="L89" s="135" t="s"/>
      <c r="M89" s="135" t="s"/>
      <c r="N89" s="135" t="s"/>
      <c r="O89" s="135" t="s"/>
      <c r="P89" s="135" t="s"/>
      <c r="Q89" s="135" t="s"/>
      <c r="R89" s="135" t="s"/>
      <c r="S89" s="135" t="s"/>
      <c r="T89" s="135" t="s"/>
      <c r="U89" s="135" t="s"/>
      <c r="V89" s="135" t="s"/>
      <c r="W89" s="135" t="s"/>
      <c r="X89" s="135" t="s"/>
      <c r="Y89" s="135" t="s"/>
    </row>
    <row r="90" spans="1:25">
      <c r="A90" s="135" t="s"/>
      <c r="B90" s="172" t="s"/>
      <c r="C90" s="172" t="s"/>
      <c r="D90" s="172" t="s"/>
      <c r="E90" s="168" t="s"/>
      <c r="F90" s="168" t="s"/>
      <c r="G90" s="168" t="s"/>
      <c r="H90" s="168" t="s"/>
      <c r="I90" s="168" t="s"/>
      <c r="J90" s="135" t="s"/>
      <c r="K90" s="135" t="s"/>
      <c r="L90" s="135" t="s"/>
      <c r="M90" s="135" t="s"/>
      <c r="N90" s="135" t="s"/>
      <c r="O90" s="135" t="s"/>
      <c r="P90" s="135" t="s"/>
      <c r="Q90" s="135" t="s"/>
      <c r="R90" s="135" t="s"/>
      <c r="S90" s="135" t="s"/>
      <c r="T90" s="135" t="s"/>
      <c r="U90" s="135" t="s"/>
      <c r="V90" s="135" t="s"/>
      <c r="W90" s="135" t="s"/>
      <c r="X90" s="135" t="s"/>
      <c r="Y90" s="135" t="s"/>
    </row>
    <row r="91" spans="1:25">
      <c r="A91" s="135" t="s"/>
      <c r="B91" s="172" t="s"/>
      <c r="C91" s="172" t="s"/>
      <c r="D91" s="172" t="s"/>
      <c r="E91" s="168" t="s"/>
      <c r="F91" s="168" t="s"/>
      <c r="G91" s="168" t="s"/>
      <c r="H91" s="168" t="s"/>
      <c r="I91" s="168" t="s"/>
      <c r="J91" s="135" t="s"/>
      <c r="K91" s="135" t="s"/>
      <c r="L91" s="135" t="s"/>
      <c r="M91" s="135" t="s"/>
      <c r="N91" s="135" t="s"/>
      <c r="O91" s="135" t="s"/>
      <c r="P91" s="135" t="s"/>
      <c r="Q91" s="135" t="s"/>
      <c r="R91" s="135" t="s"/>
      <c r="S91" s="135" t="s"/>
      <c r="T91" s="135" t="s"/>
      <c r="U91" s="135" t="s"/>
      <c r="V91" s="135" t="s"/>
      <c r="W91" s="135" t="s"/>
      <c r="X91" s="135" t="s"/>
      <c r="Y91" s="135" t="s"/>
    </row>
    <row r="92" spans="1:25">
      <c r="A92" s="135" t="s"/>
      <c r="B92" s="172" t="s"/>
      <c r="C92" s="172" t="s"/>
      <c r="D92" s="172" t="s"/>
      <c r="E92" s="168" t="s"/>
      <c r="F92" s="168" t="s"/>
      <c r="G92" s="168" t="s"/>
      <c r="H92" s="168" t="s"/>
      <c r="I92" s="168" t="s"/>
      <c r="J92" s="135" t="s"/>
      <c r="K92" s="135" t="s"/>
      <c r="L92" s="135" t="s"/>
      <c r="M92" s="135" t="s"/>
      <c r="N92" s="135" t="s"/>
      <c r="O92" s="135" t="s"/>
      <c r="P92" s="135" t="s"/>
      <c r="Q92" s="135" t="s"/>
      <c r="R92" s="135" t="s"/>
      <c r="S92" s="135" t="s"/>
      <c r="T92" s="135" t="s"/>
      <c r="U92" s="135" t="s"/>
      <c r="V92" s="135" t="s"/>
      <c r="W92" s="135" t="s"/>
      <c r="X92" s="135" t="s"/>
      <c r="Y92" s="135" t="s"/>
    </row>
    <row r="93" spans="1:25">
      <c r="A93" s="135" t="s"/>
      <c r="B93" s="172" t="s"/>
      <c r="C93" s="172" t="s"/>
      <c r="D93" s="172" t="s"/>
      <c r="E93" s="168" t="s"/>
      <c r="F93" s="168" t="s"/>
      <c r="G93" s="168" t="s"/>
      <c r="H93" s="168" t="s"/>
      <c r="I93" s="168" t="s"/>
      <c r="J93" s="135" t="s"/>
      <c r="K93" s="135" t="s"/>
      <c r="L93" s="135" t="s"/>
      <c r="M93" s="135" t="s"/>
      <c r="N93" s="135" t="s"/>
      <c r="O93" s="135" t="s"/>
      <c r="P93" s="135" t="s"/>
      <c r="Q93" s="135" t="s"/>
      <c r="R93" s="135" t="s"/>
      <c r="S93" s="135" t="s"/>
      <c r="T93" s="135" t="s"/>
      <c r="U93" s="135" t="s"/>
      <c r="V93" s="135" t="s"/>
      <c r="W93" s="135" t="s"/>
      <c r="X93" s="135" t="s"/>
      <c r="Y93" s="135" t="s"/>
    </row>
    <row r="94" spans="1:25">
      <c r="A94" s="135" t="s"/>
      <c r="B94" s="172" t="s"/>
      <c r="C94" s="172" t="s"/>
      <c r="D94" s="172" t="s"/>
      <c r="E94" s="168" t="s"/>
      <c r="F94" s="168" t="s"/>
      <c r="G94" s="168" t="s"/>
      <c r="H94" s="168" t="s"/>
      <c r="I94" s="168" t="s"/>
      <c r="J94" s="135" t="s"/>
      <c r="K94" s="135" t="s"/>
      <c r="L94" s="135" t="s"/>
      <c r="M94" s="135" t="s"/>
      <c r="N94" s="135" t="s"/>
      <c r="O94" s="135" t="s"/>
      <c r="P94" s="135" t="s"/>
      <c r="Q94" s="135" t="s"/>
      <c r="R94" s="135" t="s"/>
      <c r="S94" s="135" t="s"/>
      <c r="T94" s="135" t="s"/>
      <c r="U94" s="135" t="s"/>
      <c r="V94" s="135" t="s"/>
      <c r="W94" s="135" t="s"/>
      <c r="X94" s="135" t="s"/>
      <c r="Y94" s="135" t="s"/>
    </row>
    <row r="95" spans="1:25">
      <c r="A95" s="135" t="s"/>
      <c r="B95" s="172" t="s"/>
      <c r="C95" s="172" t="s"/>
      <c r="D95" s="172" t="s"/>
      <c r="E95" s="168" t="s"/>
      <c r="F95" s="168" t="s"/>
      <c r="G95" s="168" t="s"/>
      <c r="H95" s="168" t="s"/>
      <c r="I95" s="168" t="s"/>
      <c r="J95" s="135" t="s"/>
      <c r="K95" s="135" t="s"/>
      <c r="L95" s="135" t="s"/>
      <c r="M95" s="135" t="s"/>
      <c r="N95" s="135" t="s"/>
      <c r="O95" s="135" t="s"/>
      <c r="P95" s="135" t="s"/>
      <c r="Q95" s="135" t="s"/>
      <c r="R95" s="135" t="s"/>
      <c r="S95" s="135" t="s"/>
      <c r="T95" s="135" t="s"/>
      <c r="U95" s="135" t="s"/>
      <c r="V95" s="135" t="s"/>
      <c r="W95" s="135" t="s"/>
      <c r="X95" s="135" t="s"/>
      <c r="Y95" s="135" t="s"/>
    </row>
    <row r="96" spans="1:25">
      <c r="A96" s="135" t="s"/>
      <c r="B96" s="172" t="s"/>
      <c r="C96" s="172" t="s"/>
      <c r="D96" s="172" t="s"/>
      <c r="E96" s="168" t="s"/>
      <c r="F96" s="168" t="s"/>
      <c r="G96" s="168" t="s"/>
      <c r="H96" s="168" t="s"/>
      <c r="I96" s="168" t="s"/>
      <c r="J96" s="135" t="s"/>
      <c r="K96" s="135" t="s"/>
      <c r="L96" s="135" t="s"/>
      <c r="M96" s="135" t="s"/>
      <c r="N96" s="135" t="s"/>
      <c r="O96" s="135" t="s"/>
      <c r="P96" s="135" t="s"/>
      <c r="Q96" s="135" t="s"/>
      <c r="R96" s="135" t="s"/>
      <c r="S96" s="135" t="s"/>
      <c r="T96" s="135" t="s"/>
      <c r="U96" s="135" t="s"/>
      <c r="V96" s="135" t="s"/>
      <c r="W96" s="135" t="s"/>
      <c r="X96" s="135" t="s"/>
      <c r="Y96" s="135" t="s"/>
    </row>
    <row r="97" spans="1:25">
      <c r="A97" s="135" t="s"/>
      <c r="B97" s="172" t="s"/>
      <c r="C97" s="172" t="s"/>
      <c r="D97" s="172" t="s"/>
      <c r="E97" s="168" t="s"/>
      <c r="F97" s="168" t="s"/>
      <c r="G97" s="168" t="s"/>
      <c r="H97" s="168" t="s"/>
      <c r="I97" s="168" t="s"/>
      <c r="J97" s="135" t="s"/>
      <c r="K97" s="135" t="s"/>
      <c r="L97" s="135" t="s"/>
      <c r="M97" s="135" t="s"/>
      <c r="N97" s="135" t="s"/>
      <c r="O97" s="135" t="s"/>
      <c r="P97" s="135" t="s"/>
      <c r="Q97" s="135" t="s"/>
      <c r="R97" s="135" t="s"/>
      <c r="S97" s="135" t="s"/>
      <c r="T97" s="135" t="s"/>
      <c r="U97" s="135" t="s"/>
      <c r="V97" s="135" t="s"/>
      <c r="W97" s="135" t="s"/>
      <c r="X97" s="135" t="s"/>
      <c r="Y97" s="135" t="s"/>
    </row>
    <row r="98" spans="1:25">
      <c r="A98" s="135" t="s"/>
      <c r="B98" s="172" t="s"/>
      <c r="C98" s="172" t="s"/>
      <c r="D98" s="172" t="s"/>
      <c r="E98" s="168" t="s"/>
      <c r="F98" s="168" t="s"/>
      <c r="G98" s="168" t="s"/>
      <c r="H98" s="168" t="s"/>
      <c r="I98" s="168" t="s"/>
      <c r="J98" s="135" t="s"/>
      <c r="K98" s="135" t="s"/>
      <c r="L98" s="135" t="s"/>
      <c r="M98" s="135" t="s"/>
      <c r="N98" s="135" t="s"/>
      <c r="O98" s="135" t="s"/>
      <c r="P98" s="135" t="s"/>
      <c r="Q98" s="135" t="s"/>
      <c r="R98" s="135" t="s"/>
      <c r="S98" s="135" t="s"/>
      <c r="T98" s="135" t="s"/>
      <c r="U98" s="135" t="s"/>
      <c r="V98" s="135" t="s"/>
      <c r="W98" s="135" t="s"/>
      <c r="X98" s="135" t="s"/>
      <c r="Y98" s="135" t="s"/>
    </row>
    <row r="99" spans="1:25">
      <c r="A99" s="135" t="s"/>
      <c r="B99" s="172" t="s"/>
      <c r="C99" s="172" t="s"/>
      <c r="D99" s="172" t="s"/>
      <c r="E99" s="168" t="s"/>
      <c r="F99" s="168" t="s"/>
      <c r="G99" s="168" t="s"/>
      <c r="H99" s="168" t="s"/>
      <c r="I99" s="168" t="s"/>
      <c r="J99" s="135" t="s"/>
      <c r="K99" s="135" t="s"/>
      <c r="L99" s="135" t="s"/>
      <c r="M99" s="135" t="s"/>
      <c r="N99" s="135" t="s"/>
      <c r="O99" s="135" t="s"/>
      <c r="P99" s="135" t="s"/>
      <c r="Q99" s="135" t="s"/>
      <c r="R99" s="135" t="s"/>
      <c r="S99" s="135" t="s"/>
      <c r="T99" s="135" t="s"/>
      <c r="U99" s="135" t="s"/>
      <c r="V99" s="135" t="s"/>
      <c r="W99" s="135" t="s"/>
      <c r="X99" s="135" t="s"/>
      <c r="Y99" s="135" t="s"/>
    </row>
    <row r="100" spans="1:25">
      <c r="A100" s="135" t="s"/>
      <c r="B100" s="172" t="s"/>
      <c r="C100" s="172" t="s"/>
      <c r="D100" s="172" t="s"/>
      <c r="E100" s="168" t="s"/>
      <c r="F100" s="168" t="s"/>
      <c r="G100" s="168" t="s"/>
      <c r="H100" s="168" t="s"/>
      <c r="I100" s="168" t="s"/>
      <c r="J100" s="135" t="s"/>
      <c r="K100" s="135" t="s"/>
      <c r="L100" s="135" t="s"/>
      <c r="M100" s="135" t="s"/>
      <c r="N100" s="135" t="s"/>
      <c r="O100" s="135" t="s"/>
      <c r="P100" s="135" t="s"/>
      <c r="Q100" s="135" t="s"/>
      <c r="R100" s="135" t="s"/>
      <c r="S100" s="135" t="s"/>
      <c r="T100" s="135" t="s"/>
      <c r="U100" s="135" t="s"/>
      <c r="V100" s="135" t="s"/>
      <c r="W100" s="135" t="s"/>
      <c r="X100" s="135" t="s"/>
      <c r="Y100" s="135" t="s"/>
    </row>
    <row r="101" spans="1:25">
      <c r="A101" s="135" t="s"/>
      <c r="B101" s="172" t="s"/>
      <c r="C101" s="172" t="s"/>
      <c r="D101" s="172" t="s"/>
      <c r="E101" s="168" t="s"/>
      <c r="F101" s="168" t="s"/>
      <c r="G101" s="168" t="s"/>
      <c r="H101" s="168" t="s"/>
      <c r="I101" s="168" t="s"/>
      <c r="J101" s="135" t="s"/>
      <c r="K101" s="135" t="s"/>
      <c r="L101" s="135" t="s"/>
      <c r="M101" s="135" t="s"/>
      <c r="N101" s="135" t="s"/>
      <c r="O101" s="135" t="s"/>
      <c r="P101" s="135" t="s"/>
      <c r="Q101" s="135" t="s"/>
      <c r="R101" s="135" t="s"/>
      <c r="S101" s="135" t="s"/>
      <c r="T101" s="135" t="s"/>
      <c r="U101" s="135" t="s"/>
      <c r="V101" s="135" t="s"/>
      <c r="W101" s="135" t="s"/>
      <c r="X101" s="135" t="s"/>
      <c r="Y101" s="135" t="s"/>
    </row>
    <row r="102" spans="1:25">
      <c r="A102" s="135" t="s"/>
      <c r="B102" s="172" t="s"/>
      <c r="C102" s="172" t="s"/>
      <c r="D102" s="172" t="s"/>
      <c r="E102" s="168" t="s"/>
      <c r="F102" s="168" t="s"/>
      <c r="G102" s="168" t="s"/>
      <c r="H102" s="168" t="s"/>
      <c r="I102" s="168" t="s"/>
      <c r="J102" s="135" t="s"/>
      <c r="K102" s="135" t="s"/>
      <c r="L102" s="135" t="s"/>
      <c r="M102" s="135" t="s"/>
      <c r="N102" s="135" t="s"/>
      <c r="O102" s="135" t="s"/>
      <c r="P102" s="135" t="s"/>
      <c r="Q102" s="135" t="s"/>
      <c r="R102" s="135" t="s"/>
      <c r="S102" s="135" t="s"/>
      <c r="T102" s="135" t="s"/>
      <c r="U102" s="135" t="s"/>
      <c r="V102" s="135" t="s"/>
      <c r="W102" s="135" t="s"/>
      <c r="X102" s="135" t="s"/>
      <c r="Y102" s="135" t="s"/>
    </row>
    <row r="103" spans="1:25">
      <c r="A103" s="135" t="s"/>
      <c r="B103" s="172" t="s"/>
      <c r="C103" s="172" t="s"/>
      <c r="D103" s="172" t="s"/>
      <c r="E103" s="168" t="s"/>
      <c r="F103" s="168" t="s"/>
      <c r="G103" s="168" t="s"/>
      <c r="H103" s="168" t="s"/>
      <c r="I103" s="168" t="s"/>
      <c r="J103" s="135" t="s"/>
      <c r="K103" s="135" t="s"/>
      <c r="L103" s="135" t="s"/>
      <c r="M103" s="135" t="s"/>
      <c r="N103" s="135" t="s"/>
      <c r="O103" s="135" t="s"/>
      <c r="P103" s="135" t="s"/>
      <c r="Q103" s="135" t="s"/>
      <c r="R103" s="135" t="s"/>
      <c r="S103" s="135" t="s"/>
      <c r="T103" s="135" t="s"/>
      <c r="U103" s="135" t="s"/>
      <c r="V103" s="135" t="s"/>
      <c r="W103" s="135" t="s"/>
      <c r="X103" s="135" t="s"/>
      <c r="Y103" s="135" t="s"/>
    </row>
    <row r="104" spans="1:25">
      <c r="A104" s="135" t="s"/>
      <c r="B104" s="172" t="s"/>
      <c r="C104" s="172" t="s"/>
      <c r="D104" s="172" t="s"/>
      <c r="E104" s="168" t="s"/>
      <c r="F104" s="168" t="s"/>
      <c r="G104" s="168" t="s"/>
      <c r="H104" s="168" t="s"/>
      <c r="I104" s="168" t="s"/>
      <c r="J104" s="135" t="s"/>
      <c r="K104" s="135" t="s"/>
      <c r="L104" s="135" t="s"/>
      <c r="M104" s="135" t="s"/>
      <c r="N104" s="135" t="s"/>
      <c r="O104" s="135" t="s"/>
      <c r="P104" s="135" t="s"/>
      <c r="Q104" s="135" t="s"/>
      <c r="R104" s="135" t="s"/>
      <c r="S104" s="135" t="s"/>
      <c r="T104" s="135" t="s"/>
      <c r="U104" s="135" t="s"/>
      <c r="V104" s="135" t="s"/>
      <c r="W104" s="135" t="s"/>
      <c r="X104" s="135" t="s"/>
      <c r="Y104" s="135" t="s"/>
    </row>
    <row r="105" spans="1:25">
      <c r="A105" s="135" t="s"/>
      <c r="B105" s="172" t="s"/>
      <c r="C105" s="172" t="s"/>
      <c r="D105" s="172" t="s"/>
      <c r="E105" s="168" t="s"/>
      <c r="F105" s="168" t="s"/>
      <c r="G105" s="168" t="s"/>
      <c r="H105" s="168" t="s"/>
      <c r="I105" s="168" t="s"/>
      <c r="J105" s="135" t="s"/>
      <c r="K105" s="135" t="s"/>
      <c r="L105" s="135" t="s"/>
      <c r="M105" s="135" t="s"/>
      <c r="N105" s="135" t="s"/>
      <c r="O105" s="135" t="s"/>
      <c r="P105" s="135" t="s"/>
      <c r="Q105" s="135" t="s"/>
      <c r="R105" s="135" t="s"/>
      <c r="S105" s="135" t="s"/>
      <c r="T105" s="135" t="s"/>
      <c r="U105" s="135" t="s"/>
      <c r="V105" s="135" t="s"/>
      <c r="W105" s="135" t="s"/>
      <c r="X105" s="135" t="s"/>
      <c r="Y105" s="135" t="s"/>
    </row>
    <row r="106" spans="1:25">
      <c r="A106" s="135" t="s"/>
      <c r="B106" s="172" t="s"/>
      <c r="C106" s="172" t="s"/>
      <c r="D106" s="172" t="s"/>
      <c r="E106" s="168" t="s"/>
      <c r="F106" s="168" t="s"/>
      <c r="G106" s="168" t="s"/>
      <c r="H106" s="168" t="s"/>
      <c r="I106" s="168" t="s"/>
      <c r="J106" s="135" t="s"/>
      <c r="K106" s="135" t="s"/>
      <c r="L106" s="135" t="s"/>
      <c r="M106" s="135" t="s"/>
      <c r="N106" s="135" t="s"/>
      <c r="O106" s="135" t="s"/>
      <c r="P106" s="135" t="s"/>
      <c r="Q106" s="135" t="s"/>
      <c r="R106" s="135" t="s"/>
      <c r="S106" s="135" t="s"/>
      <c r="T106" s="135" t="s"/>
      <c r="U106" s="135" t="s"/>
      <c r="V106" s="135" t="s"/>
      <c r="W106" s="135" t="s"/>
      <c r="X106" s="135" t="s"/>
      <c r="Y106" s="135" t="s"/>
    </row>
    <row r="107" spans="1:25">
      <c r="A107" s="135" t="s"/>
      <c r="B107" s="172" t="s"/>
      <c r="C107" s="172" t="s"/>
      <c r="D107" s="172" t="s"/>
      <c r="E107" s="168" t="s"/>
      <c r="F107" s="168" t="s"/>
      <c r="G107" s="168" t="s"/>
      <c r="H107" s="168" t="s"/>
      <c r="I107" s="168" t="s"/>
      <c r="J107" s="135" t="s"/>
      <c r="K107" s="135" t="s"/>
      <c r="L107" s="135" t="s"/>
      <c r="M107" s="135" t="s"/>
      <c r="N107" s="135" t="s"/>
      <c r="O107" s="135" t="s"/>
      <c r="P107" s="135" t="s"/>
      <c r="Q107" s="135" t="s"/>
      <c r="R107" s="135" t="s"/>
      <c r="S107" s="135" t="s"/>
      <c r="T107" s="135" t="s"/>
      <c r="U107" s="135" t="s"/>
      <c r="V107" s="135" t="s"/>
      <c r="W107" s="135" t="s"/>
      <c r="X107" s="135" t="s"/>
      <c r="Y107" s="135" t="s"/>
    </row>
    <row r="108" spans="1:25">
      <c r="A108" s="135" t="s"/>
      <c r="B108" s="172" t="s"/>
      <c r="C108" s="172" t="s"/>
      <c r="D108" s="172" t="s"/>
      <c r="E108" s="168" t="s"/>
      <c r="F108" s="168" t="s"/>
      <c r="G108" s="168" t="s"/>
      <c r="H108" s="168" t="s"/>
      <c r="I108" s="168" t="s"/>
      <c r="J108" s="135" t="s"/>
      <c r="K108" s="135" t="s"/>
      <c r="L108" s="135" t="s"/>
      <c r="M108" s="135" t="s"/>
      <c r="N108" s="135" t="s"/>
      <c r="O108" s="135" t="s"/>
      <c r="P108" s="135" t="s"/>
      <c r="Q108" s="135" t="s"/>
      <c r="R108" s="135" t="s"/>
      <c r="S108" s="135" t="s"/>
      <c r="T108" s="135" t="s"/>
      <c r="U108" s="135" t="s"/>
      <c r="V108" s="135" t="s"/>
      <c r="W108" s="135" t="s"/>
      <c r="X108" s="135" t="s"/>
      <c r="Y108" s="135" t="s"/>
    </row>
    <row r="109" spans="1:25">
      <c r="A109" s="135" t="s"/>
      <c r="B109" s="172" t="s"/>
      <c r="C109" s="172" t="s"/>
      <c r="D109" s="172" t="s"/>
      <c r="E109" s="168" t="s"/>
      <c r="F109" s="168" t="s"/>
      <c r="G109" s="168" t="s"/>
      <c r="H109" s="168" t="s"/>
      <c r="I109" s="168" t="s"/>
      <c r="J109" s="135" t="s"/>
      <c r="K109" s="135" t="s"/>
      <c r="L109" s="135" t="s"/>
      <c r="M109" s="135" t="s"/>
      <c r="N109" s="135" t="s"/>
      <c r="O109" s="135" t="s"/>
      <c r="P109" s="135" t="s"/>
      <c r="Q109" s="135" t="s"/>
      <c r="R109" s="135" t="s"/>
      <c r="S109" s="135" t="s"/>
      <c r="T109" s="135" t="s"/>
      <c r="U109" s="135" t="s"/>
      <c r="V109" s="135" t="s"/>
      <c r="W109" s="135" t="s"/>
      <c r="X109" s="135" t="s"/>
      <c r="Y109" s="135" t="s"/>
    </row>
    <row r="110" spans="1:25">
      <c r="A110" s="135" t="s"/>
      <c r="B110" s="172" t="s"/>
      <c r="C110" s="172" t="s"/>
      <c r="D110" s="172" t="s"/>
      <c r="E110" s="168" t="s"/>
      <c r="F110" s="168" t="s"/>
      <c r="G110" s="168" t="s"/>
      <c r="H110" s="168" t="s"/>
      <c r="I110" s="168" t="s"/>
      <c r="J110" s="135" t="s"/>
      <c r="K110" s="135" t="s"/>
      <c r="L110" s="135" t="s"/>
      <c r="M110" s="135" t="s"/>
      <c r="N110" s="135" t="s"/>
      <c r="O110" s="135" t="s"/>
      <c r="P110" s="135" t="s"/>
      <c r="Q110" s="135" t="s"/>
      <c r="R110" s="135" t="s"/>
      <c r="S110" s="135" t="s"/>
      <c r="T110" s="135" t="s"/>
      <c r="U110" s="135" t="s"/>
      <c r="V110" s="135" t="s"/>
      <c r="W110" s="135" t="s"/>
      <c r="X110" s="135" t="s"/>
      <c r="Y110" s="135" t="s"/>
    </row>
    <row r="111" spans="1:25">
      <c r="A111" s="135" t="s"/>
      <c r="B111" s="172" t="s"/>
      <c r="C111" s="172" t="s"/>
      <c r="D111" s="172" t="s"/>
      <c r="E111" s="168" t="s"/>
      <c r="F111" s="168" t="s"/>
      <c r="G111" s="168" t="s"/>
      <c r="H111" s="168" t="s"/>
      <c r="I111" s="168" t="s"/>
      <c r="J111" s="135" t="s"/>
      <c r="K111" s="135" t="s"/>
      <c r="L111" s="135" t="s"/>
      <c r="M111" s="135" t="s"/>
      <c r="N111" s="135" t="s"/>
      <c r="O111" s="135" t="s"/>
      <c r="P111" s="135" t="s"/>
      <c r="Q111" s="135" t="s"/>
      <c r="R111" s="135" t="s"/>
      <c r="S111" s="135" t="s"/>
      <c r="T111" s="135" t="s"/>
      <c r="U111" s="135" t="s"/>
      <c r="V111" s="135" t="s"/>
      <c r="W111" s="135" t="s"/>
      <c r="X111" s="135" t="s"/>
      <c r="Y111" s="135" t="s"/>
    </row>
    <row r="112" spans="1:25">
      <c r="A112" s="135" t="s"/>
      <c r="B112" s="172" t="s"/>
      <c r="C112" s="172" t="s"/>
      <c r="D112" s="172" t="s"/>
      <c r="E112" s="168" t="s"/>
      <c r="F112" s="168" t="s"/>
      <c r="G112" s="168" t="s"/>
      <c r="H112" s="168" t="s"/>
      <c r="I112" s="168" t="s"/>
      <c r="J112" s="135" t="s"/>
      <c r="K112" s="135" t="s"/>
      <c r="L112" s="135" t="s"/>
      <c r="M112" s="135" t="s"/>
      <c r="N112" s="135" t="s"/>
      <c r="O112" s="135" t="s"/>
      <c r="P112" s="135" t="s"/>
      <c r="Q112" s="135" t="s"/>
      <c r="R112" s="135" t="s"/>
      <c r="S112" s="135" t="s"/>
      <c r="T112" s="135" t="s"/>
      <c r="U112" s="135" t="s"/>
      <c r="V112" s="135" t="s"/>
      <c r="W112" s="135" t="s"/>
      <c r="X112" s="135" t="s"/>
      <c r="Y112" s="135" t="s"/>
    </row>
    <row r="113" spans="1:25">
      <c r="A113" s="135" t="s"/>
      <c r="B113" s="172" t="s"/>
      <c r="C113" s="172" t="s"/>
      <c r="D113" s="172" t="s"/>
      <c r="E113" s="168" t="s"/>
      <c r="F113" s="168" t="s"/>
      <c r="G113" s="168" t="s"/>
      <c r="H113" s="168" t="s"/>
      <c r="I113" s="168" t="s"/>
      <c r="J113" s="135" t="s"/>
      <c r="K113" s="135" t="s"/>
      <c r="L113" s="135" t="s"/>
      <c r="M113" s="135" t="s"/>
      <c r="N113" s="135" t="s"/>
      <c r="O113" s="135" t="s"/>
      <c r="P113" s="135" t="s"/>
      <c r="Q113" s="135" t="s"/>
      <c r="R113" s="135" t="s"/>
      <c r="S113" s="135" t="s"/>
      <c r="T113" s="135" t="s"/>
      <c r="U113" s="135" t="s"/>
      <c r="V113" s="135" t="s"/>
      <c r="W113" s="135" t="s"/>
      <c r="X113" s="135" t="s"/>
      <c r="Y113" s="135" t="s"/>
    </row>
    <row r="114" spans="1:25">
      <c r="A114" s="135" t="s"/>
      <c r="B114" s="172" t="s"/>
      <c r="C114" s="172" t="s"/>
      <c r="D114" s="172" t="s"/>
      <c r="E114" s="168" t="s"/>
      <c r="F114" s="168" t="s"/>
      <c r="G114" s="168" t="s"/>
      <c r="H114" s="168" t="s"/>
      <c r="I114" s="168" t="s"/>
      <c r="J114" s="135" t="s"/>
      <c r="K114" s="135" t="s"/>
      <c r="L114" s="135" t="s"/>
      <c r="M114" s="135" t="s"/>
      <c r="N114" s="135" t="s"/>
      <c r="O114" s="135" t="s"/>
      <c r="P114" s="135" t="s"/>
      <c r="Q114" s="135" t="s"/>
      <c r="R114" s="135" t="s"/>
      <c r="S114" s="135" t="s"/>
      <c r="T114" s="135" t="s"/>
      <c r="U114" s="135" t="s"/>
      <c r="V114" s="135" t="s"/>
      <c r="W114" s="135" t="s"/>
      <c r="X114" s="135" t="s"/>
      <c r="Y114" s="135" t="s"/>
    </row>
    <row r="115" spans="1:25">
      <c r="A115" s="135" t="s"/>
      <c r="B115" s="172" t="s"/>
      <c r="C115" s="172" t="s"/>
      <c r="D115" s="172" t="s"/>
      <c r="E115" s="168" t="s"/>
      <c r="F115" s="168" t="s"/>
      <c r="G115" s="168" t="s"/>
      <c r="H115" s="168" t="s"/>
      <c r="I115" s="168" t="s"/>
      <c r="J115" s="135" t="s"/>
      <c r="K115" s="135" t="s"/>
      <c r="L115" s="135" t="s"/>
      <c r="M115" s="135" t="s"/>
      <c r="N115" s="135" t="s"/>
      <c r="O115" s="135" t="s"/>
      <c r="P115" s="135" t="s"/>
      <c r="Q115" s="135" t="s"/>
      <c r="R115" s="135" t="s"/>
      <c r="S115" s="135" t="s"/>
      <c r="T115" s="135" t="s"/>
      <c r="U115" s="135" t="s"/>
      <c r="V115" s="135" t="s"/>
      <c r="W115" s="135" t="s"/>
      <c r="X115" s="135" t="s"/>
      <c r="Y115" s="135" t="s"/>
    </row>
    <row r="116" spans="1:25">
      <c r="A116" s="135" t="s"/>
      <c r="B116" s="172" t="s"/>
      <c r="C116" s="172" t="s"/>
      <c r="D116" s="172" t="s"/>
      <c r="E116" s="168" t="s"/>
      <c r="F116" s="168" t="s"/>
      <c r="G116" s="168" t="s"/>
      <c r="H116" s="168" t="s"/>
      <c r="I116" s="168" t="s"/>
      <c r="J116" s="135" t="s"/>
      <c r="K116" s="135" t="s"/>
      <c r="L116" s="135" t="s"/>
      <c r="M116" s="135" t="s"/>
      <c r="N116" s="135" t="s"/>
      <c r="O116" s="135" t="s"/>
      <c r="P116" s="135" t="s"/>
      <c r="Q116" s="135" t="s"/>
      <c r="R116" s="135" t="s"/>
      <c r="S116" s="135" t="s"/>
      <c r="T116" s="135" t="s"/>
      <c r="U116" s="135" t="s"/>
      <c r="V116" s="135" t="s"/>
      <c r="W116" s="135" t="s"/>
      <c r="X116" s="135" t="s"/>
      <c r="Y116" s="135" t="s"/>
    </row>
    <row r="117" spans="1:25">
      <c r="A117" s="135" t="s"/>
      <c r="B117" s="172" t="s"/>
      <c r="C117" s="172" t="s"/>
      <c r="D117" s="172" t="s"/>
      <c r="E117" s="168" t="s"/>
      <c r="F117" s="168" t="s"/>
      <c r="G117" s="168" t="s"/>
      <c r="H117" s="168" t="s"/>
      <c r="I117" s="168" t="s"/>
      <c r="J117" s="135" t="s"/>
      <c r="K117" s="135" t="s"/>
      <c r="L117" s="135" t="s"/>
      <c r="M117" s="135" t="s"/>
      <c r="N117" s="135" t="s"/>
      <c r="O117" s="135" t="s"/>
      <c r="P117" s="135" t="s"/>
      <c r="Q117" s="135" t="s"/>
      <c r="R117" s="135" t="s"/>
      <c r="S117" s="135" t="s"/>
      <c r="T117" s="135" t="s"/>
      <c r="U117" s="135" t="s"/>
      <c r="V117" s="135" t="s"/>
      <c r="W117" s="135" t="s"/>
      <c r="X117" s="135" t="s"/>
      <c r="Y117" s="135" t="s"/>
    </row>
    <row r="118" spans="1:25">
      <c r="A118" s="135" t="s"/>
      <c r="B118" s="172" t="s"/>
      <c r="C118" s="172" t="s"/>
      <c r="D118" s="172" t="s"/>
      <c r="E118" s="168" t="s"/>
      <c r="F118" s="168" t="s"/>
      <c r="G118" s="168" t="s"/>
      <c r="H118" s="168" t="s"/>
      <c r="I118" s="168" t="s"/>
      <c r="J118" s="135" t="s"/>
      <c r="K118" s="135" t="s"/>
      <c r="L118" s="135" t="s"/>
      <c r="M118" s="135" t="s"/>
      <c r="N118" s="135" t="s"/>
      <c r="O118" s="135" t="s"/>
      <c r="P118" s="135" t="s"/>
      <c r="Q118" s="135" t="s"/>
      <c r="R118" s="135" t="s"/>
      <c r="S118" s="135" t="s"/>
      <c r="T118" s="135" t="s"/>
      <c r="U118" s="135" t="s"/>
      <c r="V118" s="135" t="s"/>
      <c r="W118" s="135" t="s"/>
      <c r="X118" s="135" t="s"/>
      <c r="Y118" s="135" t="s"/>
    </row>
    <row r="119" spans="1:25">
      <c r="A119" s="135" t="s"/>
      <c r="B119" s="172" t="s"/>
      <c r="C119" s="172" t="s"/>
      <c r="D119" s="172" t="s"/>
      <c r="E119" s="168" t="s"/>
      <c r="F119" s="168" t="s"/>
      <c r="G119" s="168" t="s"/>
      <c r="H119" s="168" t="s"/>
      <c r="I119" s="168" t="s"/>
      <c r="J119" s="135" t="s"/>
      <c r="K119" s="135" t="s"/>
      <c r="L119" s="135" t="s"/>
      <c r="M119" s="135" t="s"/>
      <c r="N119" s="135" t="s"/>
      <c r="O119" s="135" t="s"/>
      <c r="P119" s="135" t="s"/>
      <c r="Q119" s="135" t="s"/>
      <c r="R119" s="135" t="s"/>
      <c r="S119" s="135" t="s"/>
      <c r="T119" s="135" t="s"/>
      <c r="U119" s="135" t="s"/>
      <c r="V119" s="135" t="s"/>
      <c r="W119" s="135" t="s"/>
      <c r="X119" s="135" t="s"/>
      <c r="Y119" s="135" t="s"/>
    </row>
    <row r="120" spans="1:25">
      <c r="A120" s="135" t="s"/>
      <c r="B120" s="172" t="s"/>
      <c r="C120" s="172" t="s"/>
      <c r="D120" s="172" t="s"/>
      <c r="E120" s="168" t="s"/>
      <c r="F120" s="168" t="s"/>
      <c r="G120" s="168" t="s"/>
      <c r="H120" s="168" t="s"/>
      <c r="I120" s="168" t="s"/>
      <c r="J120" s="135" t="s"/>
      <c r="K120" s="135" t="s"/>
      <c r="L120" s="135" t="s"/>
      <c r="M120" s="135" t="s"/>
      <c r="N120" s="135" t="s"/>
      <c r="O120" s="135" t="s"/>
      <c r="P120" s="135" t="s"/>
      <c r="Q120" s="135" t="s"/>
      <c r="R120" s="135" t="s"/>
      <c r="S120" s="135" t="s"/>
      <c r="T120" s="135" t="s"/>
      <c r="U120" s="135" t="s"/>
      <c r="V120" s="135" t="s"/>
      <c r="W120" s="135" t="s"/>
      <c r="X120" s="135" t="s"/>
      <c r="Y120" s="135" t="s"/>
    </row>
    <row r="121" spans="1:25">
      <c r="A121" s="135" t="s"/>
      <c r="B121" s="172" t="s"/>
      <c r="C121" s="172" t="s"/>
      <c r="D121" s="172" t="s"/>
      <c r="E121" s="168" t="s"/>
      <c r="F121" s="168" t="s"/>
      <c r="G121" s="168" t="s"/>
      <c r="H121" s="168" t="s"/>
      <c r="I121" s="168" t="s"/>
      <c r="J121" s="135" t="s"/>
      <c r="K121" s="135" t="s"/>
      <c r="L121" s="135" t="s"/>
      <c r="M121" s="135" t="s"/>
      <c r="N121" s="135" t="s"/>
      <c r="O121" s="135" t="s"/>
      <c r="P121" s="135" t="s"/>
      <c r="Q121" s="135" t="s"/>
      <c r="R121" s="135" t="s"/>
      <c r="S121" s="135" t="s"/>
      <c r="T121" s="135" t="s"/>
      <c r="U121" s="135" t="s"/>
      <c r="V121" s="135" t="s"/>
      <c r="W121" s="135" t="s"/>
      <c r="X121" s="135" t="s"/>
      <c r="Y121" s="135" t="s"/>
    </row>
    <row r="122" spans="1:25">
      <c r="A122" s="135" t="s"/>
      <c r="B122" s="172" t="s"/>
      <c r="C122" s="172" t="s"/>
      <c r="D122" s="172" t="s"/>
      <c r="E122" s="168" t="s"/>
      <c r="F122" s="168" t="s"/>
      <c r="G122" s="168" t="s"/>
      <c r="H122" s="168" t="s"/>
      <c r="I122" s="168" t="s"/>
      <c r="J122" s="135" t="s"/>
      <c r="K122" s="135" t="s"/>
      <c r="L122" s="135" t="s"/>
      <c r="M122" s="135" t="s"/>
      <c r="N122" s="135" t="s"/>
      <c r="O122" s="135" t="s"/>
      <c r="P122" s="135" t="s"/>
      <c r="Q122" s="135" t="s"/>
      <c r="R122" s="135" t="s"/>
      <c r="S122" s="135" t="s"/>
      <c r="T122" s="135" t="s"/>
      <c r="U122" s="135" t="s"/>
      <c r="V122" s="135" t="s"/>
      <c r="W122" s="135" t="s"/>
      <c r="X122" s="135" t="s"/>
      <c r="Y122" s="135" t="s"/>
    </row>
    <row r="123" spans="1:25">
      <c r="A123" s="135" t="s"/>
      <c r="B123" s="172" t="s"/>
      <c r="C123" s="172" t="s"/>
      <c r="D123" s="172" t="s"/>
      <c r="E123" s="168" t="s"/>
      <c r="F123" s="168" t="s"/>
      <c r="G123" s="168" t="s"/>
      <c r="H123" s="168" t="s"/>
      <c r="I123" s="168" t="s"/>
      <c r="J123" s="135" t="s"/>
      <c r="K123" s="135" t="s"/>
      <c r="L123" s="135" t="s"/>
      <c r="M123" s="135" t="s"/>
      <c r="N123" s="135" t="s"/>
      <c r="O123" s="135" t="s"/>
      <c r="P123" s="135" t="s"/>
      <c r="Q123" s="135" t="s"/>
      <c r="R123" s="135" t="s"/>
      <c r="S123" s="135" t="s"/>
      <c r="T123" s="135" t="s"/>
      <c r="U123" s="135" t="s"/>
      <c r="V123" s="135" t="s"/>
      <c r="W123" s="135" t="s"/>
      <c r="X123" s="135" t="s"/>
      <c r="Y123" s="135" t="s"/>
    </row>
    <row r="124" spans="1:25">
      <c r="A124" s="135" t="s"/>
      <c r="B124" s="172" t="s"/>
      <c r="C124" s="172" t="s"/>
      <c r="D124" s="172" t="s"/>
      <c r="E124" s="168" t="s"/>
      <c r="F124" s="168" t="s"/>
      <c r="G124" s="168" t="s"/>
      <c r="H124" s="168" t="s"/>
      <c r="I124" s="168" t="s"/>
      <c r="J124" s="135" t="s"/>
      <c r="K124" s="135" t="s"/>
      <c r="L124" s="135" t="s"/>
      <c r="M124" s="135" t="s"/>
      <c r="N124" s="135" t="s"/>
      <c r="O124" s="135" t="s"/>
      <c r="P124" s="135" t="s"/>
      <c r="Q124" s="135" t="s"/>
      <c r="R124" s="135" t="s"/>
      <c r="S124" s="135" t="s"/>
      <c r="T124" s="135" t="s"/>
      <c r="U124" s="135" t="s"/>
      <c r="V124" s="135" t="s"/>
      <c r="W124" s="135" t="s"/>
      <c r="X124" s="135" t="s"/>
      <c r="Y124" s="135" t="s"/>
    </row>
    <row r="125" spans="1:25">
      <c r="A125" s="135" t="s"/>
      <c r="B125" s="172" t="s"/>
      <c r="C125" s="172" t="s"/>
      <c r="D125" s="172" t="s"/>
      <c r="E125" s="168" t="s"/>
      <c r="F125" s="168" t="s"/>
      <c r="G125" s="168" t="s"/>
      <c r="H125" s="168" t="s"/>
      <c r="I125" s="168" t="s"/>
      <c r="J125" s="135" t="s"/>
      <c r="K125" s="135" t="s"/>
      <c r="L125" s="135" t="s"/>
      <c r="M125" s="135" t="s"/>
      <c r="N125" s="135" t="s"/>
      <c r="O125" s="135" t="s"/>
      <c r="P125" s="135" t="s"/>
      <c r="Q125" s="135" t="s"/>
      <c r="R125" s="135" t="s"/>
      <c r="S125" s="135" t="s"/>
      <c r="T125" s="135" t="s"/>
      <c r="U125" s="135" t="s"/>
      <c r="V125" s="135" t="s"/>
      <c r="W125" s="135" t="s"/>
      <c r="X125" s="135" t="s"/>
      <c r="Y125" s="135" t="s"/>
    </row>
    <row r="126" spans="1:25">
      <c r="A126" s="135" t="s"/>
      <c r="B126" s="172" t="s"/>
      <c r="C126" s="172" t="s"/>
      <c r="D126" s="172" t="s"/>
      <c r="E126" s="168" t="s"/>
      <c r="F126" s="168" t="s"/>
      <c r="G126" s="168" t="s"/>
      <c r="H126" s="168" t="s"/>
      <c r="I126" s="168" t="s"/>
      <c r="J126" s="135" t="s"/>
      <c r="K126" s="135" t="s"/>
      <c r="L126" s="135" t="s"/>
      <c r="M126" s="135" t="s"/>
      <c r="N126" s="135" t="s"/>
      <c r="O126" s="135" t="s"/>
      <c r="P126" s="135" t="s"/>
      <c r="Q126" s="135" t="s"/>
      <c r="R126" s="135" t="s"/>
      <c r="S126" s="135" t="s"/>
      <c r="T126" s="135" t="s"/>
      <c r="U126" s="135" t="s"/>
      <c r="V126" s="135" t="s"/>
      <c r="W126" s="135" t="s"/>
      <c r="X126" s="135" t="s"/>
      <c r="Y126" s="135" t="s"/>
    </row>
    <row r="127" spans="1:25">
      <c r="A127" s="135" t="s"/>
      <c r="B127" s="172" t="s"/>
      <c r="C127" s="172" t="s"/>
      <c r="D127" s="172" t="s"/>
      <c r="E127" s="168" t="s"/>
      <c r="F127" s="168" t="s"/>
      <c r="G127" s="168" t="s"/>
      <c r="H127" s="168" t="s"/>
      <c r="I127" s="168" t="s"/>
      <c r="J127" s="135" t="s"/>
      <c r="K127" s="135" t="s"/>
      <c r="L127" s="135" t="s"/>
      <c r="M127" s="135" t="s"/>
      <c r="N127" s="135" t="s"/>
      <c r="O127" s="135" t="s"/>
      <c r="P127" s="135" t="s"/>
      <c r="Q127" s="135" t="s"/>
      <c r="R127" s="135" t="s"/>
      <c r="S127" s="135" t="s"/>
      <c r="T127" s="135" t="s"/>
      <c r="U127" s="135" t="s"/>
      <c r="V127" s="135" t="s"/>
      <c r="W127" s="135" t="s"/>
      <c r="X127" s="135" t="s"/>
      <c r="Y127" s="135" t="s"/>
    </row>
    <row r="128" spans="1:25">
      <c r="A128" s="135" t="s"/>
      <c r="B128" s="172" t="s"/>
      <c r="C128" s="172" t="s"/>
      <c r="D128" s="172" t="s"/>
      <c r="E128" s="168" t="s"/>
      <c r="F128" s="168" t="s"/>
      <c r="G128" s="168" t="s"/>
      <c r="H128" s="168" t="s"/>
      <c r="I128" s="168" t="s"/>
      <c r="J128" s="135" t="s"/>
      <c r="K128" s="135" t="s"/>
      <c r="L128" s="135" t="s"/>
      <c r="M128" s="135" t="s"/>
      <c r="N128" s="135" t="s"/>
      <c r="O128" s="135" t="s"/>
      <c r="P128" s="135" t="s"/>
      <c r="Q128" s="135" t="s"/>
      <c r="R128" s="135" t="s"/>
      <c r="S128" s="135" t="s"/>
      <c r="T128" s="135" t="s"/>
      <c r="U128" s="135" t="s"/>
      <c r="V128" s="135" t="s"/>
      <c r="W128" s="135" t="s"/>
      <c r="X128" s="135" t="s"/>
      <c r="Y128" s="135" t="s"/>
    </row>
    <row r="129" spans="1:25">
      <c r="A129" s="135" t="s"/>
      <c r="B129" s="172" t="s"/>
      <c r="C129" s="172" t="s"/>
      <c r="D129" s="172" t="s"/>
      <c r="E129" s="168" t="s"/>
      <c r="F129" s="168" t="s"/>
      <c r="G129" s="168" t="s"/>
      <c r="H129" s="168" t="s"/>
      <c r="I129" s="168" t="s"/>
      <c r="J129" s="135" t="s"/>
      <c r="K129" s="135" t="s"/>
      <c r="L129" s="135" t="s"/>
      <c r="M129" s="135" t="s"/>
      <c r="N129" s="135" t="s"/>
      <c r="O129" s="135" t="s"/>
      <c r="P129" s="135" t="s"/>
      <c r="Q129" s="135" t="s"/>
      <c r="R129" s="135" t="s"/>
      <c r="S129" s="135" t="s"/>
      <c r="T129" s="135" t="s"/>
      <c r="U129" s="135" t="s"/>
      <c r="V129" s="135" t="s"/>
      <c r="W129" s="135" t="s"/>
      <c r="X129" s="135" t="s"/>
      <c r="Y129" s="135" t="s"/>
    </row>
    <row r="130" spans="1:25">
      <c r="A130" s="135" t="s"/>
      <c r="B130" s="172" t="s"/>
      <c r="C130" s="172" t="s"/>
      <c r="D130" s="172" t="s"/>
      <c r="E130" s="168" t="s"/>
      <c r="F130" s="168" t="s"/>
      <c r="G130" s="168" t="s"/>
      <c r="H130" s="168" t="s"/>
      <c r="I130" s="168" t="s"/>
      <c r="J130" s="135" t="s"/>
      <c r="K130" s="135" t="s"/>
      <c r="L130" s="135" t="s"/>
      <c r="M130" s="135" t="s"/>
      <c r="N130" s="135" t="s"/>
      <c r="O130" s="135" t="s"/>
      <c r="P130" s="135" t="s"/>
      <c r="Q130" s="135" t="s"/>
      <c r="R130" s="135" t="s"/>
      <c r="S130" s="135" t="s"/>
      <c r="T130" s="135" t="s"/>
      <c r="U130" s="135" t="s"/>
      <c r="V130" s="135" t="s"/>
      <c r="W130" s="135" t="s"/>
      <c r="X130" s="135" t="s"/>
      <c r="Y130" s="135" t="s"/>
    </row>
    <row r="131" spans="1:25">
      <c r="A131" s="135" t="s"/>
      <c r="B131" s="172" t="s"/>
      <c r="C131" s="172" t="s"/>
      <c r="D131" s="172" t="s"/>
      <c r="E131" s="168" t="s"/>
      <c r="F131" s="168" t="s"/>
      <c r="G131" s="168" t="s"/>
      <c r="H131" s="168" t="s"/>
      <c r="I131" s="168" t="s"/>
      <c r="J131" s="135" t="s"/>
      <c r="K131" s="135" t="s"/>
      <c r="L131" s="135" t="s"/>
      <c r="M131" s="135" t="s"/>
      <c r="N131" s="135" t="s"/>
      <c r="O131" s="135" t="s"/>
      <c r="P131" s="135" t="s"/>
      <c r="Q131" s="135" t="s"/>
      <c r="R131" s="135" t="s"/>
      <c r="S131" s="135" t="s"/>
      <c r="T131" s="135" t="s"/>
      <c r="U131" s="135" t="s"/>
      <c r="V131" s="135" t="s"/>
      <c r="W131" s="135" t="s"/>
      <c r="X131" s="135" t="s"/>
      <c r="Y131" s="135" t="s"/>
    </row>
    <row r="132" spans="1:25">
      <c r="A132" s="135" t="s"/>
      <c r="B132" s="172" t="s"/>
      <c r="C132" s="172" t="s"/>
      <c r="D132" s="172" t="s"/>
      <c r="E132" s="168" t="s"/>
      <c r="F132" s="168" t="s"/>
      <c r="G132" s="168" t="s"/>
      <c r="H132" s="168" t="s"/>
      <c r="I132" s="168" t="s"/>
      <c r="J132" s="135" t="s"/>
      <c r="K132" s="135" t="s"/>
      <c r="L132" s="135" t="s"/>
      <c r="M132" s="135" t="s"/>
      <c r="N132" s="135" t="s"/>
      <c r="O132" s="135" t="s"/>
      <c r="P132" s="135" t="s"/>
      <c r="Q132" s="135" t="s"/>
      <c r="R132" s="135" t="s"/>
      <c r="S132" s="135" t="s"/>
      <c r="T132" s="135" t="s"/>
      <c r="U132" s="135" t="s"/>
      <c r="V132" s="135" t="s"/>
      <c r="W132" s="135" t="s"/>
      <c r="X132" s="135" t="s"/>
      <c r="Y132" s="135" t="s"/>
    </row>
    <row r="133" spans="1:25">
      <c r="A133" s="135" t="s"/>
      <c r="B133" s="172" t="s"/>
      <c r="C133" s="172" t="s"/>
      <c r="D133" s="172" t="s"/>
      <c r="E133" s="168" t="s"/>
      <c r="F133" s="168" t="s"/>
      <c r="G133" s="168" t="s"/>
      <c r="H133" s="168" t="s"/>
      <c r="I133" s="168" t="s"/>
      <c r="J133" s="135" t="s"/>
      <c r="K133" s="135" t="s"/>
      <c r="L133" s="135" t="s"/>
      <c r="M133" s="135" t="s"/>
      <c r="N133" s="135" t="s"/>
      <c r="O133" s="135" t="s"/>
      <c r="P133" s="135" t="s"/>
      <c r="Q133" s="135" t="s"/>
      <c r="R133" s="135" t="s"/>
      <c r="S133" s="135" t="s"/>
      <c r="T133" s="135" t="s"/>
      <c r="U133" s="135" t="s"/>
      <c r="V133" s="135" t="s"/>
      <c r="W133" s="135" t="s"/>
      <c r="X133" s="135" t="s"/>
      <c r="Y133" s="135" t="s"/>
    </row>
    <row r="134" spans="1:25">
      <c r="A134" s="135" t="s"/>
      <c r="B134" s="172" t="s"/>
      <c r="C134" s="172" t="s"/>
      <c r="D134" s="172" t="s"/>
      <c r="E134" s="168" t="s"/>
      <c r="F134" s="168" t="s"/>
      <c r="G134" s="168" t="s"/>
      <c r="H134" s="168" t="s"/>
      <c r="I134" s="168" t="s"/>
      <c r="J134" s="135" t="s"/>
      <c r="K134" s="135" t="s"/>
      <c r="L134" s="135" t="s"/>
      <c r="M134" s="135" t="s"/>
      <c r="N134" s="135" t="s"/>
      <c r="O134" s="135" t="s"/>
      <c r="P134" s="135" t="s"/>
      <c r="Q134" s="135" t="s"/>
      <c r="R134" s="135" t="s"/>
      <c r="S134" s="135" t="s"/>
      <c r="T134" s="135" t="s"/>
      <c r="U134" s="135" t="s"/>
      <c r="V134" s="135" t="s"/>
      <c r="W134" s="135" t="s"/>
      <c r="X134" s="135" t="s"/>
      <c r="Y134" s="135" t="s"/>
    </row>
    <row r="135" spans="1:25">
      <c r="A135" s="135" t="s"/>
      <c r="B135" s="172" t="s"/>
      <c r="C135" s="172" t="s"/>
      <c r="D135" s="172" t="s"/>
      <c r="E135" s="168" t="s"/>
      <c r="F135" s="168" t="s"/>
      <c r="G135" s="168" t="s"/>
      <c r="H135" s="168" t="s"/>
      <c r="I135" s="168" t="s"/>
      <c r="J135" s="135" t="s"/>
      <c r="K135" s="135" t="s"/>
      <c r="L135" s="135" t="s"/>
      <c r="M135" s="135" t="s"/>
      <c r="N135" s="135" t="s"/>
      <c r="O135" s="135" t="s"/>
      <c r="P135" s="135" t="s"/>
      <c r="Q135" s="135" t="s"/>
      <c r="R135" s="135" t="s"/>
      <c r="S135" s="135" t="s"/>
      <c r="T135" s="135" t="s"/>
      <c r="U135" s="135" t="s"/>
      <c r="V135" s="135" t="s"/>
      <c r="W135" s="135" t="s"/>
      <c r="X135" s="135" t="s"/>
      <c r="Y135" s="135" t="s"/>
    </row>
    <row r="136" spans="1:25">
      <c r="A136" s="135" t="s"/>
      <c r="B136" s="172" t="s"/>
      <c r="C136" s="172" t="s"/>
      <c r="D136" s="172" t="s"/>
      <c r="E136" s="168" t="s"/>
      <c r="F136" s="168" t="s"/>
      <c r="G136" s="168" t="s"/>
      <c r="H136" s="168" t="s"/>
      <c r="I136" s="168" t="s"/>
      <c r="J136" s="135" t="s"/>
      <c r="K136" s="135" t="s"/>
      <c r="L136" s="135" t="s"/>
      <c r="M136" s="135" t="s"/>
      <c r="N136" s="135" t="s"/>
      <c r="O136" s="135" t="s"/>
      <c r="P136" s="135" t="s"/>
      <c r="Q136" s="135" t="s"/>
      <c r="R136" s="135" t="s"/>
      <c r="S136" s="135" t="s"/>
      <c r="T136" s="135" t="s"/>
      <c r="U136" s="135" t="s"/>
      <c r="V136" s="135" t="s"/>
      <c r="W136" s="135" t="s"/>
      <c r="X136" s="135" t="s"/>
      <c r="Y136" s="135" t="s"/>
    </row>
    <row r="137" spans="1:25">
      <c r="A137" s="135" t="s"/>
      <c r="B137" s="172" t="s"/>
      <c r="C137" s="172" t="s"/>
      <c r="D137" s="172" t="s"/>
      <c r="E137" s="168" t="s"/>
      <c r="F137" s="168" t="s"/>
      <c r="G137" s="168" t="s"/>
      <c r="H137" s="168" t="s"/>
      <c r="I137" s="168" t="s"/>
      <c r="J137" s="135" t="s"/>
      <c r="K137" s="135" t="s"/>
      <c r="L137" s="135" t="s"/>
      <c r="M137" s="135" t="s"/>
      <c r="N137" s="135" t="s"/>
      <c r="O137" s="135" t="s"/>
      <c r="P137" s="135" t="s"/>
      <c r="Q137" s="135" t="s"/>
      <c r="R137" s="135" t="s"/>
      <c r="S137" s="135" t="s"/>
      <c r="T137" s="135" t="s"/>
      <c r="U137" s="135" t="s"/>
      <c r="V137" s="135" t="s"/>
      <c r="W137" s="135" t="s"/>
      <c r="X137" s="135" t="s"/>
      <c r="Y137" s="135" t="s"/>
    </row>
    <row r="138" spans="1:25">
      <c r="A138" s="135" t="s"/>
      <c r="B138" s="172" t="s"/>
      <c r="C138" s="172" t="s"/>
      <c r="D138" s="172" t="s"/>
      <c r="E138" s="168" t="s"/>
      <c r="F138" s="168" t="s"/>
      <c r="G138" s="168" t="s"/>
      <c r="H138" s="168" t="s"/>
      <c r="I138" s="168" t="s"/>
      <c r="J138" s="135" t="s"/>
      <c r="K138" s="135" t="s"/>
      <c r="L138" s="135" t="s"/>
      <c r="M138" s="135" t="s"/>
      <c r="N138" s="135" t="s"/>
      <c r="O138" s="135" t="s"/>
      <c r="P138" s="135" t="s"/>
      <c r="Q138" s="135" t="s"/>
      <c r="R138" s="135" t="s"/>
      <c r="S138" s="135" t="s"/>
      <c r="T138" s="135" t="s"/>
      <c r="U138" s="135" t="s"/>
      <c r="V138" s="135" t="s"/>
      <c r="W138" s="135" t="s"/>
      <c r="X138" s="135" t="s"/>
      <c r="Y138" s="135" t="s"/>
    </row>
    <row r="139" spans="1:25">
      <c r="A139" s="135" t="s"/>
      <c r="B139" s="172" t="s"/>
      <c r="C139" s="172" t="s"/>
      <c r="D139" s="172" t="s"/>
      <c r="E139" s="168" t="s"/>
      <c r="F139" s="168" t="s"/>
      <c r="G139" s="168" t="s"/>
      <c r="H139" s="168" t="s"/>
      <c r="I139" s="168" t="s"/>
      <c r="J139" s="135" t="s"/>
      <c r="K139" s="135" t="s"/>
      <c r="L139" s="135" t="s"/>
      <c r="M139" s="135" t="s"/>
      <c r="N139" s="135" t="s"/>
      <c r="O139" s="135" t="s"/>
      <c r="P139" s="135" t="s"/>
      <c r="Q139" s="135" t="s"/>
      <c r="R139" s="135" t="s"/>
      <c r="S139" s="135" t="s"/>
      <c r="T139" s="135" t="s"/>
      <c r="U139" s="135" t="s"/>
      <c r="V139" s="135" t="s"/>
      <c r="W139" s="135" t="s"/>
      <c r="X139" s="135" t="s"/>
      <c r="Y139" s="135" t="s"/>
    </row>
    <row r="140" spans="1:25">
      <c r="A140" s="135" t="s"/>
      <c r="B140" s="172" t="s"/>
      <c r="C140" s="172" t="s"/>
      <c r="D140" s="172" t="s"/>
      <c r="E140" s="168" t="s"/>
      <c r="F140" s="168" t="s"/>
      <c r="G140" s="168" t="s"/>
      <c r="H140" s="168" t="s"/>
      <c r="I140" s="168" t="s"/>
      <c r="J140" s="135" t="s"/>
      <c r="K140" s="135" t="s"/>
      <c r="L140" s="135" t="s"/>
      <c r="M140" s="135" t="s"/>
      <c r="N140" s="135" t="s"/>
      <c r="O140" s="135" t="s"/>
      <c r="P140" s="135" t="s"/>
      <c r="Q140" s="135" t="s"/>
      <c r="R140" s="135" t="s"/>
      <c r="S140" s="135" t="s"/>
      <c r="T140" s="135" t="s"/>
      <c r="U140" s="135" t="s"/>
      <c r="V140" s="135" t="s"/>
      <c r="W140" s="135" t="s"/>
      <c r="X140" s="135" t="s"/>
      <c r="Y140" s="135" t="s"/>
    </row>
    <row r="141" spans="1:25">
      <c r="A141" s="135" t="s"/>
      <c r="B141" s="172" t="s"/>
      <c r="C141" s="172" t="s"/>
      <c r="D141" s="172" t="s"/>
      <c r="E141" s="168" t="s"/>
      <c r="F141" s="168" t="s"/>
      <c r="G141" s="168" t="s"/>
      <c r="H141" s="168" t="s"/>
      <c r="I141" s="168" t="s"/>
      <c r="J141" s="135" t="s"/>
      <c r="K141" s="135" t="s"/>
      <c r="L141" s="135" t="s"/>
      <c r="M141" s="135" t="s"/>
      <c r="N141" s="135" t="s"/>
      <c r="O141" s="135" t="s"/>
      <c r="P141" s="135" t="s"/>
      <c r="Q141" s="135" t="s"/>
      <c r="R141" s="135" t="s"/>
      <c r="S141" s="135" t="s"/>
      <c r="T141" s="135" t="s"/>
      <c r="U141" s="135" t="s"/>
      <c r="V141" s="135" t="s"/>
      <c r="W141" s="135" t="s"/>
      <c r="X141" s="135" t="s"/>
      <c r="Y141" s="135" t="s"/>
    </row>
    <row r="142" spans="1:25">
      <c r="A142" s="135" t="s"/>
      <c r="B142" s="172" t="s"/>
      <c r="C142" s="172" t="s"/>
      <c r="D142" s="172" t="s"/>
      <c r="E142" s="168" t="s"/>
      <c r="F142" s="168" t="s"/>
      <c r="G142" s="168" t="s"/>
      <c r="H142" s="168" t="s"/>
      <c r="I142" s="168" t="s"/>
      <c r="J142" s="135" t="s"/>
      <c r="K142" s="135" t="s"/>
      <c r="L142" s="135" t="s"/>
      <c r="M142" s="135" t="s"/>
      <c r="N142" s="135" t="s"/>
      <c r="O142" s="135" t="s"/>
      <c r="P142" s="135" t="s"/>
      <c r="Q142" s="135" t="s"/>
      <c r="R142" s="135" t="s"/>
      <c r="S142" s="135" t="s"/>
      <c r="T142" s="135" t="s"/>
      <c r="U142" s="135" t="s"/>
      <c r="V142" s="135" t="s"/>
      <c r="W142" s="135" t="s"/>
      <c r="X142" s="135" t="s"/>
      <c r="Y142" s="135" t="s"/>
    </row>
    <row r="143" spans="1:25">
      <c r="A143" s="135" t="s"/>
      <c r="B143" s="172" t="s"/>
      <c r="C143" s="172" t="s"/>
      <c r="D143" s="172" t="s"/>
      <c r="E143" s="168" t="s"/>
      <c r="F143" s="168" t="s"/>
      <c r="G143" s="168" t="s"/>
      <c r="H143" s="168" t="s"/>
      <c r="I143" s="168" t="s"/>
      <c r="J143" s="135" t="s"/>
      <c r="K143" s="135" t="s"/>
      <c r="L143" s="135" t="s"/>
      <c r="M143" s="135" t="s"/>
      <c r="N143" s="135" t="s"/>
      <c r="O143" s="135" t="s"/>
      <c r="P143" s="135" t="s"/>
      <c r="Q143" s="135" t="s"/>
      <c r="R143" s="135" t="s"/>
      <c r="S143" s="135" t="s"/>
      <c r="T143" s="135" t="s"/>
      <c r="U143" s="135" t="s"/>
      <c r="V143" s="135" t="s"/>
      <c r="W143" s="135" t="s"/>
      <c r="X143" s="135" t="s"/>
      <c r="Y143" s="135" t="s"/>
    </row>
    <row r="144" spans="1:25">
      <c r="A144" s="135" t="s"/>
      <c r="B144" s="172" t="s"/>
      <c r="C144" s="172" t="s"/>
      <c r="D144" s="172" t="s"/>
      <c r="E144" s="168" t="s"/>
      <c r="F144" s="168" t="s"/>
      <c r="G144" s="168" t="s"/>
      <c r="H144" s="168" t="s"/>
      <c r="I144" s="168" t="s"/>
      <c r="J144" s="135" t="s"/>
      <c r="K144" s="135" t="s"/>
      <c r="L144" s="135" t="s"/>
      <c r="M144" s="135" t="s"/>
      <c r="N144" s="135" t="s"/>
      <c r="O144" s="135" t="s"/>
      <c r="P144" s="135" t="s"/>
      <c r="Q144" s="135" t="s"/>
      <c r="R144" s="135" t="s"/>
      <c r="S144" s="135" t="s"/>
      <c r="T144" s="135" t="s"/>
      <c r="U144" s="135" t="s"/>
      <c r="V144" s="135" t="s"/>
      <c r="W144" s="135" t="s"/>
      <c r="X144" s="135" t="s"/>
      <c r="Y144" s="135" t="s"/>
    </row>
    <row r="145" spans="1:25">
      <c r="A145" s="135" t="s"/>
      <c r="B145" s="172" t="s"/>
      <c r="C145" s="172" t="s"/>
      <c r="D145" s="172" t="s"/>
      <c r="E145" s="168" t="s"/>
      <c r="F145" s="168" t="s"/>
      <c r="G145" s="168" t="s"/>
      <c r="H145" s="168" t="s"/>
      <c r="I145" s="168" t="s"/>
      <c r="J145" s="135" t="s"/>
      <c r="K145" s="135" t="s"/>
      <c r="L145" s="135" t="s"/>
      <c r="M145" s="135" t="s"/>
      <c r="N145" s="135" t="s"/>
      <c r="O145" s="135" t="s"/>
      <c r="P145" s="135" t="s"/>
      <c r="Q145" s="135" t="s"/>
      <c r="R145" s="135" t="s"/>
      <c r="S145" s="135" t="s"/>
      <c r="T145" s="135" t="s"/>
      <c r="U145" s="135" t="s"/>
      <c r="V145" s="135" t="s"/>
      <c r="W145" s="135" t="s"/>
      <c r="X145" s="135" t="s"/>
      <c r="Y145" s="135" t="s"/>
    </row>
    <row r="146" spans="1:25">
      <c r="A146" s="135" t="s"/>
      <c r="B146" s="172" t="s"/>
      <c r="C146" s="172" t="s"/>
      <c r="D146" s="172" t="s"/>
      <c r="E146" s="168" t="s"/>
      <c r="F146" s="168" t="s"/>
      <c r="G146" s="168" t="s"/>
      <c r="H146" s="168" t="s"/>
      <c r="I146" s="168" t="s"/>
      <c r="J146" s="135" t="s"/>
      <c r="K146" s="135" t="s"/>
      <c r="L146" s="135" t="s"/>
      <c r="M146" s="135" t="s"/>
      <c r="N146" s="135" t="s"/>
      <c r="O146" s="135" t="s"/>
      <c r="P146" s="135" t="s"/>
      <c r="Q146" s="135" t="s"/>
      <c r="R146" s="135" t="s"/>
      <c r="S146" s="135" t="s"/>
      <c r="T146" s="135" t="s"/>
      <c r="U146" s="135" t="s"/>
      <c r="V146" s="135" t="s"/>
      <c r="W146" s="135" t="s"/>
      <c r="X146" s="135" t="s"/>
      <c r="Y146" s="135" t="s"/>
    </row>
    <row r="147" spans="1:25">
      <c r="A147" s="135" t="s"/>
      <c r="B147" s="172" t="s"/>
      <c r="C147" s="172" t="s"/>
      <c r="D147" s="172" t="s"/>
      <c r="E147" s="168" t="s"/>
      <c r="F147" s="168" t="s"/>
      <c r="G147" s="168" t="s"/>
      <c r="H147" s="168" t="s"/>
      <c r="I147" s="168" t="s"/>
      <c r="J147" s="135" t="s"/>
      <c r="K147" s="135" t="s"/>
      <c r="L147" s="135" t="s"/>
      <c r="M147" s="135" t="s"/>
      <c r="N147" s="135" t="s"/>
      <c r="O147" s="135" t="s"/>
      <c r="P147" s="135" t="s"/>
      <c r="Q147" s="135" t="s"/>
      <c r="R147" s="135" t="s"/>
      <c r="S147" s="135" t="s"/>
      <c r="T147" s="135" t="s"/>
      <c r="U147" s="135" t="s"/>
      <c r="V147" s="135" t="s"/>
      <c r="W147" s="135" t="s"/>
      <c r="X147" s="135" t="s"/>
      <c r="Y147" s="135" t="s"/>
    </row>
    <row r="148" spans="1:25">
      <c r="A148" s="135" t="s"/>
      <c r="B148" s="172" t="s"/>
      <c r="C148" s="172" t="s"/>
      <c r="D148" s="172" t="s"/>
      <c r="E148" s="168" t="s"/>
      <c r="F148" s="168" t="s"/>
      <c r="G148" s="168" t="s"/>
      <c r="H148" s="168" t="s"/>
      <c r="I148" s="168" t="s"/>
      <c r="J148" s="135" t="s"/>
      <c r="K148" s="135" t="s"/>
      <c r="L148" s="135" t="s"/>
      <c r="M148" s="135" t="s"/>
      <c r="N148" s="135" t="s"/>
      <c r="O148" s="135" t="s"/>
      <c r="P148" s="135" t="s"/>
      <c r="Q148" s="135" t="s"/>
      <c r="R148" s="135" t="s"/>
      <c r="S148" s="135" t="s"/>
      <c r="T148" s="135" t="s"/>
      <c r="U148" s="135" t="s"/>
      <c r="V148" s="135" t="s"/>
      <c r="W148" s="135" t="s"/>
      <c r="X148" s="135" t="s"/>
      <c r="Y148" s="135" t="s"/>
    </row>
    <row r="149" spans="1:25">
      <c r="A149" s="135" t="s"/>
      <c r="B149" s="172" t="s"/>
      <c r="C149" s="172" t="s"/>
      <c r="D149" s="172" t="s"/>
      <c r="E149" s="168" t="s"/>
      <c r="F149" s="168" t="s"/>
      <c r="G149" s="168" t="s"/>
      <c r="H149" s="168" t="s"/>
      <c r="I149" s="168" t="s"/>
      <c r="J149" s="135" t="s"/>
      <c r="K149" s="135" t="s"/>
      <c r="L149" s="135" t="s"/>
      <c r="M149" s="135" t="s"/>
      <c r="N149" s="135" t="s"/>
      <c r="O149" s="135" t="s"/>
      <c r="P149" s="135" t="s"/>
      <c r="Q149" s="135" t="s"/>
      <c r="R149" s="135" t="s"/>
      <c r="S149" s="135" t="s"/>
      <c r="T149" s="135" t="s"/>
      <c r="U149" s="135" t="s"/>
      <c r="V149" s="135" t="s"/>
      <c r="W149" s="135" t="s"/>
      <c r="X149" s="135" t="s"/>
      <c r="Y149" s="135" t="s"/>
    </row>
    <row r="150" spans="1:25">
      <c r="A150" s="135" t="s"/>
      <c r="B150" s="172" t="s"/>
      <c r="C150" s="172" t="s"/>
      <c r="D150" s="172" t="s"/>
      <c r="E150" s="168" t="s"/>
      <c r="F150" s="168" t="s"/>
      <c r="G150" s="168" t="s"/>
      <c r="H150" s="168" t="s"/>
      <c r="I150" s="168" t="s"/>
      <c r="J150" s="135" t="s"/>
      <c r="K150" s="135" t="s"/>
      <c r="L150" s="135" t="s"/>
      <c r="M150" s="135" t="s"/>
      <c r="N150" s="135" t="s"/>
      <c r="O150" s="135" t="s"/>
      <c r="P150" s="135" t="s"/>
      <c r="Q150" s="135" t="s"/>
      <c r="R150" s="135" t="s"/>
      <c r="S150" s="135" t="s"/>
      <c r="T150" s="135" t="s"/>
      <c r="U150" s="135" t="s"/>
      <c r="V150" s="135" t="s"/>
      <c r="W150" s="135" t="s"/>
      <c r="X150" s="135" t="s"/>
      <c r="Y150" s="135" t="s"/>
    </row>
    <row r="151" spans="1:25">
      <c r="A151" s="135" t="s"/>
      <c r="B151" s="172" t="s"/>
      <c r="C151" s="172" t="s"/>
      <c r="D151" s="172" t="s"/>
      <c r="E151" s="168" t="s"/>
      <c r="F151" s="168" t="s"/>
      <c r="G151" s="168" t="s"/>
      <c r="H151" s="168" t="s"/>
      <c r="I151" s="168" t="s"/>
      <c r="J151" s="135" t="s"/>
      <c r="K151" s="135" t="s"/>
      <c r="L151" s="135" t="s"/>
      <c r="M151" s="135" t="s"/>
      <c r="N151" s="135" t="s"/>
      <c r="O151" s="135" t="s"/>
      <c r="P151" s="135" t="s"/>
      <c r="Q151" s="135" t="s"/>
      <c r="R151" s="135" t="s"/>
      <c r="S151" s="135" t="s"/>
      <c r="T151" s="135" t="s"/>
      <c r="U151" s="135" t="s"/>
      <c r="V151" s="135" t="s"/>
      <c r="W151" s="135" t="s"/>
      <c r="X151" s="135" t="s"/>
      <c r="Y151" s="135" t="s"/>
    </row>
    <row r="152" spans="1:25">
      <c r="A152" s="135" t="s"/>
      <c r="B152" s="172" t="s"/>
      <c r="C152" s="172" t="s"/>
      <c r="D152" s="172" t="s"/>
      <c r="E152" s="168" t="s"/>
      <c r="F152" s="168" t="s"/>
      <c r="G152" s="168" t="s"/>
      <c r="H152" s="168" t="s"/>
      <c r="I152" s="168" t="s"/>
      <c r="J152" s="135" t="s"/>
      <c r="K152" s="135" t="s"/>
      <c r="L152" s="135" t="s"/>
      <c r="M152" s="135" t="s"/>
      <c r="N152" s="135" t="s"/>
      <c r="O152" s="135" t="s"/>
      <c r="P152" s="135" t="s"/>
      <c r="Q152" s="135" t="s"/>
      <c r="R152" s="135" t="s"/>
      <c r="S152" s="135" t="s"/>
      <c r="T152" s="135" t="s"/>
      <c r="U152" s="135" t="s"/>
      <c r="V152" s="135" t="s"/>
      <c r="W152" s="135" t="s"/>
      <c r="X152" s="135" t="s"/>
      <c r="Y152" s="135" t="s"/>
    </row>
    <row r="153" spans="1:25">
      <c r="A153" s="135" t="s"/>
      <c r="B153" s="172" t="s"/>
      <c r="C153" s="172" t="s"/>
      <c r="D153" s="172" t="s"/>
      <c r="E153" s="168" t="s"/>
      <c r="F153" s="168" t="s"/>
      <c r="G153" s="168" t="s"/>
      <c r="H153" s="168" t="s"/>
      <c r="I153" s="168" t="s"/>
      <c r="J153" s="135" t="s"/>
      <c r="K153" s="135" t="s"/>
      <c r="L153" s="135" t="s"/>
      <c r="M153" s="135" t="s"/>
      <c r="N153" s="135" t="s"/>
      <c r="O153" s="135" t="s"/>
      <c r="P153" s="135" t="s"/>
      <c r="Q153" s="135" t="s"/>
      <c r="R153" s="135" t="s"/>
      <c r="S153" s="135" t="s"/>
      <c r="T153" s="135" t="s"/>
      <c r="U153" s="135" t="s"/>
      <c r="V153" s="135" t="s"/>
      <c r="W153" s="135" t="s"/>
      <c r="X153" s="135" t="s"/>
      <c r="Y153" s="135" t="s"/>
    </row>
    <row r="154" spans="1:25">
      <c r="A154" s="135" t="s"/>
      <c r="B154" s="172" t="s"/>
      <c r="C154" s="172" t="s"/>
      <c r="D154" s="172" t="s"/>
      <c r="E154" s="168" t="s"/>
      <c r="F154" s="168" t="s"/>
      <c r="G154" s="168" t="s"/>
      <c r="H154" s="168" t="s"/>
      <c r="I154" s="168" t="s"/>
      <c r="J154" s="135" t="s"/>
      <c r="K154" s="135" t="s"/>
      <c r="L154" s="135" t="s"/>
      <c r="M154" s="135" t="s"/>
      <c r="N154" s="135" t="s"/>
      <c r="O154" s="135" t="s"/>
      <c r="P154" s="135" t="s"/>
      <c r="Q154" s="135" t="s"/>
      <c r="R154" s="135" t="s"/>
      <c r="S154" s="135" t="s"/>
      <c r="T154" s="135" t="s"/>
      <c r="U154" s="135" t="s"/>
      <c r="V154" s="135" t="s"/>
      <c r="W154" s="135" t="s"/>
      <c r="X154" s="135" t="s"/>
      <c r="Y154" s="135" t="s"/>
    </row>
    <row r="155" spans="1:25">
      <c r="A155" s="135" t="s"/>
      <c r="B155" s="172" t="s"/>
      <c r="C155" s="172" t="s"/>
      <c r="D155" s="172" t="s"/>
      <c r="E155" s="168" t="s"/>
      <c r="F155" s="168" t="s"/>
      <c r="G155" s="168" t="s"/>
      <c r="H155" s="168" t="s"/>
      <c r="I155" s="168" t="s"/>
      <c r="J155" s="135" t="s"/>
      <c r="K155" s="135" t="s"/>
      <c r="L155" s="135" t="s"/>
      <c r="M155" s="135" t="s"/>
      <c r="N155" s="135" t="s"/>
      <c r="O155" s="135" t="s"/>
      <c r="P155" s="135" t="s"/>
      <c r="Q155" s="135" t="s"/>
      <c r="R155" s="135" t="s"/>
      <c r="S155" s="135" t="s"/>
      <c r="T155" s="135" t="s"/>
      <c r="U155" s="135" t="s"/>
      <c r="V155" s="135" t="s"/>
      <c r="W155" s="135" t="s"/>
      <c r="X155" s="135" t="s"/>
      <c r="Y155" s="135" t="s"/>
    </row>
    <row r="156" spans="1:25">
      <c r="A156" s="135" t="s"/>
      <c r="B156" s="172" t="s"/>
      <c r="C156" s="172" t="s"/>
      <c r="D156" s="172" t="s"/>
      <c r="E156" s="168" t="s"/>
      <c r="F156" s="168" t="s"/>
      <c r="G156" s="168" t="s"/>
      <c r="H156" s="168" t="s"/>
      <c r="I156" s="168" t="s"/>
      <c r="J156" s="135" t="s"/>
      <c r="K156" s="135" t="s"/>
      <c r="L156" s="135" t="s"/>
      <c r="M156" s="135" t="s"/>
      <c r="N156" s="135" t="s"/>
      <c r="O156" s="135" t="s"/>
      <c r="P156" s="135" t="s"/>
      <c r="Q156" s="135" t="s"/>
      <c r="R156" s="135" t="s"/>
      <c r="S156" s="135" t="s"/>
      <c r="T156" s="135" t="s"/>
      <c r="U156" s="135" t="s"/>
      <c r="V156" s="135" t="s"/>
      <c r="W156" s="135" t="s"/>
      <c r="X156" s="135" t="s"/>
      <c r="Y156" s="135" t="s"/>
    </row>
    <row r="157" spans="1:25">
      <c r="A157" s="135" t="s"/>
      <c r="B157" s="172" t="s"/>
      <c r="C157" s="172" t="s"/>
      <c r="D157" s="172" t="s"/>
      <c r="E157" s="168" t="s"/>
      <c r="F157" s="168" t="s"/>
      <c r="G157" s="168" t="s"/>
      <c r="H157" s="168" t="s"/>
      <c r="I157" s="168" t="s"/>
      <c r="J157" s="135" t="s"/>
      <c r="K157" s="135" t="s"/>
      <c r="L157" s="135" t="s"/>
      <c r="M157" s="135" t="s"/>
      <c r="N157" s="135" t="s"/>
      <c r="O157" s="135" t="s"/>
      <c r="P157" s="135" t="s"/>
      <c r="Q157" s="135" t="s"/>
      <c r="R157" s="135" t="s"/>
      <c r="S157" s="135" t="s"/>
      <c r="T157" s="135" t="s"/>
      <c r="U157" s="135" t="s"/>
      <c r="V157" s="135" t="s"/>
      <c r="W157" s="135" t="s"/>
      <c r="X157" s="135" t="s"/>
      <c r="Y157" s="135" t="s"/>
    </row>
    <row r="158" spans="1:25">
      <c r="A158" s="135" t="s"/>
      <c r="B158" s="172" t="s"/>
      <c r="C158" s="172" t="s"/>
      <c r="D158" s="172" t="s"/>
      <c r="E158" s="168" t="s"/>
      <c r="F158" s="168" t="s"/>
      <c r="G158" s="168" t="s"/>
      <c r="H158" s="168" t="s"/>
      <c r="I158" s="168" t="s"/>
      <c r="J158" s="135" t="s"/>
      <c r="K158" s="135" t="s"/>
      <c r="L158" s="135" t="s"/>
      <c r="M158" s="135" t="s"/>
      <c r="N158" s="135" t="s"/>
      <c r="O158" s="135" t="s"/>
      <c r="P158" s="135" t="s"/>
      <c r="Q158" s="135" t="s"/>
      <c r="R158" s="135" t="s"/>
      <c r="S158" s="135" t="s"/>
      <c r="T158" s="135" t="s"/>
      <c r="U158" s="135" t="s"/>
      <c r="V158" s="135" t="s"/>
      <c r="W158" s="135" t="s"/>
      <c r="X158" s="135" t="s"/>
      <c r="Y158" s="135" t="s"/>
    </row>
    <row r="159" spans="1:25">
      <c r="A159" s="135" t="s"/>
      <c r="B159" s="172" t="s"/>
      <c r="C159" s="172" t="s"/>
      <c r="D159" s="172" t="s"/>
      <c r="E159" s="168" t="s"/>
      <c r="F159" s="168" t="s"/>
      <c r="G159" s="168" t="s"/>
      <c r="H159" s="168" t="s"/>
      <c r="I159" s="168" t="s"/>
      <c r="J159" s="135" t="s"/>
      <c r="K159" s="135" t="s"/>
      <c r="L159" s="135" t="s"/>
      <c r="M159" s="135" t="s"/>
      <c r="N159" s="135" t="s"/>
      <c r="O159" s="135" t="s"/>
      <c r="P159" s="135" t="s"/>
      <c r="Q159" s="135" t="s"/>
      <c r="R159" s="135" t="s"/>
      <c r="S159" s="135" t="s"/>
      <c r="T159" s="135" t="s"/>
      <c r="U159" s="135" t="s"/>
      <c r="V159" s="135" t="s"/>
      <c r="W159" s="135" t="s"/>
      <c r="X159" s="135" t="s"/>
      <c r="Y159" s="135" t="s"/>
    </row>
    <row r="160" spans="1:25">
      <c r="A160" s="135" t="s"/>
      <c r="B160" s="172" t="s"/>
      <c r="C160" s="172" t="s"/>
      <c r="D160" s="172" t="s"/>
      <c r="E160" s="168" t="s"/>
      <c r="F160" s="168" t="s"/>
      <c r="G160" s="168" t="s"/>
      <c r="H160" s="168" t="s"/>
      <c r="I160" s="168" t="s"/>
      <c r="J160" s="135" t="s"/>
      <c r="K160" s="135" t="s"/>
      <c r="L160" s="135" t="s"/>
      <c r="M160" s="135" t="s"/>
      <c r="N160" s="135" t="s"/>
      <c r="O160" s="135" t="s"/>
      <c r="P160" s="135" t="s"/>
      <c r="Q160" s="135" t="s"/>
      <c r="R160" s="135" t="s"/>
      <c r="S160" s="135" t="s"/>
      <c r="T160" s="135" t="s"/>
      <c r="U160" s="135" t="s"/>
      <c r="V160" s="135" t="s"/>
      <c r="W160" s="135" t="s"/>
      <c r="X160" s="135" t="s"/>
      <c r="Y160" s="135" t="s"/>
    </row>
    <row r="161" spans="1:25">
      <c r="A161" s="135" t="s"/>
      <c r="B161" s="172" t="s"/>
      <c r="C161" s="172" t="s"/>
      <c r="D161" s="172" t="s"/>
      <c r="E161" s="168" t="s"/>
      <c r="F161" s="168" t="s"/>
      <c r="G161" s="168" t="s"/>
      <c r="H161" s="168" t="s"/>
      <c r="I161" s="168" t="s"/>
      <c r="J161" s="135" t="s"/>
      <c r="K161" s="135" t="s"/>
      <c r="L161" s="135" t="s"/>
      <c r="M161" s="135" t="s"/>
      <c r="N161" s="135" t="s"/>
      <c r="O161" s="135" t="s"/>
      <c r="P161" s="135" t="s"/>
      <c r="Q161" s="135" t="s"/>
      <c r="R161" s="135" t="s"/>
      <c r="S161" s="135" t="s"/>
      <c r="T161" s="135" t="s"/>
      <c r="U161" s="135" t="s"/>
      <c r="V161" s="135" t="s"/>
      <c r="W161" s="135" t="s"/>
      <c r="X161" s="135" t="s"/>
      <c r="Y161" s="135" t="s"/>
    </row>
    <row r="162" spans="1:25">
      <c r="A162" s="135" t="s"/>
      <c r="B162" s="172" t="s"/>
      <c r="C162" s="172" t="s"/>
      <c r="D162" s="172" t="s"/>
      <c r="E162" s="168" t="s"/>
      <c r="F162" s="168" t="s"/>
      <c r="G162" s="168" t="s"/>
      <c r="H162" s="168" t="s"/>
      <c r="I162" s="168" t="s"/>
      <c r="J162" s="135" t="s"/>
      <c r="K162" s="135" t="s"/>
      <c r="L162" s="135" t="s"/>
      <c r="M162" s="135" t="s"/>
      <c r="N162" s="135" t="s"/>
      <c r="O162" s="135" t="s"/>
      <c r="P162" s="135" t="s"/>
      <c r="Q162" s="135" t="s"/>
      <c r="R162" s="135" t="s"/>
      <c r="S162" s="135" t="s"/>
      <c r="T162" s="135" t="s"/>
      <c r="U162" s="135" t="s"/>
      <c r="V162" s="135" t="s"/>
      <c r="W162" s="135" t="s"/>
      <c r="X162" s="135" t="s"/>
      <c r="Y162" s="135" t="s"/>
    </row>
    <row r="163" spans="1:25">
      <c r="A163" s="135" t="s"/>
      <c r="B163" s="172" t="s"/>
      <c r="C163" s="172" t="s"/>
      <c r="D163" s="172" t="s"/>
      <c r="E163" s="168" t="s"/>
      <c r="F163" s="168" t="s"/>
      <c r="G163" s="168" t="s"/>
      <c r="H163" s="168" t="s"/>
      <c r="I163" s="168" t="s"/>
      <c r="J163" s="135" t="s"/>
      <c r="K163" s="135" t="s"/>
      <c r="L163" s="135" t="s"/>
      <c r="M163" s="135" t="s"/>
      <c r="N163" s="135" t="s"/>
      <c r="O163" s="135" t="s"/>
      <c r="P163" s="135" t="s"/>
      <c r="Q163" s="135" t="s"/>
      <c r="R163" s="135" t="s"/>
      <c r="S163" s="135" t="s"/>
      <c r="T163" s="135" t="s"/>
      <c r="U163" s="135" t="s"/>
      <c r="V163" s="135" t="s"/>
      <c r="W163" s="135" t="s"/>
      <c r="X163" s="135" t="s"/>
      <c r="Y163" s="135" t="s"/>
    </row>
    <row r="164" spans="1:25">
      <c r="A164" s="135" t="s"/>
      <c r="B164" s="172" t="s"/>
      <c r="C164" s="172" t="s"/>
      <c r="D164" s="172" t="s"/>
      <c r="E164" s="168" t="s"/>
      <c r="F164" s="168" t="s"/>
      <c r="G164" s="168" t="s"/>
      <c r="H164" s="168" t="s"/>
      <c r="I164" s="168" t="s"/>
      <c r="J164" s="135" t="s"/>
      <c r="K164" s="135" t="s"/>
      <c r="L164" s="135" t="s"/>
      <c r="M164" s="135" t="s"/>
      <c r="N164" s="135" t="s"/>
      <c r="O164" s="135" t="s"/>
      <c r="P164" s="135" t="s"/>
      <c r="Q164" s="135" t="s"/>
      <c r="R164" s="135" t="s"/>
      <c r="S164" s="135" t="s"/>
      <c r="T164" s="135" t="s"/>
      <c r="U164" s="135" t="s"/>
      <c r="V164" s="135" t="s"/>
      <c r="W164" s="135" t="s"/>
      <c r="X164" s="135" t="s"/>
      <c r="Y164" s="135" t="s"/>
    </row>
    <row r="165" spans="1:25">
      <c r="A165" s="135" t="s"/>
      <c r="B165" s="172" t="s"/>
      <c r="C165" s="172" t="s"/>
      <c r="D165" s="172" t="s"/>
      <c r="E165" s="168" t="s"/>
      <c r="F165" s="168" t="s"/>
      <c r="G165" s="168" t="s"/>
      <c r="H165" s="168" t="s"/>
      <c r="I165" s="168" t="s"/>
      <c r="J165" s="135" t="s"/>
      <c r="K165" s="135" t="s"/>
      <c r="L165" s="135" t="s"/>
      <c r="M165" s="135" t="s"/>
      <c r="N165" s="135" t="s"/>
      <c r="O165" s="135" t="s"/>
      <c r="P165" s="135" t="s"/>
      <c r="Q165" s="135" t="s"/>
      <c r="R165" s="135" t="s"/>
      <c r="S165" s="135" t="s"/>
      <c r="T165" s="135" t="s"/>
      <c r="U165" s="135" t="s"/>
      <c r="V165" s="135" t="s"/>
      <c r="W165" s="135" t="s"/>
      <c r="X165" s="135" t="s"/>
      <c r="Y165" s="135" t="s"/>
    </row>
    <row r="166" spans="1:25">
      <c r="A166" s="135" t="s"/>
      <c r="B166" s="172" t="s"/>
      <c r="C166" s="172" t="s"/>
      <c r="D166" s="172" t="s"/>
      <c r="E166" s="168" t="s"/>
      <c r="F166" s="168" t="s"/>
      <c r="G166" s="168" t="s"/>
      <c r="H166" s="168" t="s"/>
      <c r="I166" s="168" t="s"/>
      <c r="J166" s="135" t="s"/>
      <c r="K166" s="135" t="s"/>
      <c r="L166" s="135" t="s"/>
      <c r="M166" s="135" t="s"/>
      <c r="N166" s="135" t="s"/>
      <c r="O166" s="135" t="s"/>
      <c r="P166" s="135" t="s"/>
      <c r="Q166" s="135" t="s"/>
      <c r="R166" s="135" t="s"/>
      <c r="S166" s="135" t="s"/>
      <c r="T166" s="135" t="s"/>
      <c r="U166" s="135" t="s"/>
      <c r="V166" s="135" t="s"/>
      <c r="W166" s="135" t="s"/>
      <c r="X166" s="135" t="s"/>
      <c r="Y166" s="135" t="s"/>
    </row>
    <row r="167" spans="1:25">
      <c r="A167" s="135" t="s"/>
      <c r="B167" s="172" t="s"/>
      <c r="C167" s="172" t="s"/>
      <c r="D167" s="172" t="s"/>
      <c r="E167" s="168" t="s"/>
      <c r="F167" s="168" t="s"/>
      <c r="G167" s="168" t="s"/>
      <c r="H167" s="168" t="s"/>
      <c r="I167" s="168" t="s"/>
      <c r="J167" s="135" t="s"/>
      <c r="K167" s="135" t="s"/>
      <c r="L167" s="135" t="s"/>
      <c r="M167" s="135" t="s"/>
      <c r="N167" s="135" t="s"/>
      <c r="O167" s="135" t="s"/>
      <c r="P167" s="135" t="s"/>
      <c r="Q167" s="135" t="s"/>
      <c r="R167" s="135" t="s"/>
      <c r="S167" s="135" t="s"/>
      <c r="T167" s="135" t="s"/>
      <c r="U167" s="135" t="s"/>
      <c r="V167" s="135" t="s"/>
      <c r="W167" s="135" t="s"/>
      <c r="X167" s="135" t="s"/>
      <c r="Y167" s="135" t="s"/>
    </row>
    <row r="168" spans="1:25">
      <c r="A168" s="135" t="s"/>
      <c r="B168" s="172" t="s"/>
      <c r="C168" s="172" t="s"/>
      <c r="D168" s="172" t="s"/>
      <c r="E168" s="168" t="s"/>
      <c r="F168" s="168" t="s"/>
      <c r="G168" s="168" t="s"/>
      <c r="H168" s="168" t="s"/>
      <c r="I168" s="168" t="s"/>
      <c r="J168" s="135" t="s"/>
      <c r="K168" s="135" t="s"/>
      <c r="L168" s="135" t="s"/>
      <c r="M168" s="135" t="s"/>
      <c r="N168" s="135" t="s"/>
      <c r="O168" s="135" t="s"/>
      <c r="P168" s="135" t="s"/>
      <c r="Q168" s="135" t="s"/>
      <c r="R168" s="135" t="s"/>
      <c r="S168" s="135" t="s"/>
      <c r="T168" s="135" t="s"/>
      <c r="U168" s="135" t="s"/>
      <c r="V168" s="135" t="s"/>
      <c r="W168" s="135" t="s"/>
      <c r="X168" s="135" t="s"/>
      <c r="Y168" s="135" t="s"/>
    </row>
    <row r="169" spans="1:25">
      <c r="A169" s="135" t="s"/>
      <c r="B169" s="172" t="s"/>
      <c r="C169" s="172" t="s"/>
      <c r="D169" s="172" t="s"/>
      <c r="E169" s="168" t="s"/>
      <c r="F169" s="168" t="s"/>
      <c r="G169" s="168" t="s"/>
      <c r="H169" s="168" t="s"/>
      <c r="I169" s="168" t="s"/>
      <c r="J169" s="135" t="s"/>
      <c r="K169" s="135" t="s"/>
      <c r="L169" s="135" t="s"/>
      <c r="M169" s="135" t="s"/>
      <c r="N169" s="135" t="s"/>
      <c r="O169" s="135" t="s"/>
      <c r="P169" s="135" t="s"/>
      <c r="Q169" s="135" t="s"/>
      <c r="R169" s="135" t="s"/>
      <c r="S169" s="135" t="s"/>
      <c r="T169" s="135" t="s"/>
      <c r="U169" s="135" t="s"/>
      <c r="V169" s="135" t="s"/>
      <c r="W169" s="135" t="s"/>
      <c r="X169" s="135" t="s"/>
      <c r="Y169" s="135" t="s"/>
    </row>
    <row r="170" spans="1:25">
      <c r="A170" s="135" t="s"/>
      <c r="B170" s="172" t="s"/>
      <c r="C170" s="172" t="s"/>
      <c r="D170" s="172" t="s"/>
      <c r="E170" s="168" t="s"/>
      <c r="F170" s="168" t="s"/>
      <c r="G170" s="168" t="s"/>
      <c r="H170" s="168" t="s"/>
      <c r="I170" s="168" t="s"/>
      <c r="J170" s="135" t="s"/>
      <c r="K170" s="135" t="s"/>
      <c r="L170" s="135" t="s"/>
      <c r="M170" s="135" t="s"/>
      <c r="N170" s="135" t="s"/>
      <c r="O170" s="135" t="s"/>
      <c r="P170" s="135" t="s"/>
      <c r="Q170" s="135" t="s"/>
      <c r="R170" s="135" t="s"/>
      <c r="S170" s="135" t="s"/>
      <c r="T170" s="135" t="s"/>
      <c r="U170" s="135" t="s"/>
      <c r="V170" s="135" t="s"/>
      <c r="W170" s="135" t="s"/>
      <c r="X170" s="135" t="s"/>
      <c r="Y170" s="135" t="s"/>
    </row>
    <row r="171" spans="1:25">
      <c r="A171" s="135" t="s"/>
      <c r="B171" s="172" t="s"/>
      <c r="C171" s="172" t="s"/>
      <c r="D171" s="172" t="s"/>
      <c r="E171" s="168" t="s"/>
      <c r="F171" s="168" t="s"/>
      <c r="G171" s="168" t="s"/>
      <c r="H171" s="168" t="s"/>
      <c r="I171" s="168" t="s"/>
      <c r="J171" s="135" t="s"/>
      <c r="K171" s="135" t="s"/>
      <c r="L171" s="135" t="s"/>
      <c r="M171" s="135" t="s"/>
      <c r="N171" s="135" t="s"/>
      <c r="O171" s="135" t="s"/>
      <c r="P171" s="135" t="s"/>
      <c r="Q171" s="135" t="s"/>
      <c r="R171" s="135" t="s"/>
      <c r="S171" s="135" t="s"/>
      <c r="T171" s="135" t="s"/>
      <c r="U171" s="135" t="s"/>
      <c r="V171" s="135" t="s"/>
      <c r="W171" s="135" t="s"/>
      <c r="X171" s="135" t="s"/>
      <c r="Y171" s="135" t="s"/>
    </row>
    <row r="172" spans="1:25">
      <c r="A172" s="135" t="s"/>
      <c r="B172" s="172" t="s"/>
      <c r="C172" s="172" t="s"/>
      <c r="D172" s="172" t="s"/>
      <c r="E172" s="168" t="s"/>
      <c r="F172" s="168" t="s"/>
      <c r="G172" s="168" t="s"/>
      <c r="H172" s="168" t="s"/>
      <c r="I172" s="168" t="s"/>
      <c r="J172" s="135" t="s"/>
      <c r="K172" s="135" t="s"/>
      <c r="L172" s="135" t="s"/>
      <c r="M172" s="135" t="s"/>
      <c r="N172" s="135" t="s"/>
      <c r="O172" s="135" t="s"/>
      <c r="P172" s="135" t="s"/>
      <c r="Q172" s="135" t="s"/>
      <c r="R172" s="135" t="s"/>
      <c r="S172" s="135" t="s"/>
      <c r="T172" s="135" t="s"/>
      <c r="U172" s="135" t="s"/>
      <c r="V172" s="135" t="s"/>
      <c r="W172" s="135" t="s"/>
      <c r="X172" s="135" t="s"/>
      <c r="Y172" s="135" t="s"/>
    </row>
    <row r="173" spans="1:25">
      <c r="A173" s="135" t="s"/>
      <c r="B173" s="172" t="s"/>
      <c r="C173" s="172" t="s"/>
      <c r="D173" s="172" t="s"/>
      <c r="E173" s="168" t="s"/>
      <c r="F173" s="168" t="s"/>
      <c r="G173" s="168" t="s"/>
      <c r="H173" s="168" t="s"/>
      <c r="I173" s="168" t="s"/>
      <c r="J173" s="135" t="s"/>
      <c r="K173" s="135" t="s"/>
      <c r="L173" s="135" t="s"/>
      <c r="M173" s="135" t="s"/>
      <c r="N173" s="135" t="s"/>
      <c r="O173" s="135" t="s"/>
      <c r="P173" s="135" t="s"/>
      <c r="Q173" s="135" t="s"/>
      <c r="R173" s="135" t="s"/>
      <c r="S173" s="135" t="s"/>
      <c r="T173" s="135" t="s"/>
      <c r="U173" s="135" t="s"/>
      <c r="V173" s="135" t="s"/>
      <c r="W173" s="135" t="s"/>
      <c r="X173" s="135" t="s"/>
      <c r="Y173" s="135" t="s"/>
    </row>
    <row r="174" spans="1:25">
      <c r="A174" s="135" t="s"/>
      <c r="B174" s="172" t="s"/>
      <c r="C174" s="172" t="s"/>
      <c r="D174" s="172" t="s"/>
      <c r="E174" s="168" t="s"/>
      <c r="F174" s="168" t="s"/>
      <c r="G174" s="168" t="s"/>
      <c r="H174" s="168" t="s"/>
      <c r="I174" s="168" t="s"/>
      <c r="J174" s="135" t="s"/>
      <c r="K174" s="135" t="s"/>
      <c r="L174" s="135" t="s"/>
      <c r="M174" s="135" t="s"/>
      <c r="N174" s="135" t="s"/>
      <c r="O174" s="135" t="s"/>
      <c r="P174" s="135" t="s"/>
      <c r="Q174" s="135" t="s"/>
      <c r="R174" s="135" t="s"/>
      <c r="S174" s="135" t="s"/>
      <c r="T174" s="135" t="s"/>
      <c r="U174" s="135" t="s"/>
      <c r="V174" s="135" t="s"/>
      <c r="W174" s="135" t="s"/>
      <c r="X174" s="135" t="s"/>
      <c r="Y174" s="135" t="s"/>
    </row>
    <row r="175" spans="1:25">
      <c r="A175" s="135" t="s"/>
      <c r="B175" s="172" t="s"/>
      <c r="C175" s="172" t="s"/>
      <c r="D175" s="172" t="s"/>
      <c r="E175" s="168" t="s"/>
      <c r="F175" s="168" t="s"/>
      <c r="G175" s="168" t="s"/>
      <c r="H175" s="168" t="s"/>
      <c r="I175" s="168" t="s"/>
      <c r="J175" s="135" t="s"/>
      <c r="K175" s="135" t="s"/>
      <c r="L175" s="135" t="s"/>
      <c r="M175" s="135" t="s"/>
      <c r="N175" s="135" t="s"/>
      <c r="O175" s="135" t="s"/>
      <c r="P175" s="135" t="s"/>
      <c r="Q175" s="135" t="s"/>
      <c r="R175" s="135" t="s"/>
      <c r="S175" s="135" t="s"/>
      <c r="T175" s="135" t="s"/>
      <c r="U175" s="135" t="s"/>
      <c r="V175" s="135" t="s"/>
      <c r="W175" s="135" t="s"/>
      <c r="X175" s="135" t="s"/>
      <c r="Y175" s="135" t="s"/>
    </row>
    <row r="176" spans="1:25">
      <c r="A176" s="135" t="s"/>
      <c r="B176" s="172" t="s"/>
      <c r="C176" s="172" t="s"/>
      <c r="D176" s="172" t="s"/>
      <c r="E176" s="168" t="s"/>
      <c r="F176" s="168" t="s"/>
      <c r="G176" s="168" t="s"/>
      <c r="H176" s="168" t="s"/>
      <c r="I176" s="168" t="s"/>
      <c r="J176" s="135" t="s"/>
      <c r="K176" s="135" t="s"/>
      <c r="L176" s="135" t="s"/>
      <c r="M176" s="135" t="s"/>
      <c r="N176" s="135" t="s"/>
      <c r="O176" s="135" t="s"/>
      <c r="P176" s="135" t="s"/>
      <c r="Q176" s="135" t="s"/>
      <c r="R176" s="135" t="s"/>
      <c r="S176" s="135" t="s"/>
      <c r="T176" s="135" t="s"/>
      <c r="U176" s="135" t="s"/>
      <c r="V176" s="135" t="s"/>
      <c r="W176" s="135" t="s"/>
      <c r="X176" s="135" t="s"/>
      <c r="Y176" s="135" t="s"/>
    </row>
    <row r="177" spans="1:25">
      <c r="A177" s="135" t="s"/>
      <c r="B177" s="172" t="s"/>
      <c r="C177" s="172" t="s"/>
      <c r="D177" s="172" t="s"/>
      <c r="E177" s="168" t="s"/>
      <c r="F177" s="168" t="s"/>
      <c r="G177" s="168" t="s"/>
      <c r="H177" s="168" t="s"/>
      <c r="I177" s="168" t="s"/>
      <c r="J177" s="135" t="s"/>
      <c r="K177" s="135" t="s"/>
      <c r="L177" s="135" t="s"/>
      <c r="M177" s="135" t="s"/>
      <c r="N177" s="135" t="s"/>
      <c r="O177" s="135" t="s"/>
      <c r="P177" s="135" t="s"/>
      <c r="Q177" s="135" t="s"/>
      <c r="R177" s="135" t="s"/>
      <c r="S177" s="135" t="s"/>
      <c r="T177" s="135" t="s"/>
      <c r="U177" s="135" t="s"/>
      <c r="V177" s="135" t="s"/>
      <c r="W177" s="135" t="s"/>
      <c r="X177" s="135" t="s"/>
      <c r="Y177" s="135" t="s"/>
    </row>
    <row r="178" spans="1:25">
      <c r="A178" s="135" t="s"/>
      <c r="B178" s="172" t="s"/>
      <c r="C178" s="172" t="s"/>
      <c r="D178" s="172" t="s"/>
      <c r="E178" s="168" t="s"/>
      <c r="F178" s="168" t="s"/>
      <c r="G178" s="168" t="s"/>
      <c r="H178" s="168" t="s"/>
      <c r="I178" s="168" t="s"/>
      <c r="J178" s="135" t="s"/>
      <c r="K178" s="135" t="s"/>
      <c r="L178" s="135" t="s"/>
      <c r="M178" s="135" t="s"/>
      <c r="N178" s="135" t="s"/>
      <c r="O178" s="135" t="s"/>
      <c r="P178" s="135" t="s"/>
      <c r="Q178" s="135" t="s"/>
      <c r="R178" s="135" t="s"/>
      <c r="S178" s="135" t="s"/>
      <c r="T178" s="135" t="s"/>
      <c r="U178" s="135" t="s"/>
      <c r="V178" s="135" t="s"/>
      <c r="W178" s="135" t="s"/>
      <c r="X178" s="135" t="s"/>
      <c r="Y178" s="135" t="s"/>
    </row>
    <row r="179" spans="1:25">
      <c r="A179" s="135" t="s"/>
      <c r="B179" s="172" t="s"/>
      <c r="C179" s="172" t="s"/>
      <c r="D179" s="172" t="s"/>
      <c r="E179" s="168" t="s"/>
      <c r="F179" s="168" t="s"/>
      <c r="G179" s="168" t="s"/>
      <c r="H179" s="168" t="s"/>
      <c r="I179" s="168" t="s"/>
      <c r="J179" s="135" t="s"/>
      <c r="K179" s="135" t="s"/>
      <c r="L179" s="135" t="s"/>
      <c r="M179" s="135" t="s"/>
      <c r="N179" s="135" t="s"/>
      <c r="O179" s="135" t="s"/>
      <c r="P179" s="135" t="s"/>
      <c r="Q179" s="135" t="s"/>
      <c r="R179" s="135" t="s"/>
      <c r="S179" s="135" t="s"/>
      <c r="T179" s="135" t="s"/>
      <c r="U179" s="135" t="s"/>
      <c r="V179" s="135" t="s"/>
      <c r="W179" s="135" t="s"/>
      <c r="X179" s="135" t="s"/>
      <c r="Y179" s="135" t="s"/>
    </row>
  </sheetData>
  <mergeCells count="38">
    <mergeCell ref="L32:L33"/>
    <mergeCell ref="L28:L29"/>
    <mergeCell ref="M26:M33"/>
    <mergeCell ref="G31:J31"/>
    <mergeCell ref="G32:J32"/>
    <mergeCell ref="B32:B33"/>
    <mergeCell ref="G33:J33"/>
    <mergeCell ref="B28:B29"/>
    <mergeCell ref="A26:A33"/>
    <mergeCell ref="L5:M5"/>
    <mergeCell ref="L6:M6"/>
    <mergeCell ref="L4:M4"/>
    <mergeCell ref="L7:M7"/>
    <mergeCell ref="L8:M8"/>
    <mergeCell ref="L9:M9"/>
    <mergeCell ref="N1:AA1"/>
    <mergeCell ref="C31:F31"/>
    <mergeCell ref="C32:F32"/>
    <mergeCell ref="C33:F33"/>
    <mergeCell ref="C26:J26"/>
    <mergeCell ref="C27:J27"/>
    <mergeCell ref="C28:J28"/>
    <mergeCell ref="C29:J29"/>
    <mergeCell ref="C30:J30"/>
    <mergeCell ref="A2:A3"/>
    <mergeCell ref="B2:B3"/>
    <mergeCell ref="C2:C3"/>
    <mergeCell ref="D2:D3"/>
    <mergeCell ref="E2:E3"/>
    <mergeCell ref="F2:F3"/>
    <mergeCell ref="G2:G3"/>
    <mergeCell ref="H2:H3"/>
    <mergeCell ref="I2:I3"/>
    <mergeCell ref="J2:J3"/>
    <mergeCell ref="A1:M1"/>
    <mergeCell ref="A22:M25"/>
    <mergeCell ref="A34:M35"/>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4.xml><?xml version="1.0" encoding="utf-8"?>
<worksheet xmlns="http://schemas.openxmlformats.org/spreadsheetml/2006/main">
  <sheetPr codeName="电动车坐垫-zx-01"/>
  <dimension ref="M33"/>
  <sheetViews>
    <sheetView showGridLines="true" workbookViewId="0"/>
  </sheetViews>
  <cols>
    <col min="1" max="1" width="41.0742" customWidth="true"/>
    <col min="2" max="4" width="11.4609" style="111" customWidth="true"/>
    <col min="5" max="9" width="11.4609" style="252" customWidth="true"/>
    <col min="10" max="13" width="11.4609" customWidth="true"/>
    <col min="14" max="25" width="11.4609" customWidth="true"/>
  </cols>
  <sheetData>
    <row r="1" spans="1:27">
      <c r="A1" s="3" t="s">
        <v>1</v>
      </c>
      <c r="B1" s="65" t="s"/>
      <c r="C1" s="65" t="s"/>
      <c r="D1" s="65" t="s"/>
      <c r="E1" s="65" t="s"/>
      <c r="F1" s="65" t="s"/>
      <c r="G1" s="65" t="s"/>
      <c r="H1" s="65" t="s"/>
      <c r="I1" s="65" t="s"/>
      <c r="J1" s="65" t="s"/>
      <c r="K1" s="3" t="s"/>
      <c r="L1" s="65" t="s"/>
      <c r="M1" s="65" t="s"/>
      <c r="N1" s="5" t="s">
        <v>34</v>
      </c>
      <c r="O1" s="6" t="s"/>
      <c r="P1" s="6" t="s"/>
      <c r="Q1" s="6" t="s"/>
      <c r="R1" s="6" t="s"/>
      <c r="S1" s="6" t="s"/>
      <c r="T1" s="6" t="s"/>
      <c r="U1" s="6" t="s"/>
      <c r="V1" s="6" t="s"/>
      <c r="W1" s="6" t="s"/>
      <c r="X1" s="6" t="s"/>
      <c r="Y1" s="6" t="s"/>
      <c r="Z1" s="6" t="s"/>
      <c r="AA1" s="6" t="s"/>
    </row>
    <row r="2" spans="1:13">
      <c r="A2" s="66" t="s">
        <v>3</v>
      </c>
      <c r="B2" s="67" t="s">
        <v>4</v>
      </c>
      <c r="C2" s="67" t="s">
        <v>5</v>
      </c>
      <c r="D2" s="67" t="s">
        <v>6</v>
      </c>
      <c r="E2" s="68" t="s">
        <v>7</v>
      </c>
      <c r="F2" s="68" t="s">
        <v>8</v>
      </c>
      <c r="G2" s="69" t="s">
        <v>9</v>
      </c>
      <c r="H2" s="70" t="s">
        <v>10</v>
      </c>
      <c r="I2" s="71" t="s">
        <v>11</v>
      </c>
      <c r="J2" s="72" t="s">
        <v>12</v>
      </c>
      <c r="K2" s="73" t="s">
        <v>13</v>
      </c>
      <c r="L2" s="15">
        <v>0.08</v>
      </c>
      <c r="M2" s="16" t="s">
        <v>14</v>
      </c>
    </row>
    <row r="3" spans="1:13">
      <c r="A3" s="6" t="s"/>
      <c r="B3" s="6" t="s"/>
      <c r="C3" s="6" t="s"/>
      <c r="D3" s="6" t="s"/>
      <c r="E3" s="6" t="s"/>
      <c r="F3" s="6" t="s"/>
      <c r="G3" s="6" t="s"/>
      <c r="H3" s="6" t="s"/>
      <c r="I3" s="6" t="s"/>
      <c r="J3" s="6" t="s"/>
      <c r="K3" s="74" t="s"/>
      <c r="L3" s="18">
        <v>0.75</v>
      </c>
      <c r="M3" s="16" t="s">
        <v>15</v>
      </c>
    </row>
    <row r="4" spans="1:13">
      <c r="A4" s="75" t="s">
        <v>35</v>
      </c>
      <c r="B4" s="20">
        <f>=C4+D4</f>
        <v>3.3</v>
      </c>
      <c r="C4" s="21">
        <v>1.3</v>
      </c>
      <c r="D4" s="21">
        <v>2</v>
      </c>
      <c r="E4" s="76">
        <v>0.15</v>
      </c>
      <c r="F4" s="23">
        <f>=H4*$L$2</f>
        <v>0.2988</v>
      </c>
      <c r="G4" s="24">
        <v>4.98</v>
      </c>
      <c r="H4" s="25">
        <f>=G4*$L$3</f>
        <v>3.735</v>
      </c>
      <c r="I4" s="26">
        <f>=H4-C4-D4-E4-F4</f>
        <v>-0.0138</v>
      </c>
      <c r="J4" s="27">
        <f>=I4/H4</f>
        <v>-0.003694779116466</v>
      </c>
      <c r="K4" s="77" t="s"/>
      <c r="L4" s="78" t="s"/>
      <c r="M4" s="79" t="s"/>
    </row>
    <row r="5" spans="1:13">
      <c r="A5" s="75" t="s">
        <v>36</v>
      </c>
      <c r="B5" s="28">
        <f>=C5+D5</f>
        <v>3.3</v>
      </c>
      <c r="C5" s="38">
        <v>1.3</v>
      </c>
      <c r="D5" s="38">
        <v>2</v>
      </c>
      <c r="E5" s="45">
        <v>0.15</v>
      </c>
      <c r="F5" s="30">
        <f>=H5*$L$2</f>
        <v>0.3288</v>
      </c>
      <c r="G5" s="31">
        <v>5.48</v>
      </c>
      <c r="H5" s="32">
        <f>=G5*$L$3</f>
        <v>4.11</v>
      </c>
      <c r="I5" s="33">
        <f>=H5-C5-D5-E5-F5</f>
        <v>0.331200000000001</v>
      </c>
      <c r="J5" s="34">
        <f>=I5/H5</f>
        <v>0.08058394160584</v>
      </c>
      <c r="K5" s="80" t="s"/>
      <c r="L5" s="36" t="s">
        <v>19</v>
      </c>
      <c r="M5" s="37" t="s"/>
    </row>
    <row r="6" spans="1:13">
      <c r="A6" s="75" t="s">
        <v>37</v>
      </c>
      <c r="B6" s="28">
        <f>=C6+D6</f>
        <v>3.1</v>
      </c>
      <c r="C6" s="38">
        <v>1.1</v>
      </c>
      <c r="D6" s="38">
        <v>2</v>
      </c>
      <c r="E6" s="45">
        <v>0.15</v>
      </c>
      <c r="F6" s="30">
        <f>=H6*$L$2</f>
        <v>0.2988</v>
      </c>
      <c r="G6" s="31">
        <v>4.98</v>
      </c>
      <c r="H6" s="32">
        <f>=G6*$L$3</f>
        <v>3.735</v>
      </c>
      <c r="I6" s="33">
        <f>=H6-C6-D6-E6-F6</f>
        <v>0.1862</v>
      </c>
      <c r="J6" s="34">
        <f>=I6/H6</f>
        <v>0.049852744310576</v>
      </c>
      <c r="K6" s="81" t="s"/>
      <c r="L6" s="42">
        <v>836896586402</v>
      </c>
      <c r="M6" s="41" t="s"/>
    </row>
    <row r="7" spans="1:13">
      <c r="A7" s="75" t="s">
        <v>38</v>
      </c>
      <c r="B7" s="28">
        <f>=C7+D7</f>
        <v>5.5</v>
      </c>
      <c r="C7" s="38">
        <v>3.5</v>
      </c>
      <c r="D7" s="38">
        <v>2</v>
      </c>
      <c r="E7" s="45">
        <v>0.15</v>
      </c>
      <c r="F7" s="30">
        <f>=H7*$L$2</f>
        <v>0.516</v>
      </c>
      <c r="G7" s="31">
        <v>8.6</v>
      </c>
      <c r="H7" s="32">
        <f>=G7*$L$3</f>
        <v>6.45</v>
      </c>
      <c r="I7" s="33">
        <f>=H7-C7-D7-E7-F7</f>
        <v>0.283999999999999</v>
      </c>
      <c r="J7" s="34">
        <f>=I7/H7</f>
        <v>0.044031007751938</v>
      </c>
      <c r="K7" s="81" t="s"/>
      <c r="L7" s="82">
        <v>835425008983</v>
      </c>
      <c r="M7" s="41" t="s"/>
    </row>
    <row r="8" spans="1:13">
      <c r="A8" s="83" t="s">
        <v>39</v>
      </c>
      <c r="B8" s="28">
        <f>=C8+D8</f>
        <v>3.3</v>
      </c>
      <c r="C8" s="38">
        <v>1.3</v>
      </c>
      <c r="D8" s="38">
        <v>2</v>
      </c>
      <c r="E8" s="45">
        <v>0.15</v>
      </c>
      <c r="F8" s="30">
        <f>=H8*$L$2</f>
        <v>0.3228</v>
      </c>
      <c r="G8" s="31">
        <v>5.38</v>
      </c>
      <c r="H8" s="32">
        <f>=G8*$L$3</f>
        <v>4.035</v>
      </c>
      <c r="I8" s="33">
        <f>=H8-C8-D8-E8-F8</f>
        <v>0.2622</v>
      </c>
      <c r="J8" s="34">
        <f>=I8/H8</f>
        <v>0.064981412639405</v>
      </c>
      <c r="K8" s="81" t="s"/>
      <c r="L8" s="42" t="s"/>
      <c r="M8" s="41" t="s"/>
    </row>
    <row r="9" spans="1:13">
      <c r="A9" s="83" t="s">
        <v>40</v>
      </c>
      <c r="B9" s="28">
        <f>=C9+D9</f>
        <v>3.3</v>
      </c>
      <c r="C9" s="38">
        <v>1.3</v>
      </c>
      <c r="D9" s="38">
        <v>2</v>
      </c>
      <c r="E9" s="45">
        <v>0.15</v>
      </c>
      <c r="F9" s="30">
        <f>=H9*$L$2</f>
        <v>0.3528</v>
      </c>
      <c r="G9" s="31">
        <v>5.88</v>
      </c>
      <c r="H9" s="32">
        <f>=G9*$L$3</f>
        <v>4.41</v>
      </c>
      <c r="I9" s="33">
        <f>=H9-C9-D9-E9-F9</f>
        <v>0.6072</v>
      </c>
      <c r="J9" s="34">
        <f>=I9/H9</f>
        <v>0.137687074829932</v>
      </c>
      <c r="K9" s="81" t="s"/>
      <c r="L9" s="42" t="s"/>
      <c r="M9" s="41" t="s"/>
    </row>
    <row r="10" spans="1:11">
      <c r="A10" s="83" t="s">
        <v>41</v>
      </c>
      <c r="B10" s="28">
        <f>=C10+D10</f>
        <v>3.1</v>
      </c>
      <c r="C10" s="38">
        <v>1.1</v>
      </c>
      <c r="D10" s="38">
        <v>2</v>
      </c>
      <c r="E10" s="45">
        <v>0.15</v>
      </c>
      <c r="F10" s="30">
        <f>=H10*$L$2</f>
        <v>0.3228</v>
      </c>
      <c r="G10" s="31">
        <v>5.38</v>
      </c>
      <c r="H10" s="32">
        <f>=G10*$L$3</f>
        <v>4.035</v>
      </c>
      <c r="I10" s="33">
        <f>=H10-C10-D10-E10-F10</f>
        <v>0.4622</v>
      </c>
      <c r="J10" s="34">
        <f>=I10/H10</f>
        <v>0.11454770755886</v>
      </c>
      <c r="K10" s="43" t="s"/>
    </row>
    <row r="11" spans="1:11">
      <c r="A11" s="83" t="s">
        <v>42</v>
      </c>
      <c r="B11" s="28">
        <f>=C11+D11</f>
        <v>5.5</v>
      </c>
      <c r="C11" s="38">
        <v>3.5</v>
      </c>
      <c r="D11" s="38">
        <v>2</v>
      </c>
      <c r="E11" s="45">
        <v>0.15</v>
      </c>
      <c r="F11" s="30">
        <f>=H11*$L$2</f>
        <v>0.57</v>
      </c>
      <c r="G11" s="31">
        <v>9.5</v>
      </c>
      <c r="H11" s="32">
        <f>=G11*$L$3</f>
        <v>7.125</v>
      </c>
      <c r="I11" s="33">
        <f>=H11-C11-D11-E11-F11</f>
        <v>0.905</v>
      </c>
      <c r="J11" s="34">
        <f>=I11/H11</f>
        <v>0.127017543859649</v>
      </c>
      <c r="K11" s="43" t="s"/>
    </row>
    <row r="12" spans="1:11">
      <c r="A12" s="84" t="s">
        <v>43</v>
      </c>
      <c r="B12" s="28">
        <f>=C12+D12</f>
        <v>4.6</v>
      </c>
      <c r="C12" s="38">
        <v>2.6</v>
      </c>
      <c r="D12" s="38">
        <v>2</v>
      </c>
      <c r="E12" s="45">
        <v>0.15</v>
      </c>
      <c r="F12" s="30">
        <f>=H12*$L$2</f>
        <v>0.5388</v>
      </c>
      <c r="G12" s="31">
        <v>8.98</v>
      </c>
      <c r="H12" s="32">
        <f>=G12*$L$3</f>
        <v>6.735</v>
      </c>
      <c r="I12" s="33">
        <f>=H12-C12-D12-E12-F12</f>
        <v>1.4462</v>
      </c>
      <c r="J12" s="34">
        <f>=I12/H12</f>
        <v>0.214729027468448</v>
      </c>
      <c r="K12" s="43" t="s"/>
    </row>
    <row r="13" spans="1:11">
      <c r="A13" s="84" t="s">
        <v>44</v>
      </c>
      <c r="B13" s="28">
        <f>=C13+D13</f>
        <v>4.6</v>
      </c>
      <c r="C13" s="38">
        <v>2.6</v>
      </c>
      <c r="D13" s="38">
        <v>2</v>
      </c>
      <c r="E13" s="45">
        <v>0.15</v>
      </c>
      <c r="F13" s="30">
        <f>=H13*$L$2</f>
        <v>0.5688</v>
      </c>
      <c r="G13" s="31">
        <v>9.48</v>
      </c>
      <c r="H13" s="32">
        <f>=G13*$L$3</f>
        <v>7.11</v>
      </c>
      <c r="I13" s="33">
        <f>=H13-C13-D13-E13-F13</f>
        <v>1.7912</v>
      </c>
      <c r="J13" s="34">
        <f>=I13/H13</f>
        <v>0.251926863572433</v>
      </c>
      <c r="K13" s="43" t="s"/>
    </row>
    <row r="14" spans="1:11">
      <c r="A14" s="84" t="s">
        <v>45</v>
      </c>
      <c r="B14" s="28">
        <f>=C14+D14</f>
        <v>4.2</v>
      </c>
      <c r="C14" s="38">
        <v>2.2</v>
      </c>
      <c r="D14" s="38">
        <v>2</v>
      </c>
      <c r="E14" s="45">
        <v>0.15</v>
      </c>
      <c r="F14" s="30">
        <f>=H14*$L$2</f>
        <v>0.5388</v>
      </c>
      <c r="G14" s="31">
        <v>8.98</v>
      </c>
      <c r="H14" s="32">
        <f>=G14*$L$3</f>
        <v>6.735</v>
      </c>
      <c r="I14" s="33">
        <f>=H14-C14-D14-E14-F14</f>
        <v>1.8462</v>
      </c>
      <c r="J14" s="34">
        <f>=I14/H14</f>
        <v>0.274120267260579</v>
      </c>
      <c r="K14" s="43" t="s"/>
    </row>
    <row r="15" spans="1:11">
      <c r="A15" s="84" t="s">
        <v>46</v>
      </c>
      <c r="B15" s="28">
        <f>=C15+D15</f>
        <v>9</v>
      </c>
      <c r="C15" s="38">
        <v>7</v>
      </c>
      <c r="D15" s="38">
        <v>2</v>
      </c>
      <c r="E15" s="45">
        <v>0.15</v>
      </c>
      <c r="F15" s="30">
        <f>=H15*$L$2</f>
        <v>1.008</v>
      </c>
      <c r="G15" s="31">
        <v>16.8</v>
      </c>
      <c r="H15" s="32">
        <f>=G15*$L$3</f>
        <v>12.6</v>
      </c>
      <c r="I15" s="33">
        <f>=H15-C15-D15-E15-F15</f>
        <v>2.442</v>
      </c>
      <c r="J15" s="34">
        <f>=I15/H15</f>
        <v>0.193809523809524</v>
      </c>
      <c r="K15" s="43" t="s"/>
    </row>
    <row r="16" spans="1:11">
      <c r="A16" s="85" t="s">
        <v>47</v>
      </c>
      <c r="B16" s="28">
        <f>=C16+D16</f>
        <v>5.2</v>
      </c>
      <c r="C16" s="38">
        <v>3.2</v>
      </c>
      <c r="D16" s="38">
        <v>2</v>
      </c>
      <c r="E16" s="45">
        <v>0.15</v>
      </c>
      <c r="F16" s="30">
        <f>=H16*$L$2</f>
        <v>0.5988</v>
      </c>
      <c r="G16" s="31">
        <v>9.98</v>
      </c>
      <c r="H16" s="32">
        <f>=G16*$L$3</f>
        <v>7.485</v>
      </c>
      <c r="I16" s="33">
        <f>=H16-C16-D16-E16-F16</f>
        <v>1.5362</v>
      </c>
      <c r="J16" s="34">
        <f>=I16/H16</f>
        <v>0.205237140948564</v>
      </c>
      <c r="K16" s="43" t="s"/>
    </row>
    <row r="17" spans="1:11">
      <c r="A17" s="85" t="s">
        <v>48</v>
      </c>
      <c r="B17" s="28">
        <f>=C17+D17</f>
        <v>5.2</v>
      </c>
      <c r="C17" s="38">
        <v>3.2</v>
      </c>
      <c r="D17" s="38">
        <v>2</v>
      </c>
      <c r="E17" s="45">
        <v>0.15</v>
      </c>
      <c r="F17" s="30">
        <f>=H17*$L$2</f>
        <v>0.6288</v>
      </c>
      <c r="G17" s="31">
        <v>10.48</v>
      </c>
      <c r="H17" s="32">
        <f>=G17*$L$3</f>
        <v>7.86</v>
      </c>
      <c r="I17" s="33">
        <f>=H17-C17-D17-E17-F17</f>
        <v>1.8812</v>
      </c>
      <c r="J17" s="34">
        <f>=I17/H17</f>
        <v>0.239338422391858</v>
      </c>
      <c r="K17" s="43" t="s"/>
    </row>
    <row r="18" spans="1:11">
      <c r="A18" s="85" t="s">
        <v>49</v>
      </c>
      <c r="B18" s="28">
        <f>=C18+D18</f>
        <v>4.7</v>
      </c>
      <c r="C18" s="38">
        <v>2.7</v>
      </c>
      <c r="D18" s="38">
        <v>2</v>
      </c>
      <c r="E18" s="45">
        <v>0.15</v>
      </c>
      <c r="F18" s="30">
        <f>=H18*$L$2</f>
        <v>0.5988</v>
      </c>
      <c r="G18" s="31">
        <v>9.98</v>
      </c>
      <c r="H18" s="32">
        <f>=G18*$L$3</f>
        <v>7.485</v>
      </c>
      <c r="I18" s="33">
        <f>=H18-C18-D18-E18-F18</f>
        <v>2.0362</v>
      </c>
      <c r="J18" s="34">
        <f>=I18/H18</f>
        <v>0.272037408149633</v>
      </c>
      <c r="K18" s="43" t="s"/>
    </row>
    <row r="19" spans="1:11">
      <c r="A19" s="86" t="s">
        <v>50</v>
      </c>
      <c r="B19" s="28">
        <f>=C19+D19</f>
        <v>2.5</v>
      </c>
      <c r="C19" s="46">
        <v>0.5</v>
      </c>
      <c r="D19" s="46">
        <v>2</v>
      </c>
      <c r="E19" s="47">
        <v>0.15</v>
      </c>
      <c r="F19" s="47">
        <f>=H19*$L$2</f>
        <v>0.234</v>
      </c>
      <c r="G19" s="48">
        <v>3.9</v>
      </c>
      <c r="H19" s="32">
        <f>=G19*$L$3</f>
        <v>2.925</v>
      </c>
      <c r="I19" s="33">
        <f>=H19-C19-D19-E19-F19</f>
        <v>0.041</v>
      </c>
      <c r="J19" s="34">
        <f>=I19/H19</f>
        <v>0.014017094017094</v>
      </c>
      <c r="K19" s="43" t="s"/>
    </row>
    <row r="20" spans="1:13">
      <c r="A20" s="53" t="s"/>
      <c r="B20" s="53" t="s"/>
      <c r="C20" s="53" t="s"/>
      <c r="D20" s="53" t="s"/>
      <c r="E20" s="53" t="s"/>
      <c r="F20" s="53" t="s"/>
      <c r="G20" s="53" t="s"/>
      <c r="H20" s="53" t="s"/>
      <c r="I20" s="53" t="s"/>
      <c r="J20" s="53" t="s"/>
      <c r="L20" s="53" t="s"/>
      <c r="M20" s="53" t="s"/>
    </row>
    <row r="21" spans="1:13">
      <c r="A21" s="53" t="s"/>
      <c r="B21" s="53" t="s"/>
      <c r="C21" s="53" t="s"/>
      <c r="D21" s="53" t="s"/>
      <c r="E21" s="53" t="s"/>
      <c r="F21" s="53" t="s"/>
      <c r="G21" s="53" t="s"/>
      <c r="H21" s="53" t="s"/>
      <c r="I21" s="53" t="s"/>
      <c r="J21" s="53" t="s"/>
      <c r="L21" s="53" t="s"/>
      <c r="M21" s="53" t="s"/>
    </row>
    <row r="22" spans="1:13">
      <c r="A22" s="53" t="s"/>
      <c r="B22" s="53" t="s"/>
      <c r="C22" s="53" t="s"/>
      <c r="D22" s="53" t="s"/>
      <c r="E22" s="53" t="s"/>
      <c r="F22" s="53" t="s"/>
      <c r="G22" s="53" t="s"/>
      <c r="H22" s="53" t="s"/>
      <c r="I22" s="53" t="s"/>
      <c r="J22" s="53" t="s"/>
      <c r="L22" s="53" t="s"/>
      <c r="M22" s="53" t="s"/>
    </row>
    <row r="23" spans="1:13">
      <c r="A23" s="53" t="s"/>
      <c r="B23" s="53" t="s"/>
      <c r="C23" s="53" t="s"/>
      <c r="D23" s="53" t="s"/>
      <c r="E23" s="53" t="s"/>
      <c r="F23" s="53" t="s"/>
      <c r="G23" s="53" t="s"/>
      <c r="H23" s="53" t="s"/>
      <c r="I23" s="53" t="s"/>
      <c r="J23" s="53" t="s"/>
      <c r="L23" s="53" t="s"/>
      <c r="M23" s="53" t="s"/>
    </row>
    <row r="24" spans="1:13">
      <c r="A24" s="53" t="s"/>
      <c r="B24" s="54" t="s">
        <v>22</v>
      </c>
      <c r="C24" s="56" t="s">
        <v>51</v>
      </c>
      <c r="D24" s="6" t="s"/>
      <c r="E24" s="6" t="s"/>
      <c r="F24" s="6" t="s"/>
      <c r="G24" s="6" t="s"/>
      <c r="H24" s="6" t="s"/>
      <c r="I24" s="6" t="s"/>
      <c r="J24" s="6" t="s"/>
      <c r="K24" s="56" t="s"/>
      <c r="L24" s="57" t="s"/>
      <c r="M24" s="53" t="s"/>
    </row>
    <row r="25" spans="1:13">
      <c r="A25" s="53" t="s"/>
      <c r="B25" s="54" t="s">
        <v>24</v>
      </c>
      <c r="C25" s="58" t="s"/>
      <c r="D25" s="6" t="s"/>
      <c r="E25" s="6" t="s"/>
      <c r="F25" s="6" t="s"/>
      <c r="G25" s="6" t="s"/>
      <c r="H25" s="6" t="s"/>
      <c r="I25" s="6" t="s"/>
      <c r="J25" s="6" t="s"/>
      <c r="K25" s="58" t="s"/>
      <c r="L25" s="57" t="s">
        <v>25</v>
      </c>
      <c r="M25" s="53" t="s"/>
    </row>
    <row r="26" spans="1:13">
      <c r="A26" s="53" t="s"/>
      <c r="B26" s="54" t="s">
        <v>26</v>
      </c>
      <c r="C26" s="60" t="s">
        <v>52</v>
      </c>
      <c r="D26" s="6" t="s"/>
      <c r="E26" s="6" t="s"/>
      <c r="F26" s="6" t="s"/>
      <c r="G26" s="6" t="s"/>
      <c r="H26" s="6" t="s"/>
      <c r="I26" s="6" t="s"/>
      <c r="J26" s="6" t="s"/>
      <c r="K26" s="60" t="s"/>
      <c r="L26" s="57" t="s">
        <v>28</v>
      </c>
      <c r="M26" s="53" t="s"/>
    </row>
    <row r="27" spans="1:13">
      <c r="A27" s="53" t="s"/>
      <c r="B27" s="6" t="s"/>
      <c r="C27" s="60" t="s"/>
      <c r="D27" s="6" t="s"/>
      <c r="E27" s="6" t="s"/>
      <c r="F27" s="6" t="s"/>
      <c r="G27" s="6" t="s"/>
      <c r="H27" s="6" t="s"/>
      <c r="I27" s="6" t="s"/>
      <c r="J27" s="6" t="s"/>
      <c r="K27" s="60" t="s"/>
      <c r="L27" s="6" t="s"/>
      <c r="M27" s="53" t="s"/>
    </row>
    <row r="28" spans="1:13">
      <c r="A28" s="53" t="s"/>
      <c r="B28" s="54" t="s">
        <v>29</v>
      </c>
      <c r="C28" s="58" t="s"/>
      <c r="D28" s="6" t="s"/>
      <c r="E28" s="6" t="s"/>
      <c r="F28" s="6" t="s"/>
      <c r="G28" s="6" t="s"/>
      <c r="H28" s="6" t="s"/>
      <c r="I28" s="6" t="s"/>
      <c r="J28" s="6" t="s"/>
      <c r="K28" s="58" t="s"/>
      <c r="L28" s="57" t="s">
        <v>30</v>
      </c>
      <c r="M28" s="53" t="s"/>
    </row>
    <row r="29" spans="1:13">
      <c r="A29" s="53" t="s"/>
      <c r="B29" s="54" t="s">
        <v>31</v>
      </c>
      <c r="C29" s="61" t="s">
        <v>53</v>
      </c>
      <c r="D29" s="6" t="s"/>
      <c r="E29" s="4" t="s"/>
      <c r="F29" s="6" t="s"/>
      <c r="G29" s="62" t="s"/>
      <c r="H29" s="6" t="s"/>
      <c r="I29" s="6" t="s"/>
      <c r="J29" s="6" t="s"/>
      <c r="K29" s="62" t="s"/>
      <c r="L29" s="57" t="s">
        <v>32</v>
      </c>
      <c r="M29" s="53" t="s"/>
    </row>
    <row r="30" spans="1:13">
      <c r="A30" s="53" t="s"/>
      <c r="B30" s="54" t="s">
        <v>33</v>
      </c>
      <c r="C30" s="63" t="s">
        <v>54</v>
      </c>
      <c r="D30" s="6" t="s"/>
      <c r="E30" s="4" t="s"/>
      <c r="F30" s="6" t="s"/>
      <c r="G30" s="64" t="s">
        <v>55</v>
      </c>
      <c r="H30" s="6" t="s"/>
      <c r="I30" s="6" t="s"/>
      <c r="J30" s="6" t="s"/>
      <c r="K30" s="64" t="s"/>
      <c r="L30" s="57" t="s"/>
      <c r="M30" s="53" t="s"/>
    </row>
    <row r="31" spans="1:13">
      <c r="A31" s="53" t="s"/>
      <c r="B31" s="6" t="s"/>
      <c r="C31" s="63" t="s">
        <v>56</v>
      </c>
      <c r="D31" s="6" t="s"/>
      <c r="E31" s="4" t="s"/>
      <c r="F31" s="6" t="s"/>
      <c r="G31" s="64" t="s">
        <v>57</v>
      </c>
      <c r="H31" s="6" t="s"/>
      <c r="I31" s="6" t="s"/>
      <c r="J31" s="6" t="s"/>
      <c r="K31" s="64" t="s"/>
      <c r="L31" s="6" t="s"/>
      <c r="M31" s="53" t="s"/>
    </row>
    <row r="32" spans="1:13">
      <c r="A32" s="87" t="s"/>
      <c r="B32" s="88" t="s"/>
      <c r="C32" s="88" t="s"/>
      <c r="D32" s="88" t="s"/>
      <c r="E32" s="88" t="s"/>
      <c r="F32" s="88" t="s"/>
      <c r="G32" s="88" t="s"/>
      <c r="H32" s="88" t="s"/>
      <c r="I32" s="88" t="s"/>
      <c r="J32" s="88" t="s"/>
      <c r="L32" s="88" t="s"/>
      <c r="M32" s="89" t="s"/>
    </row>
    <row r="33" spans="1:13">
      <c r="A33" s="90" t="s"/>
      <c r="B33" s="91" t="s"/>
      <c r="C33" s="91" t="s"/>
      <c r="D33" s="91" t="s"/>
      <c r="E33" s="91" t="s"/>
      <c r="F33" s="91" t="s"/>
      <c r="G33" s="91" t="s"/>
      <c r="H33" s="91" t="s"/>
      <c r="I33" s="91" t="s"/>
      <c r="J33" s="91" t="s"/>
      <c r="L33" s="91" t="s"/>
      <c r="M33" s="92" t="s"/>
    </row>
  </sheetData>
  <mergeCells count="38">
    <mergeCell ref="B30:B31"/>
    <mergeCell ref="B26:B27"/>
    <mergeCell ref="G29:J29"/>
    <mergeCell ref="M24:M31"/>
    <mergeCell ref="L26:L27"/>
    <mergeCell ref="L30:L31"/>
    <mergeCell ref="G31:J31"/>
    <mergeCell ref="G30:J30"/>
    <mergeCell ref="A24:A31"/>
    <mergeCell ref="L5:M5"/>
    <mergeCell ref="L6:M6"/>
    <mergeCell ref="L7:M7"/>
    <mergeCell ref="L8:M8"/>
    <mergeCell ref="L9:M9"/>
    <mergeCell ref="L4:M4"/>
    <mergeCell ref="N1:AA1"/>
    <mergeCell ref="C26:J26"/>
    <mergeCell ref="C27:J27"/>
    <mergeCell ref="C28:J28"/>
    <mergeCell ref="C29:F29"/>
    <mergeCell ref="C31:F31"/>
    <mergeCell ref="C30:F30"/>
    <mergeCell ref="C24:J24"/>
    <mergeCell ref="C25:J25"/>
    <mergeCell ref="A2:A3"/>
    <mergeCell ref="B2:B3"/>
    <mergeCell ref="C2:C3"/>
    <mergeCell ref="D2:D3"/>
    <mergeCell ref="E2:E3"/>
    <mergeCell ref="F2:F3"/>
    <mergeCell ref="G2:G3"/>
    <mergeCell ref="H2:H3"/>
    <mergeCell ref="I2:I3"/>
    <mergeCell ref="J2:J3"/>
    <mergeCell ref="A1:M1"/>
    <mergeCell ref="A20:M23"/>
    <mergeCell ref="A32:M33"/>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5.xml><?xml version="1.0" encoding="utf-8"?>
<worksheet xmlns="http://schemas.openxmlformats.org/spreadsheetml/2006/main">
  <sheetPr codeName="手持高压水枪-tmr-01"/>
  <dimension ref="M49"/>
  <sheetViews>
    <sheetView showGridLines="true" workbookViewId="0"/>
  </sheetViews>
  <cols>
    <col min="1" max="1" width="48.1523" customWidth="true"/>
    <col min="2" max="4" width="11.4609" style="111" customWidth="true"/>
    <col min="5" max="9" width="11.4609" style="252" customWidth="true"/>
    <col min="10" max="13" width="11.4609" customWidth="true"/>
    <col min="14" max="14" width="46.6719" customWidth="true"/>
    <col min="15" max="22" width="11.4609" customWidth="true"/>
  </cols>
  <sheetData>
    <row r="1" spans="1:25">
      <c r="A1" s="3" t="s">
        <v>1</v>
      </c>
      <c r="B1" s="65" t="s"/>
      <c r="C1" s="65" t="s"/>
      <c r="D1" s="65" t="s"/>
      <c r="E1" s="65" t="s"/>
      <c r="F1" s="65" t="s"/>
      <c r="G1" s="65" t="s"/>
      <c r="H1" s="65" t="s"/>
      <c r="I1" s="65" t="s"/>
      <c r="J1" s="65" t="s"/>
      <c r="K1" s="3" t="s"/>
      <c r="L1" s="65" t="s"/>
      <c r="M1" s="65" t="s"/>
      <c r="N1" s="5" t="s">
        <v>383</v>
      </c>
      <c r="O1" s="65" t="s"/>
      <c r="P1" s="65" t="s"/>
      <c r="Q1" s="65" t="s"/>
      <c r="R1" s="65" t="s"/>
      <c r="S1" s="65" t="s"/>
      <c r="T1" s="65" t="s"/>
      <c r="U1" s="65" t="s"/>
      <c r="V1" s="65" t="s"/>
      <c r="W1" s="65" t="s"/>
      <c r="X1" s="65" t="s"/>
      <c r="Y1" s="65" t="s"/>
    </row>
    <row r="2" spans="1:25">
      <c r="A2" s="66" t="s">
        <v>3</v>
      </c>
      <c r="B2" s="67" t="s">
        <v>4</v>
      </c>
      <c r="C2" s="67" t="s">
        <v>5</v>
      </c>
      <c r="D2" s="67" t="s">
        <v>6</v>
      </c>
      <c r="E2" s="68" t="s">
        <v>7</v>
      </c>
      <c r="F2" s="68" t="s">
        <v>8</v>
      </c>
      <c r="G2" s="69" t="s">
        <v>9</v>
      </c>
      <c r="H2" s="70" t="s">
        <v>10</v>
      </c>
      <c r="I2" s="71" t="s">
        <v>11</v>
      </c>
      <c r="J2" s="72" t="s">
        <v>12</v>
      </c>
      <c r="K2" s="73" t="s">
        <v>13</v>
      </c>
      <c r="L2" s="15">
        <v>0.08</v>
      </c>
      <c r="M2" s="16" t="s">
        <v>14</v>
      </c>
      <c r="N2" s="66" t="s">
        <v>3</v>
      </c>
      <c r="O2" s="67" t="s">
        <v>4</v>
      </c>
      <c r="P2" s="67" t="s">
        <v>5</v>
      </c>
      <c r="Q2" s="67" t="s">
        <v>6</v>
      </c>
      <c r="R2" s="68" t="s">
        <v>7</v>
      </c>
      <c r="S2" s="68" t="s">
        <v>8</v>
      </c>
      <c r="T2" s="69" t="s">
        <v>9</v>
      </c>
      <c r="U2" s="70" t="s">
        <v>10</v>
      </c>
      <c r="V2" s="71" t="s">
        <v>11</v>
      </c>
      <c r="W2" s="72" t="s">
        <v>12</v>
      </c>
      <c r="X2" s="15">
        <v>0.08</v>
      </c>
      <c r="Y2" s="16" t="s">
        <v>14</v>
      </c>
    </row>
    <row r="3" spans="1:25">
      <c r="A3" s="6" t="s"/>
      <c r="B3" s="6" t="s"/>
      <c r="C3" s="6" t="s"/>
      <c r="D3" s="6" t="s"/>
      <c r="E3" s="6" t="s"/>
      <c r="F3" s="6" t="s"/>
      <c r="G3" s="6" t="s"/>
      <c r="H3" s="6" t="s"/>
      <c r="I3" s="6" t="s"/>
      <c r="J3" s="6" t="s"/>
      <c r="K3" s="74" t="s"/>
      <c r="L3" s="18">
        <v>0.9</v>
      </c>
      <c r="M3" s="16" t="s">
        <v>15</v>
      </c>
      <c r="N3" s="6" t="s"/>
      <c r="O3" s="6" t="s"/>
      <c r="P3" s="6" t="s"/>
      <c r="Q3" s="6" t="s"/>
      <c r="R3" s="6" t="s"/>
      <c r="S3" s="6" t="s"/>
      <c r="T3" s="6" t="s"/>
      <c r="U3" s="6" t="s"/>
      <c r="V3" s="6" t="s"/>
      <c r="W3" s="6" t="s"/>
      <c r="X3" s="18">
        <v>0.9</v>
      </c>
      <c r="Y3" s="16" t="s">
        <v>15</v>
      </c>
    </row>
    <row r="4" spans="1:23">
      <c r="A4" s="245" t="s">
        <v>384</v>
      </c>
      <c r="B4" s="20">
        <f>=C4+D4</f>
        <v>11.02</v>
      </c>
      <c r="C4" s="21">
        <v>8.82</v>
      </c>
      <c r="D4" s="21">
        <v>2.2</v>
      </c>
      <c r="E4" s="76">
        <v>0.37</v>
      </c>
      <c r="F4" s="23">
        <f>=H4*$L$2</f>
        <v>1.1448</v>
      </c>
      <c r="G4" s="24">
        <v>15.9</v>
      </c>
      <c r="H4" s="25">
        <f>=G4*$L$3</f>
        <v>14.31</v>
      </c>
      <c r="I4" s="26">
        <f>=H4-C4-D4-E4-F4</f>
        <v>1.7752</v>
      </c>
      <c r="J4" s="27">
        <f>=I4/H4</f>
        <v>0.124053109713487</v>
      </c>
      <c r="K4" s="43" t="s"/>
      <c r="N4" s="246" t="s">
        <v>384</v>
      </c>
      <c r="O4" s="20">
        <f>=P4+Q4</f>
        <v>11.02</v>
      </c>
      <c r="P4" s="50">
        <v>8.82</v>
      </c>
      <c r="Q4" s="50">
        <v>2.2</v>
      </c>
      <c r="R4" s="51">
        <v>0.37</v>
      </c>
      <c r="S4" s="51">
        <f>=U4*$L$2</f>
        <v>1.0296</v>
      </c>
      <c r="T4" s="52">
        <v>14.3</v>
      </c>
      <c r="U4" s="25">
        <f>=T4*$L$3</f>
        <v>12.87</v>
      </c>
      <c r="V4" s="26">
        <f>=U4-P4-Q4-R4-S4</f>
        <v>0.4504</v>
      </c>
      <c r="W4" s="27">
        <f>=V4/U4</f>
        <v>0.034996114996115</v>
      </c>
    </row>
    <row r="5" spans="1:25">
      <c r="A5" s="245" t="s">
        <v>385</v>
      </c>
      <c r="B5" s="28">
        <f>=C5+D5</f>
        <v>12.1</v>
      </c>
      <c r="C5" s="38">
        <v>9.9</v>
      </c>
      <c r="D5" s="38">
        <v>2.2</v>
      </c>
      <c r="E5" s="45">
        <v>0.37</v>
      </c>
      <c r="F5" s="30">
        <f>=H5*$L$2</f>
        <v>1.2888</v>
      </c>
      <c r="G5" s="31">
        <v>17.9</v>
      </c>
      <c r="H5" s="32">
        <f>=G5*$L$3</f>
        <v>16.11</v>
      </c>
      <c r="I5" s="33">
        <f>=H5-C5-D5-E5-F5</f>
        <v>2.3512</v>
      </c>
      <c r="J5" s="34">
        <f>=I5/H5</f>
        <v>0.145946617008069</v>
      </c>
      <c r="K5" s="80" t="s"/>
      <c r="L5" s="36" t="s">
        <v>19</v>
      </c>
      <c r="M5" s="37" t="s"/>
      <c r="N5" s="246" t="s">
        <v>385</v>
      </c>
      <c r="O5" s="20">
        <f>=P5+Q5</f>
        <v>12.1</v>
      </c>
      <c r="P5" s="50">
        <v>9.9</v>
      </c>
      <c r="Q5" s="50">
        <v>2.2</v>
      </c>
      <c r="R5" s="51">
        <v>0.37</v>
      </c>
      <c r="S5" s="51">
        <f>=U5*$L$2</f>
        <v>1.1592</v>
      </c>
      <c r="T5" s="52">
        <v>16.1</v>
      </c>
      <c r="U5" s="25">
        <f>=T5*$L$3</f>
        <v>14.49</v>
      </c>
      <c r="V5" s="26">
        <f>=U5-P5-Q5-R5-S5</f>
        <v>0.860800000000001</v>
      </c>
      <c r="W5" s="27">
        <f>=V5/U5</f>
        <v>0.059406487232574</v>
      </c>
      <c r="X5" s="36" t="s">
        <v>19</v>
      </c>
      <c r="Y5" s="37" t="s"/>
    </row>
    <row r="6" spans="1:25">
      <c r="A6" s="245" t="s">
        <v>386</v>
      </c>
      <c r="B6" s="28">
        <f>=C6+D6</f>
        <v>16.1</v>
      </c>
      <c r="C6" s="38">
        <v>12.6</v>
      </c>
      <c r="D6" s="38">
        <v>3.5</v>
      </c>
      <c r="E6" s="45">
        <v>0.37</v>
      </c>
      <c r="F6" s="30">
        <f>=H6*$L$2</f>
        <v>1.7208</v>
      </c>
      <c r="G6" s="31">
        <v>23.9</v>
      </c>
      <c r="H6" s="32">
        <f>=G6*$L$3</f>
        <v>21.51</v>
      </c>
      <c r="I6" s="33">
        <f>=H6-C6-D6-E6-F6</f>
        <v>3.3192</v>
      </c>
      <c r="J6" s="34">
        <f>=I6/H6</f>
        <v>0.154309623430962</v>
      </c>
      <c r="K6" s="81" t="s"/>
      <c r="L6" s="42">
        <v>838051916239</v>
      </c>
      <c r="M6" s="41" t="s"/>
      <c r="N6" s="246" t="s">
        <v>386</v>
      </c>
      <c r="O6" s="20">
        <f>=P6+Q6</f>
        <v>16.1</v>
      </c>
      <c r="P6" s="50">
        <v>12.6</v>
      </c>
      <c r="Q6" s="50">
        <v>3.5</v>
      </c>
      <c r="R6" s="51">
        <v>0.37</v>
      </c>
      <c r="S6" s="51">
        <f>=U6*$L$2</f>
        <v>1.548</v>
      </c>
      <c r="T6" s="52">
        <v>21.5</v>
      </c>
      <c r="U6" s="25">
        <f>=T6*$L$3</f>
        <v>19.35</v>
      </c>
      <c r="V6" s="26">
        <f>=U6-P6-Q6-R6-S6</f>
        <v>1.332</v>
      </c>
      <c r="W6" s="27">
        <f>=V6/U6</f>
        <v>0.068837209302326</v>
      </c>
      <c r="X6" s="42" t="s"/>
      <c r="Y6" s="41" t="s"/>
    </row>
    <row r="7" spans="1:25">
      <c r="A7" s="245" t="s">
        <v>387</v>
      </c>
      <c r="B7" s="28">
        <f>=C7+D7</f>
        <v>18.8</v>
      </c>
      <c r="C7" s="38">
        <v>15.3</v>
      </c>
      <c r="D7" s="38">
        <v>3.5</v>
      </c>
      <c r="E7" s="45">
        <v>0.37</v>
      </c>
      <c r="F7" s="30">
        <f>=H7*$L$2</f>
        <v>2.0808</v>
      </c>
      <c r="G7" s="31">
        <v>28.9</v>
      </c>
      <c r="H7" s="32">
        <f>=G7*$L$3</f>
        <v>26.01</v>
      </c>
      <c r="I7" s="33">
        <f>=H7-C7-D7-E7-F7</f>
        <v>4.7592</v>
      </c>
      <c r="J7" s="34">
        <f>=I7/H7</f>
        <v>0.182975778546713</v>
      </c>
      <c r="K7" s="81" t="s"/>
      <c r="L7" s="42" t="s"/>
      <c r="M7" s="41" t="s"/>
      <c r="N7" s="246" t="s">
        <v>387</v>
      </c>
      <c r="O7" s="20">
        <f>=P7+Q7</f>
        <v>18.8</v>
      </c>
      <c r="P7" s="50">
        <v>15.3</v>
      </c>
      <c r="Q7" s="50">
        <v>3.5</v>
      </c>
      <c r="R7" s="51">
        <v>0.37</v>
      </c>
      <c r="S7" s="51">
        <f>=U7*$L$2</f>
        <v>1.8648</v>
      </c>
      <c r="T7" s="52">
        <v>25.9</v>
      </c>
      <c r="U7" s="25">
        <f>=T7*$L$3</f>
        <v>23.31</v>
      </c>
      <c r="V7" s="26">
        <f>=U7-P7-Q7-R7-S7</f>
        <v>2.2752</v>
      </c>
      <c r="W7" s="27">
        <f>=V7/U7</f>
        <v>0.097606177606178</v>
      </c>
      <c r="X7" s="42" t="s"/>
      <c r="Y7" s="41" t="s"/>
    </row>
    <row r="8" spans="1:25">
      <c r="A8" s="245" t="s">
        <v>388</v>
      </c>
      <c r="B8" s="28">
        <f>=C8+D8</f>
        <v>22</v>
      </c>
      <c r="C8" s="38">
        <v>18</v>
      </c>
      <c r="D8" s="38">
        <v>4</v>
      </c>
      <c r="E8" s="45">
        <v>0.37</v>
      </c>
      <c r="F8" s="30">
        <f>=H8*$L$2</f>
        <v>2.3688</v>
      </c>
      <c r="G8" s="31">
        <v>32.9</v>
      </c>
      <c r="H8" s="32">
        <f>=G8*$L$3</f>
        <v>29.61</v>
      </c>
      <c r="I8" s="33">
        <f>=H8-C8-D8-E8-F8</f>
        <v>4.8712</v>
      </c>
      <c r="J8" s="34">
        <f>=I8/H8</f>
        <v>0.16451198919284</v>
      </c>
      <c r="K8" s="81" t="s"/>
      <c r="L8" s="42" t="s"/>
      <c r="M8" s="41" t="s"/>
      <c r="N8" s="246" t="s">
        <v>388</v>
      </c>
      <c r="O8" s="20">
        <f>=P8+Q8</f>
        <v>22</v>
      </c>
      <c r="P8" s="50">
        <v>18</v>
      </c>
      <c r="Q8" s="50">
        <v>4</v>
      </c>
      <c r="R8" s="51">
        <v>0.37</v>
      </c>
      <c r="S8" s="51">
        <f>=U8*$L$2</f>
        <v>2.1312</v>
      </c>
      <c r="T8" s="52">
        <v>29.6</v>
      </c>
      <c r="U8" s="25">
        <f>=T8*$L$3</f>
        <v>26.64</v>
      </c>
      <c r="V8" s="26">
        <f>=U8-P8-Q8-R8-S8</f>
        <v>2.1388</v>
      </c>
      <c r="W8" s="27">
        <f>=V8/U8</f>
        <v>0.080285285285285</v>
      </c>
      <c r="X8" s="42" t="s"/>
      <c r="Y8" s="41" t="s"/>
    </row>
    <row r="9" spans="1:25">
      <c r="A9" s="245" t="s">
        <v>389</v>
      </c>
      <c r="B9" s="28">
        <f>=C9+D9</f>
        <v>28.2</v>
      </c>
      <c r="C9" s="38">
        <v>20.7</v>
      </c>
      <c r="D9" s="38">
        <v>7.5</v>
      </c>
      <c r="E9" s="45">
        <v>0.37</v>
      </c>
      <c r="F9" s="30">
        <f>=H9*$L$2</f>
        <v>3.0168</v>
      </c>
      <c r="G9" s="31">
        <v>41.9</v>
      </c>
      <c r="H9" s="32">
        <f>=G9*$L$3</f>
        <v>37.71</v>
      </c>
      <c r="I9" s="33">
        <f>=H9-C9-D9-E9-F9</f>
        <v>6.1232</v>
      </c>
      <c r="J9" s="34">
        <f>=I9/H9</f>
        <v>0.162376027578892</v>
      </c>
      <c r="K9" s="81" t="s"/>
      <c r="L9" s="42" t="s"/>
      <c r="M9" s="41" t="s"/>
      <c r="N9" s="246" t="s">
        <v>389</v>
      </c>
      <c r="O9" s="20">
        <f>=P9+Q9</f>
        <v>28.2</v>
      </c>
      <c r="P9" s="50">
        <v>20.7</v>
      </c>
      <c r="Q9" s="50">
        <v>7.5</v>
      </c>
      <c r="R9" s="51">
        <v>0.37</v>
      </c>
      <c r="S9" s="51">
        <f>=U9*$L$2</f>
        <v>2.7144</v>
      </c>
      <c r="T9" s="52">
        <v>37.7</v>
      </c>
      <c r="U9" s="25">
        <f>=T9*$L$3</f>
        <v>33.93</v>
      </c>
      <c r="V9" s="26">
        <f>=U9-P9-Q9-R9-S9</f>
        <v>2.64560000000001</v>
      </c>
      <c r="W9" s="27">
        <f>=V9/U9</f>
        <v>0.077972295903331</v>
      </c>
      <c r="X9" s="42" t="s"/>
      <c r="Y9" s="41" t="s"/>
    </row>
    <row r="10" spans="1:23">
      <c r="A10" s="245" t="s">
        <v>390</v>
      </c>
      <c r="B10" s="28">
        <f>=C10+D10</f>
        <v>30.9</v>
      </c>
      <c r="C10" s="38">
        <v>23.4</v>
      </c>
      <c r="D10" s="38">
        <v>7.5</v>
      </c>
      <c r="E10" s="45">
        <v>0.37</v>
      </c>
      <c r="F10" s="30">
        <f>=H10*$L$2</f>
        <v>3.6648</v>
      </c>
      <c r="G10" s="31">
        <v>50.9</v>
      </c>
      <c r="H10" s="32">
        <f>=G10*$L$3</f>
        <v>45.81</v>
      </c>
      <c r="I10" s="33">
        <f>=H10-C10-D10-E10-F10</f>
        <v>10.8752</v>
      </c>
      <c r="J10" s="34">
        <f>=I10/H10</f>
        <v>0.237397948046278</v>
      </c>
      <c r="K10" s="43" t="s"/>
      <c r="N10" s="246" t="s">
        <v>390</v>
      </c>
      <c r="O10" s="20">
        <f>=P10+Q10</f>
        <v>30.9</v>
      </c>
      <c r="P10" s="50">
        <v>23.4</v>
      </c>
      <c r="Q10" s="50">
        <v>7.5</v>
      </c>
      <c r="R10" s="51">
        <v>0.37</v>
      </c>
      <c r="S10" s="51">
        <f>=U10*$L$2</f>
        <v>3.2976</v>
      </c>
      <c r="T10" s="52">
        <v>45.8</v>
      </c>
      <c r="U10" s="25">
        <f>=T10*$L$3</f>
        <v>41.22</v>
      </c>
      <c r="V10" s="26">
        <f>=U10-P10-Q10-R10-S10</f>
        <v>6.6524</v>
      </c>
      <c r="W10" s="27">
        <f>=V10/U10</f>
        <v>0.161387675885493</v>
      </c>
    </row>
    <row r="11" spans="1:23">
      <c r="A11" s="245" t="s">
        <v>391</v>
      </c>
      <c r="B11" s="28">
        <f>=C11+D11</f>
        <v>36.8</v>
      </c>
      <c r="C11" s="38">
        <v>28.8</v>
      </c>
      <c r="D11" s="38">
        <v>8</v>
      </c>
      <c r="E11" s="45">
        <v>0.37</v>
      </c>
      <c r="F11" s="30">
        <f>=H11*$L$2</f>
        <v>4.4568</v>
      </c>
      <c r="G11" s="31">
        <v>61.9</v>
      </c>
      <c r="H11" s="32">
        <f>=G11*$L$3</f>
        <v>55.71</v>
      </c>
      <c r="I11" s="33">
        <f>=H11-C11-D11-E11-F11</f>
        <v>14.0832</v>
      </c>
      <c r="J11" s="34">
        <f>=I11/H11</f>
        <v>0.252794830371567</v>
      </c>
      <c r="K11" s="43" t="s"/>
      <c r="N11" s="246" t="s">
        <v>391</v>
      </c>
      <c r="O11" s="20">
        <f>=P11+Q11</f>
        <v>36.8</v>
      </c>
      <c r="P11" s="50">
        <v>28.8</v>
      </c>
      <c r="Q11" s="50">
        <v>8</v>
      </c>
      <c r="R11" s="51">
        <v>0.37</v>
      </c>
      <c r="S11" s="51">
        <f>=U11*$L$2</f>
        <v>4.0104</v>
      </c>
      <c r="T11" s="52">
        <v>55.7</v>
      </c>
      <c r="U11" s="25">
        <f>=T11*$L$3</f>
        <v>50.13</v>
      </c>
      <c r="V11" s="26">
        <f>=U11-P11-Q11-R11-S11</f>
        <v>8.9496</v>
      </c>
      <c r="W11" s="27">
        <f>=V11/U11</f>
        <v>0.178527827648115</v>
      </c>
    </row>
    <row r="12" spans="1:23">
      <c r="A12" s="245" t="s">
        <v>392</v>
      </c>
      <c r="B12" s="28">
        <f>=C12+D12</f>
        <v>14.82</v>
      </c>
      <c r="C12" s="38">
        <v>12.62</v>
      </c>
      <c r="D12" s="38">
        <v>2.2</v>
      </c>
      <c r="E12" s="45">
        <v>0.37</v>
      </c>
      <c r="F12" s="30">
        <f>=H12*$L$2</f>
        <v>1.6488</v>
      </c>
      <c r="G12" s="31">
        <v>22.9</v>
      </c>
      <c r="H12" s="32">
        <f>=G12*$L$3</f>
        <v>20.61</v>
      </c>
      <c r="I12" s="33">
        <f>=H12-C12-D12-E12-F12</f>
        <v>3.7712</v>
      </c>
      <c r="J12" s="34">
        <f>=I12/H12</f>
        <v>0.182979136341582</v>
      </c>
      <c r="K12" s="43" t="s"/>
      <c r="N12" s="246" t="s">
        <v>392</v>
      </c>
      <c r="O12" s="20">
        <f>=P12+Q12</f>
        <v>14.82</v>
      </c>
      <c r="P12" s="50">
        <v>12.62</v>
      </c>
      <c r="Q12" s="50">
        <v>2.2</v>
      </c>
      <c r="R12" s="51">
        <v>0.37</v>
      </c>
      <c r="S12" s="51">
        <f>=U12*$L$2</f>
        <v>1.4832</v>
      </c>
      <c r="T12" s="52">
        <v>20.6</v>
      </c>
      <c r="U12" s="25">
        <f>=T12*$L$3</f>
        <v>18.54</v>
      </c>
      <c r="V12" s="26">
        <f>=U12-P12-Q12-R12-S12</f>
        <v>1.8668</v>
      </c>
      <c r="W12" s="27">
        <f>=V12/U12</f>
        <v>0.100690399137001</v>
      </c>
    </row>
    <row r="13" spans="1:23">
      <c r="A13" s="245" t="s">
        <v>393</v>
      </c>
      <c r="B13" s="28">
        <f>=C13+D13</f>
        <v>15.9</v>
      </c>
      <c r="C13" s="38">
        <v>13.7</v>
      </c>
      <c r="D13" s="38">
        <v>2.2</v>
      </c>
      <c r="E13" s="45">
        <v>0.37</v>
      </c>
      <c r="F13" s="30">
        <f>=H13*$L$2</f>
        <v>1.7928</v>
      </c>
      <c r="G13" s="31">
        <v>24.9</v>
      </c>
      <c r="H13" s="32">
        <f>=G13*$L$3</f>
        <v>22.41</v>
      </c>
      <c r="I13" s="33">
        <f>=H13-C13-D13-E13-F13</f>
        <v>4.3472</v>
      </c>
      <c r="J13" s="34">
        <f>=I13/H13</f>
        <v>0.193984828201696</v>
      </c>
      <c r="K13" s="43" t="s"/>
      <c r="N13" s="246" t="s">
        <v>393</v>
      </c>
      <c r="O13" s="20">
        <f>=P13+Q13</f>
        <v>15.9</v>
      </c>
      <c r="P13" s="50">
        <v>13.7</v>
      </c>
      <c r="Q13" s="50">
        <v>2.2</v>
      </c>
      <c r="R13" s="51">
        <v>0.37</v>
      </c>
      <c r="S13" s="51">
        <f>=U13*$L$2</f>
        <v>1.6128</v>
      </c>
      <c r="T13" s="52">
        <v>22.4</v>
      </c>
      <c r="U13" s="25">
        <f>=T13*$L$3</f>
        <v>20.16</v>
      </c>
      <c r="V13" s="26">
        <f>=U13-P13-Q13-R13-S13</f>
        <v>2.2772</v>
      </c>
      <c r="W13" s="27">
        <f>=V13/U13</f>
        <v>0.112956349206349</v>
      </c>
    </row>
    <row r="14" spans="1:23">
      <c r="A14" s="245" t="s">
        <v>394</v>
      </c>
      <c r="B14" s="28">
        <f>=C14+D14</f>
        <v>18.6</v>
      </c>
      <c r="C14" s="38">
        <v>16.4</v>
      </c>
      <c r="D14" s="38">
        <v>2.2</v>
      </c>
      <c r="E14" s="45">
        <v>0.37</v>
      </c>
      <c r="F14" s="30">
        <f>=H14*$L$2</f>
        <v>2.1528</v>
      </c>
      <c r="G14" s="31">
        <v>29.9</v>
      </c>
      <c r="H14" s="32">
        <f>=G14*$L$3</f>
        <v>26.91</v>
      </c>
      <c r="I14" s="33">
        <f>=H14-C14-D14-E14-F14</f>
        <v>5.7872</v>
      </c>
      <c r="J14" s="34">
        <f>=I14/H14</f>
        <v>0.215057599405426</v>
      </c>
      <c r="K14" s="43" t="s"/>
      <c r="N14" s="246" t="s">
        <v>394</v>
      </c>
      <c r="O14" s="20">
        <f>=P14+Q14</f>
        <v>18.6</v>
      </c>
      <c r="P14" s="50">
        <v>16.4</v>
      </c>
      <c r="Q14" s="50">
        <v>2.2</v>
      </c>
      <c r="R14" s="51">
        <v>0.37</v>
      </c>
      <c r="S14" s="51">
        <f>=U14*$L$2</f>
        <v>1.9368</v>
      </c>
      <c r="T14" s="52">
        <v>26.9</v>
      </c>
      <c r="U14" s="25">
        <f>=T14*$L$3</f>
        <v>24.21</v>
      </c>
      <c r="V14" s="26">
        <f>=U14-P14-Q14-R14-S14</f>
        <v>3.3032</v>
      </c>
      <c r="W14" s="27">
        <f>=V14/U14</f>
        <v>0.136439487814953</v>
      </c>
    </row>
    <row r="15" spans="1:23">
      <c r="A15" s="245" t="s">
        <v>395</v>
      </c>
      <c r="B15" s="28">
        <f>=C15+D15</f>
        <v>22.6</v>
      </c>
      <c r="C15" s="38">
        <v>19.1</v>
      </c>
      <c r="D15" s="38">
        <v>3.5</v>
      </c>
      <c r="E15" s="45">
        <v>0.37</v>
      </c>
      <c r="F15" s="30">
        <f>=H15*$L$2</f>
        <v>2.5848</v>
      </c>
      <c r="G15" s="31">
        <v>35.9</v>
      </c>
      <c r="H15" s="32">
        <f>=G15*$L$3</f>
        <v>32.31</v>
      </c>
      <c r="I15" s="33">
        <f>=H15-C15-D15-E15-F15</f>
        <v>6.7552</v>
      </c>
      <c r="J15" s="34">
        <f>=I15/H15</f>
        <v>0.209074589910245</v>
      </c>
      <c r="K15" s="43" t="s"/>
      <c r="N15" s="246" t="s">
        <v>395</v>
      </c>
      <c r="O15" s="20">
        <f>=P15+Q15</f>
        <v>22.6</v>
      </c>
      <c r="P15" s="50">
        <v>19.1</v>
      </c>
      <c r="Q15" s="50">
        <v>3.5</v>
      </c>
      <c r="R15" s="51">
        <v>0.37</v>
      </c>
      <c r="S15" s="51">
        <f>=U15*$L$2</f>
        <v>2.3256</v>
      </c>
      <c r="T15" s="52">
        <v>32.3</v>
      </c>
      <c r="U15" s="25">
        <f>=T15*$L$3</f>
        <v>29.07</v>
      </c>
      <c r="V15" s="26">
        <f>=U15-P15-Q15-R15-S15</f>
        <v>3.7744</v>
      </c>
      <c r="W15" s="27">
        <f>=V15/U15</f>
        <v>0.12983832129343</v>
      </c>
    </row>
    <row r="16" spans="1:23">
      <c r="A16" s="245" t="s">
        <v>396</v>
      </c>
      <c r="B16" s="28">
        <f>=C16+D16</f>
        <v>25.8</v>
      </c>
      <c r="C16" s="38">
        <v>21.8</v>
      </c>
      <c r="D16" s="38">
        <v>4</v>
      </c>
      <c r="E16" s="45">
        <v>0.37</v>
      </c>
      <c r="F16" s="30">
        <f>=H16*$L$2</f>
        <v>3.0168</v>
      </c>
      <c r="G16" s="31">
        <v>41.9</v>
      </c>
      <c r="H16" s="32">
        <f>=G16*$L$3</f>
        <v>37.71</v>
      </c>
      <c r="I16" s="33">
        <f>=H16-C16-D16-E16-F16</f>
        <v>8.5232</v>
      </c>
      <c r="J16" s="34">
        <f>=I16/H16</f>
        <v>0.226019623442058</v>
      </c>
      <c r="K16" s="43" t="s"/>
      <c r="N16" s="246" t="s">
        <v>396</v>
      </c>
      <c r="O16" s="20">
        <f>=P16+Q16</f>
        <v>25.8</v>
      </c>
      <c r="P16" s="50">
        <v>21.8</v>
      </c>
      <c r="Q16" s="50">
        <v>4</v>
      </c>
      <c r="R16" s="51">
        <v>0.37</v>
      </c>
      <c r="S16" s="51">
        <f>=U16*$L$2</f>
        <v>2.7144</v>
      </c>
      <c r="T16" s="52">
        <v>37.7</v>
      </c>
      <c r="U16" s="25">
        <f>=T16*$L$3</f>
        <v>33.93</v>
      </c>
      <c r="V16" s="26">
        <f>=U16-P16-Q16-R16-S16</f>
        <v>5.04560000000001</v>
      </c>
      <c r="W16" s="27">
        <f>=V16/U16</f>
        <v>0.148706159740643</v>
      </c>
    </row>
    <row r="17" spans="1:23">
      <c r="A17" s="245" t="s">
        <v>397</v>
      </c>
      <c r="B17" s="28">
        <f>=C17+D17</f>
        <v>32</v>
      </c>
      <c r="C17" s="38">
        <v>24.5</v>
      </c>
      <c r="D17" s="38">
        <v>7.5</v>
      </c>
      <c r="E17" s="45">
        <v>0.37</v>
      </c>
      <c r="F17" s="30">
        <f>=H17*$L$2</f>
        <v>3.4488</v>
      </c>
      <c r="G17" s="31">
        <v>47.9</v>
      </c>
      <c r="H17" s="32">
        <f>=G17*$L$3</f>
        <v>43.11</v>
      </c>
      <c r="I17" s="33">
        <f>=H17-C17-D17-E17-F17</f>
        <v>7.2912</v>
      </c>
      <c r="J17" s="34">
        <f>=I17/H17</f>
        <v>0.169130132219903</v>
      </c>
      <c r="K17" s="43" t="s"/>
      <c r="N17" s="246" t="s">
        <v>397</v>
      </c>
      <c r="O17" s="20">
        <f>=P17+Q17</f>
        <v>32</v>
      </c>
      <c r="P17" s="50">
        <v>24.5</v>
      </c>
      <c r="Q17" s="50">
        <v>7.5</v>
      </c>
      <c r="R17" s="51">
        <v>0.37</v>
      </c>
      <c r="S17" s="51">
        <f>=U17*$L$2</f>
        <v>3.1032</v>
      </c>
      <c r="T17" s="52">
        <v>43.1</v>
      </c>
      <c r="U17" s="25">
        <f>=T17*$L$3</f>
        <v>38.79</v>
      </c>
      <c r="V17" s="26">
        <f>=U17-P17-Q17-R17-S17</f>
        <v>3.3168</v>
      </c>
      <c r="W17" s="27">
        <f>=V17/U17</f>
        <v>0.085506573859242</v>
      </c>
    </row>
    <row r="18" spans="1:23">
      <c r="A18" s="245" t="s">
        <v>398</v>
      </c>
      <c r="B18" s="28">
        <f>=C18+D18</f>
        <v>34.7</v>
      </c>
      <c r="C18" s="38">
        <v>27.2</v>
      </c>
      <c r="D18" s="38">
        <v>7.5</v>
      </c>
      <c r="E18" s="45">
        <v>0.37</v>
      </c>
      <c r="F18" s="30">
        <f>=H18*$L$2</f>
        <v>4.0248</v>
      </c>
      <c r="G18" s="31">
        <v>55.9</v>
      </c>
      <c r="H18" s="32">
        <f>=G18*$L$3</f>
        <v>50.31</v>
      </c>
      <c r="I18" s="33">
        <f>=H18-C18-D18-E18-F18</f>
        <v>11.2152</v>
      </c>
      <c r="J18" s="34">
        <f>=I18/H18</f>
        <v>0.222921884317233</v>
      </c>
      <c r="K18" s="43" t="s"/>
      <c r="N18" s="246" t="s">
        <v>398</v>
      </c>
      <c r="O18" s="20">
        <f>=P18+Q18</f>
        <v>34.7</v>
      </c>
      <c r="P18" s="50">
        <v>27.2</v>
      </c>
      <c r="Q18" s="50">
        <v>7.5</v>
      </c>
      <c r="R18" s="51">
        <v>0.37</v>
      </c>
      <c r="S18" s="51">
        <f>=U18*$L$2</f>
        <v>3.6216</v>
      </c>
      <c r="T18" s="52">
        <v>50.3</v>
      </c>
      <c r="U18" s="25">
        <f>=T18*$L$3</f>
        <v>45.27</v>
      </c>
      <c r="V18" s="26">
        <f>=U18-P18-Q18-R18-S18</f>
        <v>6.5784</v>
      </c>
      <c r="W18" s="27">
        <f>=V18/U18</f>
        <v>0.145314777998675</v>
      </c>
    </row>
    <row r="19" spans="1:23">
      <c r="A19" s="245" t="s">
        <v>399</v>
      </c>
      <c r="B19" s="28">
        <f>=C19+D19</f>
        <v>40.6</v>
      </c>
      <c r="C19" s="46">
        <v>32.6</v>
      </c>
      <c r="D19" s="46">
        <v>8</v>
      </c>
      <c r="E19" s="47">
        <v>0.37</v>
      </c>
      <c r="F19" s="47">
        <f>=H19*$L$2</f>
        <v>5.1768</v>
      </c>
      <c r="G19" s="48">
        <v>71.9</v>
      </c>
      <c r="H19" s="32">
        <f>=G19*$L$3</f>
        <v>64.71</v>
      </c>
      <c r="I19" s="33">
        <f>=H19-C19-D19-E19-F19</f>
        <v>18.5632</v>
      </c>
      <c r="J19" s="34">
        <f>=I19/H19</f>
        <v>0.286867562973265</v>
      </c>
      <c r="K19" s="43" t="s"/>
      <c r="N19" s="246" t="s">
        <v>399</v>
      </c>
      <c r="O19" s="20">
        <f>=P19+Q19</f>
        <v>40.6</v>
      </c>
      <c r="P19" s="50">
        <v>32.6</v>
      </c>
      <c r="Q19" s="50">
        <v>8</v>
      </c>
      <c r="R19" s="51">
        <v>0.37</v>
      </c>
      <c r="S19" s="51">
        <f>=U19*$L$2</f>
        <v>4.6584</v>
      </c>
      <c r="T19" s="52">
        <v>64.7</v>
      </c>
      <c r="U19" s="25">
        <f>=T19*$L$3</f>
        <v>58.23</v>
      </c>
      <c r="V19" s="26">
        <f>=U19-P19-Q19-R19-S19</f>
        <v>12.6016</v>
      </c>
      <c r="W19" s="27">
        <f>=V19/U19</f>
        <v>0.216410784818822</v>
      </c>
    </row>
    <row r="20" spans="1:23">
      <c r="A20" s="245" t="s">
        <v>400</v>
      </c>
      <c r="B20" s="28">
        <f>=C20+D20</f>
        <v>17.1</v>
      </c>
      <c r="C20" s="46">
        <v>14.9</v>
      </c>
      <c r="D20" s="46">
        <v>2.2</v>
      </c>
      <c r="E20" s="47">
        <v>0.37</v>
      </c>
      <c r="F20" s="47">
        <f>=H20*$L$2</f>
        <v>1.9368</v>
      </c>
      <c r="G20" s="48">
        <v>26.9</v>
      </c>
      <c r="H20" s="32">
        <f>=G20*$L$3</f>
        <v>24.21</v>
      </c>
      <c r="I20" s="33">
        <f>=H20-C20-D20-E20-F20</f>
        <v>4.8032</v>
      </c>
      <c r="J20" s="34">
        <f>=I20/H20</f>
        <v>0.198397356464271</v>
      </c>
      <c r="K20" s="43" t="s"/>
      <c r="N20" s="246" t="s">
        <v>400</v>
      </c>
      <c r="O20" s="20">
        <f>=P20+Q20</f>
        <v>17.1</v>
      </c>
      <c r="P20" s="50">
        <v>14.9</v>
      </c>
      <c r="Q20" s="50">
        <v>2.2</v>
      </c>
      <c r="R20" s="51">
        <v>0.37</v>
      </c>
      <c r="S20" s="51">
        <f>=U20*$L$2</f>
        <v>1.7424</v>
      </c>
      <c r="T20" s="52">
        <v>24.2</v>
      </c>
      <c r="U20" s="25">
        <f>=T20*$L$3</f>
        <v>21.78</v>
      </c>
      <c r="V20" s="26">
        <f>=U20-P20-Q20-R20-S20</f>
        <v>2.5676</v>
      </c>
      <c r="W20" s="27">
        <f>=V20/U20</f>
        <v>0.117887970615243</v>
      </c>
    </row>
    <row r="21" spans="1:23">
      <c r="A21" s="245" t="s">
        <v>401</v>
      </c>
      <c r="B21" s="28">
        <f>=C21+D21</f>
        <v>19.8</v>
      </c>
      <c r="C21" s="46">
        <v>17.6</v>
      </c>
      <c r="D21" s="46">
        <v>2.2</v>
      </c>
      <c r="E21" s="47">
        <v>0.37</v>
      </c>
      <c r="F21" s="47">
        <f>=H21*$L$2</f>
        <v>2.3688</v>
      </c>
      <c r="G21" s="48">
        <v>32.9</v>
      </c>
      <c r="H21" s="32">
        <f>=G21*$L$3</f>
        <v>29.61</v>
      </c>
      <c r="I21" s="33">
        <f>=H21-C21-D21-E21-F21</f>
        <v>7.0712</v>
      </c>
      <c r="J21" s="34">
        <f>=I21/H21</f>
        <v>0.238811212428234</v>
      </c>
      <c r="K21" s="43" t="s"/>
      <c r="N21" s="246" t="s">
        <v>401</v>
      </c>
      <c r="O21" s="20">
        <f>=P21+Q21</f>
        <v>19.8</v>
      </c>
      <c r="P21" s="50">
        <v>17.6</v>
      </c>
      <c r="Q21" s="50">
        <v>2.2</v>
      </c>
      <c r="R21" s="51">
        <v>0.37</v>
      </c>
      <c r="S21" s="51">
        <f>=U21*$L$2</f>
        <v>2.1312</v>
      </c>
      <c r="T21" s="52">
        <v>29.6</v>
      </c>
      <c r="U21" s="25">
        <f>=T21*$L$3</f>
        <v>26.64</v>
      </c>
      <c r="V21" s="26">
        <f>=U21-P21-Q21-R21-S21</f>
        <v>4.3388</v>
      </c>
      <c r="W21" s="27">
        <f>=V21/U21</f>
        <v>0.162867867867868</v>
      </c>
    </row>
    <row r="22" spans="1:23">
      <c r="A22" s="245" t="s">
        <v>402</v>
      </c>
      <c r="B22" s="28">
        <f>=C22+D22</f>
        <v>23.8</v>
      </c>
      <c r="C22" s="46">
        <v>20.3</v>
      </c>
      <c r="D22" s="46">
        <v>3.5</v>
      </c>
      <c r="E22" s="47">
        <v>0.37</v>
      </c>
      <c r="F22" s="47">
        <f>=H22*$L$2</f>
        <v>2.8008</v>
      </c>
      <c r="G22" s="48">
        <v>38.9</v>
      </c>
      <c r="H22" s="32">
        <f>=G22*$L$3</f>
        <v>35.01</v>
      </c>
      <c r="I22" s="33">
        <f>=H22-C22-D22-E22-F22</f>
        <v>8.0392</v>
      </c>
      <c r="J22" s="34">
        <f>=I22/H22</f>
        <v>0.229625821193945</v>
      </c>
      <c r="K22" s="43" t="s"/>
      <c r="N22" s="246" t="s">
        <v>402</v>
      </c>
      <c r="O22" s="20">
        <f>=P22+Q22</f>
        <v>23.8</v>
      </c>
      <c r="P22" s="50">
        <v>20.3</v>
      </c>
      <c r="Q22" s="50">
        <v>3.5</v>
      </c>
      <c r="R22" s="51">
        <v>0.37</v>
      </c>
      <c r="S22" s="51">
        <f>=U22*$L$2</f>
        <v>2.5128</v>
      </c>
      <c r="T22" s="52">
        <v>34.9</v>
      </c>
      <c r="U22" s="25">
        <f>=T22*$L$3</f>
        <v>31.41</v>
      </c>
      <c r="V22" s="26">
        <f>=U22-P22-Q22-R22-S22</f>
        <v>4.7272</v>
      </c>
      <c r="W22" s="27">
        <f>=V22/U22</f>
        <v>0.150499840815027</v>
      </c>
    </row>
    <row r="23" spans="1:23">
      <c r="A23" s="245" t="s">
        <v>403</v>
      </c>
      <c r="B23" s="28">
        <f>=C23+D23</f>
        <v>27</v>
      </c>
      <c r="C23" s="46">
        <v>23</v>
      </c>
      <c r="D23" s="46">
        <v>4</v>
      </c>
      <c r="E23" s="47">
        <v>0.37</v>
      </c>
      <c r="F23" s="47">
        <f>=H23*$L$2</f>
        <v>3.0888</v>
      </c>
      <c r="G23" s="48">
        <v>42.9</v>
      </c>
      <c r="H23" s="32">
        <f>=G23*$L$3</f>
        <v>38.61</v>
      </c>
      <c r="I23" s="33">
        <f>=H23-C23-D23-E23-F23</f>
        <v>8.1512</v>
      </c>
      <c r="J23" s="34">
        <f>=I23/H23</f>
        <v>0.211116291116291</v>
      </c>
      <c r="K23" s="43" t="s"/>
      <c r="N23" s="246" t="s">
        <v>403</v>
      </c>
      <c r="O23" s="20">
        <f>=P23+Q23</f>
        <v>27</v>
      </c>
      <c r="P23" s="50">
        <v>23</v>
      </c>
      <c r="Q23" s="50">
        <v>4</v>
      </c>
      <c r="R23" s="51">
        <v>0.37</v>
      </c>
      <c r="S23" s="51">
        <f>=U23*$L$2</f>
        <v>2.7792</v>
      </c>
      <c r="T23" s="52">
        <v>38.6</v>
      </c>
      <c r="U23" s="25">
        <f>=T23*$L$3</f>
        <v>34.74</v>
      </c>
      <c r="V23" s="26">
        <f>=U23-P23-Q23-R23-S23</f>
        <v>4.5908</v>
      </c>
      <c r="W23" s="27">
        <f>=V23/U23</f>
        <v>0.132147380541163</v>
      </c>
    </row>
    <row r="24" spans="1:23">
      <c r="A24" s="245" t="s">
        <v>404</v>
      </c>
      <c r="B24" s="28">
        <f>=C24+D24</f>
        <v>33.2</v>
      </c>
      <c r="C24" s="46">
        <v>25.7</v>
      </c>
      <c r="D24" s="46">
        <v>7.5</v>
      </c>
      <c r="E24" s="47">
        <v>0.37</v>
      </c>
      <c r="F24" s="47">
        <f>=H24*$L$2</f>
        <v>3.7368</v>
      </c>
      <c r="G24" s="48">
        <v>51.9</v>
      </c>
      <c r="H24" s="32">
        <f>=G24*$L$3</f>
        <v>46.71</v>
      </c>
      <c r="I24" s="33">
        <f>=H24-C24-D24-E24-F24</f>
        <v>9.4032</v>
      </c>
      <c r="J24" s="34">
        <f>=I24/H24</f>
        <v>0.20131021194605</v>
      </c>
      <c r="K24" s="43" t="s"/>
      <c r="N24" s="246" t="s">
        <v>404</v>
      </c>
      <c r="O24" s="20">
        <f>=P24+Q24</f>
        <v>33.2</v>
      </c>
      <c r="P24" s="50">
        <v>25.7</v>
      </c>
      <c r="Q24" s="50">
        <v>7.5</v>
      </c>
      <c r="R24" s="51">
        <v>0.37</v>
      </c>
      <c r="S24" s="51">
        <f>=U24*$L$2</f>
        <v>3.3624</v>
      </c>
      <c r="T24" s="52">
        <v>46.7</v>
      </c>
      <c r="U24" s="25">
        <f>=T24*$L$3</f>
        <v>42.03</v>
      </c>
      <c r="V24" s="26">
        <f>=U24-P24-Q24-R24-S24</f>
        <v>5.0976</v>
      </c>
      <c r="W24" s="27">
        <f>=V24/U24</f>
        <v>0.121284796573876</v>
      </c>
    </row>
    <row r="25" spans="1:23">
      <c r="A25" s="246" t="s">
        <v>405</v>
      </c>
      <c r="B25" s="20">
        <f>=C25+D25</f>
        <v>35.9</v>
      </c>
      <c r="C25" s="50">
        <v>28.4</v>
      </c>
      <c r="D25" s="50">
        <v>7.5</v>
      </c>
      <c r="E25" s="51">
        <v>0.37</v>
      </c>
      <c r="F25" s="51">
        <f>=H25*$L$2</f>
        <v>4.3128</v>
      </c>
      <c r="G25" s="52">
        <v>59.9</v>
      </c>
      <c r="H25" s="25">
        <f>=G25*$L$3</f>
        <v>53.91</v>
      </c>
      <c r="I25" s="26">
        <f>=H25-C25-D25-E25-F25</f>
        <v>13.3272</v>
      </c>
      <c r="J25" s="27">
        <f>=I25/H25</f>
        <v>0.247212020033389</v>
      </c>
      <c r="K25" s="43" t="s"/>
      <c r="N25" s="246" t="s">
        <v>405</v>
      </c>
      <c r="O25" s="20">
        <f>=P25+Q25</f>
        <v>35.9</v>
      </c>
      <c r="P25" s="50">
        <v>28.4</v>
      </c>
      <c r="Q25" s="50">
        <v>7.5</v>
      </c>
      <c r="R25" s="51">
        <v>0.37</v>
      </c>
      <c r="S25" s="51">
        <f>=U25*$L$2</f>
        <v>3.8808</v>
      </c>
      <c r="T25" s="52">
        <v>53.9</v>
      </c>
      <c r="U25" s="25">
        <f>=T25*$L$3</f>
        <v>48.51</v>
      </c>
      <c r="V25" s="26">
        <f>=U25-P25-Q25-R25-S25</f>
        <v>8.3592</v>
      </c>
      <c r="W25" s="27">
        <f>=V25/U25</f>
        <v>0.172319109461967</v>
      </c>
    </row>
    <row r="26" spans="1:23">
      <c r="A26" s="246" t="s">
        <v>406</v>
      </c>
      <c r="B26" s="20">
        <f>=C26+D26</f>
        <v>41.8</v>
      </c>
      <c r="C26" s="50">
        <v>33.8</v>
      </c>
      <c r="D26" s="50">
        <v>8</v>
      </c>
      <c r="E26" s="51">
        <v>0.37</v>
      </c>
      <c r="F26" s="51">
        <f>=H26*$L$2</f>
        <v>5.1768</v>
      </c>
      <c r="G26" s="52">
        <v>71.9</v>
      </c>
      <c r="H26" s="25">
        <f>=G26*$L$3</f>
        <v>64.71</v>
      </c>
      <c r="I26" s="26">
        <f>=H26-C26-D26-E26-F26</f>
        <v>17.3632</v>
      </c>
      <c r="J26" s="27">
        <f>=I26/H26</f>
        <v>0.268323288518004</v>
      </c>
      <c r="K26" s="43" t="s"/>
      <c r="N26" s="246" t="s">
        <v>406</v>
      </c>
      <c r="O26" s="20">
        <f>=P26+Q26</f>
        <v>41.8</v>
      </c>
      <c r="P26" s="50">
        <v>33.8</v>
      </c>
      <c r="Q26" s="50">
        <v>8</v>
      </c>
      <c r="R26" s="51">
        <v>0.37</v>
      </c>
      <c r="S26" s="51">
        <f>=U26*$L$2</f>
        <v>4.6584</v>
      </c>
      <c r="T26" s="52">
        <v>64.7</v>
      </c>
      <c r="U26" s="25">
        <f>=T26*$L$3</f>
        <v>58.23</v>
      </c>
      <c r="V26" s="26">
        <f>=U26-P26-Q26-R26-S26</f>
        <v>11.4016</v>
      </c>
      <c r="W26" s="27">
        <f>=V26/U26</f>
        <v>0.195802850764211</v>
      </c>
    </row>
    <row r="27" spans="1:23">
      <c r="A27" s="246" t="s">
        <v>407</v>
      </c>
      <c r="B27" s="20">
        <f>=C27+D27</f>
        <v>20.9</v>
      </c>
      <c r="C27" s="50">
        <v>18.7</v>
      </c>
      <c r="D27" s="50">
        <v>2.2</v>
      </c>
      <c r="E27" s="51">
        <v>0.37</v>
      </c>
      <c r="F27" s="51">
        <f>=H27*$L$2</f>
        <v>2.4408</v>
      </c>
      <c r="G27" s="52">
        <v>33.9</v>
      </c>
      <c r="H27" s="25">
        <f>=G27*$L$3</f>
        <v>30.51</v>
      </c>
      <c r="I27" s="26">
        <f>=H27-C27-D27-E27-F27</f>
        <v>6.7992</v>
      </c>
      <c r="J27" s="27">
        <f>=I27/H27</f>
        <v>0.222851524090462</v>
      </c>
      <c r="K27" s="43" t="s"/>
      <c r="N27" s="246" t="s">
        <v>407</v>
      </c>
      <c r="O27" s="20">
        <f>=P27+Q27</f>
        <v>20.9</v>
      </c>
      <c r="P27" s="50">
        <v>18.7</v>
      </c>
      <c r="Q27" s="50">
        <v>2.2</v>
      </c>
      <c r="R27" s="51">
        <v>0.37</v>
      </c>
      <c r="S27" s="51">
        <f>=U27*$L$2</f>
        <v>2.196</v>
      </c>
      <c r="T27" s="52">
        <v>30.5</v>
      </c>
      <c r="U27" s="25">
        <f>=T27*$L$3</f>
        <v>27.45</v>
      </c>
      <c r="V27" s="26">
        <f>=U27-P27-Q27-R27-S27</f>
        <v>3.984</v>
      </c>
      <c r="W27" s="27">
        <f>=V27/U27</f>
        <v>0.145136612021858</v>
      </c>
    </row>
    <row r="28" spans="1:23">
      <c r="A28" s="246" t="s">
        <v>408</v>
      </c>
      <c r="B28" s="20">
        <f>=C28+D28</f>
        <v>23.6</v>
      </c>
      <c r="C28" s="50">
        <v>21.4</v>
      </c>
      <c r="D28" s="50">
        <v>2.2</v>
      </c>
      <c r="E28" s="51">
        <v>0.37</v>
      </c>
      <c r="F28" s="51">
        <f>=H28*$L$2</f>
        <v>2.7288</v>
      </c>
      <c r="G28" s="52">
        <v>37.9</v>
      </c>
      <c r="H28" s="25">
        <f>=G28*$L$3</f>
        <v>34.11</v>
      </c>
      <c r="I28" s="26">
        <f>=H28-C28-D28-E28-F28</f>
        <v>7.4112</v>
      </c>
      <c r="J28" s="27">
        <f>=I28/H28</f>
        <v>0.217273526824978</v>
      </c>
      <c r="K28" s="43" t="s"/>
      <c r="N28" s="246" t="s">
        <v>408</v>
      </c>
      <c r="O28" s="20">
        <f>=P28+Q28</f>
        <v>23.6</v>
      </c>
      <c r="P28" s="50">
        <v>21.4</v>
      </c>
      <c r="Q28" s="50">
        <v>2.2</v>
      </c>
      <c r="R28" s="51">
        <v>0.37</v>
      </c>
      <c r="S28" s="51">
        <f>=U28*$L$2</f>
        <v>2.4552</v>
      </c>
      <c r="T28" s="52">
        <v>34.1</v>
      </c>
      <c r="U28" s="25">
        <f>=T28*$L$3</f>
        <v>30.69</v>
      </c>
      <c r="V28" s="26">
        <f>=U28-P28-Q28-R28-S28</f>
        <v>4.2648</v>
      </c>
      <c r="W28" s="27">
        <f>=V28/U28</f>
        <v>0.138963831867058</v>
      </c>
    </row>
    <row r="29" spans="1:23">
      <c r="A29" s="245" t="s">
        <v>409</v>
      </c>
      <c r="B29" s="28">
        <f>=C29+D29</f>
        <v>27.6</v>
      </c>
      <c r="C29" s="46">
        <v>24.1</v>
      </c>
      <c r="D29" s="46">
        <v>3.5</v>
      </c>
      <c r="E29" s="47">
        <v>0.37</v>
      </c>
      <c r="F29" s="47">
        <f>=H29*$L$2</f>
        <v>3.0888</v>
      </c>
      <c r="G29" s="48">
        <v>42.9</v>
      </c>
      <c r="H29" s="32">
        <f>=G29*$L$3</f>
        <v>38.61</v>
      </c>
      <c r="I29" s="33">
        <f>=H29-C29-D29-E29-F29</f>
        <v>7.5512</v>
      </c>
      <c r="J29" s="34">
        <f>=I29/H29</f>
        <v>0.195576275576276</v>
      </c>
      <c r="K29" s="43" t="s"/>
      <c r="N29" s="246" t="s">
        <v>409</v>
      </c>
      <c r="O29" s="20">
        <f>=P29+Q29</f>
        <v>27.6</v>
      </c>
      <c r="P29" s="50">
        <v>24.1</v>
      </c>
      <c r="Q29" s="50">
        <v>3.5</v>
      </c>
      <c r="R29" s="51">
        <v>0.37</v>
      </c>
      <c r="S29" s="51">
        <f>=U29*$L$2</f>
        <v>2.7792</v>
      </c>
      <c r="T29" s="52">
        <v>38.6</v>
      </c>
      <c r="U29" s="25">
        <f>=T29*$L$3</f>
        <v>34.74</v>
      </c>
      <c r="V29" s="26">
        <f>=U29-P29-Q29-R29-S29</f>
        <v>3.9908</v>
      </c>
      <c r="W29" s="27">
        <f>=V29/U29</f>
        <v>0.114876223373633</v>
      </c>
    </row>
    <row r="30" spans="1:23">
      <c r="A30" s="245" t="s">
        <v>410</v>
      </c>
      <c r="B30" s="28">
        <f>=C30+D30</f>
        <v>30.8</v>
      </c>
      <c r="C30" s="46">
        <v>26.8</v>
      </c>
      <c r="D30" s="46">
        <v>4</v>
      </c>
      <c r="E30" s="47">
        <v>0.37</v>
      </c>
      <c r="F30" s="47">
        <f>=H30*$L$2</f>
        <v>3.7368</v>
      </c>
      <c r="G30" s="48">
        <v>51.9</v>
      </c>
      <c r="H30" s="32">
        <f>=G30*$L$3</f>
        <v>46.71</v>
      </c>
      <c r="I30" s="33">
        <f>=H30-C30-D30-E30-F30</f>
        <v>11.8032</v>
      </c>
      <c r="J30" s="34">
        <f>=I30/H30</f>
        <v>0.252691072575466</v>
      </c>
      <c r="K30" s="43" t="s"/>
      <c r="N30" s="246" t="s">
        <v>410</v>
      </c>
      <c r="O30" s="20">
        <f>=P30+Q30</f>
        <v>30.8</v>
      </c>
      <c r="P30" s="50">
        <v>26.8</v>
      </c>
      <c r="Q30" s="50">
        <v>4</v>
      </c>
      <c r="R30" s="51">
        <v>0.37</v>
      </c>
      <c r="S30" s="51">
        <f>=U30*$L$2</f>
        <v>3.3624</v>
      </c>
      <c r="T30" s="52">
        <v>46.7</v>
      </c>
      <c r="U30" s="25">
        <f>=T30*$L$3</f>
        <v>42.03</v>
      </c>
      <c r="V30" s="26">
        <f>=U30-P30-Q30-R30-S30</f>
        <v>7.4976</v>
      </c>
      <c r="W30" s="27">
        <f>=V30/U30</f>
        <v>0.178386866523912</v>
      </c>
    </row>
    <row r="31" spans="1:23">
      <c r="A31" s="245" t="s">
        <v>411</v>
      </c>
      <c r="B31" s="28">
        <f>=C31+D31</f>
        <v>37</v>
      </c>
      <c r="C31" s="46">
        <v>29.5</v>
      </c>
      <c r="D31" s="46">
        <v>7.5</v>
      </c>
      <c r="E31" s="47">
        <v>0.37</v>
      </c>
      <c r="F31" s="47">
        <f>=H31*$L$2</f>
        <v>4.0032</v>
      </c>
      <c r="G31" s="48">
        <v>55.6</v>
      </c>
      <c r="H31" s="32">
        <f>=G31*$L$3</f>
        <v>50.04</v>
      </c>
      <c r="I31" s="33">
        <f>=H31-C31-D31-E31-F31</f>
        <v>8.6668</v>
      </c>
      <c r="J31" s="34">
        <f>=I31/H31</f>
        <v>0.173197442046363</v>
      </c>
      <c r="K31" s="43" t="s"/>
      <c r="N31" s="246" t="s">
        <v>411</v>
      </c>
      <c r="O31" s="20">
        <f>=P31+Q31</f>
        <v>37</v>
      </c>
      <c r="P31" s="50">
        <v>29.5</v>
      </c>
      <c r="Q31" s="50">
        <v>7.5</v>
      </c>
      <c r="R31" s="51">
        <v>0.37</v>
      </c>
      <c r="S31" s="51">
        <f>=U31*$L$2</f>
        <v>3.5928</v>
      </c>
      <c r="T31" s="52">
        <v>49.9</v>
      </c>
      <c r="U31" s="25">
        <f>=T31*$L$3</f>
        <v>44.91</v>
      </c>
      <c r="V31" s="26">
        <f>=U31-P31-Q31-R31-S31</f>
        <v>3.9472</v>
      </c>
      <c r="W31" s="27">
        <f>=V31/U31</f>
        <v>0.08789133823202</v>
      </c>
    </row>
    <row r="32" spans="1:23">
      <c r="A32" s="245" t="s">
        <v>412</v>
      </c>
      <c r="B32" s="28">
        <f>=C32+D32</f>
        <v>39.7</v>
      </c>
      <c r="C32" s="46">
        <v>32.2</v>
      </c>
      <c r="D32" s="46">
        <v>7.5</v>
      </c>
      <c r="E32" s="47">
        <v>0.37</v>
      </c>
      <c r="F32" s="47">
        <f>=H32*$L$2</f>
        <v>4.7448</v>
      </c>
      <c r="G32" s="48">
        <v>65.9</v>
      </c>
      <c r="H32" s="32">
        <f>=G32*$L$3</f>
        <v>59.31</v>
      </c>
      <c r="I32" s="33">
        <f>=H32-C32-D32-E32-F32</f>
        <v>14.4952</v>
      </c>
      <c r="J32" s="34">
        <f>=I32/H32</f>
        <v>0.244397234867645</v>
      </c>
      <c r="K32" s="43" t="s"/>
      <c r="N32" s="246" t="s">
        <v>412</v>
      </c>
      <c r="O32" s="20">
        <f>=P32+Q32</f>
        <v>39.7</v>
      </c>
      <c r="P32" s="50">
        <v>32.2</v>
      </c>
      <c r="Q32" s="50">
        <v>7.5</v>
      </c>
      <c r="R32" s="51">
        <v>0.37</v>
      </c>
      <c r="S32" s="51">
        <f>=U32*$L$2</f>
        <v>4.2696</v>
      </c>
      <c r="T32" s="52">
        <v>59.3</v>
      </c>
      <c r="U32" s="25">
        <f>=T32*$L$3</f>
        <v>53.37</v>
      </c>
      <c r="V32" s="26">
        <f>=U32-P32-Q32-R32-S32</f>
        <v>9.0304</v>
      </c>
      <c r="W32" s="27">
        <f>=V32/U32</f>
        <v>0.169203672475173</v>
      </c>
    </row>
    <row r="33" spans="1:23">
      <c r="A33" s="246" t="s">
        <v>413</v>
      </c>
      <c r="B33" s="104">
        <f>=C33+D33</f>
        <v>45.6</v>
      </c>
      <c r="C33" s="105">
        <v>37.6</v>
      </c>
      <c r="D33" s="105">
        <v>8</v>
      </c>
      <c r="E33" s="106">
        <v>0.37</v>
      </c>
      <c r="F33" s="106">
        <f>=H33*$L$2</f>
        <v>6.0408</v>
      </c>
      <c r="G33" s="107">
        <v>83.9</v>
      </c>
      <c r="H33" s="108">
        <f>=G33*$L$3</f>
        <v>75.51</v>
      </c>
      <c r="I33" s="109">
        <f>=H33-C33-D33-E33-F33</f>
        <v>23.4992</v>
      </c>
      <c r="J33" s="110">
        <f>=I33/H33</f>
        <v>0.31120646272017</v>
      </c>
      <c r="K33" s="43" t="s"/>
      <c r="N33" s="246" t="s">
        <v>413</v>
      </c>
      <c r="O33" s="20">
        <f>=P33+Q33</f>
        <v>45.6</v>
      </c>
      <c r="P33" s="50">
        <v>37.6</v>
      </c>
      <c r="Q33" s="50">
        <v>8</v>
      </c>
      <c r="R33" s="51">
        <v>0.37</v>
      </c>
      <c r="S33" s="51">
        <f>=U33*$L$2</f>
        <v>5.436</v>
      </c>
      <c r="T33" s="52">
        <v>75.5</v>
      </c>
      <c r="U33" s="25">
        <f>=T33*$L$3</f>
        <v>67.95</v>
      </c>
      <c r="V33" s="26">
        <f>=U33-P33-Q33-R33-S33</f>
        <v>16.544</v>
      </c>
      <c r="W33" s="27">
        <f>=V33/U33</f>
        <v>0.243473142016188</v>
      </c>
    </row>
    <row r="34" spans="1:23">
      <c r="A34" s="246" t="s">
        <v>414</v>
      </c>
      <c r="B34" s="104">
        <f>=C34+D34</f>
        <v>7</v>
      </c>
      <c r="C34" s="105">
        <v>5</v>
      </c>
      <c r="D34" s="105">
        <v>2</v>
      </c>
      <c r="E34" s="106">
        <v>0.37</v>
      </c>
      <c r="F34" s="106">
        <f>=H34*$L$2</f>
        <v>0.7128</v>
      </c>
      <c r="G34" s="107">
        <v>9.9</v>
      </c>
      <c r="H34" s="108">
        <f>=G34*$L$3</f>
        <v>8.91</v>
      </c>
      <c r="I34" s="109">
        <f>=H34-C34-D34-E34-F34</f>
        <v>0.8272</v>
      </c>
      <c r="J34" s="110">
        <f>=I34/H34</f>
        <v>0.09283950617284</v>
      </c>
      <c r="K34" s="43" t="s"/>
      <c r="N34" s="246" t="s">
        <v>414</v>
      </c>
      <c r="O34" s="20">
        <f>=P34+Q34</f>
        <v>7</v>
      </c>
      <c r="P34" s="50">
        <v>5</v>
      </c>
      <c r="Q34" s="50">
        <v>2</v>
      </c>
      <c r="R34" s="51">
        <v>0.37</v>
      </c>
      <c r="S34" s="51">
        <f>=U34*$L$2</f>
        <v>0.6408</v>
      </c>
      <c r="T34" s="52">
        <v>8.9</v>
      </c>
      <c r="U34" s="25">
        <f>=T34*$L$3</f>
        <v>8.01</v>
      </c>
      <c r="V34" s="26">
        <f>=U34-P34-Q34-R34-S34</f>
        <v>-0.0008</v>
      </c>
      <c r="W34" s="27">
        <f>=V34/U34</f>
        <v>-0.000099875156055</v>
      </c>
    </row>
    <row r="35" spans="1:23">
      <c r="A35" s="245" t="s">
        <v>415</v>
      </c>
      <c r="B35" s="28">
        <f>=C35+D35</f>
        <v>9</v>
      </c>
      <c r="C35" s="38">
        <v>7</v>
      </c>
      <c r="D35" s="38">
        <v>2</v>
      </c>
      <c r="E35" s="45">
        <v>0.37</v>
      </c>
      <c r="F35" s="30">
        <f>=H35*$L$2</f>
        <v>0.9288</v>
      </c>
      <c r="G35" s="31">
        <v>12.9</v>
      </c>
      <c r="H35" s="32">
        <f>=G35*$L$3</f>
        <v>11.61</v>
      </c>
      <c r="I35" s="33">
        <f>=H35-C35-D35-E35-F35</f>
        <v>1.3112</v>
      </c>
      <c r="J35" s="34">
        <f>=I35/H35</f>
        <v>0.112937123169681</v>
      </c>
      <c r="K35" s="43" t="s"/>
      <c r="N35" s="246" t="s">
        <v>415</v>
      </c>
      <c r="O35" s="20">
        <f>=P35+Q35</f>
        <v>9</v>
      </c>
      <c r="P35" s="50">
        <v>7</v>
      </c>
      <c r="Q35" s="50">
        <v>2</v>
      </c>
      <c r="R35" s="51">
        <v>0.37</v>
      </c>
      <c r="S35" s="51">
        <f>=U35*$L$2</f>
        <v>0.8352</v>
      </c>
      <c r="T35" s="52">
        <v>11.6</v>
      </c>
      <c r="U35" s="25">
        <f>=T35*$L$3</f>
        <v>10.44</v>
      </c>
      <c r="V35" s="26">
        <f>=U35-P35-Q35-R35-S35</f>
        <v>0.234799999999999</v>
      </c>
      <c r="W35" s="27">
        <f>=V35/U35</f>
        <v>0.022490421455939</v>
      </c>
    </row>
    <row r="36" spans="1:13">
      <c r="A36" s="53" t="s"/>
      <c r="B36" s="53" t="s"/>
      <c r="C36" s="53" t="s"/>
      <c r="D36" s="53" t="s"/>
      <c r="E36" s="53" t="s"/>
      <c r="F36" s="53" t="s"/>
      <c r="G36" s="53" t="s"/>
      <c r="H36" s="53" t="s"/>
      <c r="I36" s="53" t="s"/>
      <c r="J36" s="53" t="s"/>
      <c r="L36" s="53" t="s"/>
      <c r="M36" s="53" t="s"/>
    </row>
    <row r="37" spans="1:13">
      <c r="A37" s="53" t="s"/>
      <c r="B37" s="53" t="s"/>
      <c r="C37" s="53" t="s"/>
      <c r="D37" s="53" t="s"/>
      <c r="E37" s="53" t="s"/>
      <c r="F37" s="53" t="s"/>
      <c r="G37" s="53" t="s"/>
      <c r="H37" s="53" t="s"/>
      <c r="I37" s="53" t="s"/>
      <c r="J37" s="53" t="s"/>
      <c r="L37" s="53" t="s"/>
      <c r="M37" s="53" t="s"/>
    </row>
    <row r="38" spans="1:13">
      <c r="A38" s="53" t="s"/>
      <c r="B38" s="53" t="s"/>
      <c r="C38" s="53" t="s"/>
      <c r="D38" s="53" t="s"/>
      <c r="E38" s="53" t="s"/>
      <c r="F38" s="53" t="s"/>
      <c r="G38" s="53" t="s"/>
      <c r="H38" s="53" t="s"/>
      <c r="I38" s="53" t="s"/>
      <c r="J38" s="53" t="s"/>
      <c r="L38" s="53" t="s"/>
      <c r="M38" s="53" t="s"/>
    </row>
    <row r="39" spans="1:13">
      <c r="A39" s="53" t="s"/>
      <c r="B39" s="53" t="s"/>
      <c r="C39" s="53" t="s"/>
      <c r="D39" s="53" t="s"/>
      <c r="E39" s="53" t="s"/>
      <c r="F39" s="53" t="s"/>
      <c r="G39" s="53" t="s"/>
      <c r="H39" s="53" t="s"/>
      <c r="I39" s="53" t="s"/>
      <c r="J39" s="53" t="s"/>
      <c r="L39" s="53" t="s"/>
      <c r="M39" s="53" t="s"/>
    </row>
    <row r="40" spans="1:13">
      <c r="A40" s="53" t="s"/>
      <c r="B40" s="54" t="s">
        <v>22</v>
      </c>
      <c r="C40" s="56" t="s">
        <v>416</v>
      </c>
      <c r="D40" s="6" t="s"/>
      <c r="E40" s="6" t="s"/>
      <c r="F40" s="6" t="s"/>
      <c r="G40" s="6" t="s"/>
      <c r="H40" s="6" t="s"/>
      <c r="I40" s="6" t="s"/>
      <c r="J40" s="6" t="s"/>
      <c r="K40" s="56" t="s"/>
      <c r="L40" s="57" t="s"/>
      <c r="M40" s="53" t="s"/>
    </row>
    <row r="41" spans="1:13">
      <c r="A41" s="53" t="s"/>
      <c r="B41" s="54" t="s">
        <v>24</v>
      </c>
      <c r="C41" s="58" t="s">
        <v>417</v>
      </c>
      <c r="D41" s="6" t="s"/>
      <c r="E41" s="6" t="s"/>
      <c r="F41" s="6" t="s"/>
      <c r="G41" s="6" t="s"/>
      <c r="H41" s="6" t="s"/>
      <c r="I41" s="6" t="s"/>
      <c r="J41" s="6" t="s"/>
      <c r="K41" s="58" t="s"/>
      <c r="L41" s="57" t="s">
        <v>25</v>
      </c>
      <c r="M41" s="53" t="s"/>
    </row>
    <row r="42" spans="1:13">
      <c r="A42" s="53" t="s"/>
      <c r="B42" s="54" t="s">
        <v>26</v>
      </c>
      <c r="C42" s="60" t="s">
        <v>418</v>
      </c>
      <c r="D42" s="6" t="s"/>
      <c r="E42" s="6" t="s"/>
      <c r="F42" s="6" t="s"/>
      <c r="G42" s="6" t="s"/>
      <c r="H42" s="6" t="s"/>
      <c r="I42" s="6" t="s"/>
      <c r="J42" s="6" t="s"/>
      <c r="K42" s="60" t="s"/>
      <c r="L42" s="57" t="s">
        <v>28</v>
      </c>
      <c r="M42" s="53" t="s"/>
    </row>
    <row r="43" spans="1:13">
      <c r="A43" s="53" t="s"/>
      <c r="B43" s="6" t="s"/>
      <c r="C43" s="247" t="s"/>
      <c r="D43" s="6" t="s"/>
      <c r="E43" s="6" t="s"/>
      <c r="F43" s="6" t="s"/>
      <c r="G43" s="6" t="s"/>
      <c r="H43" s="6" t="s"/>
      <c r="I43" s="6" t="s"/>
      <c r="J43" s="6" t="s"/>
      <c r="K43" s="248" t="s"/>
      <c r="L43" s="6" t="s"/>
      <c r="M43" s="53" t="s"/>
    </row>
    <row r="44" spans="1:13">
      <c r="A44" s="53" t="s"/>
      <c r="B44" s="54" t="s">
        <v>29</v>
      </c>
      <c r="C44" s="58" t="s">
        <v>419</v>
      </c>
      <c r="D44" s="6" t="s"/>
      <c r="E44" s="6" t="s"/>
      <c r="F44" s="6" t="s"/>
      <c r="G44" s="6" t="s"/>
      <c r="H44" s="6" t="s"/>
      <c r="I44" s="6" t="s"/>
      <c r="J44" s="6" t="s"/>
      <c r="K44" s="58" t="s"/>
      <c r="L44" s="57" t="s">
        <v>30</v>
      </c>
      <c r="M44" s="53" t="s"/>
    </row>
    <row r="45" spans="1:13">
      <c r="A45" s="53" t="s"/>
      <c r="B45" s="54" t="s">
        <v>31</v>
      </c>
      <c r="C45" s="61" t="s">
        <v>420</v>
      </c>
      <c r="D45" s="6" t="s"/>
      <c r="E45" s="4" t="s"/>
      <c r="F45" s="6" t="s"/>
      <c r="G45" s="62" t="s">
        <v>421</v>
      </c>
      <c r="H45" s="6" t="s"/>
      <c r="I45" s="6" t="s"/>
      <c r="J45" s="6" t="s"/>
      <c r="K45" s="62" t="s"/>
      <c r="L45" s="57" t="s">
        <v>32</v>
      </c>
      <c r="M45" s="53" t="s"/>
    </row>
    <row r="46" spans="1:13">
      <c r="A46" s="53" t="s"/>
      <c r="B46" s="54" t="s">
        <v>33</v>
      </c>
      <c r="C46" s="63" t="s">
        <v>422</v>
      </c>
      <c r="D46" s="6" t="s"/>
      <c r="E46" s="4" t="s"/>
      <c r="F46" s="6" t="s"/>
      <c r="G46" s="64" t="s">
        <v>423</v>
      </c>
      <c r="H46" s="6" t="s"/>
      <c r="I46" s="6" t="s"/>
      <c r="J46" s="6" t="s"/>
      <c r="K46" s="64" t="s"/>
      <c r="L46" s="57" t="s"/>
      <c r="M46" s="53" t="s"/>
    </row>
    <row r="47" spans="1:13">
      <c r="A47" s="53" t="s"/>
      <c r="B47" s="6" t="s"/>
      <c r="C47" s="63" t="s">
        <v>424</v>
      </c>
      <c r="D47" s="6" t="s"/>
      <c r="E47" s="4" t="s"/>
      <c r="F47" s="6" t="s"/>
      <c r="G47" s="64" t="s">
        <v>425</v>
      </c>
      <c r="H47" s="6" t="s"/>
      <c r="I47" s="6" t="s"/>
      <c r="J47" s="6" t="s"/>
      <c r="K47" s="64" t="s"/>
      <c r="L47" s="6" t="s"/>
      <c r="M47" s="53" t="s"/>
    </row>
    <row r="48" spans="1:13">
      <c r="A48" s="87" t="s"/>
      <c r="B48" s="88" t="s"/>
      <c r="C48" s="88" t="s"/>
      <c r="D48" s="88" t="s"/>
      <c r="E48" s="88" t="s"/>
      <c r="F48" s="88" t="s"/>
      <c r="G48" s="88" t="s"/>
      <c r="H48" s="88" t="s"/>
      <c r="I48" s="88" t="s"/>
      <c r="J48" s="88" t="s"/>
      <c r="L48" s="88" t="s"/>
      <c r="M48" s="89" t="s"/>
    </row>
    <row r="49" spans="1:13">
      <c r="A49" s="90" t="s"/>
      <c r="B49" s="91" t="s"/>
      <c r="C49" s="91" t="s"/>
      <c r="D49" s="91" t="s"/>
      <c r="E49" s="91" t="s"/>
      <c r="F49" s="91" t="s"/>
      <c r="G49" s="91" t="s"/>
      <c r="H49" s="91" t="s"/>
      <c r="I49" s="91" t="s"/>
      <c r="J49" s="91" t="s"/>
      <c r="L49" s="91" t="s"/>
      <c r="M49" s="92" t="s"/>
    </row>
  </sheetData>
  <mergeCells count="54">
    <mergeCell ref="B46:B47"/>
    <mergeCell ref="G47:J47"/>
    <mergeCell ref="G46:J46"/>
    <mergeCell ref="B42:B43"/>
    <mergeCell ref="G45:J45"/>
    <mergeCell ref="M40:M47"/>
    <mergeCell ref="L42:L43"/>
    <mergeCell ref="L46:L47"/>
    <mergeCell ref="A40:A47"/>
    <mergeCell ref="L4:M4"/>
    <mergeCell ref="L5:M5"/>
    <mergeCell ref="L6:M6"/>
    <mergeCell ref="L7:M7"/>
    <mergeCell ref="L8:M8"/>
    <mergeCell ref="L9:M9"/>
    <mergeCell ref="X4:Y4"/>
    <mergeCell ref="X5:Y5"/>
    <mergeCell ref="X6:Y6"/>
    <mergeCell ref="X7:Y7"/>
    <mergeCell ref="X8:Y8"/>
    <mergeCell ref="X9:Y9"/>
    <mergeCell ref="C46:F46"/>
    <mergeCell ref="C47:F47"/>
    <mergeCell ref="C43:J43"/>
    <mergeCell ref="C44:J44"/>
    <mergeCell ref="C45:F45"/>
    <mergeCell ref="C40:J40"/>
    <mergeCell ref="C41:J41"/>
    <mergeCell ref="C42:J42"/>
    <mergeCell ref="A2:A3"/>
    <mergeCell ref="B2:B3"/>
    <mergeCell ref="C2:C3"/>
    <mergeCell ref="D2:D3"/>
    <mergeCell ref="E2:E3"/>
    <mergeCell ref="F2:F3"/>
    <mergeCell ref="G2:G3"/>
    <mergeCell ref="H2:H3"/>
    <mergeCell ref="I2:I3"/>
    <mergeCell ref="J2:J3"/>
    <mergeCell ref="N1:Y1"/>
    <mergeCell ref="N2:N3"/>
    <mergeCell ref="O2:O3"/>
    <mergeCell ref="P2:P3"/>
    <mergeCell ref="Q2:Q3"/>
    <mergeCell ref="R2:R3"/>
    <mergeCell ref="S2:S3"/>
    <mergeCell ref="T2:T3"/>
    <mergeCell ref="U2:U3"/>
    <mergeCell ref="V2:V3"/>
    <mergeCell ref="W2:W3"/>
    <mergeCell ref="A36:M39"/>
    <mergeCell ref="A48:M49"/>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 type="list" errorStyle="stop" allowBlank="true" showDropDown="false" showInputMessage="true" showErrorMessage="true" prompt="" sqref="X2">
      <formula1>"0.02,0.03,0.04,0.05,0.06,0.07,0.08,0.09,0.10,0.11,0.12,0.13,0.14,0.15,0.16,0.17,0.18,0.19,0.20,0.21,0.22,0.23,0.24,0.25,"</formula1>
    </dataValidation>
    <dataValidation type="list" errorStyle="stop" allowBlank="true" showDropDown="false" showInputMessage="true" showErrorMessage="true" prompt="" sqref="X3">
      <formula1>"0.5,0.51,0.52,0.53,0.54,0.55,0.56,0.57,0.58,0.59,0.6,0.61,0.62,0.63,0.64,0.65,0.66,0.67,0.68,0.69,0.7,0.71,0.72,0.73,0.74,0.75,0.76,0.77,0.78,0.79,0.8,0.81,0.82,0.83,0.84,0.85,0.86,0.87,0.88,0.89,0.9,0.91,0.92,0.93,0.94,0.95,0.96,0.97,0.98,0.99,1,"</formula1>
    </dataValidation>
  </dataValidations>
</worksheet>
</file>

<file path=xl/worksheets/sheet6.xml><?xml version="1.0" encoding="utf-8"?>
<worksheet xmlns="http://schemas.openxmlformats.org/spreadsheetml/2006/main">
  <sheetPr codeName="汽车毛绒坐垫-zx-01"/>
  <dimension ref="M46"/>
  <sheetViews>
    <sheetView showGridLines="true" workbookViewId="0"/>
  </sheetViews>
  <cols>
    <col min="1" max="1" width="31.332" customWidth="true"/>
    <col min="2" max="4" width="11.4609" style="111" customWidth="true"/>
    <col min="5" max="9" width="11.4609" style="252" customWidth="true"/>
    <col min="10" max="13" width="11.4609" customWidth="true"/>
    <col min="14" max="25" width="11.4609" customWidth="true"/>
  </cols>
  <sheetData>
    <row r="1" spans="1:27">
      <c r="A1" s="3" t="s">
        <v>1</v>
      </c>
      <c r="B1" s="65" t="s"/>
      <c r="C1" s="65" t="s"/>
      <c r="D1" s="65" t="s"/>
      <c r="E1" s="65" t="s"/>
      <c r="F1" s="65" t="s"/>
      <c r="G1" s="65" t="s"/>
      <c r="H1" s="65" t="s"/>
      <c r="I1" s="65" t="s"/>
      <c r="J1" s="65" t="s"/>
      <c r="K1" s="3" t="s"/>
      <c r="L1" s="65" t="s"/>
      <c r="M1" s="65" t="s"/>
      <c r="N1" s="5" t="s">
        <v>2</v>
      </c>
      <c r="O1" s="6" t="s"/>
      <c r="P1" s="6" t="s"/>
      <c r="Q1" s="6" t="s"/>
      <c r="R1" s="6" t="s"/>
      <c r="S1" s="6" t="s"/>
      <c r="T1" s="6" t="s"/>
      <c r="U1" s="6" t="s"/>
      <c r="V1" s="6" t="s"/>
      <c r="W1" s="6" t="s"/>
      <c r="X1" s="6" t="s"/>
      <c r="Y1" s="6" t="s"/>
      <c r="Z1" s="6" t="s"/>
      <c r="AA1" s="6" t="s"/>
    </row>
    <row r="2" spans="1:13">
      <c r="A2" s="66" t="s">
        <v>3</v>
      </c>
      <c r="B2" s="67" t="s">
        <v>4</v>
      </c>
      <c r="C2" s="67" t="s">
        <v>5</v>
      </c>
      <c r="D2" s="67" t="s">
        <v>6</v>
      </c>
      <c r="E2" s="68" t="s">
        <v>7</v>
      </c>
      <c r="F2" s="68" t="s">
        <v>8</v>
      </c>
      <c r="G2" s="69" t="s">
        <v>9</v>
      </c>
      <c r="H2" s="70" t="s">
        <v>10</v>
      </c>
      <c r="I2" s="71" t="s">
        <v>11</v>
      </c>
      <c r="J2" s="72" t="s">
        <v>12</v>
      </c>
      <c r="K2" s="73" t="s">
        <v>13</v>
      </c>
      <c r="L2" s="15">
        <v>0.16</v>
      </c>
      <c r="M2" s="16" t="s">
        <v>14</v>
      </c>
    </row>
    <row r="3" spans="1:13">
      <c r="A3" s="6" t="s"/>
      <c r="B3" s="6" t="s"/>
      <c r="C3" s="6" t="s"/>
      <c r="D3" s="6" t="s"/>
      <c r="E3" s="6" t="s"/>
      <c r="F3" s="6" t="s"/>
      <c r="G3" s="6" t="s"/>
      <c r="H3" s="6" t="s"/>
      <c r="I3" s="6" t="s"/>
      <c r="J3" s="6" t="s"/>
      <c r="K3" s="74" t="s"/>
      <c r="L3" s="18">
        <v>0.9</v>
      </c>
      <c r="M3" s="16" t="s">
        <v>15</v>
      </c>
    </row>
    <row r="4" spans="1:11">
      <c r="A4" s="222" t="s">
        <v>345</v>
      </c>
      <c r="B4" s="223">
        <f>=C4+D4</f>
        <v>8</v>
      </c>
      <c r="C4" s="224">
        <v>5</v>
      </c>
      <c r="D4" s="224">
        <v>3</v>
      </c>
      <c r="E4" s="225">
        <v>0.41</v>
      </c>
      <c r="F4" s="225">
        <f>=H4*$L$2</f>
        <v>1.8288</v>
      </c>
      <c r="G4" s="226">
        <v>12.7</v>
      </c>
      <c r="H4" s="227">
        <f>=G4*$L$3</f>
        <v>11.43</v>
      </c>
      <c r="I4" s="228">
        <f>=H4-C4-D4-E4-F4</f>
        <v>1.1912</v>
      </c>
      <c r="J4" s="229">
        <f>=I4/H4</f>
        <v>0.10421697287839</v>
      </c>
      <c r="K4" s="122" t="s"/>
    </row>
    <row r="5" spans="1:13">
      <c r="A5" s="230" t="s">
        <v>346</v>
      </c>
      <c r="B5" s="223">
        <f>=C5+D5</f>
        <v>8</v>
      </c>
      <c r="C5" s="224">
        <v>5</v>
      </c>
      <c r="D5" s="224">
        <v>3</v>
      </c>
      <c r="E5" s="225">
        <v>0.41</v>
      </c>
      <c r="F5" s="225">
        <f>=H5*$L$2</f>
        <v>1.8288</v>
      </c>
      <c r="G5" s="226">
        <v>12.7</v>
      </c>
      <c r="H5" s="227">
        <f>=G5*$L$3</f>
        <v>11.43</v>
      </c>
      <c r="I5" s="228">
        <f>=H5-C5-D5-E5-F5</f>
        <v>1.1912</v>
      </c>
      <c r="J5" s="229">
        <f>=I5/H5</f>
        <v>0.10421697287839</v>
      </c>
      <c r="K5" s="231" t="s"/>
      <c r="L5" s="36" t="s">
        <v>19</v>
      </c>
      <c r="M5" s="37" t="s"/>
    </row>
    <row r="6" spans="1:13">
      <c r="A6" s="230" t="s">
        <v>347</v>
      </c>
      <c r="B6" s="223">
        <f>=C6+D6</f>
        <v>8</v>
      </c>
      <c r="C6" s="224">
        <v>5</v>
      </c>
      <c r="D6" s="224">
        <v>3</v>
      </c>
      <c r="E6" s="225">
        <v>0.41</v>
      </c>
      <c r="F6" s="225">
        <f>=H6*$L$2</f>
        <v>1.8288</v>
      </c>
      <c r="G6" s="226">
        <v>12.7</v>
      </c>
      <c r="H6" s="227">
        <f>=G6*$L$3</f>
        <v>11.43</v>
      </c>
      <c r="I6" s="228">
        <f>=H6-C6-D6-E6-F6</f>
        <v>1.1912</v>
      </c>
      <c r="J6" s="229">
        <f>=I6/H6</f>
        <v>0.10421697287839</v>
      </c>
      <c r="K6" s="232" t="s"/>
      <c r="L6" s="42">
        <v>839506085657</v>
      </c>
      <c r="M6" s="41" t="s"/>
    </row>
    <row r="7" spans="1:15">
      <c r="A7" s="230" t="s">
        <v>348</v>
      </c>
      <c r="B7" s="223">
        <f>=C7+D7</f>
        <v>8</v>
      </c>
      <c r="C7" s="224">
        <v>5</v>
      </c>
      <c r="D7" s="224">
        <v>3</v>
      </c>
      <c r="E7" s="225">
        <v>0.41</v>
      </c>
      <c r="F7" s="225">
        <f>=H7*$L$2</f>
        <v>1.8288</v>
      </c>
      <c r="G7" s="226">
        <v>12.7</v>
      </c>
      <c r="H7" s="227">
        <f>=G7*$L$3</f>
        <v>11.43</v>
      </c>
      <c r="I7" s="228">
        <f>=H7-C7-D7-E7-F7</f>
        <v>1.1912</v>
      </c>
      <c r="J7" s="229">
        <f>=I7/H7</f>
        <v>0.10421697287839</v>
      </c>
      <c r="K7" s="232" t="s"/>
      <c r="L7" s="42" t="s"/>
      <c r="M7" s="41" t="s"/>
      <c r="O7" s="233" t="s"/>
    </row>
    <row r="8" spans="1:15">
      <c r="A8" s="230" t="s">
        <v>349</v>
      </c>
      <c r="B8" s="223">
        <f>=C8+D8</f>
        <v>8</v>
      </c>
      <c r="C8" s="224">
        <v>5</v>
      </c>
      <c r="D8" s="224">
        <v>3</v>
      </c>
      <c r="E8" s="225">
        <v>0.41</v>
      </c>
      <c r="F8" s="225">
        <f>=H8*$L$2</f>
        <v>1.8288</v>
      </c>
      <c r="G8" s="226">
        <v>12.7</v>
      </c>
      <c r="H8" s="227">
        <f>=G8*$L$3</f>
        <v>11.43</v>
      </c>
      <c r="I8" s="228">
        <f>=H8-C8-D8-E8-F8</f>
        <v>1.1912</v>
      </c>
      <c r="J8" s="229">
        <f>=I8/H8</f>
        <v>0.10421697287839</v>
      </c>
      <c r="K8" s="232" t="s"/>
      <c r="L8" s="42" t="s"/>
      <c r="M8" s="41" t="s"/>
      <c r="O8" s="233" t="s"/>
    </row>
    <row r="9" spans="1:15">
      <c r="A9" s="230" t="s">
        <v>350</v>
      </c>
      <c r="B9" s="223">
        <f>=C9+D9</f>
        <v>8</v>
      </c>
      <c r="C9" s="224">
        <v>5</v>
      </c>
      <c r="D9" s="224">
        <v>3</v>
      </c>
      <c r="E9" s="225">
        <v>0.41</v>
      </c>
      <c r="F9" s="225">
        <f>=H9*$L$2</f>
        <v>1.8288</v>
      </c>
      <c r="G9" s="226">
        <v>12.7</v>
      </c>
      <c r="H9" s="227">
        <f>=G9*$L$3</f>
        <v>11.43</v>
      </c>
      <c r="I9" s="228">
        <f>=H9-C9-D9-E9-F9</f>
        <v>1.1912</v>
      </c>
      <c r="J9" s="229">
        <f>=I9/H9</f>
        <v>0.10421697287839</v>
      </c>
      <c r="K9" s="232" t="s"/>
      <c r="L9" s="42" t="s"/>
      <c r="M9" s="41" t="s"/>
      <c r="O9" s="233" t="s"/>
    </row>
    <row r="10" spans="1:15">
      <c r="A10" s="230" t="s">
        <v>351</v>
      </c>
      <c r="B10" s="223">
        <f>=C10+D10</f>
        <v>8</v>
      </c>
      <c r="C10" s="224">
        <v>5</v>
      </c>
      <c r="D10" s="224">
        <v>3</v>
      </c>
      <c r="E10" s="225">
        <v>0.41</v>
      </c>
      <c r="F10" s="225">
        <f>=H10*$L$2</f>
        <v>1.8288</v>
      </c>
      <c r="G10" s="226">
        <v>12.7</v>
      </c>
      <c r="H10" s="227">
        <f>=G10*$L$3</f>
        <v>11.43</v>
      </c>
      <c r="I10" s="228">
        <f>=H10-C10-D10-E10-F10</f>
        <v>1.1912</v>
      </c>
      <c r="J10" s="229">
        <f>=I10/H10</f>
        <v>0.10421697287839</v>
      </c>
      <c r="K10" s="122" t="s"/>
      <c r="O10" s="233" t="s"/>
    </row>
    <row r="11" spans="1:15">
      <c r="A11" s="234" t="s">
        <v>352</v>
      </c>
      <c r="B11" s="223">
        <f>=C11+D11</f>
        <v>14</v>
      </c>
      <c r="C11" s="224">
        <v>10</v>
      </c>
      <c r="D11" s="224">
        <v>4</v>
      </c>
      <c r="E11" s="225">
        <v>0.41</v>
      </c>
      <c r="F11" s="225">
        <f>=H11*$L$2</f>
        <v>3.2976</v>
      </c>
      <c r="G11" s="226">
        <v>22.9</v>
      </c>
      <c r="H11" s="227">
        <f>=G11*$L$3</f>
        <v>20.61</v>
      </c>
      <c r="I11" s="228">
        <f>=H11-C11-D11-E11-F11</f>
        <v>2.9024</v>
      </c>
      <c r="J11" s="229">
        <f>=I11/H11</f>
        <v>0.140824842309558</v>
      </c>
      <c r="K11" s="122" t="s"/>
      <c r="O11" s="233" t="s"/>
    </row>
    <row r="12" spans="1:15">
      <c r="A12" s="234" t="s">
        <v>353</v>
      </c>
      <c r="B12" s="223">
        <f>=C12+D12</f>
        <v>14</v>
      </c>
      <c r="C12" s="224">
        <v>10</v>
      </c>
      <c r="D12" s="224">
        <v>4</v>
      </c>
      <c r="E12" s="225">
        <v>0.41</v>
      </c>
      <c r="F12" s="225">
        <f>=H12*$L$2</f>
        <v>3.2976</v>
      </c>
      <c r="G12" s="226">
        <v>22.9</v>
      </c>
      <c r="H12" s="227">
        <f>=G12*$L$3</f>
        <v>20.61</v>
      </c>
      <c r="I12" s="228">
        <f>=H12-C12-D12-E12-F12</f>
        <v>2.9024</v>
      </c>
      <c r="J12" s="229">
        <f>=I12/H12</f>
        <v>0.140824842309558</v>
      </c>
      <c r="K12" s="122" t="s"/>
      <c r="O12" s="233" t="s"/>
    </row>
    <row r="13" spans="1:15">
      <c r="A13" s="234" t="s">
        <v>354</v>
      </c>
      <c r="B13" s="223">
        <f>=C13+D13</f>
        <v>14</v>
      </c>
      <c r="C13" s="224">
        <v>10</v>
      </c>
      <c r="D13" s="224">
        <v>4</v>
      </c>
      <c r="E13" s="225">
        <v>0.41</v>
      </c>
      <c r="F13" s="225">
        <f>=H13*$L$2</f>
        <v>3.2976</v>
      </c>
      <c r="G13" s="226">
        <v>22.9</v>
      </c>
      <c r="H13" s="227">
        <f>=G13*$L$3</f>
        <v>20.61</v>
      </c>
      <c r="I13" s="228">
        <f>=H13-C13-D13-E13-F13</f>
        <v>2.9024</v>
      </c>
      <c r="J13" s="229">
        <f>=I13/H13</f>
        <v>0.140824842309558</v>
      </c>
      <c r="K13" s="122" t="s"/>
      <c r="O13" s="233" t="s"/>
    </row>
    <row r="14" spans="1:15">
      <c r="A14" s="234" t="s">
        <v>355</v>
      </c>
      <c r="B14" s="223">
        <f>=C14+D14</f>
        <v>14</v>
      </c>
      <c r="C14" s="224">
        <v>10</v>
      </c>
      <c r="D14" s="224">
        <v>4</v>
      </c>
      <c r="E14" s="225">
        <v>0.41</v>
      </c>
      <c r="F14" s="225">
        <f>=H14*$L$2</f>
        <v>3.2976</v>
      </c>
      <c r="G14" s="226">
        <v>22.9</v>
      </c>
      <c r="H14" s="227">
        <f>=G14*$L$3</f>
        <v>20.61</v>
      </c>
      <c r="I14" s="228">
        <f>=H14-C14-D14-E14-F14</f>
        <v>2.9024</v>
      </c>
      <c r="J14" s="229">
        <f>=I14/H14</f>
        <v>0.140824842309558</v>
      </c>
      <c r="K14" s="122" t="s"/>
      <c r="O14" s="233" t="s"/>
    </row>
    <row r="15" spans="1:15">
      <c r="A15" s="234" t="s">
        <v>356</v>
      </c>
      <c r="B15" s="223">
        <f>=C15+D15</f>
        <v>14</v>
      </c>
      <c r="C15" s="224">
        <v>10</v>
      </c>
      <c r="D15" s="224">
        <v>4</v>
      </c>
      <c r="E15" s="225">
        <v>0.41</v>
      </c>
      <c r="F15" s="225">
        <f>=H15*$L$2</f>
        <v>3.2976</v>
      </c>
      <c r="G15" s="226">
        <v>22.9</v>
      </c>
      <c r="H15" s="227">
        <f>=G15*$L$3</f>
        <v>20.61</v>
      </c>
      <c r="I15" s="228">
        <f>=H15-C15-D15-E15-F15</f>
        <v>2.9024</v>
      </c>
      <c r="J15" s="229">
        <f>=I15/H15</f>
        <v>0.140824842309558</v>
      </c>
      <c r="K15" s="122" t="s"/>
      <c r="O15" s="233" t="s"/>
    </row>
    <row r="16" spans="1:15">
      <c r="A16" s="234" t="s">
        <v>357</v>
      </c>
      <c r="B16" s="223">
        <f>=C16+D16</f>
        <v>14</v>
      </c>
      <c r="C16" s="224">
        <v>10</v>
      </c>
      <c r="D16" s="224">
        <v>4</v>
      </c>
      <c r="E16" s="225">
        <v>0.41</v>
      </c>
      <c r="F16" s="225">
        <f>=H16*$L$2</f>
        <v>3.2976</v>
      </c>
      <c r="G16" s="226">
        <v>22.9</v>
      </c>
      <c r="H16" s="227">
        <f>=G16*$L$3</f>
        <v>20.61</v>
      </c>
      <c r="I16" s="228">
        <f>=H16-C16-D16-E16-F16</f>
        <v>2.9024</v>
      </c>
      <c r="J16" s="229">
        <f>=I16/H16</f>
        <v>0.140824842309558</v>
      </c>
      <c r="K16" s="122" t="s"/>
      <c r="O16" s="233" t="s"/>
    </row>
    <row r="17" spans="1:15">
      <c r="A17" s="234" t="s">
        <v>358</v>
      </c>
      <c r="B17" s="223">
        <f>=C17+D17</f>
        <v>14</v>
      </c>
      <c r="C17" s="224">
        <v>10</v>
      </c>
      <c r="D17" s="224">
        <v>4</v>
      </c>
      <c r="E17" s="225">
        <v>0.41</v>
      </c>
      <c r="F17" s="225">
        <f>=H17*$L$2</f>
        <v>3.2976</v>
      </c>
      <c r="G17" s="226">
        <v>22.9</v>
      </c>
      <c r="H17" s="227">
        <f>=G17*$L$3</f>
        <v>20.61</v>
      </c>
      <c r="I17" s="228">
        <f>=H17-C17-D17-E17-F17</f>
        <v>2.9024</v>
      </c>
      <c r="J17" s="229">
        <f>=I17/H17</f>
        <v>0.140824842309558</v>
      </c>
      <c r="K17" s="122" t="s"/>
      <c r="O17" s="233" t="s"/>
    </row>
    <row r="18" spans="1:15">
      <c r="A18" s="235" t="s">
        <v>359</v>
      </c>
      <c r="B18" s="223">
        <f>=C18+D18</f>
        <v>14</v>
      </c>
      <c r="C18" s="224">
        <v>10</v>
      </c>
      <c r="D18" s="224">
        <v>4</v>
      </c>
      <c r="E18" s="225">
        <v>0.41</v>
      </c>
      <c r="F18" s="225">
        <f>=H18*$L$2</f>
        <v>3.4128</v>
      </c>
      <c r="G18" s="226">
        <v>23.7</v>
      </c>
      <c r="H18" s="227">
        <f>=G18*$L$3</f>
        <v>21.33</v>
      </c>
      <c r="I18" s="228">
        <f>=H18-C18-D18-E18-F18</f>
        <v>3.5072</v>
      </c>
      <c r="J18" s="229">
        <f>=I18/H18</f>
        <v>0.164425691514299</v>
      </c>
      <c r="K18" s="122" t="s"/>
      <c r="O18" s="233" t="s"/>
    </row>
    <row r="19" spans="1:15">
      <c r="A19" s="235" t="s">
        <v>360</v>
      </c>
      <c r="B19" s="223">
        <f>=C19+D19</f>
        <v>14</v>
      </c>
      <c r="C19" s="236">
        <v>10</v>
      </c>
      <c r="D19" s="236">
        <v>4</v>
      </c>
      <c r="E19" s="237">
        <v>0.41</v>
      </c>
      <c r="F19" s="238">
        <f>=H19*$L$2</f>
        <v>3.4128</v>
      </c>
      <c r="G19" s="239">
        <v>23.7</v>
      </c>
      <c r="H19" s="227">
        <f>=G19*$L$3</f>
        <v>21.33</v>
      </c>
      <c r="I19" s="228">
        <f>=H19-C19-D19-E19-F19</f>
        <v>3.5072</v>
      </c>
      <c r="J19" s="229">
        <f>=I19/H19</f>
        <v>0.164425691514299</v>
      </c>
      <c r="K19" s="122" t="s"/>
      <c r="O19" s="233" t="s"/>
    </row>
    <row r="20" spans="1:15">
      <c r="A20" s="235" t="s">
        <v>361</v>
      </c>
      <c r="B20" s="223">
        <f>=C20+D20</f>
        <v>14</v>
      </c>
      <c r="C20" s="236">
        <v>10</v>
      </c>
      <c r="D20" s="236">
        <v>4</v>
      </c>
      <c r="E20" s="237">
        <v>0.41</v>
      </c>
      <c r="F20" s="238">
        <f>=H20*$L$2</f>
        <v>3.4128</v>
      </c>
      <c r="G20" s="239">
        <v>23.7</v>
      </c>
      <c r="H20" s="227">
        <f>=G20*$L$3</f>
        <v>21.33</v>
      </c>
      <c r="I20" s="228">
        <f>=H20-C20-D20-E20-F20</f>
        <v>3.5072</v>
      </c>
      <c r="J20" s="229">
        <f>=I20/H20</f>
        <v>0.164425691514299</v>
      </c>
      <c r="K20" s="122" t="s"/>
      <c r="O20" s="233" t="s"/>
    </row>
    <row r="21" spans="1:15">
      <c r="A21" s="235" t="s">
        <v>362</v>
      </c>
      <c r="B21" s="223">
        <f>=C21+D21</f>
        <v>14</v>
      </c>
      <c r="C21" s="236">
        <v>10</v>
      </c>
      <c r="D21" s="236">
        <v>4</v>
      </c>
      <c r="E21" s="237">
        <v>0.41</v>
      </c>
      <c r="F21" s="238">
        <f>=H21*$L$2</f>
        <v>3.4128</v>
      </c>
      <c r="G21" s="239">
        <v>23.7</v>
      </c>
      <c r="H21" s="227">
        <f>=G21*$L$3</f>
        <v>21.33</v>
      </c>
      <c r="I21" s="228">
        <f>=H21-C21-D21-E21-F21</f>
        <v>3.5072</v>
      </c>
      <c r="J21" s="229">
        <f>=I21/H21</f>
        <v>0.164425691514299</v>
      </c>
      <c r="K21" s="122" t="s"/>
      <c r="O21" s="233" t="s"/>
    </row>
    <row r="22" spans="1:15">
      <c r="A22" s="235" t="s">
        <v>363</v>
      </c>
      <c r="B22" s="223">
        <f>=C22+D22</f>
        <v>14</v>
      </c>
      <c r="C22" s="236">
        <v>10</v>
      </c>
      <c r="D22" s="236">
        <v>4</v>
      </c>
      <c r="E22" s="237">
        <v>0.41</v>
      </c>
      <c r="F22" s="238">
        <f>=H22*$L$2</f>
        <v>3.4128</v>
      </c>
      <c r="G22" s="239">
        <v>23.7</v>
      </c>
      <c r="H22" s="227">
        <f>=G22*$L$3</f>
        <v>21.33</v>
      </c>
      <c r="I22" s="228">
        <f>=H22-C22-D22-E22-F22</f>
        <v>3.5072</v>
      </c>
      <c r="J22" s="229">
        <f>=I22/H22</f>
        <v>0.164425691514299</v>
      </c>
      <c r="K22" s="122" t="s"/>
      <c r="O22" s="233" t="s"/>
    </row>
    <row r="23" spans="1:15">
      <c r="A23" s="235" t="s">
        <v>364</v>
      </c>
      <c r="B23" s="223">
        <f>=C23+D23</f>
        <v>14</v>
      </c>
      <c r="C23" s="236">
        <v>10</v>
      </c>
      <c r="D23" s="236">
        <v>4</v>
      </c>
      <c r="E23" s="237">
        <v>0.41</v>
      </c>
      <c r="F23" s="238">
        <f>=H23*$L$2</f>
        <v>3.4128</v>
      </c>
      <c r="G23" s="239">
        <v>23.7</v>
      </c>
      <c r="H23" s="227">
        <f>=G23*$L$3</f>
        <v>21.33</v>
      </c>
      <c r="I23" s="228">
        <f>=H23-C23-D23-E23-F23</f>
        <v>3.5072</v>
      </c>
      <c r="J23" s="229">
        <f>=I23/H23</f>
        <v>0.164425691514299</v>
      </c>
      <c r="K23" s="122" t="s"/>
      <c r="O23" s="233" t="s"/>
    </row>
    <row r="24" spans="1:15">
      <c r="A24" s="235" t="s">
        <v>365</v>
      </c>
      <c r="B24" s="223">
        <f>=C24+D24</f>
        <v>14</v>
      </c>
      <c r="C24" s="236">
        <v>10</v>
      </c>
      <c r="D24" s="236">
        <v>4</v>
      </c>
      <c r="E24" s="237">
        <v>0.41</v>
      </c>
      <c r="F24" s="238">
        <f>=H24*$L$2</f>
        <v>3.4128</v>
      </c>
      <c r="G24" s="239">
        <v>23.7</v>
      </c>
      <c r="H24" s="227">
        <f>=G24*$L$3</f>
        <v>21.33</v>
      </c>
      <c r="I24" s="228">
        <f>=H24-C24-D24-E24-F24</f>
        <v>3.5072</v>
      </c>
      <c r="J24" s="229">
        <f>=I24/H24</f>
        <v>0.164425691514299</v>
      </c>
      <c r="K24" s="122" t="s"/>
      <c r="O24" s="233" t="s"/>
    </row>
    <row r="25" spans="1:15">
      <c r="A25" s="240" t="s">
        <v>366</v>
      </c>
      <c r="B25" s="223">
        <f>=C25+D25</f>
        <v>24</v>
      </c>
      <c r="C25" s="236">
        <v>20</v>
      </c>
      <c r="D25" s="236">
        <v>4</v>
      </c>
      <c r="E25" s="237">
        <v>0.41</v>
      </c>
      <c r="F25" s="238">
        <f>=H25*$L$2</f>
        <v>6.4656</v>
      </c>
      <c r="G25" s="239">
        <v>44.9</v>
      </c>
      <c r="H25" s="227">
        <f>=G25*$L$3</f>
        <v>40.41</v>
      </c>
      <c r="I25" s="228">
        <f>=H25-C25-D25-E25-F25</f>
        <v>9.5344</v>
      </c>
      <c r="J25" s="229">
        <f>=I25/H25</f>
        <v>0.235941598614204</v>
      </c>
      <c r="K25" s="122" t="s"/>
      <c r="O25" s="233" t="s"/>
    </row>
    <row r="26" spans="1:15">
      <c r="A26" s="241" t="s">
        <v>367</v>
      </c>
      <c r="B26" s="223">
        <f>=C26+D26</f>
        <v>24</v>
      </c>
      <c r="C26" s="236">
        <v>20</v>
      </c>
      <c r="D26" s="236">
        <v>4</v>
      </c>
      <c r="E26" s="237">
        <v>0.41</v>
      </c>
      <c r="F26" s="238">
        <f>=H26*$L$2</f>
        <v>6.4656</v>
      </c>
      <c r="G26" s="239">
        <v>44.9</v>
      </c>
      <c r="H26" s="227">
        <f>=G26*$L$3</f>
        <v>40.41</v>
      </c>
      <c r="I26" s="228">
        <f>=H26-C26-D26-E26-F26</f>
        <v>9.5344</v>
      </c>
      <c r="J26" s="229">
        <f>=I26/H26</f>
        <v>0.235941598614204</v>
      </c>
      <c r="K26" s="122" t="s"/>
      <c r="O26" s="233" t="s"/>
    </row>
    <row r="27" spans="1:15">
      <c r="A27" s="241" t="s">
        <v>368</v>
      </c>
      <c r="B27" s="223">
        <f>=C27+D27</f>
        <v>24</v>
      </c>
      <c r="C27" s="236">
        <v>20</v>
      </c>
      <c r="D27" s="236">
        <v>4</v>
      </c>
      <c r="E27" s="237">
        <v>0.41</v>
      </c>
      <c r="F27" s="238">
        <f>=H27*$L$2</f>
        <v>6.4656</v>
      </c>
      <c r="G27" s="239">
        <v>44.9</v>
      </c>
      <c r="H27" s="227">
        <f>=G27*$L$3</f>
        <v>40.41</v>
      </c>
      <c r="I27" s="228">
        <f>=H27-C27-D27-E27-F27</f>
        <v>9.5344</v>
      </c>
      <c r="J27" s="229">
        <f>=I27/H27</f>
        <v>0.235941598614204</v>
      </c>
      <c r="K27" s="122" t="s"/>
      <c r="O27" s="233" t="s"/>
    </row>
    <row r="28" spans="1:15">
      <c r="A28" s="241" t="s">
        <v>369</v>
      </c>
      <c r="B28" s="223">
        <f>=C28+D28</f>
        <v>24</v>
      </c>
      <c r="C28" s="236">
        <v>20</v>
      </c>
      <c r="D28" s="236">
        <v>4</v>
      </c>
      <c r="E28" s="237">
        <v>0.41</v>
      </c>
      <c r="F28" s="238">
        <f>=H28*$L$2</f>
        <v>6.4656</v>
      </c>
      <c r="G28" s="239">
        <v>44.9</v>
      </c>
      <c r="H28" s="227">
        <f>=G28*$L$3</f>
        <v>40.41</v>
      </c>
      <c r="I28" s="228">
        <f>=H28-C28-D28-E28-F28</f>
        <v>9.5344</v>
      </c>
      <c r="J28" s="229">
        <f>=I28/H28</f>
        <v>0.235941598614204</v>
      </c>
      <c r="K28" s="122" t="s"/>
      <c r="O28" s="233" t="s"/>
    </row>
    <row r="29" spans="1:21">
      <c r="A29" s="241" t="s">
        <v>370</v>
      </c>
      <c r="B29" s="223">
        <f>=C29+D29</f>
        <v>24</v>
      </c>
      <c r="C29" s="236">
        <v>20</v>
      </c>
      <c r="D29" s="236">
        <v>4</v>
      </c>
      <c r="E29" s="237">
        <v>0.41</v>
      </c>
      <c r="F29" s="238">
        <f>=H29*$L$2</f>
        <v>6.4656</v>
      </c>
      <c r="G29" s="239">
        <v>44.9</v>
      </c>
      <c r="H29" s="227">
        <f>=G29*$L$3</f>
        <v>40.41</v>
      </c>
      <c r="I29" s="228">
        <f>=H29-C29-D29-E29-F29</f>
        <v>9.5344</v>
      </c>
      <c r="J29" s="229">
        <f>=I29/H29</f>
        <v>0.235941598614204</v>
      </c>
      <c r="K29" s="122" t="s"/>
      <c r="O29" s="233" t="s"/>
      <c r="U29" t="s">
        <v>371</v>
      </c>
    </row>
    <row r="30" spans="1:15">
      <c r="A30" s="241" t="s">
        <v>372</v>
      </c>
      <c r="B30" s="223">
        <f>=C30+D30</f>
        <v>24</v>
      </c>
      <c r="C30" s="236">
        <v>20</v>
      </c>
      <c r="D30" s="236">
        <v>4</v>
      </c>
      <c r="E30" s="237">
        <v>0.41</v>
      </c>
      <c r="F30" s="238">
        <f>=H30*$L$2</f>
        <v>6.4656</v>
      </c>
      <c r="G30" s="239">
        <v>44.9</v>
      </c>
      <c r="H30" s="227">
        <f>=G30*$L$3</f>
        <v>40.41</v>
      </c>
      <c r="I30" s="228">
        <f>=H30-C30-D30-E30-F30</f>
        <v>9.5344</v>
      </c>
      <c r="J30" s="229">
        <f>=I30/H30</f>
        <v>0.235941598614204</v>
      </c>
      <c r="K30" s="122" t="s"/>
      <c r="O30" s="233" t="s"/>
    </row>
    <row r="31" spans="1:15">
      <c r="A31" s="241" t="s">
        <v>373</v>
      </c>
      <c r="B31" s="223">
        <f>=C31+D31</f>
        <v>24</v>
      </c>
      <c r="C31" s="236">
        <v>20</v>
      </c>
      <c r="D31" s="236">
        <v>4</v>
      </c>
      <c r="E31" s="237">
        <v>0.41</v>
      </c>
      <c r="F31" s="238">
        <f>=H31*$L$2</f>
        <v>6.4656</v>
      </c>
      <c r="G31" s="239">
        <v>44.9</v>
      </c>
      <c r="H31" s="227">
        <f>=G31*$L$3</f>
        <v>40.41</v>
      </c>
      <c r="I31" s="228">
        <f>=H31-C31-D31-E31-F31</f>
        <v>9.5344</v>
      </c>
      <c r="J31" s="229">
        <f>=I31/H31</f>
        <v>0.235941598614204</v>
      </c>
      <c r="K31" s="122" t="s"/>
      <c r="L31" s="242" t="s"/>
      <c r="O31" s="233" t="s"/>
    </row>
    <row r="32" spans="1:15">
      <c r="A32" s="243" t="s">
        <v>374</v>
      </c>
      <c r="B32" s="223">
        <f>=C32+D32</f>
        <v>5</v>
      </c>
      <c r="C32" s="236">
        <v>2</v>
      </c>
      <c r="D32" s="236">
        <v>3</v>
      </c>
      <c r="E32" s="237">
        <v>0.41</v>
      </c>
      <c r="F32" s="238">
        <f>=H32*$L$2</f>
        <v>1.1376</v>
      </c>
      <c r="G32" s="239">
        <v>7.9</v>
      </c>
      <c r="H32" s="227">
        <f>=G32*$L$3</f>
        <v>7.11</v>
      </c>
      <c r="I32" s="228">
        <f>=H32-C32-D32-E32-F32</f>
        <v>0.5624</v>
      </c>
      <c r="J32" s="229">
        <f>=I32/H32</f>
        <v>0.079099859353024</v>
      </c>
      <c r="K32" s="122" t="s"/>
      <c r="O32" s="233" t="s"/>
    </row>
    <row r="33" spans="1:15">
      <c r="A33" s="53" t="s"/>
      <c r="B33" s="53" t="s"/>
      <c r="C33" s="53" t="s"/>
      <c r="D33" s="53" t="s"/>
      <c r="E33" s="53" t="s"/>
      <c r="F33" s="53" t="s"/>
      <c r="G33" s="53" t="s"/>
      <c r="H33" s="53" t="s"/>
      <c r="I33" s="53" t="s"/>
      <c r="J33" s="53" t="s"/>
      <c r="L33" s="53" t="s"/>
      <c r="M33" s="53" t="s"/>
      <c r="O33" s="233" t="s"/>
    </row>
    <row r="34" spans="1:15">
      <c r="A34" s="53" t="s"/>
      <c r="B34" s="53" t="s"/>
      <c r="C34" s="53" t="s"/>
      <c r="D34" s="53" t="s"/>
      <c r="E34" s="53" t="s"/>
      <c r="F34" s="53" t="s"/>
      <c r="G34" s="53" t="s"/>
      <c r="H34" s="53" t="s"/>
      <c r="I34" s="53" t="s"/>
      <c r="J34" s="53" t="s"/>
      <c r="L34" s="53" t="s"/>
      <c r="M34" s="53" t="s"/>
      <c r="O34" s="233" t="s"/>
    </row>
    <row r="35" spans="1:13">
      <c r="A35" s="53" t="s"/>
      <c r="B35" s="53" t="s"/>
      <c r="C35" s="53" t="s"/>
      <c r="D35" s="53" t="s"/>
      <c r="E35" s="53" t="s"/>
      <c r="F35" s="53" t="s"/>
      <c r="G35" s="53" t="s"/>
      <c r="H35" s="53" t="s"/>
      <c r="I35" s="53" t="s"/>
      <c r="J35" s="53" t="s"/>
      <c r="L35" s="53" t="s"/>
      <c r="M35" s="53" t="s"/>
    </row>
    <row r="36" spans="1:13">
      <c r="A36" s="53" t="s"/>
      <c r="B36" s="53" t="s"/>
      <c r="C36" s="53" t="s"/>
      <c r="D36" s="53" t="s"/>
      <c r="E36" s="53" t="s"/>
      <c r="F36" s="53" t="s"/>
      <c r="G36" s="53" t="s"/>
      <c r="H36" s="53" t="s"/>
      <c r="I36" s="53" t="s"/>
      <c r="J36" s="53" t="s"/>
      <c r="L36" s="53" t="s"/>
      <c r="M36" s="53" t="s"/>
    </row>
    <row r="37" spans="1:13">
      <c r="A37" s="53" t="s"/>
      <c r="B37" s="54" t="s">
        <v>22</v>
      </c>
      <c r="C37" s="56" t="s">
        <v>375</v>
      </c>
      <c r="D37" s="6" t="s"/>
      <c r="E37" s="6" t="s"/>
      <c r="F37" s="6" t="s"/>
      <c r="G37" s="6" t="s"/>
      <c r="H37" s="6" t="s"/>
      <c r="I37" s="6" t="s"/>
      <c r="J37" s="6" t="s"/>
      <c r="K37" s="56" t="s"/>
      <c r="L37" s="57" t="s"/>
      <c r="M37" s="53" t="s"/>
    </row>
    <row r="38" spans="1:13">
      <c r="A38" s="53" t="s"/>
      <c r="B38" s="54" t="s">
        <v>24</v>
      </c>
      <c r="C38" s="58" t="s">
        <v>376</v>
      </c>
      <c r="D38" s="6" t="s"/>
      <c r="E38" s="6" t="s"/>
      <c r="F38" s="6" t="s"/>
      <c r="G38" s="6" t="s"/>
      <c r="H38" s="6" t="s"/>
      <c r="I38" s="6" t="s"/>
      <c r="J38" s="6" t="s"/>
      <c r="K38" s="58" t="s"/>
      <c r="L38" s="57" t="s">
        <v>25</v>
      </c>
      <c r="M38" s="53" t="s"/>
    </row>
    <row r="39" spans="1:13">
      <c r="A39" s="53" t="s"/>
      <c r="B39" s="54" t="s">
        <v>26</v>
      </c>
      <c r="C39" s="60" t="s">
        <v>377</v>
      </c>
      <c r="D39" s="6" t="s"/>
      <c r="E39" s="6" t="s"/>
      <c r="F39" s="6" t="s"/>
      <c r="G39" s="6" t="s"/>
      <c r="H39" s="6" t="s"/>
      <c r="I39" s="6" t="s"/>
      <c r="J39" s="6" t="s"/>
      <c r="K39" s="60" t="s"/>
      <c r="L39" s="57" t="s">
        <v>28</v>
      </c>
      <c r="M39" s="53" t="s"/>
    </row>
    <row r="40" spans="1:13">
      <c r="A40" s="53" t="s"/>
      <c r="B40" s="6" t="s"/>
      <c r="C40" s="60" t="s"/>
      <c r="D40" s="6" t="s"/>
      <c r="E40" s="6" t="s"/>
      <c r="F40" s="6" t="s"/>
      <c r="G40" s="6" t="s"/>
      <c r="H40" s="6" t="s"/>
      <c r="I40" s="6" t="s"/>
      <c r="J40" s="6" t="s"/>
      <c r="K40" s="60" t="s"/>
      <c r="L40" s="6" t="s"/>
      <c r="M40" s="53" t="s"/>
    </row>
    <row r="41" spans="1:13">
      <c r="A41" s="53" t="s"/>
      <c r="B41" s="54" t="s">
        <v>29</v>
      </c>
      <c r="C41" s="58" t="s">
        <v>378</v>
      </c>
      <c r="D41" s="6" t="s"/>
      <c r="E41" s="6" t="s"/>
      <c r="F41" s="6" t="s"/>
      <c r="G41" s="6" t="s"/>
      <c r="H41" s="6" t="s"/>
      <c r="I41" s="6" t="s"/>
      <c r="J41" s="6" t="s"/>
      <c r="K41" s="58" t="s"/>
      <c r="L41" s="57" t="s">
        <v>30</v>
      </c>
      <c r="M41" s="53" t="s"/>
    </row>
    <row r="42" spans="1:13">
      <c r="A42" s="53" t="s"/>
      <c r="B42" s="54" t="s">
        <v>31</v>
      </c>
      <c r="C42" s="61" t="s">
        <v>379</v>
      </c>
      <c r="D42" s="6" t="s"/>
      <c r="E42" s="4" t="s"/>
      <c r="F42" s="6" t="s"/>
      <c r="G42" s="62" t="s"/>
      <c r="H42" s="6" t="s"/>
      <c r="I42" s="6" t="s"/>
      <c r="J42" s="6" t="s"/>
      <c r="K42" s="62" t="s"/>
      <c r="L42" s="57" t="s">
        <v>32</v>
      </c>
      <c r="M42" s="53" t="s"/>
    </row>
    <row r="43" spans="1:13">
      <c r="A43" s="53" t="s"/>
      <c r="B43" s="54" t="s">
        <v>33</v>
      </c>
      <c r="C43" s="244" t="s">
        <v>444</v>
      </c>
      <c r="D43" s="6" t="s"/>
      <c r="E43" s="4" t="s"/>
      <c r="F43" s="6" t="s"/>
      <c r="G43" s="64" t="s">
        <v>380</v>
      </c>
      <c r="H43" s="6" t="s"/>
      <c r="I43" s="6" t="s"/>
      <c r="J43" s="6" t="s"/>
      <c r="K43" s="64" t="s"/>
      <c r="L43" s="57" t="s"/>
      <c r="M43" s="53" t="s"/>
    </row>
    <row r="44" spans="1:13">
      <c r="A44" s="53" t="s"/>
      <c r="B44" s="6" t="s"/>
      <c r="C44" s="63" t="s">
        <v>381</v>
      </c>
      <c r="D44" s="6" t="s"/>
      <c r="E44" s="4" t="s"/>
      <c r="F44" s="6" t="s"/>
      <c r="G44" s="64" t="s">
        <v>382</v>
      </c>
      <c r="H44" s="6" t="s"/>
      <c r="I44" s="6" t="s"/>
      <c r="J44" s="6" t="s"/>
      <c r="K44" s="64" t="s"/>
      <c r="L44" s="6" t="s"/>
      <c r="M44" s="53" t="s"/>
    </row>
    <row r="45" spans="1:13">
      <c r="A45" s="53" t="s"/>
      <c r="B45" s="53" t="s"/>
      <c r="C45" s="53" t="s"/>
      <c r="D45" s="53" t="s"/>
      <c r="E45" s="53" t="s"/>
      <c r="F45" s="53" t="s"/>
      <c r="G45" s="53" t="s"/>
      <c r="H45" s="53" t="s"/>
      <c r="I45" s="53" t="s"/>
      <c r="J45" s="53" t="s"/>
      <c r="L45" s="53" t="s"/>
      <c r="M45" s="53" t="s"/>
    </row>
    <row r="46" spans="1:13">
      <c r="A46" s="53" t="s"/>
      <c r="B46" s="53" t="s"/>
      <c r="C46" s="53" t="s"/>
      <c r="D46" s="53" t="s"/>
      <c r="E46" s="53" t="s"/>
      <c r="F46" s="53" t="s"/>
      <c r="G46" s="53" t="s"/>
      <c r="H46" s="53" t="s"/>
      <c r="I46" s="53" t="s"/>
      <c r="J46" s="53" t="s"/>
      <c r="L46" s="53" t="s"/>
      <c r="M46" s="53" t="s"/>
    </row>
  </sheetData>
  <mergeCells count="38">
    <mergeCell ref="B43:B44"/>
    <mergeCell ref="G43:J43"/>
    <mergeCell ref="G44:J44"/>
    <mergeCell ref="G42:J42"/>
    <mergeCell ref="M37:M44"/>
    <mergeCell ref="B39:B40"/>
    <mergeCell ref="L39:L40"/>
    <mergeCell ref="L43:L44"/>
    <mergeCell ref="A37:A44"/>
    <mergeCell ref="L4:M4"/>
    <mergeCell ref="L5:M5"/>
    <mergeCell ref="L6:M6"/>
    <mergeCell ref="L7:M7"/>
    <mergeCell ref="L8:M8"/>
    <mergeCell ref="L9:M9"/>
    <mergeCell ref="N1:AA1"/>
    <mergeCell ref="C39:J39"/>
    <mergeCell ref="C40:J40"/>
    <mergeCell ref="C41:J41"/>
    <mergeCell ref="C42:F42"/>
    <mergeCell ref="C43:F43"/>
    <mergeCell ref="C44:F44"/>
    <mergeCell ref="C37:J37"/>
    <mergeCell ref="C38:J38"/>
    <mergeCell ref="A2:A3"/>
    <mergeCell ref="B2:B3"/>
    <mergeCell ref="C2:C3"/>
    <mergeCell ref="D2:D3"/>
    <mergeCell ref="E2:E3"/>
    <mergeCell ref="F2:F3"/>
    <mergeCell ref="G2:G3"/>
    <mergeCell ref="H2:H3"/>
    <mergeCell ref="I2:I3"/>
    <mergeCell ref="J2:J3"/>
    <mergeCell ref="A1:M1"/>
    <mergeCell ref="A33:M36"/>
    <mergeCell ref="A45:M46"/>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7.xml><?xml version="1.0" encoding="utf-8"?>
<worksheet xmlns:r="http://schemas.openxmlformats.org/officeDocument/2006/relationships" xmlns="http://schemas.openxmlformats.org/spreadsheetml/2006/main">
  <sheetPr codeName="护膝-zx-01"/>
  <dimension ref="M41"/>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5">
        <v>0.5</v>
      </c>
      <c r="M3" s="16" t="s">
        <v>15</v>
      </c>
    </row>
    <row r="4" spans="1:11">
      <c r="A4" s="19" t="s">
        <v>212</v>
      </c>
      <c r="B4" s="20">
        <f>=C4+D4</f>
        <v>4.4</v>
      </c>
      <c r="C4" s="21">
        <v>2.2</v>
      </c>
      <c r="D4" s="21">
        <v>2.2</v>
      </c>
      <c r="E4" s="76">
        <v>0.2</v>
      </c>
      <c r="F4" s="23">
        <f>=H4*$L$2</f>
        <v>0.84</v>
      </c>
      <c r="G4" s="24">
        <v>21</v>
      </c>
      <c r="H4" s="25">
        <f>=G4*$L$3</f>
        <v>10.5</v>
      </c>
      <c r="I4" s="26">
        <f>=H4-C4-D4-E4-F4</f>
        <v>5.06</v>
      </c>
      <c r="J4" s="27">
        <f>=I4/H4</f>
        <v>0.481904761904762</v>
      </c>
      <c r="K4" s="43" t="s"/>
    </row>
    <row r="5" spans="1:13">
      <c r="A5" s="19" t="s">
        <v>213</v>
      </c>
      <c r="B5" s="28">
        <f>=C5+D5</f>
        <v>4.4</v>
      </c>
      <c r="C5" s="21">
        <v>2.2</v>
      </c>
      <c r="D5" s="21">
        <v>2.2</v>
      </c>
      <c r="E5" s="76">
        <v>0.2</v>
      </c>
      <c r="F5" s="30">
        <f>=H5*$L$2</f>
        <v>0.84</v>
      </c>
      <c r="G5" s="31">
        <v>21</v>
      </c>
      <c r="H5" s="32">
        <f>=G5*$L$3</f>
        <v>10.5</v>
      </c>
      <c r="I5" s="33">
        <f>=H5-C5-D5-E5-F5</f>
        <v>5.06</v>
      </c>
      <c r="J5" s="34">
        <f>=I5/H5</f>
        <v>0.481904761904762</v>
      </c>
      <c r="K5" s="80" t="s"/>
      <c r="L5" s="36" t="s">
        <v>19</v>
      </c>
      <c r="M5" s="37" t="s"/>
    </row>
    <row r="6" spans="1:13">
      <c r="A6" s="19" t="s">
        <v>214</v>
      </c>
      <c r="B6" s="28">
        <f>=C6+D6</f>
        <v>4.4</v>
      </c>
      <c r="C6" s="21">
        <v>2.2</v>
      </c>
      <c r="D6" s="21">
        <v>2.2</v>
      </c>
      <c r="E6" s="76">
        <v>0.2</v>
      </c>
      <c r="F6" s="30">
        <f>=H6*$L$2</f>
        <v>0.84</v>
      </c>
      <c r="G6" s="31">
        <v>21</v>
      </c>
      <c r="H6" s="32">
        <f>=G6*$L$3</f>
        <v>10.5</v>
      </c>
      <c r="I6" s="33">
        <f>=H6-C6-D6-E6-F6</f>
        <v>5.06</v>
      </c>
      <c r="J6" s="34">
        <f>=I6/H6</f>
        <v>0.481904761904762</v>
      </c>
      <c r="K6" s="81" t="s"/>
      <c r="L6" s="42">
        <v>846249897772</v>
      </c>
      <c r="M6" s="41" t="s"/>
    </row>
    <row r="7" spans="1:13">
      <c r="A7" s="19" t="s">
        <v>215</v>
      </c>
      <c r="B7" s="28">
        <f>=C7+D7</f>
        <v>4.4</v>
      </c>
      <c r="C7" s="21">
        <v>2.2</v>
      </c>
      <c r="D7" s="21">
        <v>2.2</v>
      </c>
      <c r="E7" s="76">
        <v>0.2</v>
      </c>
      <c r="F7" s="30">
        <f>=H7*$L$2</f>
        <v>0.84</v>
      </c>
      <c r="G7" s="31">
        <v>21</v>
      </c>
      <c r="H7" s="32">
        <f>=G7*$L$3</f>
        <v>10.5</v>
      </c>
      <c r="I7" s="33">
        <f>=H7-C7-D7-E7-F7</f>
        <v>5.06</v>
      </c>
      <c r="J7" s="34">
        <f>=I7/H7</f>
        <v>0.481904761904762</v>
      </c>
      <c r="K7" s="81" t="s"/>
      <c r="L7" s="42" t="s"/>
      <c r="M7" s="41" t="s"/>
    </row>
    <row r="8" spans="1:13">
      <c r="A8" s="19" t="s">
        <v>216</v>
      </c>
      <c r="B8" s="28">
        <f>=C8+D8</f>
        <v>4.4</v>
      </c>
      <c r="C8" s="21">
        <v>2.2</v>
      </c>
      <c r="D8" s="21">
        <v>2.2</v>
      </c>
      <c r="E8" s="76">
        <v>0.2</v>
      </c>
      <c r="F8" s="30">
        <f>=H8*$L$2</f>
        <v>0.84</v>
      </c>
      <c r="G8" s="31">
        <v>21</v>
      </c>
      <c r="H8" s="32">
        <f>=G8*$L$3</f>
        <v>10.5</v>
      </c>
      <c r="I8" s="33">
        <f>=H8-C8-D8-E8-F8</f>
        <v>5.06</v>
      </c>
      <c r="J8" s="34">
        <f>=I8/H8</f>
        <v>0.481904761904762</v>
      </c>
      <c r="K8" s="81" t="s"/>
      <c r="L8" s="42" t="s"/>
      <c r="M8" s="41" t="s"/>
    </row>
    <row r="9" spans="1:13">
      <c r="A9" s="19" t="s">
        <v>217</v>
      </c>
      <c r="B9" s="28">
        <f>=C9+D9</f>
        <v>4.4</v>
      </c>
      <c r="C9" s="21">
        <v>2.2</v>
      </c>
      <c r="D9" s="21">
        <v>2.2</v>
      </c>
      <c r="E9" s="76">
        <v>0.2</v>
      </c>
      <c r="F9" s="30">
        <f>=H9*$L$2</f>
        <v>0.84</v>
      </c>
      <c r="G9" s="31">
        <v>21</v>
      </c>
      <c r="H9" s="32">
        <f>=G9*$L$3</f>
        <v>10.5</v>
      </c>
      <c r="I9" s="33">
        <f>=H9-C9-D9-E9-F9</f>
        <v>5.06</v>
      </c>
      <c r="J9" s="34">
        <f>=I9/H9</f>
        <v>0.481904761904762</v>
      </c>
      <c r="K9" s="81" t="s"/>
      <c r="L9" s="42" t="s"/>
      <c r="M9" s="41" t="s"/>
    </row>
    <row r="10" spans="1:11">
      <c r="A10" s="19" t="s">
        <v>218</v>
      </c>
      <c r="B10" s="28">
        <f>=C10+D10</f>
        <v>4.4</v>
      </c>
      <c r="C10" s="21">
        <v>2.2</v>
      </c>
      <c r="D10" s="21">
        <v>2.2</v>
      </c>
      <c r="E10" s="76">
        <v>0.2</v>
      </c>
      <c r="F10" s="30">
        <f>=H10*$L$2</f>
        <v>0.84</v>
      </c>
      <c r="G10" s="31">
        <v>21</v>
      </c>
      <c r="H10" s="32">
        <f>=G10*$L$3</f>
        <v>10.5</v>
      </c>
      <c r="I10" s="33">
        <f>=H10-C10-D10-E10-F10</f>
        <v>5.06</v>
      </c>
      <c r="J10" s="34">
        <f>=I10/H10</f>
        <v>0.481904761904762</v>
      </c>
      <c r="K10" s="43" t="s"/>
    </row>
    <row r="11" spans="1:11">
      <c r="A11" s="19" t="s">
        <v>219</v>
      </c>
      <c r="B11" s="28">
        <f>=C11+D11</f>
        <v>4.4</v>
      </c>
      <c r="C11" s="21">
        <v>2.2</v>
      </c>
      <c r="D11" s="21">
        <v>2.2</v>
      </c>
      <c r="E11" s="76">
        <v>0.2</v>
      </c>
      <c r="F11" s="30">
        <f>=H11*$L$2</f>
        <v>0.84</v>
      </c>
      <c r="G11" s="31">
        <v>21</v>
      </c>
      <c r="H11" s="32">
        <f>=G11*$L$3</f>
        <v>10.5</v>
      </c>
      <c r="I11" s="33">
        <f>=H11-C11-D11-E11-F11</f>
        <v>5.06</v>
      </c>
      <c r="J11" s="34">
        <f>=I11/H11</f>
        <v>0.481904761904762</v>
      </c>
      <c r="K11" s="43" t="s"/>
    </row>
    <row r="12" spans="1:11">
      <c r="A12" s="19" t="s">
        <v>220</v>
      </c>
      <c r="B12" s="28">
        <f>=C12+D12</f>
        <v>4.4</v>
      </c>
      <c r="C12" s="21">
        <v>2.2</v>
      </c>
      <c r="D12" s="21">
        <v>2.2</v>
      </c>
      <c r="E12" s="76">
        <v>0.2</v>
      </c>
      <c r="F12" s="30">
        <f>=H12*$L$2</f>
        <v>0.84</v>
      </c>
      <c r="G12" s="31">
        <v>21</v>
      </c>
      <c r="H12" s="32">
        <f>=G12*$L$3</f>
        <v>10.5</v>
      </c>
      <c r="I12" s="33">
        <f>=H12-C12-D12-E12-F12</f>
        <v>5.06</v>
      </c>
      <c r="J12" s="34">
        <f>=I12/H12</f>
        <v>0.481904761904762</v>
      </c>
      <c r="K12" s="43" t="s"/>
    </row>
    <row r="13" spans="1:11">
      <c r="A13" s="19" t="s">
        <v>221</v>
      </c>
      <c r="B13" s="28">
        <f>=C13+D13</f>
        <v>4.4</v>
      </c>
      <c r="C13" s="21">
        <v>2.2</v>
      </c>
      <c r="D13" s="21">
        <v>2.2</v>
      </c>
      <c r="E13" s="76">
        <v>0.2</v>
      </c>
      <c r="F13" s="30">
        <f>=H13*$L$2</f>
        <v>0.84</v>
      </c>
      <c r="G13" s="31">
        <v>21</v>
      </c>
      <c r="H13" s="32">
        <f>=G13*$L$3</f>
        <v>10.5</v>
      </c>
      <c r="I13" s="33">
        <f>=H13-C13-D13-E13-F13</f>
        <v>5.06</v>
      </c>
      <c r="J13" s="34">
        <f>=I13/H13</f>
        <v>0.481904761904762</v>
      </c>
      <c r="K13" s="43" t="s"/>
    </row>
    <row r="14" spans="1:11">
      <c r="A14" s="19" t="s">
        <v>222</v>
      </c>
      <c r="B14" s="28">
        <f>=C14+D14</f>
        <v>4.4</v>
      </c>
      <c r="C14" s="21">
        <v>2.2</v>
      </c>
      <c r="D14" s="21">
        <v>2.2</v>
      </c>
      <c r="E14" s="76">
        <v>0.2</v>
      </c>
      <c r="F14" s="30">
        <f>=H14*$L$2</f>
        <v>0.84</v>
      </c>
      <c r="G14" s="31">
        <v>21</v>
      </c>
      <c r="H14" s="32">
        <f>=G14*$L$3</f>
        <v>10.5</v>
      </c>
      <c r="I14" s="33">
        <f>=H14-C14-D14-E14-F14</f>
        <v>5.06</v>
      </c>
      <c r="J14" s="34">
        <f>=I14/H14</f>
        <v>0.481904761904762</v>
      </c>
      <c r="K14" s="43" t="s"/>
    </row>
    <row r="15" spans="1:11">
      <c r="A15" s="19" t="s">
        <v>223</v>
      </c>
      <c r="B15" s="28">
        <f>=C15+D15</f>
        <v>4.4</v>
      </c>
      <c r="C15" s="21">
        <v>2.2</v>
      </c>
      <c r="D15" s="21">
        <v>2.2</v>
      </c>
      <c r="E15" s="76">
        <v>0.2</v>
      </c>
      <c r="F15" s="30">
        <f>=H15*$L$2</f>
        <v>0.84</v>
      </c>
      <c r="G15" s="31">
        <v>21</v>
      </c>
      <c r="H15" s="32">
        <f>=G15*$L$3</f>
        <v>10.5</v>
      </c>
      <c r="I15" s="33">
        <f>=H15-C15-D15-E15-F15</f>
        <v>5.06</v>
      </c>
      <c r="J15" s="34">
        <f>=I15/H15</f>
        <v>0.481904761904762</v>
      </c>
      <c r="K15" s="43" t="s"/>
    </row>
    <row r="16" spans="1:11">
      <c r="A16" s="19" t="s">
        <v>224</v>
      </c>
      <c r="B16" s="28">
        <f>=C16+D16</f>
        <v>6.4</v>
      </c>
      <c r="C16" s="38">
        <v>4.2</v>
      </c>
      <c r="D16" s="38">
        <v>2.2</v>
      </c>
      <c r="E16" s="76">
        <v>0.2</v>
      </c>
      <c r="F16" s="30">
        <f>=H16*$L$2</f>
        <v>1.08</v>
      </c>
      <c r="G16" s="31">
        <v>27</v>
      </c>
      <c r="H16" s="32">
        <f>=G16*$L$3</f>
        <v>13.5</v>
      </c>
      <c r="I16" s="33">
        <f>=H16-C16-D16-E16-F16</f>
        <v>5.82</v>
      </c>
      <c r="J16" s="34">
        <f>=I16/H16</f>
        <v>0.431111111111111</v>
      </c>
      <c r="K16" s="43" t="s"/>
    </row>
    <row r="17" spans="1:11">
      <c r="A17" s="19" t="s">
        <v>225</v>
      </c>
      <c r="B17" s="28">
        <f>=C17+D17</f>
        <v>6.4</v>
      </c>
      <c r="C17" s="38">
        <v>4.2</v>
      </c>
      <c r="D17" s="38">
        <v>2.2</v>
      </c>
      <c r="E17" s="76">
        <v>0.2</v>
      </c>
      <c r="F17" s="30">
        <f>=H17*$L$2</f>
        <v>1.08</v>
      </c>
      <c r="G17" s="31">
        <v>27</v>
      </c>
      <c r="H17" s="32">
        <f>=G17*$L$3</f>
        <v>13.5</v>
      </c>
      <c r="I17" s="33">
        <f>=H17-C17-D17-E17-F17</f>
        <v>5.82</v>
      </c>
      <c r="J17" s="34">
        <f>=I17/H17</f>
        <v>0.431111111111111</v>
      </c>
      <c r="K17" s="43" t="s"/>
    </row>
    <row r="18" spans="1:11">
      <c r="A18" s="19" t="s">
        <v>226</v>
      </c>
      <c r="B18" s="28">
        <f>=C18+D18</f>
        <v>6.4</v>
      </c>
      <c r="C18" s="38">
        <v>4.2</v>
      </c>
      <c r="D18" s="38">
        <v>2.2</v>
      </c>
      <c r="E18" s="76">
        <v>0.2</v>
      </c>
      <c r="F18" s="30">
        <f>=H18*$L$2</f>
        <v>1.08</v>
      </c>
      <c r="G18" s="31">
        <v>27</v>
      </c>
      <c r="H18" s="32">
        <f>=G18*$L$3</f>
        <v>13.5</v>
      </c>
      <c r="I18" s="33">
        <f>=H18-C18-D18-E18-F18</f>
        <v>5.82</v>
      </c>
      <c r="J18" s="34">
        <f>=I18/H18</f>
        <v>0.431111111111111</v>
      </c>
      <c r="K18" s="43" t="s"/>
    </row>
    <row r="19" spans="1:11">
      <c r="A19" s="19" t="s">
        <v>227</v>
      </c>
      <c r="B19" s="28">
        <f>=C19+D19</f>
        <v>6.4</v>
      </c>
      <c r="C19" s="38">
        <v>4.2</v>
      </c>
      <c r="D19" s="38">
        <v>2.2</v>
      </c>
      <c r="E19" s="76">
        <v>0.2</v>
      </c>
      <c r="F19" s="47">
        <f>=H19*$L$2</f>
        <v>1.08</v>
      </c>
      <c r="G19" s="31">
        <v>27</v>
      </c>
      <c r="H19" s="32">
        <f>=G19*$L$3</f>
        <v>13.5</v>
      </c>
      <c r="I19" s="33">
        <f>=H19-C19-D19-E19-F19</f>
        <v>5.82</v>
      </c>
      <c r="J19" s="34">
        <f>=I19/H19</f>
        <v>0.431111111111111</v>
      </c>
      <c r="K19" s="43" t="s"/>
    </row>
    <row r="20" spans="1:11">
      <c r="A20" s="19" t="s">
        <v>228</v>
      </c>
      <c r="B20" s="28">
        <f>=C20+D20</f>
        <v>6.4</v>
      </c>
      <c r="C20" s="38">
        <v>4.2</v>
      </c>
      <c r="D20" s="38">
        <v>2.2</v>
      </c>
      <c r="E20" s="76">
        <v>0.2</v>
      </c>
      <c r="F20" s="47">
        <f>=H20*$L$2</f>
        <v>1.08</v>
      </c>
      <c r="G20" s="31">
        <v>27</v>
      </c>
      <c r="H20" s="32">
        <f>=G20*$L$3</f>
        <v>13.5</v>
      </c>
      <c r="I20" s="33">
        <f>=H20-C20-D20-E20-F20</f>
        <v>5.82</v>
      </c>
      <c r="J20" s="34">
        <f>=I20/H20</f>
        <v>0.431111111111111</v>
      </c>
      <c r="K20" s="43" t="s"/>
    </row>
    <row r="21" spans="1:11">
      <c r="A21" s="19" t="s">
        <v>229</v>
      </c>
      <c r="B21" s="28">
        <f>=C21+D21</f>
        <v>6.4</v>
      </c>
      <c r="C21" s="38">
        <v>4.2</v>
      </c>
      <c r="D21" s="38">
        <v>2.2</v>
      </c>
      <c r="E21" s="76">
        <v>0.2</v>
      </c>
      <c r="F21" s="47">
        <f>=H21*$L$2</f>
        <v>1.08</v>
      </c>
      <c r="G21" s="31">
        <v>27</v>
      </c>
      <c r="H21" s="32">
        <f>=G21*$L$3</f>
        <v>13.5</v>
      </c>
      <c r="I21" s="33">
        <f>=H21-C21-D21-E21-F21</f>
        <v>5.82</v>
      </c>
      <c r="J21" s="34">
        <f>=I21/H21</f>
        <v>0.431111111111111</v>
      </c>
      <c r="K21" s="43" t="s"/>
    </row>
    <row r="22" spans="1:11">
      <c r="A22" s="19" t="s">
        <v>230</v>
      </c>
      <c r="B22" s="28">
        <f>=C22+D22</f>
        <v>6.4</v>
      </c>
      <c r="C22" s="38">
        <v>4.2</v>
      </c>
      <c r="D22" s="38">
        <v>2.2</v>
      </c>
      <c r="E22" s="76">
        <v>0.2</v>
      </c>
      <c r="F22" s="47">
        <f>=H22*$L$2</f>
        <v>1.08</v>
      </c>
      <c r="G22" s="31">
        <v>27</v>
      </c>
      <c r="H22" s="32">
        <f>=G22*$L$3</f>
        <v>13.5</v>
      </c>
      <c r="I22" s="33">
        <f>=H22-C22-D22-E22-F22</f>
        <v>5.82</v>
      </c>
      <c r="J22" s="34">
        <f>=I22/H22</f>
        <v>0.431111111111111</v>
      </c>
      <c r="K22" s="43" t="s"/>
    </row>
    <row r="23" spans="1:11">
      <c r="A23" s="19" t="s">
        <v>231</v>
      </c>
      <c r="B23" s="28">
        <f>=C23+D23</f>
        <v>6.4</v>
      </c>
      <c r="C23" s="38">
        <v>4.2</v>
      </c>
      <c r="D23" s="38">
        <v>2.2</v>
      </c>
      <c r="E23" s="76">
        <v>0.2</v>
      </c>
      <c r="F23" s="47">
        <f>=H23*$L$2</f>
        <v>1.08</v>
      </c>
      <c r="G23" s="31">
        <v>27</v>
      </c>
      <c r="H23" s="32">
        <f>=G23*$L$3</f>
        <v>13.5</v>
      </c>
      <c r="I23" s="33">
        <f>=H23-C23-D23-E23-F23</f>
        <v>5.82</v>
      </c>
      <c r="J23" s="34">
        <f>=I23/H23</f>
        <v>0.431111111111111</v>
      </c>
      <c r="K23" s="43" t="s"/>
    </row>
    <row r="24" spans="1:11">
      <c r="A24" s="19" t="s">
        <v>232</v>
      </c>
      <c r="B24" s="28">
        <f>=C24+D24</f>
        <v>6.4</v>
      </c>
      <c r="C24" s="38">
        <v>4.2</v>
      </c>
      <c r="D24" s="38">
        <v>2.2</v>
      </c>
      <c r="E24" s="76">
        <v>0.2</v>
      </c>
      <c r="F24" s="47">
        <f>=H24*$L$2</f>
        <v>1.08</v>
      </c>
      <c r="G24" s="31">
        <v>27</v>
      </c>
      <c r="H24" s="32">
        <f>=G24*$L$3</f>
        <v>13.5</v>
      </c>
      <c r="I24" s="33">
        <f>=H24-C24-D24-E24-F24</f>
        <v>5.82</v>
      </c>
      <c r="J24" s="34">
        <f>=I24/H24</f>
        <v>0.431111111111111</v>
      </c>
      <c r="K24" s="43" t="s"/>
    </row>
    <row r="25" spans="1:11">
      <c r="A25" s="19" t="s">
        <v>233</v>
      </c>
      <c r="B25" s="20">
        <f>=C25+D25</f>
        <v>6.4</v>
      </c>
      <c r="C25" s="38">
        <v>4.2</v>
      </c>
      <c r="D25" s="38">
        <v>2.2</v>
      </c>
      <c r="E25" s="76">
        <v>0.2</v>
      </c>
      <c r="F25" s="51">
        <f>=H25*$L$2</f>
        <v>1.08</v>
      </c>
      <c r="G25" s="31">
        <v>27</v>
      </c>
      <c r="H25" s="25">
        <f>=G25*$L$3</f>
        <v>13.5</v>
      </c>
      <c r="I25" s="26">
        <f>=H25-C25-D25-E25-F25</f>
        <v>5.82</v>
      </c>
      <c r="J25" s="27">
        <f>=I25/H25</f>
        <v>0.431111111111111</v>
      </c>
      <c r="K25" s="43" t="s"/>
    </row>
    <row r="26" spans="1:11">
      <c r="A26" s="19" t="s">
        <v>234</v>
      </c>
      <c r="B26" s="20">
        <f>=C26+D26</f>
        <v>6.4</v>
      </c>
      <c r="C26" s="38">
        <v>4.2</v>
      </c>
      <c r="D26" s="38">
        <v>2.2</v>
      </c>
      <c r="E26" s="76">
        <v>0.2</v>
      </c>
      <c r="F26" s="51">
        <f>=H26*$L$2</f>
        <v>1.08</v>
      </c>
      <c r="G26" s="31">
        <v>27</v>
      </c>
      <c r="H26" s="25">
        <f>=G26*$L$3</f>
        <v>13.5</v>
      </c>
      <c r="I26" s="26">
        <f>=H26-C26-D26-E26-F26</f>
        <v>5.82</v>
      </c>
      <c r="J26" s="27">
        <f>=I26/H26</f>
        <v>0.431111111111111</v>
      </c>
      <c r="K26" s="43" t="s"/>
    </row>
    <row r="27" spans="1:11">
      <c r="A27" s="19" t="s">
        <v>235</v>
      </c>
      <c r="B27" s="20">
        <f>=C27+D27</f>
        <v>6.4</v>
      </c>
      <c r="C27" s="38">
        <v>4.2</v>
      </c>
      <c r="D27" s="38">
        <v>2.2</v>
      </c>
      <c r="E27" s="76">
        <v>0.2</v>
      </c>
      <c r="F27" s="51">
        <f>=H27*$L$2</f>
        <v>1.08</v>
      </c>
      <c r="G27" s="31">
        <v>27</v>
      </c>
      <c r="H27" s="25">
        <f>=G27*$L$3</f>
        <v>13.5</v>
      </c>
      <c r="I27" s="26">
        <f>=H27-C27-D27-E27-F27</f>
        <v>5.82</v>
      </c>
      <c r="J27" s="27">
        <f>=I27/H27</f>
        <v>0.431111111111111</v>
      </c>
      <c r="K27" s="43" t="s"/>
    </row>
    <row r="28" spans="1:13">
      <c r="A28" s="53" t="s">
        <v>441</v>
      </c>
      <c r="B28" s="53" t="s"/>
      <c r="C28" s="53" t="s"/>
      <c r="D28" s="53" t="s"/>
      <c r="E28" s="53" t="s"/>
      <c r="F28" s="53" t="s"/>
      <c r="G28" s="53" t="s"/>
      <c r="H28" s="53" t="s"/>
      <c r="I28" s="53" t="s"/>
      <c r="J28" s="53" t="s"/>
      <c r="L28" s="53" t="s"/>
      <c r="M28" s="53" t="s"/>
    </row>
    <row r="29" spans="1:13">
      <c r="A29" s="53" t="s"/>
      <c r="B29" s="53" t="s"/>
      <c r="C29" s="53" t="s"/>
      <c r="D29" s="53" t="s"/>
      <c r="E29" s="53" t="s"/>
      <c r="F29" s="53" t="s"/>
      <c r="G29" s="53" t="s"/>
      <c r="H29" s="53" t="s"/>
      <c r="I29" s="53" t="s"/>
      <c r="J29" s="53" t="s"/>
      <c r="L29" s="53" t="s"/>
      <c r="M29" s="53" t="s"/>
    </row>
    <row r="30" spans="1:13">
      <c r="A30" s="53" t="s"/>
      <c r="B30" s="53" t="s"/>
      <c r="C30" s="53" t="s"/>
      <c r="D30" s="53" t="s"/>
      <c r="E30" s="53" t="s"/>
      <c r="F30" s="53" t="s"/>
      <c r="G30" s="53" t="s"/>
      <c r="H30" s="53" t="s"/>
      <c r="I30" s="53" t="s"/>
      <c r="J30" s="53" t="s"/>
      <c r="L30" s="53" t="s"/>
      <c r="M30" s="53" t="s"/>
    </row>
    <row r="31" spans="1:13">
      <c r="A31" s="53" t="s"/>
      <c r="B31" s="53" t="s"/>
      <c r="C31" s="53" t="s"/>
      <c r="D31" s="53" t="s"/>
      <c r="E31" s="53" t="s"/>
      <c r="F31" s="53" t="s"/>
      <c r="G31" s="53" t="s"/>
      <c r="H31" s="53" t="s"/>
      <c r="I31" s="53" t="s"/>
      <c r="J31" s="53" t="s"/>
      <c r="L31" s="53" t="s"/>
      <c r="M31" s="53" t="s"/>
    </row>
    <row r="32" spans="1:13">
      <c r="A32" s="53" t="s">
        <v>236</v>
      </c>
      <c r="B32" s="54" t="s">
        <v>22</v>
      </c>
      <c r="C32" s="55" t="s">
        <v>96</v>
      </c>
      <c r="D32" s="6" t="s"/>
      <c r="E32" s="6" t="s"/>
      <c r="F32" s="6" t="s"/>
      <c r="G32" s="6" t="s"/>
      <c r="H32" s="6" t="s"/>
      <c r="I32" s="6" t="s"/>
      <c r="J32" s="6" t="s"/>
      <c r="K32" s="55" t="s"/>
      <c r="L32" s="57" t="s"/>
      <c r="M32" s="53" t="s"/>
    </row>
    <row r="33" spans="1:13">
      <c r="A33" s="53" t="s"/>
      <c r="B33" s="54" t="s">
        <v>24</v>
      </c>
      <c r="C33" s="58" t="s">
        <v>97</v>
      </c>
      <c r="D33" s="6" t="s"/>
      <c r="E33" s="6" t="s"/>
      <c r="F33" s="6" t="s"/>
      <c r="G33" s="6" t="s"/>
      <c r="H33" s="6" t="s"/>
      <c r="I33" s="6" t="s"/>
      <c r="J33" s="6" t="s"/>
      <c r="K33" s="58" t="s"/>
      <c r="L33" s="57" t="s">
        <v>25</v>
      </c>
      <c r="M33" s="53" t="s"/>
    </row>
    <row r="34" spans="1:13">
      <c r="A34" s="53" t="s"/>
      <c r="B34" s="54" t="s">
        <v>26</v>
      </c>
      <c r="C34" s="60" t="s"/>
      <c r="D34" s="6" t="s"/>
      <c r="E34" s="6" t="s"/>
      <c r="F34" s="6" t="s"/>
      <c r="G34" s="6" t="s"/>
      <c r="H34" s="6" t="s"/>
      <c r="I34" s="6" t="s"/>
      <c r="J34" s="6" t="s"/>
      <c r="K34" s="60" t="s"/>
      <c r="L34" s="57" t="s">
        <v>28</v>
      </c>
      <c r="M34" s="53" t="s"/>
    </row>
    <row r="35" spans="1:13">
      <c r="A35" s="53" t="s"/>
      <c r="B35" s="6" t="s"/>
      <c r="C35" s="60" t="s"/>
      <c r="D35" s="6" t="s"/>
      <c r="E35" s="6" t="s"/>
      <c r="F35" s="6" t="s"/>
      <c r="G35" s="6" t="s"/>
      <c r="H35" s="6" t="s"/>
      <c r="I35" s="6" t="s"/>
      <c r="J35" s="6" t="s"/>
      <c r="K35" s="60" t="s"/>
      <c r="L35" s="6" t="s"/>
      <c r="M35" s="53" t="s"/>
    </row>
    <row r="36" spans="1:13">
      <c r="A36" s="53" t="s"/>
      <c r="B36" s="54" t="s">
        <v>29</v>
      </c>
      <c r="C36" s="58" t="s">
        <v>98</v>
      </c>
      <c r="D36" s="6" t="s"/>
      <c r="E36" s="6" t="s"/>
      <c r="F36" s="6" t="s"/>
      <c r="G36" s="6" t="s"/>
      <c r="H36" s="6" t="s"/>
      <c r="I36" s="6" t="s"/>
      <c r="J36" s="6" t="s"/>
      <c r="K36" s="58" t="s"/>
      <c r="L36" s="57" t="s">
        <v>30</v>
      </c>
      <c r="M36" s="53" t="s"/>
    </row>
    <row r="37" spans="1:13">
      <c r="A37" s="53" t="s"/>
      <c r="B37" s="54" t="s">
        <v>31</v>
      </c>
      <c r="C37" s="61" t="s"/>
      <c r="D37" s="6" t="s"/>
      <c r="E37" s="4" t="s"/>
      <c r="F37" s="6" t="s"/>
      <c r="G37" s="62" t="s"/>
      <c r="H37" s="6" t="s"/>
      <c r="I37" s="6" t="s"/>
      <c r="J37" s="6" t="s"/>
      <c r="K37" s="62" t="s"/>
      <c r="L37" s="57" t="s">
        <v>32</v>
      </c>
      <c r="M37" s="53" t="s"/>
    </row>
    <row r="38" spans="1:13">
      <c r="A38" s="53" t="s"/>
      <c r="B38" s="54" t="s">
        <v>33</v>
      </c>
      <c r="C38" s="63" t="s"/>
      <c r="D38" s="6" t="s"/>
      <c r="E38" s="4" t="s"/>
      <c r="F38" s="6" t="s"/>
      <c r="G38" s="64" t="s"/>
      <c r="H38" s="6" t="s"/>
      <c r="I38" s="6" t="s"/>
      <c r="J38" s="6" t="s"/>
      <c r="K38" s="64" t="s"/>
      <c r="L38" s="57" t="s"/>
      <c r="M38" s="53" t="s"/>
    </row>
    <row r="39" spans="1:13">
      <c r="A39" s="53" t="s"/>
      <c r="B39" s="6" t="s"/>
      <c r="C39" s="63" t="s"/>
      <c r="D39" s="6" t="s"/>
      <c r="E39" s="4" t="s"/>
      <c r="F39" s="6" t="s"/>
      <c r="G39" s="64" t="s"/>
      <c r="H39" s="6" t="s"/>
      <c r="I39" s="6" t="s"/>
      <c r="J39" s="6" t="s"/>
      <c r="K39" s="64" t="s"/>
      <c r="L39" s="6" t="s"/>
      <c r="M39" s="53" t="s"/>
    </row>
    <row r="40" spans="1:13">
      <c r="A40" s="53" t="s"/>
      <c r="B40" s="53" t="s"/>
      <c r="C40" s="53" t="s"/>
      <c r="D40" s="53" t="s"/>
      <c r="E40" s="53" t="s"/>
      <c r="F40" s="53" t="s"/>
      <c r="G40" s="53" t="s"/>
      <c r="H40" s="53" t="s"/>
      <c r="I40" s="53" t="s"/>
      <c r="J40" s="53" t="s"/>
      <c r="L40" s="53" t="s"/>
      <c r="M40" s="53" t="s"/>
    </row>
    <row r="41" spans="1:13">
      <c r="A41" s="53" t="s"/>
      <c r="B41" s="53" t="s"/>
      <c r="C41" s="53" t="s"/>
      <c r="D41" s="53" t="s"/>
      <c r="E41" s="53" t="s"/>
      <c r="F41" s="53" t="s"/>
      <c r="G41" s="53" t="s"/>
      <c r="H41" s="53" t="s"/>
      <c r="I41" s="53" t="s"/>
      <c r="J41" s="53" t="s"/>
      <c r="L41" s="53" t="s"/>
      <c r="M41" s="53" t="s"/>
    </row>
  </sheetData>
  <mergeCells count="38">
    <mergeCell ref="F2:F3"/>
    <mergeCell ref="G2:G3"/>
    <mergeCell ref="H2:H3"/>
    <mergeCell ref="I2:I3"/>
    <mergeCell ref="C35:J35"/>
    <mergeCell ref="C36:J36"/>
    <mergeCell ref="C37:F37"/>
    <mergeCell ref="C38:F38"/>
    <mergeCell ref="L8:M8"/>
    <mergeCell ref="L9:M9"/>
    <mergeCell ref="M32:M39"/>
    <mergeCell ref="L38:L39"/>
    <mergeCell ref="L34:L35"/>
    <mergeCell ref="N1:AA1"/>
    <mergeCell ref="L6:M6"/>
    <mergeCell ref="L5:M5"/>
    <mergeCell ref="L7:M7"/>
    <mergeCell ref="L4:M4"/>
    <mergeCell ref="G37:J37"/>
    <mergeCell ref="G39:J39"/>
    <mergeCell ref="G38:J38"/>
    <mergeCell ref="B38:B39"/>
    <mergeCell ref="A32:A39"/>
    <mergeCell ref="B34:B35"/>
    <mergeCell ref="C39:F39"/>
    <mergeCell ref="C32:J32"/>
    <mergeCell ref="C33:J33"/>
    <mergeCell ref="C34:J34"/>
    <mergeCell ref="A2:A3"/>
    <mergeCell ref="B2:B3"/>
    <mergeCell ref="C2:C3"/>
    <mergeCell ref="D2:D3"/>
    <mergeCell ref="E2:E3"/>
    <mergeCell ref="J2:J3"/>
    <mergeCell ref="A28:M31"/>
    <mergeCell ref="A40:M41"/>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"0.4,0.5,0.51,0.52,0.53,0.54,0.55,0.56,0.57,0.58,0.59,0.6,0.61,0.62,0.63,0.64,0.65,0.66,0.67,0.68,0.69,0.7,0.71,0.72,0.73,0.74,0.75,0.76,0.77,0.78,0.79,0.8,0.81,0.82,0.83,0.84,0.85,0.86,0.87,0.88,0.89,0.9,0.91,0.92,0.93,0.94,0.95,0.96,0.97,0.98,0.99,1,"</formula1>
    </dataValidation>
  </dataValidations>
  <hyperlinks>
    <hyperlink ref="A28" r:id="rId0"/>
  </hyperlinks>
</worksheet>
</file>

<file path=xl/worksheets/sheet8.xml><?xml version="1.0" encoding="utf-8"?>
<worksheet xmlns:r="http://schemas.openxmlformats.org/officeDocument/2006/relationships" xmlns="http://schemas.openxmlformats.org/spreadsheetml/2006/main">
  <sheetPr codeName="护膝-zx-02"/>
  <dimension ref="M53"/>
  <sheetViews>
    <sheetView showGridLines="true" workbookViewId="0"/>
  </sheetViews>
  <cols>
    <col min="1" max="1" width="52.7422" customWidth="true"/>
    <col min="2" max="4" width="11.4609" style="111" customWidth="true"/>
    <col min="5" max="9" width="11.4609" style="252" customWidth="true"/>
    <col min="10" max="13" width="11.4609" customWidth="true"/>
    <col min="14" max="14" width="47.6406" customWidth="true"/>
    <col min="15" max="25" width="11.4609" customWidth="true"/>
  </cols>
  <sheetData>
    <row r="1" spans="1:27">
      <c r="A1" s="3" t="s">
        <v>1</v>
      </c>
      <c r="B1" s="4" t="s"/>
      <c r="C1" s="4" t="s"/>
      <c r="D1" s="4" t="s"/>
      <c r="E1" s="4" t="s"/>
      <c r="F1" s="4" t="s"/>
      <c r="G1" s="4" t="s"/>
      <c r="H1" s="4" t="s"/>
      <c r="I1" s="4" t="s"/>
      <c r="J1" s="4" t="s"/>
      <c r="K1" s="3" t="s"/>
      <c r="L1" s="4" t="s"/>
      <c r="M1" s="4" t="s"/>
      <c r="N1" s="5" t="s">
        <v>58</v>
      </c>
      <c r="O1" s="6" t="s"/>
      <c r="P1" s="6" t="s"/>
      <c r="Q1" s="6" t="s"/>
      <c r="R1" s="6" t="s"/>
      <c r="S1" s="6" t="s"/>
      <c r="T1" s="6" t="s"/>
      <c r="U1" s="6" t="s"/>
      <c r="V1" s="6" t="s"/>
      <c r="W1" s="6" t="s"/>
      <c r="X1" s="6" t="s"/>
      <c r="Y1" s="6" t="s"/>
      <c r="Z1" s="6" t="s"/>
      <c r="AA1" s="6" t="s"/>
    </row>
    <row r="2" spans="1:25">
      <c r="A2" s="7" t="s">
        <v>3</v>
      </c>
      <c r="B2" s="8" t="s">
        <v>4</v>
      </c>
      <c r="C2" s="8" t="s">
        <v>5</v>
      </c>
      <c r="D2" s="8" t="s">
        <v>6</v>
      </c>
      <c r="E2" s="9" t="s">
        <v>7</v>
      </c>
      <c r="F2" s="9" t="s">
        <v>8</v>
      </c>
      <c r="G2" s="10" t="s">
        <v>9</v>
      </c>
      <c r="H2" s="11" t="s">
        <v>10</v>
      </c>
      <c r="I2" s="12" t="s">
        <v>11</v>
      </c>
      <c r="J2" s="13" t="s">
        <v>12</v>
      </c>
      <c r="K2" s="73" t="s">
        <v>13</v>
      </c>
      <c r="L2" s="15">
        <v>0.08</v>
      </c>
      <c r="M2" s="16" t="s">
        <v>14</v>
      </c>
      <c r="N2" s="93" t="s">
        <v>3</v>
      </c>
      <c r="O2" s="94" t="s">
        <v>4</v>
      </c>
      <c r="P2" s="94" t="s">
        <v>5</v>
      </c>
      <c r="Q2" s="94" t="s">
        <v>6</v>
      </c>
      <c r="R2" s="95" t="s">
        <v>7</v>
      </c>
      <c r="S2" s="95" t="s">
        <v>8</v>
      </c>
      <c r="T2" s="96" t="s">
        <v>9</v>
      </c>
      <c r="U2" s="97" t="s">
        <v>10</v>
      </c>
      <c r="V2" s="98" t="s">
        <v>11</v>
      </c>
      <c r="W2" s="99" t="s">
        <v>12</v>
      </c>
      <c r="X2" s="15">
        <v>0.23</v>
      </c>
      <c r="Y2" s="16" t="s">
        <v>14</v>
      </c>
    </row>
    <row r="3" spans="1:25">
      <c r="A3" s="6" t="s"/>
      <c r="B3" s="6" t="s"/>
      <c r="C3" s="6" t="s"/>
      <c r="D3" s="6" t="s"/>
      <c r="E3" s="6" t="s"/>
      <c r="F3" s="6" t="s"/>
      <c r="G3" s="6" t="s"/>
      <c r="H3" s="6" t="s"/>
      <c r="I3" s="6" t="s"/>
      <c r="J3" s="6" t="s"/>
      <c r="K3" s="74" t="s"/>
      <c r="L3" s="15">
        <v>0.5</v>
      </c>
      <c r="M3" s="16" t="s">
        <v>15</v>
      </c>
      <c r="N3" s="6" t="s"/>
      <c r="O3" s="6" t="s"/>
      <c r="P3" s="6" t="s"/>
      <c r="Q3" s="6" t="s"/>
      <c r="R3" s="6" t="s"/>
      <c r="S3" s="6" t="s"/>
      <c r="T3" s="6" t="s"/>
      <c r="U3" s="6" t="s"/>
      <c r="V3" s="6" t="s"/>
      <c r="W3" s="6" t="s"/>
      <c r="X3" s="18">
        <v>0.5</v>
      </c>
      <c r="Y3" s="16" t="s">
        <v>15</v>
      </c>
    </row>
    <row r="4" spans="1:23">
      <c r="A4" s="19" t="s">
        <v>59</v>
      </c>
      <c r="B4" s="20">
        <f>=C4+D4</f>
        <v>4.4</v>
      </c>
      <c r="C4" s="21">
        <v>2.2</v>
      </c>
      <c r="D4" s="21">
        <v>2.2</v>
      </c>
      <c r="E4" s="76">
        <v>0.2</v>
      </c>
      <c r="F4" s="23">
        <f>=H4*$L$2</f>
        <v>0.84</v>
      </c>
      <c r="G4" s="24">
        <v>21</v>
      </c>
      <c r="H4" s="25">
        <f>=G4*$L$3</f>
        <v>10.5</v>
      </c>
      <c r="I4" s="26">
        <f>=H4-C4-D4-E4-F4</f>
        <v>5.06</v>
      </c>
      <c r="J4" s="27">
        <f>=I4/H4</f>
        <v>0.481904761904762</v>
      </c>
      <c r="K4" s="43" t="s"/>
      <c r="N4" s="49" t="s">
        <v>59</v>
      </c>
      <c r="O4" s="20">
        <f>=P4+Q4</f>
        <v>4.4</v>
      </c>
      <c r="P4" s="50">
        <v>2.2</v>
      </c>
      <c r="Q4" s="50">
        <v>2.2</v>
      </c>
      <c r="R4" s="51">
        <v>0.2</v>
      </c>
      <c r="S4" s="51">
        <f>=U4*$L$2</f>
        <v>0.632</v>
      </c>
      <c r="T4" s="52">
        <v>15.8</v>
      </c>
      <c r="U4" s="25">
        <f>=T4*$X$3</f>
        <v>7.9</v>
      </c>
      <c r="V4" s="26">
        <f>=U4-P4-Q4-R4-S4</f>
        <v>2.668</v>
      </c>
      <c r="W4" s="27">
        <f>=V4/U4</f>
        <v>0.337721518987342</v>
      </c>
    </row>
    <row r="5" spans="1:25">
      <c r="A5" s="100" t="s">
        <v>60</v>
      </c>
      <c r="B5" s="28">
        <f>=C5+D5</f>
        <v>4.4</v>
      </c>
      <c r="C5" s="21">
        <v>2.2</v>
      </c>
      <c r="D5" s="21">
        <v>2.2</v>
      </c>
      <c r="E5" s="76">
        <v>0.2</v>
      </c>
      <c r="F5" s="30">
        <f>=H5*$L$2</f>
        <v>0.84</v>
      </c>
      <c r="G5" s="31">
        <v>21</v>
      </c>
      <c r="H5" s="32">
        <f>=G5*$L$3</f>
        <v>10.5</v>
      </c>
      <c r="I5" s="33">
        <f>=H5-C5-D5-E5-F5</f>
        <v>5.06</v>
      </c>
      <c r="J5" s="34">
        <f>=I5/H5</f>
        <v>0.481904761904762</v>
      </c>
      <c r="K5" s="80" t="s"/>
      <c r="L5" s="36" t="s">
        <v>19</v>
      </c>
      <c r="M5" s="37" t="s"/>
      <c r="N5" s="101" t="s">
        <v>60</v>
      </c>
      <c r="O5" s="20">
        <f>=P5+Q5</f>
        <v>4.4</v>
      </c>
      <c r="P5" s="50">
        <v>2.2</v>
      </c>
      <c r="Q5" s="50">
        <v>2.2</v>
      </c>
      <c r="R5" s="51">
        <v>0.2</v>
      </c>
      <c r="S5" s="51">
        <f>=U5*$L$2</f>
        <v>0.632</v>
      </c>
      <c r="T5" s="52">
        <v>15.8</v>
      </c>
      <c r="U5" s="25">
        <f>=T5*$X$3</f>
        <v>7.9</v>
      </c>
      <c r="V5" s="26">
        <f>=U5-P5-Q5-R5-S5</f>
        <v>2.668</v>
      </c>
      <c r="W5" s="27">
        <f>=V5/U5</f>
        <v>0.337721518987342</v>
      </c>
      <c r="X5" s="36" t="s">
        <v>19</v>
      </c>
      <c r="Y5" s="37" t="s"/>
    </row>
    <row r="6" spans="1:25">
      <c r="A6" s="100" t="s">
        <v>61</v>
      </c>
      <c r="B6" s="28">
        <f>=C6+D6</f>
        <v>4.4</v>
      </c>
      <c r="C6" s="21">
        <v>2.2</v>
      </c>
      <c r="D6" s="21">
        <v>2.2</v>
      </c>
      <c r="E6" s="76">
        <v>0.2</v>
      </c>
      <c r="F6" s="30">
        <f>=H6*$L$2</f>
        <v>0.84</v>
      </c>
      <c r="G6" s="31">
        <v>21</v>
      </c>
      <c r="H6" s="32">
        <f>=G6*$L$3</f>
        <v>10.5</v>
      </c>
      <c r="I6" s="33">
        <f>=H6-C6-D6-E6-F6</f>
        <v>5.06</v>
      </c>
      <c r="J6" s="34">
        <f>=I6/H6</f>
        <v>0.481904761904762</v>
      </c>
      <c r="K6" s="81" t="s"/>
      <c r="L6" s="42" t="s"/>
      <c r="M6" s="41" t="s"/>
      <c r="N6" s="101" t="s">
        <v>61</v>
      </c>
      <c r="O6" s="20">
        <f>=P6+Q6</f>
        <v>4.4</v>
      </c>
      <c r="P6" s="50">
        <v>2.2</v>
      </c>
      <c r="Q6" s="50">
        <v>2.2</v>
      </c>
      <c r="R6" s="51">
        <v>0.2</v>
      </c>
      <c r="S6" s="51">
        <f>=U6*$L$2</f>
        <v>0.632</v>
      </c>
      <c r="T6" s="52">
        <v>15.8</v>
      </c>
      <c r="U6" s="25">
        <f>=T6*$X$3</f>
        <v>7.9</v>
      </c>
      <c r="V6" s="26">
        <f>=U6-P6-Q6-R6-S6</f>
        <v>2.668</v>
      </c>
      <c r="W6" s="27">
        <f>=V6/U6</f>
        <v>0.337721518987342</v>
      </c>
      <c r="X6" s="42" t="s"/>
      <c r="Y6" s="41" t="s"/>
    </row>
    <row r="7" spans="1:25">
      <c r="A7" s="100" t="s">
        <v>62</v>
      </c>
      <c r="B7" s="28">
        <f>=C7+D7</f>
        <v>4.4</v>
      </c>
      <c r="C7" s="21">
        <v>2.2</v>
      </c>
      <c r="D7" s="21">
        <v>2.2</v>
      </c>
      <c r="E7" s="76">
        <v>0.2</v>
      </c>
      <c r="F7" s="30">
        <f>=H7*$L$2</f>
        <v>0.84</v>
      </c>
      <c r="G7" s="31">
        <v>21</v>
      </c>
      <c r="H7" s="32">
        <f>=G7*$L$3</f>
        <v>10.5</v>
      </c>
      <c r="I7" s="33">
        <f>=H7-C7-D7-E7-F7</f>
        <v>5.06</v>
      </c>
      <c r="J7" s="34">
        <f>=I7/H7</f>
        <v>0.481904761904762</v>
      </c>
      <c r="K7" s="81" t="s"/>
      <c r="L7" s="42" t="s"/>
      <c r="M7" s="41" t="s"/>
      <c r="N7" s="101" t="s">
        <v>62</v>
      </c>
      <c r="O7" s="20">
        <f>=P7+Q7</f>
        <v>4.4</v>
      </c>
      <c r="P7" s="50">
        <v>2.2</v>
      </c>
      <c r="Q7" s="50">
        <v>2.2</v>
      </c>
      <c r="R7" s="51">
        <v>0.2</v>
      </c>
      <c r="S7" s="51">
        <f>=U7*$L$2</f>
        <v>0.632</v>
      </c>
      <c r="T7" s="52">
        <v>15.8</v>
      </c>
      <c r="U7" s="25">
        <f>=T7*$X$3</f>
        <v>7.9</v>
      </c>
      <c r="V7" s="26">
        <f>=U7-P7-Q7-R7-S7</f>
        <v>2.668</v>
      </c>
      <c r="W7" s="27">
        <f>=V7/U7</f>
        <v>0.337721518987342</v>
      </c>
      <c r="X7" s="42" t="s"/>
      <c r="Y7" s="41" t="s"/>
    </row>
    <row r="8" spans="1:25">
      <c r="A8" s="19" t="s">
        <v>63</v>
      </c>
      <c r="B8" s="28">
        <f>=C8+D8</f>
        <v>4.4</v>
      </c>
      <c r="C8" s="21">
        <v>2.2</v>
      </c>
      <c r="D8" s="21">
        <v>2.2</v>
      </c>
      <c r="E8" s="76">
        <v>0.2</v>
      </c>
      <c r="F8" s="30">
        <f>=H8*$L$2</f>
        <v>0.84</v>
      </c>
      <c r="G8" s="31">
        <v>21</v>
      </c>
      <c r="H8" s="32">
        <f>=G8*$L$3</f>
        <v>10.5</v>
      </c>
      <c r="I8" s="33">
        <f>=H8-C8-D8-E8-F8</f>
        <v>5.06</v>
      </c>
      <c r="J8" s="34">
        <f>=I8/H8</f>
        <v>0.481904761904762</v>
      </c>
      <c r="K8" s="81" t="s"/>
      <c r="L8" s="42" t="s"/>
      <c r="M8" s="41" t="s"/>
      <c r="N8" s="49" t="s">
        <v>63</v>
      </c>
      <c r="O8" s="20">
        <f>=P8+Q8</f>
        <v>4.4</v>
      </c>
      <c r="P8" s="50">
        <v>2.2</v>
      </c>
      <c r="Q8" s="50">
        <v>2.2</v>
      </c>
      <c r="R8" s="51">
        <v>0.2</v>
      </c>
      <c r="S8" s="51">
        <f>=U8*$L$2</f>
        <v>0.632</v>
      </c>
      <c r="T8" s="52">
        <v>15.8</v>
      </c>
      <c r="U8" s="25">
        <f>=T8*$X$3</f>
        <v>7.9</v>
      </c>
      <c r="V8" s="26">
        <f>=U8-P8-Q8-R8-S8</f>
        <v>2.668</v>
      </c>
      <c r="W8" s="27">
        <f>=V8/U8</f>
        <v>0.337721518987342</v>
      </c>
      <c r="X8" s="42" t="s"/>
      <c r="Y8" s="41" t="s"/>
    </row>
    <row r="9" spans="1:25">
      <c r="A9" s="100" t="s">
        <v>64</v>
      </c>
      <c r="B9" s="28">
        <f>=C9+D9</f>
        <v>4.4</v>
      </c>
      <c r="C9" s="21">
        <v>2.2</v>
      </c>
      <c r="D9" s="21">
        <v>2.2</v>
      </c>
      <c r="E9" s="76">
        <v>0.2</v>
      </c>
      <c r="F9" s="30">
        <f>=H9*$L$2</f>
        <v>0.84</v>
      </c>
      <c r="G9" s="31">
        <v>21</v>
      </c>
      <c r="H9" s="32">
        <f>=G9*$L$3</f>
        <v>10.5</v>
      </c>
      <c r="I9" s="33">
        <f>=H9-C9-D9-E9-F9</f>
        <v>5.06</v>
      </c>
      <c r="J9" s="34">
        <f>=I9/H9</f>
        <v>0.481904761904762</v>
      </c>
      <c r="K9" s="81" t="s"/>
      <c r="L9" s="42" t="s"/>
      <c r="M9" s="41" t="s"/>
      <c r="N9" s="101" t="s">
        <v>64</v>
      </c>
      <c r="O9" s="20">
        <f>=P9+Q9</f>
        <v>4.4</v>
      </c>
      <c r="P9" s="50">
        <v>2.2</v>
      </c>
      <c r="Q9" s="50">
        <v>2.2</v>
      </c>
      <c r="R9" s="51">
        <v>0.2</v>
      </c>
      <c r="S9" s="51">
        <f>=U9*$L$2</f>
        <v>0.632</v>
      </c>
      <c r="T9" s="52">
        <v>15.8</v>
      </c>
      <c r="U9" s="25">
        <f>=T9*$X$3</f>
        <v>7.9</v>
      </c>
      <c r="V9" s="26">
        <f>=U9-P9-Q9-R9-S9</f>
        <v>2.668</v>
      </c>
      <c r="W9" s="27">
        <f>=V9/U9</f>
        <v>0.337721518987342</v>
      </c>
      <c r="X9" s="42" t="s"/>
      <c r="Y9" s="41" t="s"/>
    </row>
    <row r="10" spans="1:23">
      <c r="A10" s="100" t="s">
        <v>65</v>
      </c>
      <c r="B10" s="28">
        <f>=C10+D10</f>
        <v>4.4</v>
      </c>
      <c r="C10" s="21">
        <v>2.2</v>
      </c>
      <c r="D10" s="21">
        <v>2.2</v>
      </c>
      <c r="E10" s="76">
        <v>0.2</v>
      </c>
      <c r="F10" s="30">
        <f>=H10*$L$2</f>
        <v>0.84</v>
      </c>
      <c r="G10" s="31">
        <v>21</v>
      </c>
      <c r="H10" s="32">
        <f>=G10*$L$3</f>
        <v>10.5</v>
      </c>
      <c r="I10" s="33">
        <f>=H10-C10-D10-E10-F10</f>
        <v>5.06</v>
      </c>
      <c r="J10" s="34">
        <f>=I10/H10</f>
        <v>0.481904761904762</v>
      </c>
      <c r="K10" s="43" t="s"/>
      <c r="N10" s="101" t="s">
        <v>65</v>
      </c>
      <c r="O10" s="20">
        <f>=P10+Q10</f>
        <v>4.4</v>
      </c>
      <c r="P10" s="50">
        <v>2.2</v>
      </c>
      <c r="Q10" s="50">
        <v>2.2</v>
      </c>
      <c r="R10" s="51">
        <v>0.2</v>
      </c>
      <c r="S10" s="51">
        <f>=U10*$L$2</f>
        <v>0.632</v>
      </c>
      <c r="T10" s="52">
        <v>15.8</v>
      </c>
      <c r="U10" s="25">
        <f>=T10*$X$3</f>
        <v>7.9</v>
      </c>
      <c r="V10" s="26">
        <f>=U10-P10-Q10-R10-S10</f>
        <v>2.668</v>
      </c>
      <c r="W10" s="27">
        <f>=V10/U10</f>
        <v>0.337721518987342</v>
      </c>
    </row>
    <row r="11" spans="1:23">
      <c r="A11" s="100" t="s">
        <v>66</v>
      </c>
      <c r="B11" s="28">
        <f>=C11+D11</f>
        <v>4.4</v>
      </c>
      <c r="C11" s="21">
        <v>2.2</v>
      </c>
      <c r="D11" s="21">
        <v>2.2</v>
      </c>
      <c r="E11" s="76">
        <v>0.2</v>
      </c>
      <c r="F11" s="30">
        <f>=H11*$L$2</f>
        <v>0.84</v>
      </c>
      <c r="G11" s="31">
        <v>21</v>
      </c>
      <c r="H11" s="32">
        <f>=G11*$L$3</f>
        <v>10.5</v>
      </c>
      <c r="I11" s="33">
        <f>=H11-C11-D11-E11-F11</f>
        <v>5.06</v>
      </c>
      <c r="J11" s="34">
        <f>=I11/H11</f>
        <v>0.481904761904762</v>
      </c>
      <c r="K11" s="43" t="s"/>
      <c r="N11" s="101" t="s">
        <v>66</v>
      </c>
      <c r="O11" s="20">
        <f>=P11+Q11</f>
        <v>4.4</v>
      </c>
      <c r="P11" s="50">
        <v>2.2</v>
      </c>
      <c r="Q11" s="50">
        <v>2.2</v>
      </c>
      <c r="R11" s="51">
        <v>0.2</v>
      </c>
      <c r="S11" s="51">
        <f>=U11*$L$2</f>
        <v>0.632</v>
      </c>
      <c r="T11" s="52">
        <v>15.8</v>
      </c>
      <c r="U11" s="25">
        <f>=T11*$X$3</f>
        <v>7.9</v>
      </c>
      <c r="V11" s="26">
        <f>=U11-P11-Q11-R11-S11</f>
        <v>2.668</v>
      </c>
      <c r="W11" s="27">
        <f>=V11/U11</f>
        <v>0.337721518987342</v>
      </c>
    </row>
    <row r="12" spans="1:23">
      <c r="A12" s="19" t="s">
        <v>67</v>
      </c>
      <c r="B12" s="28">
        <f>=C12+D12</f>
        <v>4.4</v>
      </c>
      <c r="C12" s="21">
        <v>2.2</v>
      </c>
      <c r="D12" s="21">
        <v>2.2</v>
      </c>
      <c r="E12" s="76">
        <v>0.2</v>
      </c>
      <c r="F12" s="30">
        <f>=H12*$L$2</f>
        <v>0.84</v>
      </c>
      <c r="G12" s="31">
        <v>21</v>
      </c>
      <c r="H12" s="32">
        <f>=G12*$L$3</f>
        <v>10.5</v>
      </c>
      <c r="I12" s="33">
        <f>=H12-C12-D12-E12-F12</f>
        <v>5.06</v>
      </c>
      <c r="J12" s="34">
        <f>=I12/H12</f>
        <v>0.481904761904762</v>
      </c>
      <c r="K12" s="43" t="s"/>
      <c r="N12" s="49" t="s">
        <v>67</v>
      </c>
      <c r="O12" s="20">
        <f>=P12+Q12</f>
        <v>4.4</v>
      </c>
      <c r="P12" s="50">
        <v>2.2</v>
      </c>
      <c r="Q12" s="50">
        <v>2.2</v>
      </c>
      <c r="R12" s="51">
        <v>0.2</v>
      </c>
      <c r="S12" s="51">
        <f>=U12*$L$2</f>
        <v>0.632</v>
      </c>
      <c r="T12" s="52">
        <v>15.8</v>
      </c>
      <c r="U12" s="25">
        <f>=T12*$X$3</f>
        <v>7.9</v>
      </c>
      <c r="V12" s="26">
        <f>=U12-P12-Q12-R12-S12</f>
        <v>2.668</v>
      </c>
      <c r="W12" s="27">
        <f>=V12/U12</f>
        <v>0.337721518987342</v>
      </c>
    </row>
    <row r="13" spans="1:23">
      <c r="A13" s="100" t="s">
        <v>68</v>
      </c>
      <c r="B13" s="28">
        <f>=C13+D13</f>
        <v>4.4</v>
      </c>
      <c r="C13" s="21">
        <v>2.2</v>
      </c>
      <c r="D13" s="21">
        <v>2.2</v>
      </c>
      <c r="E13" s="76">
        <v>0.2</v>
      </c>
      <c r="F13" s="30">
        <f>=H13*$L$2</f>
        <v>0.84</v>
      </c>
      <c r="G13" s="31">
        <v>21</v>
      </c>
      <c r="H13" s="32">
        <f>=G13*$L$3</f>
        <v>10.5</v>
      </c>
      <c r="I13" s="33">
        <f>=H13-C13-D13-E13-F13</f>
        <v>5.06</v>
      </c>
      <c r="J13" s="34">
        <f>=I13/H13</f>
        <v>0.481904761904762</v>
      </c>
      <c r="K13" s="43" t="s"/>
      <c r="N13" s="101" t="s">
        <v>68</v>
      </c>
      <c r="O13" s="20">
        <f>=P13+Q13</f>
        <v>4.4</v>
      </c>
      <c r="P13" s="50">
        <v>2.2</v>
      </c>
      <c r="Q13" s="50">
        <v>2.2</v>
      </c>
      <c r="R13" s="51">
        <v>0.2</v>
      </c>
      <c r="S13" s="51">
        <f>=U13*$L$2</f>
        <v>0.632</v>
      </c>
      <c r="T13" s="52">
        <v>15.8</v>
      </c>
      <c r="U13" s="25">
        <f>=T13*$X$3</f>
        <v>7.9</v>
      </c>
      <c r="V13" s="26">
        <f>=U13-P13-Q13-R13-S13</f>
        <v>2.668</v>
      </c>
      <c r="W13" s="27">
        <f>=V13/U13</f>
        <v>0.337721518987342</v>
      </c>
    </row>
    <row r="14" spans="1:23">
      <c r="A14" s="100" t="s">
        <v>69</v>
      </c>
      <c r="B14" s="28">
        <f>=C14+D14</f>
        <v>4.4</v>
      </c>
      <c r="C14" s="21">
        <v>2.2</v>
      </c>
      <c r="D14" s="21">
        <v>2.2</v>
      </c>
      <c r="E14" s="76">
        <v>0.2</v>
      </c>
      <c r="F14" s="30">
        <f>=H14*$L$2</f>
        <v>0.84</v>
      </c>
      <c r="G14" s="31">
        <v>21</v>
      </c>
      <c r="H14" s="32">
        <f>=G14*$L$3</f>
        <v>10.5</v>
      </c>
      <c r="I14" s="33">
        <f>=H14-C14-D14-E14-F14</f>
        <v>5.06</v>
      </c>
      <c r="J14" s="34">
        <f>=I14/H14</f>
        <v>0.481904761904762</v>
      </c>
      <c r="K14" s="43" t="s"/>
      <c r="N14" s="101" t="s">
        <v>69</v>
      </c>
      <c r="O14" s="20">
        <f>=P14+Q14</f>
        <v>4.4</v>
      </c>
      <c r="P14" s="50">
        <v>2.2</v>
      </c>
      <c r="Q14" s="50">
        <v>2.2</v>
      </c>
      <c r="R14" s="51">
        <v>0.2</v>
      </c>
      <c r="S14" s="51">
        <f>=U14*$L$2</f>
        <v>0.632</v>
      </c>
      <c r="T14" s="52">
        <v>15.8</v>
      </c>
      <c r="U14" s="25">
        <f>=T14*$X$3</f>
        <v>7.9</v>
      </c>
      <c r="V14" s="26">
        <f>=U14-P14-Q14-R14-S14</f>
        <v>2.668</v>
      </c>
      <c r="W14" s="27">
        <f>=V14/U14</f>
        <v>0.337721518987342</v>
      </c>
    </row>
    <row r="15" spans="1:23">
      <c r="A15" s="100" t="s">
        <v>70</v>
      </c>
      <c r="B15" s="28">
        <f>=C15+D15</f>
        <v>4.4</v>
      </c>
      <c r="C15" s="21">
        <v>2.2</v>
      </c>
      <c r="D15" s="21">
        <v>2.2</v>
      </c>
      <c r="E15" s="76">
        <v>0.2</v>
      </c>
      <c r="F15" s="30">
        <f>=H15*$L$2</f>
        <v>0.84</v>
      </c>
      <c r="G15" s="31">
        <v>21</v>
      </c>
      <c r="H15" s="32">
        <f>=G15*$L$3</f>
        <v>10.5</v>
      </c>
      <c r="I15" s="33">
        <f>=H15-C15-D15-E15-F15</f>
        <v>5.06</v>
      </c>
      <c r="J15" s="34">
        <f>=I15/H15</f>
        <v>0.481904761904762</v>
      </c>
      <c r="K15" s="43" t="s"/>
      <c r="N15" s="101" t="s">
        <v>70</v>
      </c>
      <c r="O15" s="20">
        <f>=P15+Q15</f>
        <v>4.4</v>
      </c>
      <c r="P15" s="50">
        <v>2.2</v>
      </c>
      <c r="Q15" s="50">
        <v>2.2</v>
      </c>
      <c r="R15" s="51">
        <v>0.2</v>
      </c>
      <c r="S15" s="51">
        <f>=U15*$L$2</f>
        <v>0.632</v>
      </c>
      <c r="T15" s="52">
        <v>15.8</v>
      </c>
      <c r="U15" s="25">
        <f>=T15*$X$3</f>
        <v>7.9</v>
      </c>
      <c r="V15" s="26">
        <f>=U15-P15-Q15-R15-S15</f>
        <v>2.668</v>
      </c>
      <c r="W15" s="27">
        <f>=V15/U15</f>
        <v>0.337721518987342</v>
      </c>
    </row>
    <row r="16" spans="1:23">
      <c r="A16" s="19" t="s">
        <v>71</v>
      </c>
      <c r="B16" s="28">
        <f>=C16+D16</f>
        <v>6.4</v>
      </c>
      <c r="C16" s="38">
        <v>4.2</v>
      </c>
      <c r="D16" s="38">
        <v>2.2</v>
      </c>
      <c r="E16" s="76">
        <v>0.2</v>
      </c>
      <c r="F16" s="30">
        <f>=H16*$L$2</f>
        <v>1.04</v>
      </c>
      <c r="G16" s="31">
        <v>26</v>
      </c>
      <c r="H16" s="32">
        <f>=G16*$L$3</f>
        <v>13</v>
      </c>
      <c r="I16" s="33">
        <f>=H16-C16-D16-E16-F16</f>
        <v>5.36</v>
      </c>
      <c r="J16" s="34">
        <f>=I16/H16</f>
        <v>0.412307692307692</v>
      </c>
      <c r="K16" s="43" t="s"/>
      <c r="N16" s="49" t="s">
        <v>71</v>
      </c>
      <c r="O16" s="20">
        <f>=P16+Q16</f>
        <v>6.4</v>
      </c>
      <c r="P16" s="50">
        <v>4.2</v>
      </c>
      <c r="Q16" s="50">
        <v>2.2</v>
      </c>
      <c r="R16" s="51">
        <v>0.2</v>
      </c>
      <c r="S16" s="51">
        <f>=U16*$L$2</f>
        <v>0.836</v>
      </c>
      <c r="T16" s="52">
        <v>20.9</v>
      </c>
      <c r="U16" s="25">
        <f>=T16*$X$3</f>
        <v>10.45</v>
      </c>
      <c r="V16" s="26">
        <f>=U16-P16-Q16-R16-S16</f>
        <v>3.014</v>
      </c>
      <c r="W16" s="27">
        <f>=V16/U16</f>
        <v>0.288421052631579</v>
      </c>
    </row>
    <row r="17" spans="1:23">
      <c r="A17" s="102" t="s">
        <v>72</v>
      </c>
      <c r="B17" s="28">
        <f>=C17+D17</f>
        <v>6.4</v>
      </c>
      <c r="C17" s="38">
        <v>4.2</v>
      </c>
      <c r="D17" s="38">
        <v>2.2</v>
      </c>
      <c r="E17" s="76">
        <v>0.2</v>
      </c>
      <c r="F17" s="30">
        <f>=H17*$L$2</f>
        <v>1.04</v>
      </c>
      <c r="G17" s="31">
        <v>26</v>
      </c>
      <c r="H17" s="32">
        <f>=G17*$L$3</f>
        <v>13</v>
      </c>
      <c r="I17" s="33">
        <f>=H17-C17-D17-E17-F17</f>
        <v>5.36</v>
      </c>
      <c r="J17" s="34">
        <f>=I17/H17</f>
        <v>0.412307692307692</v>
      </c>
      <c r="K17" s="43" t="s"/>
      <c r="N17" s="49" t="s">
        <v>72</v>
      </c>
      <c r="O17" s="20">
        <f>=P17+Q17</f>
        <v>6.4</v>
      </c>
      <c r="P17" s="50">
        <v>4.2</v>
      </c>
      <c r="Q17" s="50">
        <v>2.2</v>
      </c>
      <c r="R17" s="51">
        <v>0.2</v>
      </c>
      <c r="S17" s="51">
        <f>=U17*$L$2</f>
        <v>0.836</v>
      </c>
      <c r="T17" s="52">
        <v>20.9</v>
      </c>
      <c r="U17" s="25">
        <f>=T17*$X$3</f>
        <v>10.45</v>
      </c>
      <c r="V17" s="26">
        <f>=U17-P17-Q17-R17-S17</f>
        <v>3.014</v>
      </c>
      <c r="W17" s="27">
        <f>=V17/U17</f>
        <v>0.288421052631579</v>
      </c>
    </row>
    <row r="18" spans="1:23">
      <c r="A18" s="102" t="s">
        <v>73</v>
      </c>
      <c r="B18" s="28">
        <f>=C18+D18</f>
        <v>6.4</v>
      </c>
      <c r="C18" s="38">
        <v>4.2</v>
      </c>
      <c r="D18" s="38">
        <v>2.2</v>
      </c>
      <c r="E18" s="76">
        <v>0.2</v>
      </c>
      <c r="F18" s="30">
        <f>=H18*$L$2</f>
        <v>1.04</v>
      </c>
      <c r="G18" s="31">
        <v>26</v>
      </c>
      <c r="H18" s="32">
        <f>=G18*$L$3</f>
        <v>13</v>
      </c>
      <c r="I18" s="33">
        <f>=H18-C18-D18-E18-F18</f>
        <v>5.36</v>
      </c>
      <c r="J18" s="34">
        <f>=I18/H18</f>
        <v>0.412307692307692</v>
      </c>
      <c r="K18" s="43" t="s"/>
      <c r="N18" s="49" t="s">
        <v>73</v>
      </c>
      <c r="O18" s="20">
        <f>=P18+Q18</f>
        <v>6.4</v>
      </c>
      <c r="P18" s="50">
        <v>4.2</v>
      </c>
      <c r="Q18" s="50">
        <v>2.2</v>
      </c>
      <c r="R18" s="51">
        <v>0.2</v>
      </c>
      <c r="S18" s="51">
        <f>=U18*$L$2</f>
        <v>0.836</v>
      </c>
      <c r="T18" s="52">
        <v>20.9</v>
      </c>
      <c r="U18" s="25">
        <f>=T18*$X$3</f>
        <v>10.45</v>
      </c>
      <c r="V18" s="26">
        <f>=U18-P18-Q18-R18-S18</f>
        <v>3.014</v>
      </c>
      <c r="W18" s="27">
        <f>=V18/U18</f>
        <v>0.288421052631579</v>
      </c>
    </row>
    <row r="19" spans="1:23">
      <c r="A19" s="102" t="s">
        <v>74</v>
      </c>
      <c r="B19" s="28">
        <f>=C19+D19</f>
        <v>6.4</v>
      </c>
      <c r="C19" s="38">
        <v>4.2</v>
      </c>
      <c r="D19" s="38">
        <v>2.2</v>
      </c>
      <c r="E19" s="76">
        <v>0.2</v>
      </c>
      <c r="F19" s="47">
        <f>=H19*$L$2</f>
        <v>1.04</v>
      </c>
      <c r="G19" s="31">
        <v>26</v>
      </c>
      <c r="H19" s="32">
        <f>=G19*$L$3</f>
        <v>13</v>
      </c>
      <c r="I19" s="33">
        <f>=H19-C19-D19-E19-F19</f>
        <v>5.36</v>
      </c>
      <c r="J19" s="34">
        <f>=I19/H19</f>
        <v>0.412307692307692</v>
      </c>
      <c r="K19" s="43" t="s"/>
      <c r="N19" s="49" t="s">
        <v>74</v>
      </c>
      <c r="O19" s="20">
        <f>=P19+Q19</f>
        <v>6.4</v>
      </c>
      <c r="P19" s="50">
        <v>4.2</v>
      </c>
      <c r="Q19" s="50">
        <v>2.2</v>
      </c>
      <c r="R19" s="51">
        <v>0.2</v>
      </c>
      <c r="S19" s="51">
        <f>=U19*$L$2</f>
        <v>0.836</v>
      </c>
      <c r="T19" s="52">
        <v>20.9</v>
      </c>
      <c r="U19" s="25">
        <f>=T19*$X$3</f>
        <v>10.45</v>
      </c>
      <c r="V19" s="26">
        <f>=U19-P19-Q19-R19-S19</f>
        <v>3.014</v>
      </c>
      <c r="W19" s="27">
        <f>=V19/U19</f>
        <v>0.288421052631579</v>
      </c>
    </row>
    <row r="20" spans="1:23">
      <c r="A20" s="100" t="s">
        <v>75</v>
      </c>
      <c r="B20" s="28">
        <f>=C20+D20</f>
        <v>6.4</v>
      </c>
      <c r="C20" s="38">
        <v>4.2</v>
      </c>
      <c r="D20" s="38">
        <v>2.2</v>
      </c>
      <c r="E20" s="76">
        <v>0.2</v>
      </c>
      <c r="F20" s="47">
        <f>=H20*$L$2</f>
        <v>1.04</v>
      </c>
      <c r="G20" s="31">
        <v>26</v>
      </c>
      <c r="H20" s="32">
        <f>=G20*$L$3</f>
        <v>13</v>
      </c>
      <c r="I20" s="33">
        <f>=H20-C20-D20-E20-F20</f>
        <v>5.36</v>
      </c>
      <c r="J20" s="34">
        <f>=I20/H20</f>
        <v>0.412307692307692</v>
      </c>
      <c r="K20" s="43" t="s"/>
      <c r="N20" s="101" t="s">
        <v>75</v>
      </c>
      <c r="O20" s="20">
        <f>=P20+Q20</f>
        <v>6.4</v>
      </c>
      <c r="P20" s="50">
        <v>4.2</v>
      </c>
      <c r="Q20" s="50">
        <v>2.2</v>
      </c>
      <c r="R20" s="51">
        <v>0.2</v>
      </c>
      <c r="S20" s="51">
        <f>=U20*$L$2</f>
        <v>0.836</v>
      </c>
      <c r="T20" s="52">
        <v>20.9</v>
      </c>
      <c r="U20" s="25">
        <f>=T20*$X$3</f>
        <v>10.45</v>
      </c>
      <c r="V20" s="26">
        <f>=U20-P20-Q20-R20-S20</f>
        <v>3.014</v>
      </c>
      <c r="W20" s="27">
        <f>=V20/U20</f>
        <v>0.288421052631579</v>
      </c>
    </row>
    <row r="21" spans="1:23">
      <c r="A21" s="103" t="s">
        <v>76</v>
      </c>
      <c r="B21" s="28">
        <f>=C21+D21</f>
        <v>6.4</v>
      </c>
      <c r="C21" s="38">
        <v>4.2</v>
      </c>
      <c r="D21" s="38">
        <v>2.2</v>
      </c>
      <c r="E21" s="76">
        <v>0.2</v>
      </c>
      <c r="F21" s="47">
        <f>=H21*$L$2</f>
        <v>1.04</v>
      </c>
      <c r="G21" s="31">
        <v>26</v>
      </c>
      <c r="H21" s="32">
        <f>=G21*$L$3</f>
        <v>13</v>
      </c>
      <c r="I21" s="33">
        <f>=H21-C21-D21-E21-F21</f>
        <v>5.36</v>
      </c>
      <c r="J21" s="34">
        <f>=I21/H21</f>
        <v>0.412307692307692</v>
      </c>
      <c r="K21" s="43" t="s"/>
      <c r="N21" s="101" t="s">
        <v>76</v>
      </c>
      <c r="O21" s="20">
        <f>=P21+Q21</f>
        <v>6.4</v>
      </c>
      <c r="P21" s="50">
        <v>4.2</v>
      </c>
      <c r="Q21" s="50">
        <v>2.2</v>
      </c>
      <c r="R21" s="51">
        <v>0.2</v>
      </c>
      <c r="S21" s="51">
        <f>=U21*$L$2</f>
        <v>0.836</v>
      </c>
      <c r="T21" s="52">
        <v>20.9</v>
      </c>
      <c r="U21" s="25">
        <f>=T21*$X$3</f>
        <v>10.45</v>
      </c>
      <c r="V21" s="26">
        <f>=U21-P21-Q21-R21-S21</f>
        <v>3.014</v>
      </c>
      <c r="W21" s="27">
        <f>=V21/U21</f>
        <v>0.288421052631579</v>
      </c>
    </row>
    <row r="22" spans="1:23">
      <c r="A22" s="103" t="s">
        <v>77</v>
      </c>
      <c r="B22" s="28">
        <f>=C22+D22</f>
        <v>6.4</v>
      </c>
      <c r="C22" s="38">
        <v>4.2</v>
      </c>
      <c r="D22" s="38">
        <v>2.2</v>
      </c>
      <c r="E22" s="76">
        <v>0.2</v>
      </c>
      <c r="F22" s="47">
        <f>=H22*$L$2</f>
        <v>1.04</v>
      </c>
      <c r="G22" s="31">
        <v>26</v>
      </c>
      <c r="H22" s="32">
        <f>=G22*$L$3</f>
        <v>13</v>
      </c>
      <c r="I22" s="33">
        <f>=H22-C22-D22-E22-F22</f>
        <v>5.36</v>
      </c>
      <c r="J22" s="34">
        <f>=I22/H22</f>
        <v>0.412307692307692</v>
      </c>
      <c r="K22" s="43" t="s"/>
      <c r="N22" s="101" t="s">
        <v>77</v>
      </c>
      <c r="O22" s="20">
        <f>=P22+Q22</f>
        <v>6.4</v>
      </c>
      <c r="P22" s="50">
        <v>4.2</v>
      </c>
      <c r="Q22" s="50">
        <v>2.2</v>
      </c>
      <c r="R22" s="51">
        <v>0.2</v>
      </c>
      <c r="S22" s="51">
        <f>=U22*$L$2</f>
        <v>0.836</v>
      </c>
      <c r="T22" s="52">
        <v>20.9</v>
      </c>
      <c r="U22" s="25">
        <f>=T22*$X$3</f>
        <v>10.45</v>
      </c>
      <c r="V22" s="26">
        <f>=U22-P22-Q22-R22-S22</f>
        <v>3.014</v>
      </c>
      <c r="W22" s="27">
        <f>=V22/U22</f>
        <v>0.288421052631579</v>
      </c>
    </row>
    <row r="23" spans="1:23">
      <c r="A23" s="103" t="s">
        <v>78</v>
      </c>
      <c r="B23" s="28">
        <f>=C23+D23</f>
        <v>6.4</v>
      </c>
      <c r="C23" s="38">
        <v>4.2</v>
      </c>
      <c r="D23" s="38">
        <v>2.2</v>
      </c>
      <c r="E23" s="76">
        <v>0.2</v>
      </c>
      <c r="F23" s="47">
        <f>=H23*$L$2</f>
        <v>1.04</v>
      </c>
      <c r="G23" s="31">
        <v>26</v>
      </c>
      <c r="H23" s="32">
        <f>=G23*$L$3</f>
        <v>13</v>
      </c>
      <c r="I23" s="33">
        <f>=H23-C23-D23-E23-F23</f>
        <v>5.36</v>
      </c>
      <c r="J23" s="34">
        <f>=I23/H23</f>
        <v>0.412307692307692</v>
      </c>
      <c r="K23" s="43" t="s"/>
      <c r="N23" s="101" t="s">
        <v>78</v>
      </c>
      <c r="O23" s="20">
        <f>=P23+Q23</f>
        <v>6.4</v>
      </c>
      <c r="P23" s="50">
        <v>4.2</v>
      </c>
      <c r="Q23" s="50">
        <v>2.2</v>
      </c>
      <c r="R23" s="51">
        <v>0.2</v>
      </c>
      <c r="S23" s="51">
        <f>=U23*$L$2</f>
        <v>0.836</v>
      </c>
      <c r="T23" s="52">
        <v>20.9</v>
      </c>
      <c r="U23" s="25">
        <f>=T23*$X$3</f>
        <v>10.45</v>
      </c>
      <c r="V23" s="26">
        <f>=U23-P23-Q23-R23-S23</f>
        <v>3.014</v>
      </c>
      <c r="W23" s="27">
        <f>=V23/U23</f>
        <v>0.288421052631579</v>
      </c>
    </row>
    <row r="24" spans="1:23">
      <c r="A24" s="100" t="s">
        <v>79</v>
      </c>
      <c r="B24" s="28">
        <f>=C24+D24</f>
        <v>6.4</v>
      </c>
      <c r="C24" s="38">
        <v>4.2</v>
      </c>
      <c r="D24" s="38">
        <v>2.2</v>
      </c>
      <c r="E24" s="76">
        <v>0.2</v>
      </c>
      <c r="F24" s="47">
        <f>=H24*$L$2</f>
        <v>1.04</v>
      </c>
      <c r="G24" s="31">
        <v>26</v>
      </c>
      <c r="H24" s="32">
        <f>=G24*$L$3</f>
        <v>13</v>
      </c>
      <c r="I24" s="33">
        <f>=H24-C24-D24-E24-F24</f>
        <v>5.36</v>
      </c>
      <c r="J24" s="34">
        <f>=I24/H24</f>
        <v>0.412307692307692</v>
      </c>
      <c r="K24" s="43" t="s"/>
      <c r="N24" s="101" t="s">
        <v>79</v>
      </c>
      <c r="O24" s="20">
        <f>=P24+Q24</f>
        <v>6.4</v>
      </c>
      <c r="P24" s="50">
        <v>4.2</v>
      </c>
      <c r="Q24" s="50">
        <v>2.2</v>
      </c>
      <c r="R24" s="51">
        <v>0.2</v>
      </c>
      <c r="S24" s="51">
        <f>=U24*$L$2</f>
        <v>0.836</v>
      </c>
      <c r="T24" s="52">
        <v>20.9</v>
      </c>
      <c r="U24" s="25">
        <f>=T24*$X$3</f>
        <v>10.45</v>
      </c>
      <c r="V24" s="26">
        <f>=U24-P24-Q24-R24-S24</f>
        <v>3.014</v>
      </c>
      <c r="W24" s="27">
        <f>=V24/U24</f>
        <v>0.288421052631579</v>
      </c>
    </row>
    <row r="25" spans="1:23">
      <c r="A25" s="103" t="s">
        <v>80</v>
      </c>
      <c r="B25" s="20">
        <f>=C25+D25</f>
        <v>6.4</v>
      </c>
      <c r="C25" s="38">
        <v>4.2</v>
      </c>
      <c r="D25" s="38">
        <v>2.2</v>
      </c>
      <c r="E25" s="76">
        <v>0.2</v>
      </c>
      <c r="F25" s="51">
        <f>=H25*$L$2</f>
        <v>1.04</v>
      </c>
      <c r="G25" s="31">
        <v>26</v>
      </c>
      <c r="H25" s="25">
        <f>=G25*$L$3</f>
        <v>13</v>
      </c>
      <c r="I25" s="26">
        <f>=H25-C25-D25-E25-F25</f>
        <v>5.36</v>
      </c>
      <c r="J25" s="27">
        <f>=I25/H25</f>
        <v>0.412307692307692</v>
      </c>
      <c r="K25" s="43" t="s"/>
      <c r="N25" s="101" t="s">
        <v>80</v>
      </c>
      <c r="O25" s="20">
        <f>=P25+Q25</f>
        <v>6.4</v>
      </c>
      <c r="P25" s="50">
        <v>4.2</v>
      </c>
      <c r="Q25" s="50">
        <v>2.2</v>
      </c>
      <c r="R25" s="51">
        <v>0.2</v>
      </c>
      <c r="S25" s="51">
        <f>=U25*$L$2</f>
        <v>0.836</v>
      </c>
      <c r="T25" s="52">
        <v>20.9</v>
      </c>
      <c r="U25" s="25">
        <f>=T25*$X$3</f>
        <v>10.45</v>
      </c>
      <c r="V25" s="26">
        <f>=U25-P25-Q25-R25-S25</f>
        <v>3.014</v>
      </c>
      <c r="W25" s="27">
        <f>=V25/U25</f>
        <v>0.288421052631579</v>
      </c>
    </row>
    <row r="26" spans="1:23">
      <c r="A26" s="103" t="s">
        <v>81</v>
      </c>
      <c r="B26" s="20">
        <f>=C26+D26</f>
        <v>6.4</v>
      </c>
      <c r="C26" s="38">
        <v>4.2</v>
      </c>
      <c r="D26" s="38">
        <v>2.2</v>
      </c>
      <c r="E26" s="76">
        <v>0.2</v>
      </c>
      <c r="F26" s="51">
        <f>=H26*$L$2</f>
        <v>1.04</v>
      </c>
      <c r="G26" s="31">
        <v>26</v>
      </c>
      <c r="H26" s="25">
        <f>=G26*$L$3</f>
        <v>13</v>
      </c>
      <c r="I26" s="26">
        <f>=H26-C26-D26-E26-F26</f>
        <v>5.36</v>
      </c>
      <c r="J26" s="27">
        <f>=I26/H26</f>
        <v>0.412307692307692</v>
      </c>
      <c r="K26" s="43" t="s"/>
      <c r="N26" s="101" t="s">
        <v>81</v>
      </c>
      <c r="O26" s="20">
        <f>=P26+Q26</f>
        <v>6.4</v>
      </c>
      <c r="P26" s="50">
        <v>4.2</v>
      </c>
      <c r="Q26" s="50">
        <v>2.2</v>
      </c>
      <c r="R26" s="51">
        <v>0.2</v>
      </c>
      <c r="S26" s="51">
        <f>=U26*$L$2</f>
        <v>0.836</v>
      </c>
      <c r="T26" s="52">
        <v>20.9</v>
      </c>
      <c r="U26" s="25">
        <f>=T26*$X$3</f>
        <v>10.45</v>
      </c>
      <c r="V26" s="26">
        <f>=U26-P26-Q26-R26-S26</f>
        <v>3.014</v>
      </c>
      <c r="W26" s="27">
        <f>=V26/U26</f>
        <v>0.288421052631579</v>
      </c>
    </row>
    <row r="27" spans="1:23">
      <c r="A27" s="103" t="s">
        <v>82</v>
      </c>
      <c r="B27" s="20">
        <f>=C27+D27</f>
        <v>6.4</v>
      </c>
      <c r="C27" s="38">
        <v>4.2</v>
      </c>
      <c r="D27" s="38">
        <v>2.2</v>
      </c>
      <c r="E27" s="76">
        <v>0.2</v>
      </c>
      <c r="F27" s="51">
        <f>=H27*$L$2</f>
        <v>1.04</v>
      </c>
      <c r="G27" s="31">
        <v>26</v>
      </c>
      <c r="H27" s="25">
        <f>=G27*$L$3</f>
        <v>13</v>
      </c>
      <c r="I27" s="26">
        <f>=H27-C27-D27-E27-F27</f>
        <v>5.36</v>
      </c>
      <c r="J27" s="27">
        <f>=I27/H27</f>
        <v>0.412307692307692</v>
      </c>
      <c r="K27" s="43" t="s"/>
      <c r="N27" s="101" t="s">
        <v>82</v>
      </c>
      <c r="O27" s="20">
        <f>=P27+Q27</f>
        <v>6.4</v>
      </c>
      <c r="P27" s="50">
        <v>4.2</v>
      </c>
      <c r="Q27" s="50">
        <v>2.2</v>
      </c>
      <c r="R27" s="51">
        <v>0.2</v>
      </c>
      <c r="S27" s="51">
        <f>=U27*$L$2</f>
        <v>0.836</v>
      </c>
      <c r="T27" s="52">
        <v>20.9</v>
      </c>
      <c r="U27" s="25">
        <f>=T27*$X$3</f>
        <v>10.45</v>
      </c>
      <c r="V27" s="26">
        <f>=U27-P27-Q27-R27-S27</f>
        <v>3.014</v>
      </c>
      <c r="W27" s="27">
        <f>=V27/U27</f>
        <v>0.288421052631579</v>
      </c>
    </row>
    <row r="28" spans="1:23">
      <c r="A28" s="102" t="s">
        <v>83</v>
      </c>
      <c r="B28" s="104">
        <f>=C28+D28</f>
        <v>8.6</v>
      </c>
      <c r="C28" s="105">
        <v>6.4</v>
      </c>
      <c r="D28" s="105">
        <v>2.2</v>
      </c>
      <c r="E28" s="106">
        <v>0.2</v>
      </c>
      <c r="F28" s="106">
        <f>=H28*$L$2</f>
        <v>1.28</v>
      </c>
      <c r="G28" s="107">
        <v>32</v>
      </c>
      <c r="H28" s="108">
        <f>=G28*$L$3</f>
        <v>16</v>
      </c>
      <c r="I28" s="109">
        <f>=H28-C28-D28-E28-F28</f>
        <v>5.92</v>
      </c>
      <c r="J28" s="110">
        <f>=I28/H28</f>
        <v>0.37</v>
      </c>
      <c r="K28" s="43" t="s"/>
      <c r="N28" s="49" t="s">
        <v>83</v>
      </c>
      <c r="O28" s="20">
        <f>=P28+Q28</f>
        <v>8.6</v>
      </c>
      <c r="P28" s="50">
        <v>6.4</v>
      </c>
      <c r="Q28" s="50">
        <v>2.2</v>
      </c>
      <c r="R28" s="51">
        <v>0.2</v>
      </c>
      <c r="S28" s="51">
        <f>=U28*$L$2</f>
        <v>1.076</v>
      </c>
      <c r="T28" s="52">
        <v>26.9</v>
      </c>
      <c r="U28" s="25">
        <f>=T28*$X$3</f>
        <v>13.45</v>
      </c>
      <c r="V28" s="26">
        <f>=U28-P28-Q28-R28-S28</f>
        <v>3.574</v>
      </c>
      <c r="W28" s="27">
        <f>=V28/U28</f>
        <v>0.265724907063197</v>
      </c>
    </row>
    <row r="29" spans="1:23">
      <c r="A29" s="102" t="s">
        <v>84</v>
      </c>
      <c r="B29" s="104">
        <f>=C29+D29</f>
        <v>8.6</v>
      </c>
      <c r="C29" s="105">
        <v>6.4</v>
      </c>
      <c r="D29" s="105">
        <v>2.2</v>
      </c>
      <c r="E29" s="106">
        <v>0.2</v>
      </c>
      <c r="F29" s="106">
        <f>=H29*$L$2</f>
        <v>1.28</v>
      </c>
      <c r="G29" s="107">
        <v>32</v>
      </c>
      <c r="H29" s="108">
        <f>=G29*$L$3</f>
        <v>16</v>
      </c>
      <c r="I29" s="109">
        <f>=H29-C29-D29-E29-F29</f>
        <v>5.92</v>
      </c>
      <c r="J29" s="110">
        <f>=I29/H29</f>
        <v>0.37</v>
      </c>
      <c r="K29" s="43" t="s"/>
      <c r="N29" s="49" t="s">
        <v>84</v>
      </c>
      <c r="O29" s="20">
        <f>=P29+Q29</f>
        <v>8.6</v>
      </c>
      <c r="P29" s="50">
        <v>6.4</v>
      </c>
      <c r="Q29" s="50">
        <v>2.2</v>
      </c>
      <c r="R29" s="51">
        <v>0.2</v>
      </c>
      <c r="S29" s="51">
        <f>=U29*$L$2</f>
        <v>1.076</v>
      </c>
      <c r="T29" s="52">
        <v>26.9</v>
      </c>
      <c r="U29" s="25">
        <f>=T29*$X$3</f>
        <v>13.45</v>
      </c>
      <c r="V29" s="26">
        <f>=U29-P29-Q29-R29-S29</f>
        <v>3.574</v>
      </c>
      <c r="W29" s="27">
        <f>=V29/U29</f>
        <v>0.265724907063197</v>
      </c>
    </row>
    <row r="30" spans="1:23">
      <c r="A30" s="102" t="s">
        <v>85</v>
      </c>
      <c r="B30" s="104">
        <f>=C30+D30</f>
        <v>8.6</v>
      </c>
      <c r="C30" s="105">
        <v>6.4</v>
      </c>
      <c r="D30" s="105">
        <v>2.2</v>
      </c>
      <c r="E30" s="106">
        <v>0.2</v>
      </c>
      <c r="F30" s="106">
        <f>=H30*$L$2</f>
        <v>1.28</v>
      </c>
      <c r="G30" s="107">
        <v>32</v>
      </c>
      <c r="H30" s="108">
        <f>=G30*$L$3</f>
        <v>16</v>
      </c>
      <c r="I30" s="109">
        <f>=H30-C30-D30-E30-F30</f>
        <v>5.92</v>
      </c>
      <c r="J30" s="110">
        <f>=I30/H30</f>
        <v>0.37</v>
      </c>
      <c r="K30" s="43" t="s"/>
      <c r="N30" s="49" t="s">
        <v>85</v>
      </c>
      <c r="O30" s="20">
        <f>=P30+Q30</f>
        <v>8.6</v>
      </c>
      <c r="P30" s="50">
        <v>6.4</v>
      </c>
      <c r="Q30" s="50">
        <v>2.2</v>
      </c>
      <c r="R30" s="51">
        <v>0.2</v>
      </c>
      <c r="S30" s="51">
        <f>=U30*$L$2</f>
        <v>1.076</v>
      </c>
      <c r="T30" s="52">
        <v>26.9</v>
      </c>
      <c r="U30" s="25">
        <f>=T30*$X$3</f>
        <v>13.45</v>
      </c>
      <c r="V30" s="26">
        <f>=U30-P30-Q30-R30-S30</f>
        <v>3.574</v>
      </c>
      <c r="W30" s="27">
        <f>=V30/U30</f>
        <v>0.265724907063197</v>
      </c>
    </row>
    <row r="31" spans="1:23">
      <c r="A31" s="102" t="s">
        <v>86</v>
      </c>
      <c r="B31" s="104">
        <f>=C31+D31</f>
        <v>8.6</v>
      </c>
      <c r="C31" s="105">
        <v>6.4</v>
      </c>
      <c r="D31" s="105">
        <v>2.2</v>
      </c>
      <c r="E31" s="106">
        <v>0.2</v>
      </c>
      <c r="F31" s="106">
        <f>=H31*$L$2</f>
        <v>1.28</v>
      </c>
      <c r="G31" s="107">
        <v>32</v>
      </c>
      <c r="H31" s="108">
        <f>=G31*$L$3</f>
        <v>16</v>
      </c>
      <c r="I31" s="109">
        <f>=H31-C31-D31-E31-F31</f>
        <v>5.92</v>
      </c>
      <c r="J31" s="110">
        <f>=I31/H31</f>
        <v>0.37</v>
      </c>
      <c r="K31" s="43" t="s"/>
      <c r="N31" s="49" t="s">
        <v>86</v>
      </c>
      <c r="O31" s="20">
        <f>=P31+Q31</f>
        <v>8.6</v>
      </c>
      <c r="P31" s="50">
        <v>6.4</v>
      </c>
      <c r="Q31" s="50">
        <v>2.2</v>
      </c>
      <c r="R31" s="51">
        <v>0.2</v>
      </c>
      <c r="S31" s="51">
        <f>=U31*$L$2</f>
        <v>1.076</v>
      </c>
      <c r="T31" s="52">
        <v>26.9</v>
      </c>
      <c r="U31" s="25">
        <f>=T31*$X$3</f>
        <v>13.45</v>
      </c>
      <c r="V31" s="26">
        <f>=U31-P31-Q31-R31-S31</f>
        <v>3.574</v>
      </c>
      <c r="W31" s="27">
        <f>=V31/U31</f>
        <v>0.265724907063197</v>
      </c>
    </row>
    <row r="32" spans="1:23">
      <c r="A32" s="19" t="s">
        <v>87</v>
      </c>
      <c r="B32" s="104">
        <f>=C32+D32</f>
        <v>8.6</v>
      </c>
      <c r="C32" s="105">
        <v>6.4</v>
      </c>
      <c r="D32" s="105">
        <v>2.2</v>
      </c>
      <c r="E32" s="106">
        <v>0.2</v>
      </c>
      <c r="F32" s="106">
        <f>=H32*$L$2</f>
        <v>1.28</v>
      </c>
      <c r="G32" s="107">
        <v>32</v>
      </c>
      <c r="H32" s="108">
        <f>=G32*$L$3</f>
        <v>16</v>
      </c>
      <c r="I32" s="109">
        <f>=H32-C32-D32-E32-F32</f>
        <v>5.92</v>
      </c>
      <c r="J32" s="110">
        <f>=I32/H32</f>
        <v>0.37</v>
      </c>
      <c r="K32" s="43" t="s"/>
      <c r="N32" s="49" t="s">
        <v>87</v>
      </c>
      <c r="O32" s="20">
        <f>=P32+Q32</f>
        <v>8.6</v>
      </c>
      <c r="P32" s="50">
        <v>6.4</v>
      </c>
      <c r="Q32" s="50">
        <v>2.2</v>
      </c>
      <c r="R32" s="51">
        <v>0.2</v>
      </c>
      <c r="S32" s="51">
        <f>=U32*$L$2</f>
        <v>1.076</v>
      </c>
      <c r="T32" s="52">
        <v>26.9</v>
      </c>
      <c r="U32" s="25">
        <f>=T32*$X$3</f>
        <v>13.45</v>
      </c>
      <c r="V32" s="26">
        <f>=U32-P32-Q32-R32-S32</f>
        <v>3.574</v>
      </c>
      <c r="W32" s="27">
        <f>=V32/U32</f>
        <v>0.265724907063197</v>
      </c>
    </row>
    <row r="33" spans="1:23">
      <c r="A33" s="102" t="s">
        <v>88</v>
      </c>
      <c r="B33" s="104">
        <f>=C33+D33</f>
        <v>8.6</v>
      </c>
      <c r="C33" s="105">
        <v>6.4</v>
      </c>
      <c r="D33" s="105">
        <v>2.2</v>
      </c>
      <c r="E33" s="106">
        <v>0.2</v>
      </c>
      <c r="F33" s="106">
        <f>=H33*$L$2</f>
        <v>1.28</v>
      </c>
      <c r="G33" s="107">
        <v>32</v>
      </c>
      <c r="H33" s="108">
        <f>=G33*$L$3</f>
        <v>16</v>
      </c>
      <c r="I33" s="109">
        <f>=H33-C33-D33-E33-F33</f>
        <v>5.92</v>
      </c>
      <c r="J33" s="110">
        <f>=I33/H33</f>
        <v>0.37</v>
      </c>
      <c r="K33" s="43" t="s"/>
      <c r="N33" s="49" t="s">
        <v>88</v>
      </c>
      <c r="O33" s="20">
        <f>=P33+Q33</f>
        <v>8.6</v>
      </c>
      <c r="P33" s="50">
        <v>6.4</v>
      </c>
      <c r="Q33" s="50">
        <v>2.2</v>
      </c>
      <c r="R33" s="51">
        <v>0.2</v>
      </c>
      <c r="S33" s="51">
        <f>=U33*$L$2</f>
        <v>1.076</v>
      </c>
      <c r="T33" s="52">
        <v>26.9</v>
      </c>
      <c r="U33" s="25">
        <f>=T33*$X$3</f>
        <v>13.45</v>
      </c>
      <c r="V33" s="26">
        <f>=U33-P33-Q33-R33-S33</f>
        <v>3.574</v>
      </c>
      <c r="W33" s="27">
        <f>=V33/U33</f>
        <v>0.265724907063197</v>
      </c>
    </row>
    <row r="34" spans="1:23">
      <c r="A34" s="102" t="s">
        <v>89</v>
      </c>
      <c r="B34" s="104">
        <f>=C34+D34</f>
        <v>8.6</v>
      </c>
      <c r="C34" s="105">
        <v>6.4</v>
      </c>
      <c r="D34" s="105">
        <v>2.2</v>
      </c>
      <c r="E34" s="106">
        <v>0.2</v>
      </c>
      <c r="F34" s="106">
        <f>=H34*$L$2</f>
        <v>1.28</v>
      </c>
      <c r="G34" s="107">
        <v>32</v>
      </c>
      <c r="H34" s="108">
        <f>=G34*$L$3</f>
        <v>16</v>
      </c>
      <c r="I34" s="109">
        <f>=H34-C34-D34-E34-F34</f>
        <v>5.92</v>
      </c>
      <c r="J34" s="110">
        <f>=I34/H34</f>
        <v>0.37</v>
      </c>
      <c r="K34" s="43" t="s"/>
      <c r="N34" s="49" t="s">
        <v>89</v>
      </c>
      <c r="O34" s="20">
        <f>=P34+Q34</f>
        <v>8.6</v>
      </c>
      <c r="P34" s="50">
        <v>6.4</v>
      </c>
      <c r="Q34" s="50">
        <v>2.2</v>
      </c>
      <c r="R34" s="51">
        <v>0.2</v>
      </c>
      <c r="S34" s="51">
        <f>=U34*$L$2</f>
        <v>1.076</v>
      </c>
      <c r="T34" s="52">
        <v>26.9</v>
      </c>
      <c r="U34" s="25">
        <f>=T34*$X$3</f>
        <v>13.45</v>
      </c>
      <c r="V34" s="26">
        <f>=U34-P34-Q34-R34-S34</f>
        <v>3.574</v>
      </c>
      <c r="W34" s="27">
        <f>=V34/U34</f>
        <v>0.265724907063197</v>
      </c>
    </row>
    <row r="35" spans="1:23">
      <c r="A35" s="102" t="s">
        <v>90</v>
      </c>
      <c r="B35" s="104">
        <f>=C35+D35</f>
        <v>8.6</v>
      </c>
      <c r="C35" s="105">
        <v>6.4</v>
      </c>
      <c r="D35" s="105">
        <v>2.2</v>
      </c>
      <c r="E35" s="106">
        <v>0.2</v>
      </c>
      <c r="F35" s="106">
        <f>=H35*$L$2</f>
        <v>1.28</v>
      </c>
      <c r="G35" s="107">
        <v>32</v>
      </c>
      <c r="H35" s="108">
        <f>=G35*$L$3</f>
        <v>16</v>
      </c>
      <c r="I35" s="109">
        <f>=H35-C35-D35-E35-F35</f>
        <v>5.92</v>
      </c>
      <c r="J35" s="110">
        <f>=I35/H35</f>
        <v>0.37</v>
      </c>
      <c r="K35" s="43" t="s"/>
      <c r="N35" s="49" t="s">
        <v>90</v>
      </c>
      <c r="O35" s="20">
        <f>=P35+Q35</f>
        <v>8.6</v>
      </c>
      <c r="P35" s="50">
        <v>6.4</v>
      </c>
      <c r="Q35" s="50">
        <v>2.2</v>
      </c>
      <c r="R35" s="51">
        <v>0.2</v>
      </c>
      <c r="S35" s="51">
        <f>=U35*$L$2</f>
        <v>1.076</v>
      </c>
      <c r="T35" s="52">
        <v>26.9</v>
      </c>
      <c r="U35" s="25">
        <f>=T35*$X$3</f>
        <v>13.45</v>
      </c>
      <c r="V35" s="26">
        <f>=U35-P35-Q35-R35-S35</f>
        <v>3.574</v>
      </c>
      <c r="W35" s="27">
        <f>=V35/U35</f>
        <v>0.265724907063197</v>
      </c>
    </row>
    <row r="36" spans="1:23">
      <c r="A36" s="19" t="s">
        <v>91</v>
      </c>
      <c r="B36" s="104">
        <f>=C36+D36</f>
        <v>8.6</v>
      </c>
      <c r="C36" s="105">
        <v>6.4</v>
      </c>
      <c r="D36" s="105">
        <v>2.2</v>
      </c>
      <c r="E36" s="106">
        <v>0.2</v>
      </c>
      <c r="F36" s="106">
        <f>=H36*$L$2</f>
        <v>1.28</v>
      </c>
      <c r="G36" s="107">
        <v>32</v>
      </c>
      <c r="H36" s="108">
        <f>=G36*$L$3</f>
        <v>16</v>
      </c>
      <c r="I36" s="109">
        <f>=H36-C36-D36-E36-F36</f>
        <v>5.92</v>
      </c>
      <c r="J36" s="110">
        <f>=I36/H36</f>
        <v>0.37</v>
      </c>
      <c r="K36" s="43" t="s"/>
      <c r="N36" s="49" t="s">
        <v>91</v>
      </c>
      <c r="O36" s="20">
        <f>=P36+Q36</f>
        <v>8.6</v>
      </c>
      <c r="P36" s="50">
        <v>6.4</v>
      </c>
      <c r="Q36" s="50">
        <v>2.2</v>
      </c>
      <c r="R36" s="51">
        <v>0.2</v>
      </c>
      <c r="S36" s="51">
        <f>=U36*$L$2</f>
        <v>1.076</v>
      </c>
      <c r="T36" s="52">
        <v>26.9</v>
      </c>
      <c r="U36" s="25">
        <f>=T36*$X$3</f>
        <v>13.45</v>
      </c>
      <c r="V36" s="26">
        <f>=U36-P36-Q36-R36-S36</f>
        <v>3.574</v>
      </c>
      <c r="W36" s="27">
        <f>=V36/U36</f>
        <v>0.265724907063197</v>
      </c>
    </row>
    <row r="37" spans="1:23">
      <c r="A37" s="102" t="s">
        <v>92</v>
      </c>
      <c r="B37" s="104">
        <f>=C37+D37</f>
        <v>8.6</v>
      </c>
      <c r="C37" s="105">
        <v>6.4</v>
      </c>
      <c r="D37" s="105">
        <v>2.2</v>
      </c>
      <c r="E37" s="106">
        <v>0.2</v>
      </c>
      <c r="F37" s="106">
        <f>=H37*$L$2</f>
        <v>1.28</v>
      </c>
      <c r="G37" s="107">
        <v>32</v>
      </c>
      <c r="H37" s="108">
        <f>=G37*$L$3</f>
        <v>16</v>
      </c>
      <c r="I37" s="109">
        <f>=H37-C37-D37-E37-F37</f>
        <v>5.92</v>
      </c>
      <c r="J37" s="110">
        <f>=I37/H37</f>
        <v>0.37</v>
      </c>
      <c r="K37" s="43" t="s"/>
      <c r="N37" s="49" t="s">
        <v>92</v>
      </c>
      <c r="O37" s="20">
        <f>=P37+Q37</f>
        <v>8.6</v>
      </c>
      <c r="P37" s="50">
        <v>6.4</v>
      </c>
      <c r="Q37" s="50">
        <v>2.2</v>
      </c>
      <c r="R37" s="51">
        <v>0.2</v>
      </c>
      <c r="S37" s="51">
        <f>=U37*$L$2</f>
        <v>1.076</v>
      </c>
      <c r="T37" s="52">
        <v>26.9</v>
      </c>
      <c r="U37" s="25">
        <f>=T37*$X$3</f>
        <v>13.45</v>
      </c>
      <c r="V37" s="26">
        <f>=U37-P37-Q37-R37-S37</f>
        <v>3.574</v>
      </c>
      <c r="W37" s="27">
        <f>=V37/U37</f>
        <v>0.265724907063197</v>
      </c>
    </row>
    <row r="38" spans="1:23">
      <c r="A38" s="102" t="s">
        <v>93</v>
      </c>
      <c r="B38" s="104">
        <f>=C38+D38</f>
        <v>8.6</v>
      </c>
      <c r="C38" s="105">
        <v>6.4</v>
      </c>
      <c r="D38" s="105">
        <v>2.2</v>
      </c>
      <c r="E38" s="106">
        <v>0.2</v>
      </c>
      <c r="F38" s="106">
        <f>=H38*$L$2</f>
        <v>1.28</v>
      </c>
      <c r="G38" s="107">
        <v>32</v>
      </c>
      <c r="H38" s="108">
        <f>=G38*$L$3</f>
        <v>16</v>
      </c>
      <c r="I38" s="109">
        <f>=H38-C38-D38-E38-F38</f>
        <v>5.92</v>
      </c>
      <c r="J38" s="110">
        <f>=I38/H38</f>
        <v>0.37</v>
      </c>
      <c r="K38" s="43" t="s"/>
      <c r="N38" s="49" t="s">
        <v>93</v>
      </c>
      <c r="O38" s="20">
        <f>=P38+Q38</f>
        <v>8.6</v>
      </c>
      <c r="P38" s="50">
        <v>6.4</v>
      </c>
      <c r="Q38" s="50">
        <v>2.2</v>
      </c>
      <c r="R38" s="51">
        <v>0.2</v>
      </c>
      <c r="S38" s="51">
        <f>=U38*$L$2</f>
        <v>1.076</v>
      </c>
      <c r="T38" s="52">
        <v>26.9</v>
      </c>
      <c r="U38" s="25">
        <f>=T38*$X$3</f>
        <v>13.45</v>
      </c>
      <c r="V38" s="26">
        <f>=U38-P38-Q38-R38-S38</f>
        <v>3.574</v>
      </c>
      <c r="W38" s="27">
        <f>=V38/U38</f>
        <v>0.265724907063197</v>
      </c>
    </row>
    <row r="39" spans="1:23">
      <c r="A39" s="102" t="s">
        <v>94</v>
      </c>
      <c r="B39" s="104">
        <f>=C39+D39</f>
        <v>8.6</v>
      </c>
      <c r="C39" s="105">
        <v>6.4</v>
      </c>
      <c r="D39" s="105">
        <v>2.2</v>
      </c>
      <c r="E39" s="106">
        <v>0.2</v>
      </c>
      <c r="F39" s="106">
        <f>=H39*$L$2</f>
        <v>1.28</v>
      </c>
      <c r="G39" s="107">
        <v>32</v>
      </c>
      <c r="H39" s="108">
        <f>=G39*$L$3</f>
        <v>16</v>
      </c>
      <c r="I39" s="109">
        <f>=H39-C39-D39-E39-F39</f>
        <v>5.92</v>
      </c>
      <c r="J39" s="110">
        <f>=I39/H39</f>
        <v>0.37</v>
      </c>
      <c r="K39" s="43" t="s"/>
      <c r="N39" s="49" t="s">
        <v>94</v>
      </c>
      <c r="O39" s="20">
        <f>=P39+Q39</f>
        <v>8.6</v>
      </c>
      <c r="P39" s="50">
        <v>6.4</v>
      </c>
      <c r="Q39" s="50">
        <v>2.2</v>
      </c>
      <c r="R39" s="51">
        <v>0.2</v>
      </c>
      <c r="S39" s="51">
        <f>=U39*$L$2</f>
        <v>1.076</v>
      </c>
      <c r="T39" s="52">
        <v>26.9</v>
      </c>
      <c r="U39" s="25">
        <f>=T39*$X$3</f>
        <v>13.45</v>
      </c>
      <c r="V39" s="26">
        <f>=U39-P39-Q39-R39-S39</f>
        <v>3.574</v>
      </c>
      <c r="W39" s="27">
        <f>=V39/U39</f>
        <v>0.265724907063197</v>
      </c>
    </row>
    <row r="40" spans="1:13">
      <c r="A40" s="53" t="s">
        <v>441</v>
      </c>
      <c r="B40" s="53" t="s"/>
      <c r="C40" s="53" t="s"/>
      <c r="D40" s="53" t="s"/>
      <c r="E40" s="53" t="s"/>
      <c r="F40" s="53" t="s"/>
      <c r="G40" s="53" t="s"/>
      <c r="H40" s="53" t="s"/>
      <c r="I40" s="53" t="s"/>
      <c r="J40" s="53" t="s"/>
      <c r="L40" s="53" t="s"/>
      <c r="M40" s="53" t="s"/>
    </row>
    <row r="41" spans="1:13">
      <c r="A41" s="53" t="s"/>
      <c r="B41" s="53" t="s"/>
      <c r="C41" s="53" t="s"/>
      <c r="D41" s="53" t="s"/>
      <c r="E41" s="53" t="s"/>
      <c r="F41" s="53" t="s"/>
      <c r="G41" s="53" t="s"/>
      <c r="H41" s="53" t="s"/>
      <c r="I41" s="53" t="s"/>
      <c r="J41" s="53" t="s"/>
      <c r="L41" s="53" t="s"/>
      <c r="M41" s="53" t="s"/>
    </row>
    <row r="42" spans="1:13">
      <c r="A42" s="53" t="s"/>
      <c r="B42" s="53" t="s"/>
      <c r="C42" s="53" t="s"/>
      <c r="D42" s="53" t="s"/>
      <c r="E42" s="53" t="s"/>
      <c r="F42" s="53" t="s"/>
      <c r="G42" s="53" t="s"/>
      <c r="H42" s="53" t="s"/>
      <c r="I42" s="53" t="s"/>
      <c r="J42" s="53" t="s"/>
      <c r="L42" s="53" t="s"/>
      <c r="M42" s="53" t="s"/>
    </row>
    <row r="43" spans="1:13">
      <c r="A43" s="53" t="s"/>
      <c r="B43" s="53" t="s"/>
      <c r="C43" s="53" t="s"/>
      <c r="D43" s="53" t="s"/>
      <c r="E43" s="53" t="s"/>
      <c r="F43" s="53" t="s"/>
      <c r="G43" s="53" t="s"/>
      <c r="H43" s="53" t="s"/>
      <c r="I43" s="53" t="s"/>
      <c r="J43" s="53" t="s"/>
      <c r="L43" s="53" t="s"/>
      <c r="M43" s="53" t="s"/>
    </row>
    <row r="44" spans="1:13">
      <c r="A44" s="53" t="s">
        <v>95</v>
      </c>
      <c r="B44" s="54" t="s">
        <v>22</v>
      </c>
      <c r="C44" s="55" t="s">
        <v>96</v>
      </c>
      <c r="D44" s="6" t="s"/>
      <c r="E44" s="6" t="s"/>
      <c r="F44" s="6" t="s"/>
      <c r="G44" s="6" t="s"/>
      <c r="H44" s="6" t="s"/>
      <c r="I44" s="6" t="s"/>
      <c r="J44" s="6" t="s"/>
      <c r="K44" s="55" t="s"/>
      <c r="L44" s="57" t="s"/>
      <c r="M44" s="53" t="s"/>
    </row>
    <row r="45" spans="1:13">
      <c r="A45" s="53" t="s"/>
      <c r="B45" s="54" t="s">
        <v>24</v>
      </c>
      <c r="C45" s="58" t="s">
        <v>97</v>
      </c>
      <c r="D45" s="6" t="s"/>
      <c r="E45" s="6" t="s"/>
      <c r="F45" s="6" t="s"/>
      <c r="G45" s="6" t="s"/>
      <c r="H45" s="6" t="s"/>
      <c r="I45" s="6" t="s"/>
      <c r="J45" s="6" t="s"/>
      <c r="K45" s="58" t="s"/>
      <c r="L45" s="57" t="s">
        <v>25</v>
      </c>
      <c r="M45" s="53" t="s"/>
    </row>
    <row r="46" spans="1:13">
      <c r="A46" s="53" t="s"/>
      <c r="B46" s="54" t="s">
        <v>26</v>
      </c>
      <c r="C46" s="60" t="s"/>
      <c r="D46" s="6" t="s"/>
      <c r="E46" s="6" t="s"/>
      <c r="F46" s="6" t="s"/>
      <c r="G46" s="6" t="s"/>
      <c r="H46" s="6" t="s"/>
      <c r="I46" s="6" t="s"/>
      <c r="J46" s="6" t="s"/>
      <c r="K46" s="60" t="s"/>
      <c r="L46" s="57" t="s">
        <v>28</v>
      </c>
      <c r="M46" s="53" t="s"/>
    </row>
    <row r="47" spans="1:13">
      <c r="A47" s="53" t="s"/>
      <c r="B47" s="6" t="s"/>
      <c r="C47" s="60" t="s"/>
      <c r="D47" s="6" t="s"/>
      <c r="E47" s="6" t="s"/>
      <c r="F47" s="6" t="s"/>
      <c r="G47" s="6" t="s"/>
      <c r="H47" s="6" t="s"/>
      <c r="I47" s="6" t="s"/>
      <c r="J47" s="6" t="s"/>
      <c r="K47" s="60" t="s"/>
      <c r="L47" s="6" t="s"/>
      <c r="M47" s="53" t="s"/>
    </row>
    <row r="48" spans="1:13">
      <c r="A48" s="53" t="s"/>
      <c r="B48" s="54" t="s">
        <v>29</v>
      </c>
      <c r="C48" s="58" t="s">
        <v>98</v>
      </c>
      <c r="D48" s="6" t="s"/>
      <c r="E48" s="6" t="s"/>
      <c r="F48" s="6" t="s"/>
      <c r="G48" s="6" t="s"/>
      <c r="H48" s="6" t="s"/>
      <c r="I48" s="6" t="s"/>
      <c r="J48" s="6" t="s"/>
      <c r="K48" s="58" t="s"/>
      <c r="L48" s="57" t="s">
        <v>30</v>
      </c>
      <c r="M48" s="53" t="s"/>
    </row>
    <row r="49" spans="1:13">
      <c r="A49" s="53" t="s"/>
      <c r="B49" s="54" t="s">
        <v>31</v>
      </c>
      <c r="C49" s="61" t="s"/>
      <c r="D49" s="6" t="s"/>
      <c r="E49" s="4" t="s"/>
      <c r="F49" s="6" t="s"/>
      <c r="G49" s="62" t="s"/>
      <c r="H49" s="6" t="s"/>
      <c r="I49" s="6" t="s"/>
      <c r="J49" s="6" t="s"/>
      <c r="K49" s="62" t="s"/>
      <c r="L49" s="57" t="s">
        <v>32</v>
      </c>
      <c r="M49" s="53" t="s"/>
    </row>
    <row r="50" spans="1:13">
      <c r="A50" s="53" t="s"/>
      <c r="B50" s="54" t="s">
        <v>33</v>
      </c>
      <c r="C50" s="63" t="s"/>
      <c r="D50" s="6" t="s"/>
      <c r="E50" s="4" t="s"/>
      <c r="F50" s="6" t="s"/>
      <c r="G50" s="64" t="s"/>
      <c r="H50" s="6" t="s"/>
      <c r="I50" s="6" t="s"/>
      <c r="J50" s="6" t="s"/>
      <c r="K50" s="64" t="s"/>
      <c r="L50" s="57" t="s"/>
      <c r="M50" s="53" t="s"/>
    </row>
    <row r="51" spans="1:13">
      <c r="A51" s="53" t="s"/>
      <c r="B51" s="6" t="s"/>
      <c r="C51" s="63" t="s"/>
      <c r="D51" s="6" t="s"/>
      <c r="E51" s="4" t="s"/>
      <c r="F51" s="6" t="s"/>
      <c r="G51" s="64" t="s"/>
      <c r="H51" s="6" t="s"/>
      <c r="I51" s="6" t="s"/>
      <c r="J51" s="6" t="s"/>
      <c r="K51" s="64" t="s"/>
      <c r="L51" s="6" t="s"/>
      <c r="M51" s="53" t="s"/>
    </row>
    <row r="52" spans="1:13">
      <c r="A52" s="53" t="s"/>
      <c r="B52" s="53" t="s"/>
      <c r="C52" s="53" t="s"/>
      <c r="D52" s="53" t="s"/>
      <c r="E52" s="53" t="s"/>
      <c r="F52" s="53" t="s"/>
      <c r="G52" s="53" t="s"/>
      <c r="H52" s="53" t="s"/>
      <c r="I52" s="53" t="s"/>
      <c r="J52" s="53" t="s"/>
      <c r="L52" s="53" t="s"/>
      <c r="M52" s="53" t="s"/>
    </row>
    <row r="53" spans="1:13">
      <c r="A53" s="53" t="s"/>
      <c r="B53" s="53" t="s"/>
      <c r="C53" s="53" t="s"/>
      <c r="D53" s="53" t="s"/>
      <c r="E53" s="53" t="s"/>
      <c r="F53" s="53" t="s"/>
      <c r="G53" s="53" t="s"/>
      <c r="H53" s="53" t="s"/>
      <c r="I53" s="53" t="s"/>
      <c r="J53" s="53" t="s"/>
      <c r="L53" s="53" t="s"/>
      <c r="M53" s="53" t="s"/>
    </row>
  </sheetData>
  <mergeCells count="54">
    <mergeCell ref="L8:M8"/>
    <mergeCell ref="M44:M51"/>
    <mergeCell ref="L46:L47"/>
    <mergeCell ref="L50:L51"/>
    <mergeCell ref="L9:M9"/>
    <mergeCell ref="N1:AA1"/>
    <mergeCell ref="I2:I3"/>
    <mergeCell ref="J2:J3"/>
    <mergeCell ref="H2:H3"/>
    <mergeCell ref="L4:M4"/>
    <mergeCell ref="L5:M5"/>
    <mergeCell ref="L6:M6"/>
    <mergeCell ref="L7:M7"/>
    <mergeCell ref="C49:F49"/>
    <mergeCell ref="G49:J49"/>
    <mergeCell ref="B50:B51"/>
    <mergeCell ref="G50:J50"/>
    <mergeCell ref="C50:F50"/>
    <mergeCell ref="C51:F51"/>
    <mergeCell ref="G51:J51"/>
    <mergeCell ref="C44:J44"/>
    <mergeCell ref="A44:A51"/>
    <mergeCell ref="C45:J45"/>
    <mergeCell ref="C46:J46"/>
    <mergeCell ref="B46:B47"/>
    <mergeCell ref="C47:J47"/>
    <mergeCell ref="C48:J48"/>
    <mergeCell ref="D2:D3"/>
    <mergeCell ref="A2:A3"/>
    <mergeCell ref="C2:C3"/>
    <mergeCell ref="B2:B3"/>
    <mergeCell ref="G2:G3"/>
    <mergeCell ref="F2:F3"/>
    <mergeCell ref="E2:E3"/>
    <mergeCell ref="N2:N3"/>
    <mergeCell ref="O2:O3"/>
    <mergeCell ref="P2:P3"/>
    <mergeCell ref="Q2:Q3"/>
    <mergeCell ref="R2:R3"/>
    <mergeCell ref="S2:S3"/>
    <mergeCell ref="T2:T3"/>
    <mergeCell ref="U2:U3"/>
    <mergeCell ref="V2:V3"/>
    <mergeCell ref="W2:W3"/>
    <mergeCell ref="X4:Y4"/>
    <mergeCell ref="X5:Y5"/>
    <mergeCell ref="X6:Y6"/>
    <mergeCell ref="X7:Y7"/>
    <mergeCell ref="X8:Y8"/>
    <mergeCell ref="X9:Y9"/>
    <mergeCell ref="A52:M53"/>
    <mergeCell ref="A40:M43"/>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X2">
      <formula1>"0.02,0.03,0.04,0.05,0.06,0.07,0.08,0.09,0.10,0.11,0.12,0.13,0.14,0.15,0.16,0.17,0.18,0.19,0.20,0.21,0.22,0.23,0.24,0.25,"</formula1>
    </dataValidation>
    <dataValidation type="list" errorStyle="stop" allowBlank="true" showDropDown="false" showInputMessage="true" showErrorMessage="true" prompt="" sqref="X3">
      <formula1>"0.5,0.51,0.52,0.53,0.54,0.55,0.56,0.57,0.58,0.59,0.6,0.61,0.62,0.63,0.64,0.65,0.66,0.67,0.68,0.69,0.7,0.71,0.72,0.73,0.74,0.75,0.76,0.77,0.78,0.79,0.8,0.81,0.82,0.83,0.84,0.85,0.86,0.87,0.88,0.89,0.9,0.91,0.92,0.93,0.94,0.95,0.96,0.97,0.98,0.99,1,"</formula1>
    </dataValidation>
  </dataValidations>
  <hyperlinks>
    <hyperlink ref="A40" r:id="rId0"/>
  </hyperlinks>
</worksheet>
</file>

<file path=xl/worksheets/sheet9.xml><?xml version="1.0" encoding="utf-8"?>
<worksheet xmlns:r="http://schemas.openxmlformats.org/officeDocument/2006/relationships" xmlns="http://schemas.openxmlformats.org/spreadsheetml/2006/main">
  <sheetPr codeName="护膝-zx-03"/>
  <dimension ref="M35"/>
  <sheetViews>
    <sheetView showGridLines="true" workbookViewId="0"/>
  </sheetViews>
  <cols>
    <col min="1" max="1" width="52.7422" customWidth="true"/>
    <col min="2" max="4" width="11.4609" style="111" customWidth="true"/>
    <col min="5" max="9" width="11.4609" style="252"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73" t="s">
        <v>13</v>
      </c>
      <c r="L2" s="15">
        <v>0.08</v>
      </c>
      <c r="M2" s="16" t="s">
        <v>14</v>
      </c>
    </row>
    <row r="3" spans="1:13">
      <c r="A3" s="6" t="s"/>
      <c r="B3" s="6" t="s"/>
      <c r="C3" s="6" t="s"/>
      <c r="D3" s="6" t="s"/>
      <c r="E3" s="6" t="s"/>
      <c r="F3" s="6" t="s"/>
      <c r="G3" s="6" t="s"/>
      <c r="H3" s="6" t="s"/>
      <c r="I3" s="6" t="s"/>
      <c r="J3" s="6" t="s"/>
      <c r="K3" s="74" t="s"/>
      <c r="L3" s="15">
        <v>0.6</v>
      </c>
      <c r="M3" s="16" t="s">
        <v>15</v>
      </c>
    </row>
    <row r="4" spans="1:13">
      <c r="A4" s="19" t="s">
        <v>299</v>
      </c>
      <c r="B4" s="20">
        <f>=C4+D4</f>
        <v>4.4</v>
      </c>
      <c r="C4" s="21">
        <v>2.2</v>
      </c>
      <c r="D4" s="21">
        <v>2.2</v>
      </c>
      <c r="E4" s="76">
        <v>0.2</v>
      </c>
      <c r="F4" s="23">
        <f>=H4*$L$2</f>
        <v>0.504</v>
      </c>
      <c r="G4" s="52">
        <v>10.5</v>
      </c>
      <c r="H4" s="25">
        <f>=G4*$L$3</f>
        <v>6.3</v>
      </c>
      <c r="I4" s="26">
        <f>=H4-C4-D4-E4-F4-$L$4</f>
        <v>1.196</v>
      </c>
      <c r="J4" s="27">
        <f>=I4/H4</f>
        <v>0.18984126984127</v>
      </c>
      <c r="K4" s="110" t="s"/>
      <c r="L4" s="15">
        <v>0</v>
      </c>
      <c r="M4" s="16" t="s">
        <v>17</v>
      </c>
    </row>
    <row r="5" spans="1:13">
      <c r="A5" s="19" t="s">
        <v>300</v>
      </c>
      <c r="B5" s="28">
        <f>=C5+D5</f>
        <v>4.4</v>
      </c>
      <c r="C5" s="21">
        <v>2.2</v>
      </c>
      <c r="D5" s="21">
        <v>2.2</v>
      </c>
      <c r="E5" s="76">
        <v>0.2</v>
      </c>
      <c r="F5" s="30">
        <f>=H5*$L$2</f>
        <v>0.504</v>
      </c>
      <c r="G5" s="52">
        <v>10.5</v>
      </c>
      <c r="H5" s="32">
        <f>=G5*$L$3</f>
        <v>6.3</v>
      </c>
      <c r="I5" s="33">
        <f>=H5-C5-D5-E5-F5-$L$4</f>
        <v>1.196</v>
      </c>
      <c r="J5" s="34">
        <f>=I5/H5</f>
        <v>0.18984126984127</v>
      </c>
      <c r="K5" s="80" t="s"/>
      <c r="L5" s="36" t="s">
        <v>19</v>
      </c>
      <c r="M5" s="37" t="s"/>
    </row>
    <row r="6" spans="1:13">
      <c r="A6" s="19" t="s">
        <v>301</v>
      </c>
      <c r="B6" s="28">
        <f>=C6+D6</f>
        <v>4.4</v>
      </c>
      <c r="C6" s="21">
        <v>2.2</v>
      </c>
      <c r="D6" s="21">
        <v>2.2</v>
      </c>
      <c r="E6" s="76">
        <v>0.2</v>
      </c>
      <c r="F6" s="30">
        <f>=H6*$L$2</f>
        <v>0.504</v>
      </c>
      <c r="G6" s="52">
        <v>10.5</v>
      </c>
      <c r="H6" s="32">
        <f>=G6*$L$3</f>
        <v>6.3</v>
      </c>
      <c r="I6" s="33">
        <f>=H6-C6-D6-E6-F6-$L$4</f>
        <v>1.196</v>
      </c>
      <c r="J6" s="34">
        <f>=I6/H6</f>
        <v>0.18984126984127</v>
      </c>
      <c r="K6" s="81" t="s"/>
      <c r="L6" s="40" t="s">
        <v>302</v>
      </c>
      <c r="M6" s="41" t="s"/>
    </row>
    <row r="7" spans="1:13">
      <c r="A7" s="19" t="s">
        <v>303</v>
      </c>
      <c r="B7" s="28">
        <f>=C7+D7</f>
        <v>4.4</v>
      </c>
      <c r="C7" s="21">
        <v>2.2</v>
      </c>
      <c r="D7" s="21">
        <v>2.2</v>
      </c>
      <c r="E7" s="76">
        <v>0.2</v>
      </c>
      <c r="F7" s="30">
        <f>=H7*$L$2</f>
        <v>0.504</v>
      </c>
      <c r="G7" s="52">
        <v>10.5</v>
      </c>
      <c r="H7" s="32">
        <f>=G7*$L$3</f>
        <v>6.3</v>
      </c>
      <c r="I7" s="33">
        <f>=H7-C7-D7-E7-F7-$L$4</f>
        <v>1.196</v>
      </c>
      <c r="J7" s="34">
        <f>=I7/H7</f>
        <v>0.18984126984127</v>
      </c>
      <c r="K7" s="81" t="s"/>
      <c r="L7" s="42" t="s"/>
      <c r="M7" s="41" t="s"/>
    </row>
    <row r="8" spans="1:11">
      <c r="A8" s="19" t="s">
        <v>304</v>
      </c>
      <c r="B8" s="28">
        <f>=C8+D8</f>
        <v>4.8</v>
      </c>
      <c r="C8" s="38">
        <v>2.6</v>
      </c>
      <c r="D8" s="38">
        <v>2.2</v>
      </c>
      <c r="E8" s="76">
        <v>0.2</v>
      </c>
      <c r="F8" s="30">
        <f>=H8*$L$2</f>
        <v>0.5712</v>
      </c>
      <c r="G8" s="52">
        <v>11.9</v>
      </c>
      <c r="H8" s="32">
        <f>=G8*$L$3</f>
        <v>7.14</v>
      </c>
      <c r="I8" s="33">
        <f>=H8-C8-D8-E8-F8-$L$4</f>
        <v>1.5688</v>
      </c>
      <c r="J8" s="34">
        <f>=I8/H8</f>
        <v>0.219719887955182</v>
      </c>
      <c r="K8" s="43" t="s"/>
    </row>
    <row r="9" spans="1:11">
      <c r="A9" s="19" t="s">
        <v>305</v>
      </c>
      <c r="B9" s="28">
        <f>=C9+D9</f>
        <v>4.8</v>
      </c>
      <c r="C9" s="38">
        <v>2.6</v>
      </c>
      <c r="D9" s="38">
        <v>2.2</v>
      </c>
      <c r="E9" s="76">
        <v>0.2</v>
      </c>
      <c r="F9" s="30">
        <f>=H9*$L$2</f>
        <v>0.5712</v>
      </c>
      <c r="G9" s="52">
        <v>11.9</v>
      </c>
      <c r="H9" s="32">
        <f>=G9*$L$3</f>
        <v>7.14</v>
      </c>
      <c r="I9" s="33">
        <f>=H9-C9-D9-E9-F9-$L$4</f>
        <v>1.5688</v>
      </c>
      <c r="J9" s="34">
        <f>=I9/H9</f>
        <v>0.219719887955182</v>
      </c>
      <c r="K9" s="43" t="s"/>
    </row>
    <row r="10" spans="1:11">
      <c r="A10" s="19" t="s">
        <v>306</v>
      </c>
      <c r="B10" s="28">
        <f>=C10+D10</f>
        <v>4.8</v>
      </c>
      <c r="C10" s="38">
        <v>2.6</v>
      </c>
      <c r="D10" s="38">
        <v>2.2</v>
      </c>
      <c r="E10" s="76">
        <v>0.2</v>
      </c>
      <c r="F10" s="30">
        <f>=H10*$L$2</f>
        <v>0.5712</v>
      </c>
      <c r="G10" s="52">
        <v>11.9</v>
      </c>
      <c r="H10" s="32">
        <f>=G10*$L$3</f>
        <v>7.14</v>
      </c>
      <c r="I10" s="33">
        <f>=H10-C10-D10-E10-F10-$L$4</f>
        <v>1.5688</v>
      </c>
      <c r="J10" s="34">
        <f>=I10/H10</f>
        <v>0.219719887955182</v>
      </c>
      <c r="K10" s="43" t="s"/>
    </row>
    <row r="11" spans="1:11">
      <c r="A11" s="19" t="s">
        <v>307</v>
      </c>
      <c r="B11" s="28">
        <f>=C11+D11</f>
        <v>4.8</v>
      </c>
      <c r="C11" s="38">
        <v>2.6</v>
      </c>
      <c r="D11" s="38">
        <v>2.2</v>
      </c>
      <c r="E11" s="76">
        <v>0.2</v>
      </c>
      <c r="F11" s="47">
        <f>=H11*$L$2</f>
        <v>0.5712</v>
      </c>
      <c r="G11" s="52">
        <v>11.9</v>
      </c>
      <c r="H11" s="32">
        <f>=G11*$L$3</f>
        <v>7.14</v>
      </c>
      <c r="I11" s="33">
        <f>=H11-C11-D11-E11-F11-$L$4</f>
        <v>1.5688</v>
      </c>
      <c r="J11" s="34">
        <f>=I11/H11</f>
        <v>0.219719887955182</v>
      </c>
      <c r="K11" s="43" t="s"/>
    </row>
    <row r="12" spans="1:11">
      <c r="A12" s="19" t="s">
        <v>308</v>
      </c>
      <c r="B12" s="28">
        <f>=C12+D12</f>
        <v>6.4</v>
      </c>
      <c r="C12" s="38">
        <v>4.2</v>
      </c>
      <c r="D12" s="38">
        <v>2.2</v>
      </c>
      <c r="E12" s="76">
        <v>0.2</v>
      </c>
      <c r="F12" s="47">
        <f>=H12*$L$2</f>
        <v>0.744</v>
      </c>
      <c r="G12" s="52">
        <v>15.5</v>
      </c>
      <c r="H12" s="32">
        <f>=G12*$L$3</f>
        <v>9.3</v>
      </c>
      <c r="I12" s="33">
        <f>=H12-C12-D12-E12-F12-$L$4</f>
        <v>1.956</v>
      </c>
      <c r="J12" s="34">
        <f>=I12/H12</f>
        <v>0.210322580645161</v>
      </c>
      <c r="K12" s="43" t="s"/>
    </row>
    <row r="13" spans="1:11">
      <c r="A13" s="19" t="s">
        <v>309</v>
      </c>
      <c r="B13" s="28">
        <f>=C13+D13</f>
        <v>6.4</v>
      </c>
      <c r="C13" s="38">
        <v>4.2</v>
      </c>
      <c r="D13" s="38">
        <v>2.2</v>
      </c>
      <c r="E13" s="76">
        <v>0.2</v>
      </c>
      <c r="F13" s="47">
        <f>=H13*$L$2</f>
        <v>0.744</v>
      </c>
      <c r="G13" s="52">
        <v>15.5</v>
      </c>
      <c r="H13" s="32">
        <f>=G13*$L$3</f>
        <v>9.3</v>
      </c>
      <c r="I13" s="33">
        <f>=H13-C13-D13-E13-F13-$L$4</f>
        <v>1.956</v>
      </c>
      <c r="J13" s="34">
        <f>=I13/H13</f>
        <v>0.210322580645161</v>
      </c>
      <c r="K13" s="43" t="s"/>
    </row>
    <row r="14" spans="1:11">
      <c r="A14" s="19" t="s">
        <v>310</v>
      </c>
      <c r="B14" s="28">
        <f>=C14+D14</f>
        <v>6.4</v>
      </c>
      <c r="C14" s="38">
        <v>4.2</v>
      </c>
      <c r="D14" s="38">
        <v>2.2</v>
      </c>
      <c r="E14" s="76">
        <v>0.2</v>
      </c>
      <c r="F14" s="47">
        <f>=H14*$L$2</f>
        <v>0.744</v>
      </c>
      <c r="G14" s="52">
        <v>15.5</v>
      </c>
      <c r="H14" s="32">
        <f>=G14*$L$3</f>
        <v>9.3</v>
      </c>
      <c r="I14" s="33">
        <f>=H14-C14-D14-E14-F14-$L$4</f>
        <v>1.956</v>
      </c>
      <c r="J14" s="34">
        <f>=I14/H14</f>
        <v>0.210322580645161</v>
      </c>
      <c r="K14" s="43" t="s"/>
    </row>
    <row r="15" spans="1:11">
      <c r="A15" s="19" t="s">
        <v>311</v>
      </c>
      <c r="B15" s="28">
        <f>=C15+D15</f>
        <v>6.4</v>
      </c>
      <c r="C15" s="38">
        <v>4.2</v>
      </c>
      <c r="D15" s="38">
        <v>2.2</v>
      </c>
      <c r="E15" s="76">
        <v>0.2</v>
      </c>
      <c r="F15" s="47">
        <f>=H15*$L$2</f>
        <v>0.744</v>
      </c>
      <c r="G15" s="52">
        <v>15.5</v>
      </c>
      <c r="H15" s="32">
        <f>=G15*$L$3</f>
        <v>9.3</v>
      </c>
      <c r="I15" s="33">
        <f>=H15-C15-D15-E15-F15-$L$4</f>
        <v>1.956</v>
      </c>
      <c r="J15" s="34">
        <f>=I15/H15</f>
        <v>0.210322580645161</v>
      </c>
      <c r="K15" s="43" t="s"/>
    </row>
    <row r="16" spans="1:11">
      <c r="A16" s="19" t="s">
        <v>312</v>
      </c>
      <c r="B16" s="28">
        <f>=C16+D16</f>
        <v>4.2</v>
      </c>
      <c r="C16" s="38">
        <v>2</v>
      </c>
      <c r="D16" s="38">
        <v>2.2</v>
      </c>
      <c r="E16" s="76">
        <v>0.2</v>
      </c>
      <c r="F16" s="47">
        <f>=H16*$L$2</f>
        <v>0.3792</v>
      </c>
      <c r="G16" s="52">
        <v>7.9</v>
      </c>
      <c r="H16" s="32">
        <f>=G16*$L$3</f>
        <v>4.74</v>
      </c>
      <c r="I16" s="33">
        <f>=H16-C16-D16-E16-F16-$L$4</f>
        <v>-0.0392</v>
      </c>
      <c r="J16" s="34">
        <f>=I16/H16</f>
        <v>-0.008270042194093</v>
      </c>
      <c r="K16" s="43" t="s"/>
    </row>
    <row r="17" spans="1:11">
      <c r="A17" s="19" t="s"/>
      <c r="B17" s="28">
        <f>=C17+D17</f>
        <v>0</v>
      </c>
      <c r="C17" s="38" t="s"/>
      <c r="D17" s="38" t="s"/>
      <c r="E17" s="76" t="s"/>
      <c r="F17" s="47">
        <f>=H17*$L$2</f>
        <v>0</v>
      </c>
      <c r="G17" s="52" t="s"/>
      <c r="H17" s="32">
        <f>=G17*$L$3</f>
        <v>0</v>
      </c>
      <c r="I17" s="33">
        <f>=H17-C17-D17-E17-F17-$L$4</f>
        <v>0</v>
      </c>
      <c r="J17" s="34" t="e">
        <f>=I17/H17</f>
        <v>#DIV/0!</v>
      </c>
      <c r="K17" s="43" t="s"/>
    </row>
    <row r="18" spans="1:11">
      <c r="A18" s="19" t="s"/>
      <c r="B18" s="28">
        <f>=C18+D18</f>
        <v>0</v>
      </c>
      <c r="C18" s="38" t="s"/>
      <c r="D18" s="38" t="s"/>
      <c r="E18" s="76" t="s"/>
      <c r="F18" s="47">
        <f>=H18*$L$2</f>
        <v>0</v>
      </c>
      <c r="G18" s="52" t="s"/>
      <c r="H18" s="32">
        <f>=G18*$L$3</f>
        <v>0</v>
      </c>
      <c r="I18" s="33">
        <f>=H18-C18-D18-E18-F18-$L$4</f>
        <v>0</v>
      </c>
      <c r="J18" s="34" t="e">
        <f>=I18/H18</f>
        <v>#DIV/0!</v>
      </c>
      <c r="K18" s="43" t="s"/>
    </row>
    <row r="19" spans="1:11">
      <c r="A19" s="19" t="s"/>
      <c r="B19" s="28">
        <f>=C19+D19</f>
        <v>0</v>
      </c>
      <c r="C19" s="38" t="s"/>
      <c r="D19" s="38" t="s"/>
      <c r="E19" s="76" t="s"/>
      <c r="F19" s="47">
        <f>=H19*$L$2</f>
        <v>0</v>
      </c>
      <c r="G19" s="52" t="s"/>
      <c r="H19" s="32">
        <f>=G19*$L$3</f>
        <v>0</v>
      </c>
      <c r="I19" s="33">
        <f>=H19-C19-D19-E19-F19-$L$4</f>
        <v>0</v>
      </c>
      <c r="J19" s="34" t="e">
        <f>=I19/H19</f>
        <v>#DIV/0!</v>
      </c>
      <c r="K19" s="43" t="s"/>
    </row>
    <row r="20" spans="1:11">
      <c r="A20" s="19" t="s"/>
      <c r="B20" s="28">
        <f>=C20+D20</f>
        <v>0</v>
      </c>
      <c r="C20" s="38" t="s"/>
      <c r="D20" s="38" t="s"/>
      <c r="E20" s="76" t="s"/>
      <c r="F20" s="47">
        <f>=H20*$L$2</f>
        <v>0</v>
      </c>
      <c r="G20" s="52" t="s"/>
      <c r="H20" s="32">
        <f>=G20*$L$3</f>
        <v>0</v>
      </c>
      <c r="I20" s="33">
        <f>=H20-C20-D20-E20-F20-$L$4</f>
        <v>0</v>
      </c>
      <c r="J20" s="34" t="e">
        <f>=I20/H20</f>
        <v>#DIV/0!</v>
      </c>
      <c r="K20" s="43" t="s"/>
    </row>
    <row r="21" spans="1:11">
      <c r="A21" s="19" t="s"/>
      <c r="B21" s="28">
        <f>=C21+D21</f>
        <v>0</v>
      </c>
      <c r="C21" s="38" t="s"/>
      <c r="D21" s="38" t="s"/>
      <c r="E21" s="76" t="s"/>
      <c r="F21" s="47">
        <f>=H21*$L$2</f>
        <v>0</v>
      </c>
      <c r="G21" s="52" t="s"/>
      <c r="H21" s="32">
        <f>=G21*$L$3</f>
        <v>0</v>
      </c>
      <c r="I21" s="33">
        <f>=H21-C21-D21-E21-F21-$L$4</f>
        <v>0</v>
      </c>
      <c r="J21" s="34" t="e">
        <f>=I21/H21</f>
        <v>#DIV/0!</v>
      </c>
      <c r="K21" s="43" t="s"/>
    </row>
    <row r="22" spans="1:13">
      <c r="A22" s="53" t="s">
        <v>441</v>
      </c>
      <c r="B22" s="53" t="s"/>
      <c r="C22" s="53" t="s"/>
      <c r="D22" s="53" t="s"/>
      <c r="E22" s="53" t="s"/>
      <c r="F22" s="53" t="s"/>
      <c r="G22" s="53" t="s"/>
      <c r="H22" s="53" t="s"/>
      <c r="I22" s="53" t="s"/>
      <c r="J22" s="53" t="s"/>
      <c r="L22" s="53" t="s"/>
      <c r="M22" s="53" t="s"/>
    </row>
    <row r="23" spans="1:13">
      <c r="A23" s="53" t="s"/>
      <c r="B23" s="53" t="s"/>
      <c r="C23" s="53" t="s"/>
      <c r="D23" s="53" t="s"/>
      <c r="E23" s="53" t="s"/>
      <c r="F23" s="53" t="s"/>
      <c r="G23" s="53" t="s"/>
      <c r="H23" s="53" t="s"/>
      <c r="I23" s="53" t="s"/>
      <c r="J23" s="53" t="s"/>
      <c r="L23" s="53" t="s"/>
      <c r="M23" s="53" t="s"/>
    </row>
    <row r="24" spans="1:13">
      <c r="A24" s="53" t="s"/>
      <c r="B24" s="53" t="s"/>
      <c r="C24" s="53" t="s"/>
      <c r="D24" s="53" t="s"/>
      <c r="E24" s="53" t="s"/>
      <c r="F24" s="53" t="s"/>
      <c r="G24" s="53" t="s"/>
      <c r="H24" s="53" t="s"/>
      <c r="I24" s="53" t="s"/>
      <c r="J24" s="53" t="s"/>
      <c r="L24" s="53" t="s"/>
      <c r="M24" s="53" t="s"/>
    </row>
    <row r="25" spans="1:13">
      <c r="A25" s="53" t="s"/>
      <c r="B25" s="53" t="s"/>
      <c r="C25" s="53" t="s"/>
      <c r="D25" s="53" t="s"/>
      <c r="E25" s="53" t="s"/>
      <c r="F25" s="53" t="s"/>
      <c r="G25" s="53" t="s"/>
      <c r="H25" s="53" t="s"/>
      <c r="I25" s="53" t="s"/>
      <c r="J25" s="53" t="s"/>
      <c r="L25" s="53" t="s"/>
      <c r="M25" s="53" t="s"/>
    </row>
    <row r="26" spans="1:13">
      <c r="A26" s="53" t="s"/>
      <c r="B26" s="54" t="s">
        <v>22</v>
      </c>
      <c r="C26" s="55" t="s">
        <v>96</v>
      </c>
      <c r="D26" s="6" t="s"/>
      <c r="E26" s="6" t="s"/>
      <c r="F26" s="6" t="s"/>
      <c r="G26" s="6" t="s"/>
      <c r="H26" s="6" t="s"/>
      <c r="I26" s="6" t="s"/>
      <c r="J26" s="6" t="s"/>
      <c r="K26" s="55" t="s"/>
      <c r="L26" s="57" t="s"/>
      <c r="M26" s="53" t="s"/>
    </row>
    <row r="27" spans="1:13">
      <c r="A27" s="53" t="s"/>
      <c r="B27" s="54" t="s">
        <v>24</v>
      </c>
      <c r="C27" s="58" t="s">
        <v>97</v>
      </c>
      <c r="D27" s="6" t="s"/>
      <c r="E27" s="6" t="s"/>
      <c r="F27" s="6" t="s"/>
      <c r="G27" s="6" t="s"/>
      <c r="H27" s="6" t="s"/>
      <c r="I27" s="6" t="s"/>
      <c r="J27" s="6" t="s"/>
      <c r="K27" s="58" t="s"/>
      <c r="L27" s="57" t="s">
        <v>25</v>
      </c>
      <c r="M27" s="53" t="s"/>
    </row>
    <row r="28" spans="1:13">
      <c r="A28" s="53" t="s"/>
      <c r="B28" s="54" t="s">
        <v>26</v>
      </c>
      <c r="C28" s="60" t="s"/>
      <c r="D28" s="6" t="s"/>
      <c r="E28" s="6" t="s"/>
      <c r="F28" s="6" t="s"/>
      <c r="G28" s="6" t="s"/>
      <c r="H28" s="6" t="s"/>
      <c r="I28" s="6" t="s"/>
      <c r="J28" s="6" t="s"/>
      <c r="K28" s="60" t="s"/>
      <c r="L28" s="57" t="s">
        <v>28</v>
      </c>
      <c r="M28" s="53" t="s"/>
    </row>
    <row r="29" spans="1:13">
      <c r="A29" s="53" t="s"/>
      <c r="B29" s="6" t="s"/>
      <c r="C29" s="60" t="s"/>
      <c r="D29" s="6" t="s"/>
      <c r="E29" s="6" t="s"/>
      <c r="F29" s="6" t="s"/>
      <c r="G29" s="6" t="s"/>
      <c r="H29" s="6" t="s"/>
      <c r="I29" s="6" t="s"/>
      <c r="J29" s="6" t="s"/>
      <c r="K29" s="60" t="s"/>
      <c r="L29" s="6" t="s"/>
      <c r="M29" s="53" t="s"/>
    </row>
    <row r="30" spans="1:13">
      <c r="A30" s="53" t="s"/>
      <c r="B30" s="54" t="s">
        <v>29</v>
      </c>
      <c r="C30" s="58" t="s">
        <v>98</v>
      </c>
      <c r="D30" s="6" t="s"/>
      <c r="E30" s="6" t="s"/>
      <c r="F30" s="6" t="s"/>
      <c r="G30" s="6" t="s"/>
      <c r="H30" s="6" t="s"/>
      <c r="I30" s="6" t="s"/>
      <c r="J30" s="6" t="s"/>
      <c r="K30" s="58" t="s"/>
      <c r="L30" s="57" t="s">
        <v>30</v>
      </c>
      <c r="M30" s="53" t="s"/>
    </row>
    <row r="31" spans="1:13">
      <c r="A31" s="53" t="s"/>
      <c r="B31" s="54" t="s">
        <v>31</v>
      </c>
      <c r="C31" s="61" t="s"/>
      <c r="D31" s="6" t="s"/>
      <c r="E31" s="4" t="s"/>
      <c r="F31" s="6" t="s"/>
      <c r="G31" s="62" t="s"/>
      <c r="H31" s="6" t="s"/>
      <c r="I31" s="6" t="s"/>
      <c r="J31" s="6" t="s"/>
      <c r="K31" s="62" t="s"/>
      <c r="L31" s="57" t="s">
        <v>32</v>
      </c>
      <c r="M31" s="53" t="s"/>
    </row>
    <row r="32" spans="1:13">
      <c r="A32" s="53" t="s"/>
      <c r="B32" s="54" t="s">
        <v>33</v>
      </c>
      <c r="C32" s="63" t="s"/>
      <c r="D32" s="6" t="s"/>
      <c r="E32" s="4" t="s"/>
      <c r="F32" s="6" t="s"/>
      <c r="G32" s="64" t="s"/>
      <c r="H32" s="6" t="s"/>
      <c r="I32" s="6" t="s"/>
      <c r="J32" s="6" t="s"/>
      <c r="K32" s="64" t="s"/>
      <c r="L32" s="57" t="s"/>
      <c r="M32" s="53" t="s"/>
    </row>
    <row r="33" spans="1:13">
      <c r="A33" s="53" t="s"/>
      <c r="B33" s="6" t="s"/>
      <c r="C33" s="63" t="s"/>
      <c r="D33" s="6" t="s"/>
      <c r="E33" s="4" t="s"/>
      <c r="F33" s="6" t="s"/>
      <c r="G33" s="64" t="s"/>
      <c r="H33" s="6" t="s"/>
      <c r="I33" s="6" t="s"/>
      <c r="J33" s="6" t="s"/>
      <c r="K33" s="64" t="s"/>
      <c r="L33" s="6" t="s"/>
      <c r="M33" s="53" t="s"/>
    </row>
    <row r="34" spans="1:13">
      <c r="A34" s="53" t="s"/>
      <c r="B34" s="53" t="s"/>
      <c r="C34" s="53" t="s"/>
      <c r="D34" s="53" t="s"/>
      <c r="E34" s="53" t="s"/>
      <c r="F34" s="53" t="s"/>
      <c r="G34" s="53" t="s"/>
      <c r="H34" s="53" t="s"/>
      <c r="I34" s="53" t="s"/>
      <c r="J34" s="53" t="s"/>
      <c r="L34" s="53" t="s"/>
      <c r="M34" s="53" t="s"/>
    </row>
    <row r="35" spans="1:13">
      <c r="A35" s="53" t="s"/>
      <c r="B35" s="53" t="s"/>
      <c r="C35" s="53" t="s"/>
      <c r="D35" s="53" t="s"/>
      <c r="E35" s="53" t="s"/>
      <c r="F35" s="53" t="s"/>
      <c r="G35" s="53" t="s"/>
      <c r="H35" s="53" t="s"/>
      <c r="I35" s="53" t="s"/>
      <c r="J35" s="53" t="s"/>
      <c r="L35" s="53" t="s"/>
      <c r="M35" s="53" t="s"/>
    </row>
  </sheetData>
  <mergeCells count="35">
    <mergeCell ref="F2:F3"/>
    <mergeCell ref="G2:G3"/>
    <mergeCell ref="H2:H3"/>
    <mergeCell ref="I2:I3"/>
    <mergeCell ref="C31:F31"/>
    <mergeCell ref="B32:B33"/>
    <mergeCell ref="C32:F32"/>
    <mergeCell ref="C33:F33"/>
    <mergeCell ref="G31:J31"/>
    <mergeCell ref="G32:J32"/>
    <mergeCell ref="G33:J33"/>
    <mergeCell ref="L28:L29"/>
    <mergeCell ref="L32:L33"/>
    <mergeCell ref="M26:M33"/>
    <mergeCell ref="L5:M5"/>
    <mergeCell ref="L6:M6"/>
    <mergeCell ref="L7:M7"/>
    <mergeCell ref="A26:A33"/>
    <mergeCell ref="C26:J26"/>
    <mergeCell ref="C27:J27"/>
    <mergeCell ref="B28:B29"/>
    <mergeCell ref="C29:J29"/>
    <mergeCell ref="C30:J30"/>
    <mergeCell ref="C28:J28"/>
    <mergeCell ref="N1:AA1"/>
    <mergeCell ref="A2:A3"/>
    <mergeCell ref="B2:B3"/>
    <mergeCell ref="C2:C3"/>
    <mergeCell ref="D2:D3"/>
    <mergeCell ref="E2:E3"/>
    <mergeCell ref="J2:J3"/>
    <mergeCell ref="A22:M25"/>
    <mergeCell ref="A34:M35"/>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"0.4,0.5,0.51,0.52,0.53,0.54,0.55,0.56,0.57,0.58,0.59,0.6,0.61,0.62,0.63,0.64,0.65,0.66,0.67,0.68,0.69,0.7,0.71,0.72,0.73,0.74,0.75,0.76,0.77,0.78,0.79,0.8,0.81,0.82,0.83,0.84,0.85,0.86,0.87,0.88,0.89,0.9,0.91,0.92,0.93,0.94,0.95,0.96,0.97,0.98,0.99,1,"</formula1>
    </dataValidation>
  </dataValidations>
  <hyperlinks>
    <hyperlink ref="A22" r:id="rId0"/>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2024-11-04T14:25:59Z</dcterms:created>
  <dcterms:modified xsi:type="dcterms:W3CDTF">2024-11-04T14:25:59Z</dcterms:modified>
</cp:coreProperties>
</file>