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_PAYROLL\@RPA\Data Overmedic juni 2020\"/>
    </mc:Choice>
  </mc:AlternateContent>
  <xr:revisionPtr revIDLastSave="0" documentId="13_ncr:1_{517EB7AE-6AE6-40FA-84EC-EE84315096B1}" xr6:coauthVersionLast="36" xr6:coauthVersionMax="44" xr10:uidLastSave="{00000000-0000-0000-0000-000000000000}"/>
  <bookViews>
    <workbookView xWindow="-120" yWindow="-120" windowWidth="20730" windowHeight="11160" activeTab="3" xr2:uid="{0E5DFF5C-5839-4600-8AA9-34AC685F6EBC}"/>
  </bookViews>
  <sheets>
    <sheet name="Master data" sheetId="1" r:id="rId1"/>
    <sheet name="uploadLSMW" sheetId="2" r:id="rId2"/>
    <sheet name="manual" sheetId="5" r:id="rId3"/>
    <sheet name="data pqah" sheetId="4" r:id="rId4"/>
  </sheets>
  <definedNames>
    <definedName name="_xlnm._FilterDatabase" localSheetId="0" hidden="1">'Master data'!$A$1:$L$22</definedName>
    <definedName name="_xlnm._FilterDatabase" localSheetId="1" hidden="1">uploadLSMW!$A$1:$L$22</definedName>
    <definedName name="DATA1" localSheetId="3">'data pqah'!$A$2:$A$40</definedName>
    <definedName name="DATA1">#REF!</definedName>
    <definedName name="DATA2" localSheetId="3">'data pqah'!$B$2:$B$40</definedName>
    <definedName name="DATA2">#REF!</definedName>
    <definedName name="DATA3" localSheetId="3">'data pqah'!$C$2:$C$40</definedName>
    <definedName name="DATA3">#REF!</definedName>
    <definedName name="DATA4" localSheetId="3">'data pqah'!$D$2:$D$40</definedName>
    <definedName name="DATA4">#REF!</definedName>
    <definedName name="DATA5">'data pqah'!$E$2:$E$40</definedName>
    <definedName name="DATA6">'data pqah'!$F$2:$F$40</definedName>
    <definedName name="TEST0" localSheetId="3">'data pqah'!$A$2:$F$40</definedName>
    <definedName name="TEST0">#REF!</definedName>
    <definedName name="TESTHKEY" localSheetId="3">'data pqah'!$C$1:$F$1</definedName>
    <definedName name="TESTHKEY">#REF!</definedName>
    <definedName name="TESTKEYS" localSheetId="3">'data pqah'!$A$2:$B$40</definedName>
    <definedName name="TESTKEYS">#REF!</definedName>
    <definedName name="TESTVKEY" localSheetId="3">'data pqah'!$A$1:$B$1</definedName>
    <definedName name="TESTVKE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5" l="1"/>
  <c r="H2" i="5"/>
  <c r="S2" i="5" s="1"/>
  <c r="S10" i="2" l="1"/>
  <c r="S11" i="2"/>
  <c r="S14" i="2"/>
  <c r="S18" i="2"/>
  <c r="S21" i="2"/>
  <c r="S7" i="2"/>
  <c r="S6" i="2"/>
  <c r="S4" i="2"/>
  <c r="S3" i="2"/>
  <c r="S2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7" i="2"/>
  <c r="N6" i="2"/>
  <c r="N5" i="2"/>
  <c r="N4" i="2"/>
  <c r="N3" i="2"/>
  <c r="N2" i="2"/>
  <c r="H2" i="2"/>
  <c r="H20" i="2"/>
  <c r="S20" i="2" s="1"/>
  <c r="H19" i="2"/>
  <c r="S19" i="2" s="1"/>
  <c r="H18" i="2"/>
  <c r="H17" i="2"/>
  <c r="S17" i="2" s="1"/>
  <c r="H16" i="2"/>
  <c r="S16" i="2" s="1"/>
  <c r="H15" i="2"/>
  <c r="S15" i="2" s="1"/>
  <c r="H21" i="2"/>
  <c r="H14" i="2"/>
  <c r="H13" i="2"/>
  <c r="S13" i="2" s="1"/>
  <c r="H12" i="2"/>
  <c r="S12" i="2" s="1"/>
  <c r="H11" i="2"/>
  <c r="H10" i="2"/>
  <c r="H22" i="2"/>
  <c r="H9" i="2"/>
  <c r="S9" i="2" s="1"/>
  <c r="H8" i="2"/>
  <c r="S8" i="2" s="1"/>
  <c r="H7" i="2"/>
  <c r="H6" i="2"/>
  <c r="H5" i="2"/>
  <c r="S5" i="2" s="1"/>
  <c r="H4" i="2"/>
  <c r="H3" i="2"/>
  <c r="H16" i="1" l="1"/>
  <c r="H10" i="1"/>
  <c r="H3" i="1" l="1"/>
  <c r="H4" i="1"/>
  <c r="H5" i="1"/>
  <c r="H6" i="1"/>
  <c r="H7" i="1"/>
  <c r="H8" i="1"/>
  <c r="H9" i="1"/>
  <c r="H11" i="1"/>
  <c r="H12" i="1"/>
  <c r="H13" i="1"/>
  <c r="H14" i="1"/>
  <c r="H15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<sst xmlns="http://schemas.openxmlformats.org/spreadsheetml/2006/main" count="482" uniqueCount="173">
  <si>
    <t>NIK
(4digit)</t>
  </si>
  <si>
    <t>NIK
(8 digit)</t>
  </si>
  <si>
    <t>NAMA KARYAWAN</t>
  </si>
  <si>
    <t>TOTAL DIAJUKAN</t>
  </si>
  <si>
    <t>TOTAL DISETUJUI</t>
  </si>
  <si>
    <t>Selisih</t>
  </si>
  <si>
    <t>CICILAN</t>
  </si>
  <si>
    <t>ket</t>
  </si>
  <si>
    <t>schedule</t>
  </si>
  <si>
    <t>2965</t>
  </si>
  <si>
    <t>71002965</t>
  </si>
  <si>
    <t>M.Hamid Siswanto</t>
  </si>
  <si>
    <t>3013</t>
  </si>
  <si>
    <t>72003013</t>
  </si>
  <si>
    <t>Emi Wakhyuni</t>
  </si>
  <si>
    <t>4423</t>
  </si>
  <si>
    <t>69974423</t>
  </si>
  <si>
    <t>R. Budi Widanarto</t>
  </si>
  <si>
    <t>5077</t>
  </si>
  <si>
    <t>75015077</t>
  </si>
  <si>
    <t>Dadang Setia Munandar</t>
  </si>
  <si>
    <t>5179</t>
  </si>
  <si>
    <t>76025179</t>
  </si>
  <si>
    <t>Rahma Sari Dewi</t>
  </si>
  <si>
    <t>5265</t>
  </si>
  <si>
    <t>75025265</t>
  </si>
  <si>
    <t>Deita Widyanti</t>
  </si>
  <si>
    <t>5620</t>
  </si>
  <si>
    <t>79035620</t>
  </si>
  <si>
    <t>Poppi Sari Maliani Badjuri</t>
  </si>
  <si>
    <t>5701</t>
  </si>
  <si>
    <t>83045701</t>
  </si>
  <si>
    <t>Eko Febriyanto</t>
  </si>
  <si>
    <t>5933</t>
  </si>
  <si>
    <t>85075933</t>
  </si>
  <si>
    <t>Silviana Yangcik</t>
  </si>
  <si>
    <t>6393</t>
  </si>
  <si>
    <t>81126393</t>
  </si>
  <si>
    <t>Burhan Isnaeni</t>
  </si>
  <si>
    <t>6434</t>
  </si>
  <si>
    <t>74126434</t>
  </si>
  <si>
    <t>Ahmad Baihaqi</t>
  </si>
  <si>
    <t>6516</t>
  </si>
  <si>
    <t>88136516</t>
  </si>
  <si>
    <t>Juwita Puspita Dinar Rachtia B.</t>
  </si>
  <si>
    <t>6616</t>
  </si>
  <si>
    <t>79136616</t>
  </si>
  <si>
    <t>R. Lambang Setyo Enggarbo</t>
  </si>
  <si>
    <t>6822</t>
  </si>
  <si>
    <t>85146822</t>
  </si>
  <si>
    <t>M. Sidiq Aldino</t>
  </si>
  <si>
    <t>6864</t>
  </si>
  <si>
    <t>86146864</t>
  </si>
  <si>
    <t>Teguh Margi Febrianto</t>
  </si>
  <si>
    <t>7151</t>
  </si>
  <si>
    <t>86157151</t>
  </si>
  <si>
    <t>Fauzan Amrie</t>
  </si>
  <si>
    <t>7255</t>
  </si>
  <si>
    <t>88157255</t>
  </si>
  <si>
    <t>Puteri Asti Ningrum</t>
  </si>
  <si>
    <t>7277</t>
  </si>
  <si>
    <t>91157277</t>
  </si>
  <si>
    <t>Arief Nurahman</t>
  </si>
  <si>
    <t>7632</t>
  </si>
  <si>
    <t>93177632</t>
  </si>
  <si>
    <t>Haekal Aufar Amriel</t>
  </si>
  <si>
    <t>7699</t>
  </si>
  <si>
    <t>84177699</t>
  </si>
  <si>
    <t>Ade Trio Wibowo</t>
  </si>
  <si>
    <t>7852</t>
  </si>
  <si>
    <t>81187852</t>
  </si>
  <si>
    <t>Pratama Adhitya Maharsana</t>
  </si>
  <si>
    <t>per bulan</t>
  </si>
  <si>
    <t>star date</t>
  </si>
  <si>
    <t>end date</t>
  </si>
  <si>
    <t>01.06.2020</t>
  </si>
  <si>
    <t>30.06.2020</t>
  </si>
  <si>
    <t>Personnel No.</t>
  </si>
  <si>
    <t>Personnel Number</t>
  </si>
  <si>
    <t>Start Date</t>
  </si>
  <si>
    <t>End Date</t>
  </si>
  <si>
    <t>00001728</t>
  </si>
  <si>
    <t>DIAN KUSNANDAR</t>
  </si>
  <si>
    <t>00001866</t>
  </si>
  <si>
    <t>ECEP RIDWAN</t>
  </si>
  <si>
    <t>00002714</t>
  </si>
  <si>
    <t>DEDDY NURDIANTO</t>
  </si>
  <si>
    <t>00003457</t>
  </si>
  <si>
    <t>YANUAR HERMAWAN</t>
  </si>
  <si>
    <t>00003548</t>
  </si>
  <si>
    <t>HENDRIAN KAMADJAJA</t>
  </si>
  <si>
    <t>00004022</t>
  </si>
  <si>
    <t>INA NUSUKI</t>
  </si>
  <si>
    <t>00004163</t>
  </si>
  <si>
    <t>WISNU CAHYO SETIAWAN</t>
  </si>
  <si>
    <t>00004328</t>
  </si>
  <si>
    <t>TOMY SUDIWIYONO</t>
  </si>
  <si>
    <t>00004482</t>
  </si>
  <si>
    <t>DIANA DISTRIYANTI</t>
  </si>
  <si>
    <t>00004554</t>
  </si>
  <si>
    <t>HARYONO SAMSI</t>
  </si>
  <si>
    <t>00004618</t>
  </si>
  <si>
    <t>MACHFUDI</t>
  </si>
  <si>
    <t>00005132</t>
  </si>
  <si>
    <t>RUDY YANUAR</t>
  </si>
  <si>
    <t>00005330</t>
  </si>
  <si>
    <t>CHRISNA WIDITAMA</t>
  </si>
  <si>
    <t>00005400</t>
  </si>
  <si>
    <t>JHONSON SOADUON</t>
  </si>
  <si>
    <t>00005441</t>
  </si>
  <si>
    <t>IRIAWAN</t>
  </si>
  <si>
    <t>00005612</t>
  </si>
  <si>
    <t>WASKITO BUDI SUSETYO</t>
  </si>
  <si>
    <t>00005683</t>
  </si>
  <si>
    <t>NIA SAFARINI</t>
  </si>
  <si>
    <t>00005835</t>
  </si>
  <si>
    <t>DONI JUNIARDI</t>
  </si>
  <si>
    <t>00005902</t>
  </si>
  <si>
    <t>ARDIEN FACHRI HARYADI</t>
  </si>
  <si>
    <t>00006030</t>
  </si>
  <si>
    <t>YAN GDE ANGKASA M P</t>
  </si>
  <si>
    <t>00006413</t>
  </si>
  <si>
    <t>SEPTA FAISHAL ISMAIL</t>
  </si>
  <si>
    <t>00006428</t>
  </si>
  <si>
    <t>ALAIND FADRIAN</t>
  </si>
  <si>
    <t>00006458</t>
  </si>
  <si>
    <t>BEMBY BRIAN MANGGARA</t>
  </si>
  <si>
    <t>00006562</t>
  </si>
  <si>
    <t>YONANSYAH HIDAYAT</t>
  </si>
  <si>
    <t>00006642</t>
  </si>
  <si>
    <t>FATTY WANGIATY</t>
  </si>
  <si>
    <t>00006643</t>
  </si>
  <si>
    <t>ADITYA SAKSONO SETIO NUGROHO</t>
  </si>
  <si>
    <t>00006670</t>
  </si>
  <si>
    <t>ANUGRAH KRISNA AJI</t>
  </si>
  <si>
    <t>00006743</t>
  </si>
  <si>
    <t>ROOSHI MAYA KURNIA</t>
  </si>
  <si>
    <t>00006766</t>
  </si>
  <si>
    <t>ADITYA NUGRAHA</t>
  </si>
  <si>
    <t>00006805</t>
  </si>
  <si>
    <t>YANI RACHMAWATI</t>
  </si>
  <si>
    <t>00006885</t>
  </si>
  <si>
    <t>NADIA LESMANA</t>
  </si>
  <si>
    <t>00006990</t>
  </si>
  <si>
    <t>GHERRY AKBAR</t>
  </si>
  <si>
    <t>00007054</t>
  </si>
  <si>
    <t>IMALIA ESTI</t>
  </si>
  <si>
    <t>00007270</t>
  </si>
  <si>
    <t>YOGIE PRATAMA</t>
  </si>
  <si>
    <t>00007286</t>
  </si>
  <si>
    <t>NURITA MARLIATI</t>
  </si>
  <si>
    <t>00007294</t>
  </si>
  <si>
    <t>THURSINA</t>
  </si>
  <si>
    <t>00007380</t>
  </si>
  <si>
    <t>RAHMAT HIDAYATULLAH</t>
  </si>
  <si>
    <t>00007406</t>
  </si>
  <si>
    <t>FAJERI ACHMAD FATHONI</t>
  </si>
  <si>
    <t>00007455</t>
  </si>
  <si>
    <t>INDRA NUGRAHA</t>
  </si>
  <si>
    <t>Amount</t>
  </si>
  <si>
    <t>Crcy</t>
  </si>
  <si>
    <t>IDR</t>
  </si>
  <si>
    <t xml:space="preserve"> Pers. number </t>
  </si>
  <si>
    <t>Subtype</t>
  </si>
  <si>
    <t>Wage Type</t>
  </si>
  <si>
    <t>Wage Type Amount for Payments</t>
  </si>
  <si>
    <t>Currency Key</t>
  </si>
  <si>
    <t>Number</t>
  </si>
  <si>
    <t>Time Measurement Unit Text</t>
  </si>
  <si>
    <t>Assignment number</t>
  </si>
  <si>
    <t>PRWT0620001</t>
  </si>
  <si>
    <t>31.08.2020</t>
  </si>
  <si>
    <t>31.07.2020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</si>
</sst>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m/dd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 applyAlignment="1">
      <alignment horizontal="left"/>
    </xf>
    <xf numFmtId="49" fontId="0" fillId="3" borderId="0" xfId="0" applyNumberFormat="1" applyFill="1"/>
    <xf numFmtId="165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15</xdr:col>
      <xdr:colOff>573068</xdr:colOff>
      <xdr:row>19</xdr:row>
      <xdr:rowOff>49485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4BDEF5-B334-4CD8-BD82-89E94953D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6059468" cy="3668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B0A3-2296-476F-B747-E7C0B8A81412}">
  <dimension ref="A1:L22"/>
  <sheetViews>
    <sheetView workbookViewId="0">
      <selection activeCell="G4" sqref="G4"/>
    </sheetView>
  </sheetViews>
  <sheetFormatPr defaultRowHeight="15" x14ac:dyDescent="0.25"/>
  <cols>
    <col min="1" max="1" width="11.7109375" bestFit="1" customWidth="1"/>
    <col min="2" max="2" width="12.140625" bestFit="1" customWidth="1"/>
    <col min="3" max="3" width="28.42578125" bestFit="1" customWidth="1"/>
    <col min="4" max="4" width="17.7109375" bestFit="1" customWidth="1"/>
    <col min="5" max="5" width="17.42578125" bestFit="1" customWidth="1"/>
    <col min="6" max="6" width="10.5703125" bestFit="1" customWidth="1"/>
    <col min="7" max="7" width="8" bestFit="1" customWidth="1"/>
    <col min="8" max="8" width="10.5703125" bestFit="1" customWidth="1"/>
    <col min="9" max="10" width="11.5703125" bestFit="1" customWidth="1"/>
    <col min="11" max="11" width="3.85546875" bestFit="1" customWidth="1"/>
    <col min="12" max="12" width="9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72</v>
      </c>
      <c r="I1" s="2" t="s">
        <v>73</v>
      </c>
      <c r="J1" s="2" t="s">
        <v>74</v>
      </c>
      <c r="K1" s="2" t="s">
        <v>7</v>
      </c>
      <c r="L1" s="2" t="s">
        <v>8</v>
      </c>
    </row>
    <row r="2" spans="1:12" x14ac:dyDescent="0.25">
      <c r="A2" t="s">
        <v>9</v>
      </c>
      <c r="B2" t="s">
        <v>10</v>
      </c>
      <c r="C2" t="s">
        <v>11</v>
      </c>
      <c r="D2" s="1">
        <v>541800</v>
      </c>
      <c r="E2" s="1">
        <v>481382</v>
      </c>
      <c r="F2" s="1">
        <v>60418</v>
      </c>
      <c r="G2">
        <v>1</v>
      </c>
      <c r="H2" s="3">
        <f>F2/G2</f>
        <v>60418</v>
      </c>
      <c r="I2" s="3" t="s">
        <v>75</v>
      </c>
      <c r="J2" s="3" t="s">
        <v>76</v>
      </c>
    </row>
    <row r="3" spans="1:12" x14ac:dyDescent="0.25">
      <c r="A3" t="s">
        <v>12</v>
      </c>
      <c r="B3" t="s">
        <v>13</v>
      </c>
      <c r="C3" t="s">
        <v>14</v>
      </c>
      <c r="D3" s="1">
        <v>492900</v>
      </c>
      <c r="E3" s="1">
        <v>324900</v>
      </c>
      <c r="F3" s="1">
        <v>168000</v>
      </c>
      <c r="G3">
        <v>1</v>
      </c>
      <c r="H3" s="3">
        <f t="shared" ref="H3:H22" si="0">F3/G3</f>
        <v>168000</v>
      </c>
      <c r="I3" s="3" t="s">
        <v>75</v>
      </c>
      <c r="J3" s="3" t="s">
        <v>76</v>
      </c>
    </row>
    <row r="4" spans="1:12" x14ac:dyDescent="0.25">
      <c r="A4" t="s">
        <v>15</v>
      </c>
      <c r="B4" t="s">
        <v>16</v>
      </c>
      <c r="C4" t="s">
        <v>17</v>
      </c>
      <c r="D4" s="1">
        <v>157000</v>
      </c>
      <c r="E4" s="1">
        <v>60000</v>
      </c>
      <c r="F4" s="1">
        <v>97000</v>
      </c>
      <c r="G4">
        <v>1</v>
      </c>
      <c r="H4" s="3">
        <f t="shared" si="0"/>
        <v>97000</v>
      </c>
      <c r="I4" s="3" t="s">
        <v>75</v>
      </c>
      <c r="J4" s="3" t="s">
        <v>76</v>
      </c>
    </row>
    <row r="5" spans="1:12" x14ac:dyDescent="0.25">
      <c r="A5" t="s">
        <v>18</v>
      </c>
      <c r="B5" t="s">
        <v>19</v>
      </c>
      <c r="C5" t="s">
        <v>20</v>
      </c>
      <c r="D5" s="1">
        <v>506791</v>
      </c>
      <c r="E5" s="1">
        <v>405692</v>
      </c>
      <c r="F5" s="1">
        <v>101099</v>
      </c>
      <c r="G5">
        <v>1</v>
      </c>
      <c r="H5" s="3">
        <f t="shared" si="0"/>
        <v>101099</v>
      </c>
      <c r="I5" s="3" t="s">
        <v>75</v>
      </c>
      <c r="J5" s="3" t="s">
        <v>76</v>
      </c>
    </row>
    <row r="6" spans="1:12" x14ac:dyDescent="0.25">
      <c r="A6" t="s">
        <v>21</v>
      </c>
      <c r="B6" t="s">
        <v>22</v>
      </c>
      <c r="C6" t="s">
        <v>23</v>
      </c>
      <c r="D6" s="1">
        <v>335000</v>
      </c>
      <c r="E6" s="1">
        <v>0</v>
      </c>
      <c r="F6" s="1">
        <v>335000</v>
      </c>
      <c r="G6">
        <v>1</v>
      </c>
      <c r="H6" s="3">
        <f t="shared" si="0"/>
        <v>335000</v>
      </c>
      <c r="I6" s="3" t="s">
        <v>75</v>
      </c>
      <c r="J6" s="3" t="s">
        <v>76</v>
      </c>
    </row>
    <row r="7" spans="1:12" x14ac:dyDescent="0.25">
      <c r="A7" t="s">
        <v>24</v>
      </c>
      <c r="B7" t="s">
        <v>25</v>
      </c>
      <c r="C7" t="s">
        <v>26</v>
      </c>
      <c r="D7" s="1">
        <v>936305</v>
      </c>
      <c r="E7" s="1">
        <v>882801</v>
      </c>
      <c r="F7" s="1">
        <v>53504</v>
      </c>
      <c r="G7">
        <v>1</v>
      </c>
      <c r="H7" s="3">
        <f t="shared" si="0"/>
        <v>53504</v>
      </c>
      <c r="I7" s="3" t="s">
        <v>75</v>
      </c>
      <c r="J7" s="3" t="s">
        <v>76</v>
      </c>
    </row>
    <row r="8" spans="1:12" x14ac:dyDescent="0.25">
      <c r="A8" t="s">
        <v>27</v>
      </c>
      <c r="B8" t="s">
        <v>28</v>
      </c>
      <c r="C8" t="s">
        <v>29</v>
      </c>
      <c r="D8" s="1">
        <v>367283</v>
      </c>
      <c r="E8" s="1">
        <v>162213</v>
      </c>
      <c r="F8" s="1">
        <v>205070</v>
      </c>
      <c r="G8">
        <v>1</v>
      </c>
      <c r="H8" s="3">
        <f t="shared" si="0"/>
        <v>205070</v>
      </c>
      <c r="I8" s="3" t="s">
        <v>75</v>
      </c>
      <c r="J8" s="3" t="s">
        <v>76</v>
      </c>
    </row>
    <row r="9" spans="1:12" x14ac:dyDescent="0.25">
      <c r="A9" t="s">
        <v>30</v>
      </c>
      <c r="B9" t="s">
        <v>31</v>
      </c>
      <c r="C9" t="s">
        <v>32</v>
      </c>
      <c r="D9" s="1">
        <v>1379940</v>
      </c>
      <c r="E9" s="1">
        <v>817950</v>
      </c>
      <c r="F9" s="1">
        <v>561990</v>
      </c>
      <c r="G9">
        <v>1</v>
      </c>
      <c r="H9" s="3">
        <f t="shared" si="0"/>
        <v>561990</v>
      </c>
      <c r="I9" s="3" t="s">
        <v>75</v>
      </c>
      <c r="J9" s="3" t="s">
        <v>76</v>
      </c>
    </row>
    <row r="10" spans="1:12" x14ac:dyDescent="0.25">
      <c r="A10" t="s">
        <v>33</v>
      </c>
      <c r="B10" t="s">
        <v>34</v>
      </c>
      <c r="C10" t="s">
        <v>35</v>
      </c>
      <c r="D10" s="1">
        <v>20746600</v>
      </c>
      <c r="E10" s="1">
        <v>15431600</v>
      </c>
      <c r="F10" s="1">
        <v>5315000</v>
      </c>
      <c r="G10">
        <v>3</v>
      </c>
      <c r="H10" s="3">
        <f t="shared" si="0"/>
        <v>1771666.6666666667</v>
      </c>
      <c r="I10" s="3" t="s">
        <v>75</v>
      </c>
      <c r="J10" s="3" t="s">
        <v>76</v>
      </c>
    </row>
    <row r="11" spans="1:12" x14ac:dyDescent="0.25">
      <c r="A11" t="s">
        <v>36</v>
      </c>
      <c r="B11" t="s">
        <v>37</v>
      </c>
      <c r="C11" t="s">
        <v>38</v>
      </c>
      <c r="D11" s="1">
        <v>517630</v>
      </c>
      <c r="E11" s="1">
        <v>487725</v>
      </c>
      <c r="F11" s="1">
        <v>29905</v>
      </c>
      <c r="G11">
        <v>1</v>
      </c>
      <c r="H11" s="3">
        <f t="shared" si="0"/>
        <v>29905</v>
      </c>
      <c r="I11" s="3" t="s">
        <v>75</v>
      </c>
      <c r="J11" s="3" t="s">
        <v>76</v>
      </c>
    </row>
    <row r="12" spans="1:12" x14ac:dyDescent="0.25">
      <c r="A12" t="s">
        <v>39</v>
      </c>
      <c r="B12" t="s">
        <v>40</v>
      </c>
      <c r="C12" t="s">
        <v>41</v>
      </c>
      <c r="D12" s="1">
        <v>1050900</v>
      </c>
      <c r="E12" s="1">
        <v>1039300</v>
      </c>
      <c r="F12" s="1">
        <v>11600</v>
      </c>
      <c r="G12">
        <v>1</v>
      </c>
      <c r="H12" s="3">
        <f t="shared" si="0"/>
        <v>11600</v>
      </c>
      <c r="I12" s="3" t="s">
        <v>75</v>
      </c>
      <c r="J12" s="3" t="s">
        <v>76</v>
      </c>
    </row>
    <row r="13" spans="1:12" x14ac:dyDescent="0.25">
      <c r="A13" t="s">
        <v>42</v>
      </c>
      <c r="B13" t="s">
        <v>43</v>
      </c>
      <c r="C13" t="s">
        <v>44</v>
      </c>
      <c r="D13" s="1">
        <v>889200</v>
      </c>
      <c r="E13" s="1">
        <v>604400</v>
      </c>
      <c r="F13" s="1">
        <v>284800</v>
      </c>
      <c r="G13">
        <v>1</v>
      </c>
      <c r="H13" s="3">
        <f t="shared" si="0"/>
        <v>284800</v>
      </c>
      <c r="I13" s="3" t="s">
        <v>75</v>
      </c>
      <c r="J13" s="3" t="s">
        <v>76</v>
      </c>
    </row>
    <row r="14" spans="1:12" x14ac:dyDescent="0.25">
      <c r="A14" t="s">
        <v>45</v>
      </c>
      <c r="B14" t="s">
        <v>46</v>
      </c>
      <c r="C14" t="s">
        <v>47</v>
      </c>
      <c r="D14" s="1">
        <v>580628</v>
      </c>
      <c r="E14" s="1">
        <v>391523</v>
      </c>
      <c r="F14" s="1">
        <v>189105</v>
      </c>
      <c r="G14">
        <v>1</v>
      </c>
      <c r="H14" s="3">
        <f t="shared" si="0"/>
        <v>189105</v>
      </c>
      <c r="I14" s="3" t="s">
        <v>75</v>
      </c>
      <c r="J14" s="3" t="s">
        <v>76</v>
      </c>
    </row>
    <row r="15" spans="1:12" x14ac:dyDescent="0.25">
      <c r="A15" t="s">
        <v>48</v>
      </c>
      <c r="B15" t="s">
        <v>49</v>
      </c>
      <c r="C15" t="s">
        <v>50</v>
      </c>
      <c r="D15" s="1">
        <v>444020</v>
      </c>
      <c r="E15" s="1">
        <v>322091</v>
      </c>
      <c r="F15" s="1">
        <v>121929</v>
      </c>
      <c r="G15">
        <v>1</v>
      </c>
      <c r="H15" s="3">
        <f t="shared" si="0"/>
        <v>121929</v>
      </c>
      <c r="I15" s="3" t="s">
        <v>75</v>
      </c>
      <c r="J15" s="3" t="s">
        <v>76</v>
      </c>
    </row>
    <row r="16" spans="1:12" x14ac:dyDescent="0.25">
      <c r="A16" t="s">
        <v>51</v>
      </c>
      <c r="B16" t="s">
        <v>52</v>
      </c>
      <c r="C16" t="s">
        <v>53</v>
      </c>
      <c r="D16" s="1">
        <v>1262100</v>
      </c>
      <c r="E16" s="1">
        <v>0</v>
      </c>
      <c r="F16" s="1">
        <v>1262100</v>
      </c>
      <c r="G16">
        <v>2</v>
      </c>
      <c r="H16" s="3">
        <f>F16/G16</f>
        <v>631050</v>
      </c>
      <c r="I16" s="3" t="s">
        <v>75</v>
      </c>
      <c r="J16" s="3" t="s">
        <v>76</v>
      </c>
    </row>
    <row r="17" spans="1:10" x14ac:dyDescent="0.25">
      <c r="A17" t="s">
        <v>54</v>
      </c>
      <c r="B17" t="s">
        <v>55</v>
      </c>
      <c r="C17" t="s">
        <v>56</v>
      </c>
      <c r="D17" s="1">
        <v>1551200</v>
      </c>
      <c r="E17" s="1">
        <v>1461400</v>
      </c>
      <c r="F17" s="1">
        <v>89800</v>
      </c>
      <c r="G17">
        <v>1</v>
      </c>
      <c r="H17" s="3">
        <f t="shared" si="0"/>
        <v>89800</v>
      </c>
      <c r="I17" s="3" t="s">
        <v>75</v>
      </c>
      <c r="J17" s="3" t="s">
        <v>76</v>
      </c>
    </row>
    <row r="18" spans="1:10" x14ac:dyDescent="0.25">
      <c r="A18" t="s">
        <v>57</v>
      </c>
      <c r="B18" t="s">
        <v>58</v>
      </c>
      <c r="C18" t="s">
        <v>59</v>
      </c>
      <c r="D18" s="1">
        <v>360800</v>
      </c>
      <c r="E18" s="1">
        <v>318300</v>
      </c>
      <c r="F18" s="1">
        <v>42500</v>
      </c>
      <c r="G18">
        <v>1</v>
      </c>
      <c r="H18" s="3">
        <f t="shared" si="0"/>
        <v>42500</v>
      </c>
      <c r="I18" s="3" t="s">
        <v>75</v>
      </c>
      <c r="J18" s="3" t="s">
        <v>76</v>
      </c>
    </row>
    <row r="19" spans="1:10" x14ac:dyDescent="0.25">
      <c r="A19" t="s">
        <v>60</v>
      </c>
      <c r="B19" t="s">
        <v>61</v>
      </c>
      <c r="C19" t="s">
        <v>62</v>
      </c>
      <c r="D19" s="1">
        <v>465601</v>
      </c>
      <c r="E19" s="1">
        <v>303351</v>
      </c>
      <c r="F19" s="1">
        <v>162250</v>
      </c>
      <c r="G19">
        <v>1</v>
      </c>
      <c r="H19" s="3">
        <f t="shared" si="0"/>
        <v>162250</v>
      </c>
      <c r="I19" s="3" t="s">
        <v>75</v>
      </c>
      <c r="J19" s="3" t="s">
        <v>76</v>
      </c>
    </row>
    <row r="20" spans="1:10" x14ac:dyDescent="0.25">
      <c r="A20" t="s">
        <v>63</v>
      </c>
      <c r="B20" t="s">
        <v>64</v>
      </c>
      <c r="C20" t="s">
        <v>65</v>
      </c>
      <c r="D20" s="1">
        <v>17396500</v>
      </c>
      <c r="E20" s="1">
        <v>15850604</v>
      </c>
      <c r="F20" s="1">
        <v>1545896</v>
      </c>
      <c r="G20">
        <v>1</v>
      </c>
      <c r="H20" s="3">
        <f t="shared" si="0"/>
        <v>1545896</v>
      </c>
      <c r="I20" s="3" t="s">
        <v>75</v>
      </c>
      <c r="J20" s="3" t="s">
        <v>76</v>
      </c>
    </row>
    <row r="21" spans="1:10" x14ac:dyDescent="0.25">
      <c r="A21" t="s">
        <v>66</v>
      </c>
      <c r="B21" t="s">
        <v>67</v>
      </c>
      <c r="C21" t="s">
        <v>68</v>
      </c>
      <c r="D21" s="1">
        <v>449590</v>
      </c>
      <c r="E21" s="1">
        <v>0</v>
      </c>
      <c r="F21" s="1">
        <v>449590</v>
      </c>
      <c r="G21">
        <v>1</v>
      </c>
      <c r="H21" s="3">
        <f t="shared" si="0"/>
        <v>449590</v>
      </c>
      <c r="I21" s="3" t="s">
        <v>75</v>
      </c>
      <c r="J21" s="3" t="s">
        <v>76</v>
      </c>
    </row>
    <row r="22" spans="1:10" x14ac:dyDescent="0.25">
      <c r="A22" t="s">
        <v>69</v>
      </c>
      <c r="B22" t="s">
        <v>70</v>
      </c>
      <c r="C22" t="s">
        <v>71</v>
      </c>
      <c r="D22" s="1">
        <v>390000</v>
      </c>
      <c r="E22" s="1">
        <v>0</v>
      </c>
      <c r="F22" s="1">
        <v>390000</v>
      </c>
      <c r="G22">
        <v>1</v>
      </c>
      <c r="H22" s="3">
        <f t="shared" si="0"/>
        <v>390000</v>
      </c>
      <c r="I22" s="3" t="s">
        <v>75</v>
      </c>
      <c r="J22" s="3" t="s">
        <v>76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F0BF5-B406-451F-8954-DC05E6B7E981}">
  <dimension ref="A1:W22"/>
  <sheetViews>
    <sheetView workbookViewId="0">
      <selection activeCell="C12" sqref="C12"/>
    </sheetView>
  </sheetViews>
  <sheetFormatPr defaultRowHeight="15" x14ac:dyDescent="0.25"/>
  <cols>
    <col min="1" max="1" width="11.7109375" bestFit="1" customWidth="1"/>
    <col min="2" max="2" width="12.140625" bestFit="1" customWidth="1"/>
    <col min="3" max="3" width="28.42578125" bestFit="1" customWidth="1"/>
    <col min="4" max="4" width="17.7109375" bestFit="1" customWidth="1"/>
    <col min="5" max="5" width="17.42578125" bestFit="1" customWidth="1"/>
    <col min="6" max="6" width="10.5703125" bestFit="1" customWidth="1"/>
    <col min="7" max="7" width="8" bestFit="1" customWidth="1"/>
    <col min="8" max="8" width="10.5703125" bestFit="1" customWidth="1"/>
    <col min="9" max="10" width="11.5703125" bestFit="1" customWidth="1"/>
    <col min="11" max="11" width="3.85546875" bestFit="1" customWidth="1"/>
    <col min="12" max="12" width="9" bestFit="1" customWidth="1"/>
    <col min="19" max="19" width="14.85546875" style="10" customWidth="1"/>
  </cols>
  <sheetData>
    <row r="1" spans="1:2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72</v>
      </c>
      <c r="I1" s="2" t="s">
        <v>73</v>
      </c>
      <c r="J1" s="2" t="s">
        <v>74</v>
      </c>
      <c r="K1" s="2" t="s">
        <v>7</v>
      </c>
      <c r="L1" s="2" t="s">
        <v>8</v>
      </c>
      <c r="N1" t="s">
        <v>162</v>
      </c>
      <c r="O1" t="s">
        <v>163</v>
      </c>
      <c r="P1" t="s">
        <v>80</v>
      </c>
      <c r="Q1" t="s">
        <v>79</v>
      </c>
      <c r="R1" t="s">
        <v>164</v>
      </c>
      <c r="S1" s="10" t="s">
        <v>165</v>
      </c>
      <c r="T1" t="s">
        <v>166</v>
      </c>
      <c r="U1" t="s">
        <v>167</v>
      </c>
      <c r="V1" t="s">
        <v>168</v>
      </c>
      <c r="W1" t="s">
        <v>169</v>
      </c>
    </row>
    <row r="2" spans="1:23" x14ac:dyDescent="0.25">
      <c r="A2" t="s">
        <v>9</v>
      </c>
      <c r="B2" t="s">
        <v>10</v>
      </c>
      <c r="C2" t="s">
        <v>11</v>
      </c>
      <c r="D2" s="1">
        <v>541800</v>
      </c>
      <c r="E2" s="1">
        <v>481382</v>
      </c>
      <c r="F2" s="1">
        <v>60418</v>
      </c>
      <c r="G2">
        <v>1</v>
      </c>
      <c r="H2" s="3">
        <f>F2/G2</f>
        <v>60418</v>
      </c>
      <c r="I2" s="3" t="s">
        <v>75</v>
      </c>
      <c r="J2" s="3" t="s">
        <v>76</v>
      </c>
      <c r="N2" t="str">
        <f>A2</f>
        <v>2965</v>
      </c>
      <c r="P2" s="3" t="s">
        <v>76</v>
      </c>
      <c r="Q2" s="3" t="s">
        <v>75</v>
      </c>
      <c r="R2">
        <v>4001</v>
      </c>
      <c r="S2" s="10">
        <f>H2</f>
        <v>60418</v>
      </c>
      <c r="T2" t="s">
        <v>161</v>
      </c>
      <c r="W2" t="s">
        <v>170</v>
      </c>
    </row>
    <row r="3" spans="1:23" x14ac:dyDescent="0.25">
      <c r="A3" t="s">
        <v>12</v>
      </c>
      <c r="B3" t="s">
        <v>13</v>
      </c>
      <c r="C3" t="s">
        <v>14</v>
      </c>
      <c r="D3" s="1">
        <v>492900</v>
      </c>
      <c r="E3" s="1">
        <v>324900</v>
      </c>
      <c r="F3" s="1">
        <v>168000</v>
      </c>
      <c r="G3">
        <v>1</v>
      </c>
      <c r="H3" s="3">
        <f>F3/G3</f>
        <v>168000</v>
      </c>
      <c r="I3" s="3" t="s">
        <v>75</v>
      </c>
      <c r="J3" s="3" t="s">
        <v>76</v>
      </c>
      <c r="N3" t="str">
        <f>A3</f>
        <v>3013</v>
      </c>
      <c r="P3" s="3" t="s">
        <v>76</v>
      </c>
      <c r="Q3" s="3" t="s">
        <v>75</v>
      </c>
      <c r="R3">
        <v>4001</v>
      </c>
      <c r="S3" s="10">
        <f>H3</f>
        <v>168000</v>
      </c>
      <c r="T3" t="s">
        <v>161</v>
      </c>
      <c r="W3" t="s">
        <v>170</v>
      </c>
    </row>
    <row r="4" spans="1:23" x14ac:dyDescent="0.25">
      <c r="A4" t="s">
        <v>15</v>
      </c>
      <c r="B4" t="s">
        <v>16</v>
      </c>
      <c r="C4" t="s">
        <v>17</v>
      </c>
      <c r="D4" s="1">
        <v>157000</v>
      </c>
      <c r="E4" s="1">
        <v>60000</v>
      </c>
      <c r="F4" s="1">
        <v>97000</v>
      </c>
      <c r="G4">
        <v>1</v>
      </c>
      <c r="H4" s="3">
        <f>F4/G4</f>
        <v>97000</v>
      </c>
      <c r="I4" s="3" t="s">
        <v>75</v>
      </c>
      <c r="J4" s="3" t="s">
        <v>76</v>
      </c>
      <c r="N4" t="str">
        <f>A4</f>
        <v>4423</v>
      </c>
      <c r="P4" s="3" t="s">
        <v>76</v>
      </c>
      <c r="Q4" s="3" t="s">
        <v>75</v>
      </c>
      <c r="R4">
        <v>4001</v>
      </c>
      <c r="S4" s="10">
        <f>H4</f>
        <v>97000</v>
      </c>
      <c r="T4" t="s">
        <v>161</v>
      </c>
      <c r="W4" t="s">
        <v>170</v>
      </c>
    </row>
    <row r="5" spans="1:23" x14ac:dyDescent="0.25">
      <c r="A5" t="s">
        <v>18</v>
      </c>
      <c r="B5" t="s">
        <v>19</v>
      </c>
      <c r="C5" t="s">
        <v>20</v>
      </c>
      <c r="D5" s="1">
        <v>506791</v>
      </c>
      <c r="E5" s="1">
        <v>405692</v>
      </c>
      <c r="F5" s="1">
        <v>101099</v>
      </c>
      <c r="G5">
        <v>1</v>
      </c>
      <c r="H5" s="3">
        <f>F5/G5</f>
        <v>101099</v>
      </c>
      <c r="I5" s="3" t="s">
        <v>75</v>
      </c>
      <c r="J5" s="3" t="s">
        <v>76</v>
      </c>
      <c r="N5" t="str">
        <f>A5</f>
        <v>5077</v>
      </c>
      <c r="P5" s="3" t="s">
        <v>76</v>
      </c>
      <c r="Q5" s="3" t="s">
        <v>75</v>
      </c>
      <c r="R5">
        <v>4001</v>
      </c>
      <c r="S5" s="10">
        <f>H5</f>
        <v>101099</v>
      </c>
      <c r="T5" t="s">
        <v>161</v>
      </c>
      <c r="W5" t="s">
        <v>170</v>
      </c>
    </row>
    <row r="6" spans="1:23" x14ac:dyDescent="0.25">
      <c r="A6" t="s">
        <v>21</v>
      </c>
      <c r="B6" t="s">
        <v>22</v>
      </c>
      <c r="C6" t="s">
        <v>23</v>
      </c>
      <c r="D6" s="1">
        <v>335000</v>
      </c>
      <c r="E6" s="1">
        <v>0</v>
      </c>
      <c r="F6" s="1">
        <v>335000</v>
      </c>
      <c r="G6">
        <v>1</v>
      </c>
      <c r="H6" s="3">
        <f>F6/G6</f>
        <v>335000</v>
      </c>
      <c r="I6" s="3" t="s">
        <v>75</v>
      </c>
      <c r="J6" s="3" t="s">
        <v>76</v>
      </c>
      <c r="N6" t="str">
        <f>A6</f>
        <v>5179</v>
      </c>
      <c r="P6" s="3" t="s">
        <v>76</v>
      </c>
      <c r="Q6" s="3" t="s">
        <v>75</v>
      </c>
      <c r="R6">
        <v>4001</v>
      </c>
      <c r="S6" s="10">
        <f>H6</f>
        <v>335000</v>
      </c>
      <c r="T6" t="s">
        <v>161</v>
      </c>
      <c r="W6" t="s">
        <v>170</v>
      </c>
    </row>
    <row r="7" spans="1:23" x14ac:dyDescent="0.25">
      <c r="A7" t="s">
        <v>24</v>
      </c>
      <c r="B7" t="s">
        <v>25</v>
      </c>
      <c r="C7" t="s">
        <v>26</v>
      </c>
      <c r="D7" s="1">
        <v>936305</v>
      </c>
      <c r="E7" s="1">
        <v>882801</v>
      </c>
      <c r="F7" s="1">
        <v>53504</v>
      </c>
      <c r="G7">
        <v>1</v>
      </c>
      <c r="H7" s="3">
        <f>F7/G7</f>
        <v>53504</v>
      </c>
      <c r="I7" s="3" t="s">
        <v>75</v>
      </c>
      <c r="J7" s="3" t="s">
        <v>76</v>
      </c>
      <c r="N7" t="str">
        <f>A7</f>
        <v>5265</v>
      </c>
      <c r="P7" s="3" t="s">
        <v>76</v>
      </c>
      <c r="Q7" s="3" t="s">
        <v>75</v>
      </c>
      <c r="R7">
        <v>4001</v>
      </c>
      <c r="S7" s="10">
        <f>H7</f>
        <v>53504</v>
      </c>
      <c r="T7" t="s">
        <v>161</v>
      </c>
      <c r="W7" t="s">
        <v>170</v>
      </c>
    </row>
    <row r="8" spans="1:23" x14ac:dyDescent="0.25">
      <c r="A8" t="s">
        <v>27</v>
      </c>
      <c r="B8" t="s">
        <v>28</v>
      </c>
      <c r="C8" t="s">
        <v>29</v>
      </c>
      <c r="D8" s="1">
        <v>367283</v>
      </c>
      <c r="E8" s="1">
        <v>162213</v>
      </c>
      <c r="F8" s="1">
        <v>205070</v>
      </c>
      <c r="G8">
        <v>1</v>
      </c>
      <c r="H8" s="3">
        <f>F8/G8</f>
        <v>205070</v>
      </c>
      <c r="I8" s="3" t="s">
        <v>75</v>
      </c>
      <c r="J8" s="3" t="s">
        <v>76</v>
      </c>
      <c r="N8" t="str">
        <f>A8</f>
        <v>5620</v>
      </c>
      <c r="P8" s="3" t="s">
        <v>76</v>
      </c>
      <c r="Q8" s="3" t="s">
        <v>75</v>
      </c>
      <c r="R8">
        <v>4001</v>
      </c>
      <c r="S8" s="10">
        <f>H8</f>
        <v>205070</v>
      </c>
      <c r="T8" t="s">
        <v>161</v>
      </c>
      <c r="W8" t="s">
        <v>170</v>
      </c>
    </row>
    <row r="9" spans="1:23" x14ac:dyDescent="0.25">
      <c r="A9" t="s">
        <v>30</v>
      </c>
      <c r="B9" t="s">
        <v>31</v>
      </c>
      <c r="C9" t="s">
        <v>32</v>
      </c>
      <c r="D9" s="1">
        <v>1379940</v>
      </c>
      <c r="E9" s="1">
        <v>817950</v>
      </c>
      <c r="F9" s="1">
        <v>561990</v>
      </c>
      <c r="G9">
        <v>1</v>
      </c>
      <c r="H9" s="3">
        <f>F9/G9</f>
        <v>561990</v>
      </c>
      <c r="I9" s="3" t="s">
        <v>75</v>
      </c>
      <c r="J9" s="3" t="s">
        <v>76</v>
      </c>
      <c r="N9" t="str">
        <f>A9</f>
        <v>5701</v>
      </c>
      <c r="P9" s="3" t="s">
        <v>76</v>
      </c>
      <c r="Q9" s="3" t="s">
        <v>75</v>
      </c>
      <c r="R9">
        <v>4001</v>
      </c>
      <c r="S9" s="10">
        <f>H9</f>
        <v>561990</v>
      </c>
      <c r="T9" t="s">
        <v>161</v>
      </c>
      <c r="W9" t="s">
        <v>170</v>
      </c>
    </row>
    <row r="10" spans="1:23" x14ac:dyDescent="0.25">
      <c r="A10" t="s">
        <v>36</v>
      </c>
      <c r="B10" t="s">
        <v>37</v>
      </c>
      <c r="C10" t="s">
        <v>38</v>
      </c>
      <c r="D10" s="1">
        <v>517630</v>
      </c>
      <c r="E10" s="1">
        <v>487725</v>
      </c>
      <c r="F10" s="1">
        <v>29905</v>
      </c>
      <c r="G10">
        <v>1</v>
      </c>
      <c r="H10" s="3">
        <f>F10/G10</f>
        <v>29905</v>
      </c>
      <c r="I10" s="3" t="s">
        <v>75</v>
      </c>
      <c r="J10" s="3" t="s">
        <v>76</v>
      </c>
      <c r="N10" t="str">
        <f>A10</f>
        <v>6393</v>
      </c>
      <c r="P10" s="3" t="s">
        <v>76</v>
      </c>
      <c r="Q10" s="3" t="s">
        <v>75</v>
      </c>
      <c r="R10">
        <v>4001</v>
      </c>
      <c r="S10" s="10">
        <f>H10</f>
        <v>29905</v>
      </c>
      <c r="T10" t="s">
        <v>161</v>
      </c>
      <c r="W10" t="s">
        <v>170</v>
      </c>
    </row>
    <row r="11" spans="1:23" x14ac:dyDescent="0.25">
      <c r="A11" t="s">
        <v>39</v>
      </c>
      <c r="B11" t="s">
        <v>40</v>
      </c>
      <c r="C11" t="s">
        <v>41</v>
      </c>
      <c r="D11" s="1">
        <v>1050900</v>
      </c>
      <c r="E11" s="1">
        <v>1039300</v>
      </c>
      <c r="F11" s="1">
        <v>11600</v>
      </c>
      <c r="G11">
        <v>1</v>
      </c>
      <c r="H11" s="3">
        <f>F11/G11</f>
        <v>11600</v>
      </c>
      <c r="I11" s="3" t="s">
        <v>75</v>
      </c>
      <c r="J11" s="3" t="s">
        <v>76</v>
      </c>
      <c r="N11" t="str">
        <f>A11</f>
        <v>6434</v>
      </c>
      <c r="P11" s="3" t="s">
        <v>76</v>
      </c>
      <c r="Q11" s="3" t="s">
        <v>75</v>
      </c>
      <c r="R11">
        <v>4001</v>
      </c>
      <c r="S11" s="10">
        <f>H11</f>
        <v>11600</v>
      </c>
      <c r="T11" t="s">
        <v>161</v>
      </c>
      <c r="W11" t="s">
        <v>170</v>
      </c>
    </row>
    <row r="12" spans="1:23" x14ac:dyDescent="0.25">
      <c r="A12" t="s">
        <v>42</v>
      </c>
      <c r="B12" t="s">
        <v>43</v>
      </c>
      <c r="C12" t="s">
        <v>44</v>
      </c>
      <c r="D12" s="1">
        <v>889200</v>
      </c>
      <c r="E12" s="1">
        <v>604400</v>
      </c>
      <c r="F12" s="1">
        <v>284800</v>
      </c>
      <c r="G12">
        <v>1</v>
      </c>
      <c r="H12" s="3">
        <f>F12/G12</f>
        <v>284800</v>
      </c>
      <c r="I12" s="3" t="s">
        <v>75</v>
      </c>
      <c r="J12" s="3" t="s">
        <v>76</v>
      </c>
      <c r="N12" t="str">
        <f>A12</f>
        <v>6516</v>
      </c>
      <c r="P12" s="3" t="s">
        <v>76</v>
      </c>
      <c r="Q12" s="3" t="s">
        <v>75</v>
      </c>
      <c r="R12">
        <v>4001</v>
      </c>
      <c r="S12" s="10">
        <f>H12</f>
        <v>284800</v>
      </c>
      <c r="T12" t="s">
        <v>161</v>
      </c>
      <c r="W12" t="s">
        <v>170</v>
      </c>
    </row>
    <row r="13" spans="1:23" x14ac:dyDescent="0.25">
      <c r="A13" t="s">
        <v>45</v>
      </c>
      <c r="B13" t="s">
        <v>46</v>
      </c>
      <c r="C13" t="s">
        <v>47</v>
      </c>
      <c r="D13" s="1">
        <v>580628</v>
      </c>
      <c r="E13" s="1">
        <v>391523</v>
      </c>
      <c r="F13" s="1">
        <v>189105</v>
      </c>
      <c r="G13">
        <v>1</v>
      </c>
      <c r="H13" s="3">
        <f>F13/G13</f>
        <v>189105</v>
      </c>
      <c r="I13" s="3" t="s">
        <v>75</v>
      </c>
      <c r="J13" s="3" t="s">
        <v>76</v>
      </c>
      <c r="N13" t="str">
        <f>A13</f>
        <v>6616</v>
      </c>
      <c r="P13" s="3" t="s">
        <v>76</v>
      </c>
      <c r="Q13" s="3" t="s">
        <v>75</v>
      </c>
      <c r="R13">
        <v>4001</v>
      </c>
      <c r="S13" s="10">
        <f>H13</f>
        <v>189105</v>
      </c>
      <c r="T13" t="s">
        <v>161</v>
      </c>
      <c r="W13" t="s">
        <v>170</v>
      </c>
    </row>
    <row r="14" spans="1:23" x14ac:dyDescent="0.25">
      <c r="A14" t="s">
        <v>48</v>
      </c>
      <c r="B14" t="s">
        <v>49</v>
      </c>
      <c r="C14" t="s">
        <v>50</v>
      </c>
      <c r="D14" s="1">
        <v>444020</v>
      </c>
      <c r="E14" s="1">
        <v>322091</v>
      </c>
      <c r="F14" s="1">
        <v>121929</v>
      </c>
      <c r="G14">
        <v>1</v>
      </c>
      <c r="H14" s="3">
        <f>F14/G14</f>
        <v>121929</v>
      </c>
      <c r="I14" s="3" t="s">
        <v>75</v>
      </c>
      <c r="J14" s="3" t="s">
        <v>76</v>
      </c>
      <c r="N14" t="str">
        <f>A14</f>
        <v>6822</v>
      </c>
      <c r="P14" s="3" t="s">
        <v>76</v>
      </c>
      <c r="Q14" s="3" t="s">
        <v>75</v>
      </c>
      <c r="R14">
        <v>4001</v>
      </c>
      <c r="S14" s="10">
        <f>H14</f>
        <v>121929</v>
      </c>
      <c r="T14" t="s">
        <v>161</v>
      </c>
      <c r="W14" t="s">
        <v>170</v>
      </c>
    </row>
    <row r="15" spans="1:23" x14ac:dyDescent="0.25">
      <c r="A15" t="s">
        <v>54</v>
      </c>
      <c r="B15" t="s">
        <v>55</v>
      </c>
      <c r="C15" t="s">
        <v>56</v>
      </c>
      <c r="D15" s="1">
        <v>1551200</v>
      </c>
      <c r="E15" s="1">
        <v>1461400</v>
      </c>
      <c r="F15" s="1">
        <v>89800</v>
      </c>
      <c r="G15">
        <v>1</v>
      </c>
      <c r="H15" s="3">
        <f>F15/G15</f>
        <v>89800</v>
      </c>
      <c r="I15" s="3" t="s">
        <v>75</v>
      </c>
      <c r="J15" s="3" t="s">
        <v>76</v>
      </c>
      <c r="N15" t="str">
        <f>A15</f>
        <v>7151</v>
      </c>
      <c r="P15" s="3" t="s">
        <v>76</v>
      </c>
      <c r="Q15" s="3" t="s">
        <v>75</v>
      </c>
      <c r="R15">
        <v>4001</v>
      </c>
      <c r="S15" s="10">
        <f>H15</f>
        <v>89800</v>
      </c>
      <c r="T15" t="s">
        <v>161</v>
      </c>
      <c r="W15" t="s">
        <v>170</v>
      </c>
    </row>
    <row r="16" spans="1:23" x14ac:dyDescent="0.25">
      <c r="A16" t="s">
        <v>57</v>
      </c>
      <c r="B16" t="s">
        <v>58</v>
      </c>
      <c r="C16" t="s">
        <v>59</v>
      </c>
      <c r="D16" s="1">
        <v>360800</v>
      </c>
      <c r="E16" s="1">
        <v>318300</v>
      </c>
      <c r="F16" s="1">
        <v>42500</v>
      </c>
      <c r="G16">
        <v>1</v>
      </c>
      <c r="H16" s="3">
        <f>F16/G16</f>
        <v>42500</v>
      </c>
      <c r="I16" s="3" t="s">
        <v>75</v>
      </c>
      <c r="J16" s="3" t="s">
        <v>76</v>
      </c>
      <c r="N16" t="str">
        <f>A16</f>
        <v>7255</v>
      </c>
      <c r="P16" s="3" t="s">
        <v>76</v>
      </c>
      <c r="Q16" s="3" t="s">
        <v>75</v>
      </c>
      <c r="R16">
        <v>4001</v>
      </c>
      <c r="S16" s="10">
        <f>H16</f>
        <v>42500</v>
      </c>
      <c r="T16" t="s">
        <v>161</v>
      </c>
      <c r="W16" t="s">
        <v>170</v>
      </c>
    </row>
    <row r="17" spans="1:23" x14ac:dyDescent="0.25">
      <c r="A17" t="s">
        <v>60</v>
      </c>
      <c r="B17" t="s">
        <v>61</v>
      </c>
      <c r="C17" t="s">
        <v>62</v>
      </c>
      <c r="D17" s="1">
        <v>465601</v>
      </c>
      <c r="E17" s="1">
        <v>303351</v>
      </c>
      <c r="F17" s="1">
        <v>162250</v>
      </c>
      <c r="G17">
        <v>1</v>
      </c>
      <c r="H17" s="3">
        <f>F17/G17</f>
        <v>162250</v>
      </c>
      <c r="I17" s="3" t="s">
        <v>75</v>
      </c>
      <c r="J17" s="3" t="s">
        <v>76</v>
      </c>
      <c r="N17" t="str">
        <f>A17</f>
        <v>7277</v>
      </c>
      <c r="P17" s="3" t="s">
        <v>76</v>
      </c>
      <c r="Q17" s="3" t="s">
        <v>75</v>
      </c>
      <c r="R17">
        <v>4001</v>
      </c>
      <c r="S17" s="10">
        <f>H17</f>
        <v>162250</v>
      </c>
      <c r="T17" t="s">
        <v>161</v>
      </c>
      <c r="W17" t="s">
        <v>170</v>
      </c>
    </row>
    <row r="18" spans="1:23" x14ac:dyDescent="0.25">
      <c r="A18" t="s">
        <v>63</v>
      </c>
      <c r="B18" t="s">
        <v>64</v>
      </c>
      <c r="C18" t="s">
        <v>65</v>
      </c>
      <c r="D18" s="1">
        <v>17396500</v>
      </c>
      <c r="E18" s="1">
        <v>15850604</v>
      </c>
      <c r="F18" s="1">
        <v>1545896</v>
      </c>
      <c r="G18">
        <v>1</v>
      </c>
      <c r="H18" s="3">
        <f>F18/G18</f>
        <v>1545896</v>
      </c>
      <c r="I18" s="3" t="s">
        <v>75</v>
      </c>
      <c r="J18" s="3" t="s">
        <v>76</v>
      </c>
      <c r="N18" t="str">
        <f>A18</f>
        <v>7632</v>
      </c>
      <c r="P18" s="3" t="s">
        <v>76</v>
      </c>
      <c r="Q18" s="3" t="s">
        <v>75</v>
      </c>
      <c r="R18">
        <v>4001</v>
      </c>
      <c r="S18" s="10">
        <f>H18</f>
        <v>1545896</v>
      </c>
      <c r="T18" t="s">
        <v>161</v>
      </c>
      <c r="W18" t="s">
        <v>170</v>
      </c>
    </row>
    <row r="19" spans="1:23" x14ac:dyDescent="0.25">
      <c r="A19" t="s">
        <v>66</v>
      </c>
      <c r="B19" t="s">
        <v>67</v>
      </c>
      <c r="C19" t="s">
        <v>68</v>
      </c>
      <c r="D19" s="1">
        <v>449590</v>
      </c>
      <c r="E19" s="1">
        <v>0</v>
      </c>
      <c r="F19" s="1">
        <v>449590</v>
      </c>
      <c r="G19">
        <v>1</v>
      </c>
      <c r="H19" s="3">
        <f>F19/G19</f>
        <v>449590</v>
      </c>
      <c r="I19" s="3" t="s">
        <v>75</v>
      </c>
      <c r="J19" s="3" t="s">
        <v>76</v>
      </c>
      <c r="N19" t="str">
        <f>A19</f>
        <v>7699</v>
      </c>
      <c r="P19" s="3" t="s">
        <v>76</v>
      </c>
      <c r="Q19" s="3" t="s">
        <v>75</v>
      </c>
      <c r="R19">
        <v>4001</v>
      </c>
      <c r="S19" s="10">
        <f>H19</f>
        <v>449590</v>
      </c>
      <c r="T19" t="s">
        <v>161</v>
      </c>
      <c r="W19" t="s">
        <v>170</v>
      </c>
    </row>
    <row r="20" spans="1:23" x14ac:dyDescent="0.25">
      <c r="A20" t="s">
        <v>69</v>
      </c>
      <c r="B20" t="s">
        <v>70</v>
      </c>
      <c r="C20" t="s">
        <v>71</v>
      </c>
      <c r="D20" s="1">
        <v>390000</v>
      </c>
      <c r="E20" s="1">
        <v>0</v>
      </c>
      <c r="F20" s="1">
        <v>390000</v>
      </c>
      <c r="G20">
        <v>1</v>
      </c>
      <c r="H20" s="3">
        <f>F20/G20</f>
        <v>390000</v>
      </c>
      <c r="I20" s="3" t="s">
        <v>75</v>
      </c>
      <c r="J20" s="3" t="s">
        <v>76</v>
      </c>
      <c r="N20" t="str">
        <f>A20</f>
        <v>7852</v>
      </c>
      <c r="P20" s="3" t="s">
        <v>76</v>
      </c>
      <c r="Q20" s="3" t="s">
        <v>75</v>
      </c>
      <c r="R20">
        <v>4001</v>
      </c>
      <c r="S20" s="10">
        <f>H20</f>
        <v>390000</v>
      </c>
      <c r="T20" t="s">
        <v>161</v>
      </c>
      <c r="W20" t="s">
        <v>170</v>
      </c>
    </row>
    <row r="21" spans="1:23" x14ac:dyDescent="0.25">
      <c r="A21" t="s">
        <v>51</v>
      </c>
      <c r="B21" t="s">
        <v>52</v>
      </c>
      <c r="C21" t="s">
        <v>53</v>
      </c>
      <c r="D21" s="1">
        <v>1262100</v>
      </c>
      <c r="E21" s="1">
        <v>0</v>
      </c>
      <c r="F21" s="1">
        <v>1262100</v>
      </c>
      <c r="G21">
        <v>2</v>
      </c>
      <c r="H21" s="3">
        <f>F21/G21</f>
        <v>631050</v>
      </c>
      <c r="I21" s="3" t="s">
        <v>75</v>
      </c>
      <c r="J21" s="3" t="s">
        <v>76</v>
      </c>
      <c r="N21" t="str">
        <f>A21</f>
        <v>6864</v>
      </c>
      <c r="P21" s="3" t="s">
        <v>172</v>
      </c>
      <c r="Q21" s="3" t="s">
        <v>75</v>
      </c>
      <c r="R21">
        <v>4001</v>
      </c>
      <c r="S21" s="10">
        <f>H21</f>
        <v>631050</v>
      </c>
      <c r="T21" t="s">
        <v>161</v>
      </c>
      <c r="W21" t="s">
        <v>170</v>
      </c>
    </row>
    <row r="22" spans="1:23" x14ac:dyDescent="0.25">
      <c r="A22" t="s">
        <v>33</v>
      </c>
      <c r="B22" t="s">
        <v>34</v>
      </c>
      <c r="C22" t="s">
        <v>35</v>
      </c>
      <c r="D22" s="1">
        <v>20746600</v>
      </c>
      <c r="E22" s="1">
        <v>15431600</v>
      </c>
      <c r="F22" s="1">
        <v>5315000</v>
      </c>
      <c r="G22">
        <v>3</v>
      </c>
      <c r="H22" s="3">
        <f>F22/G22</f>
        <v>1771666.6666666667</v>
      </c>
      <c r="I22" s="3" t="s">
        <v>75</v>
      </c>
      <c r="J22" s="3" t="s">
        <v>76</v>
      </c>
      <c r="N22" t="str">
        <f>A22</f>
        <v>5933</v>
      </c>
      <c r="P22" s="3" t="s">
        <v>171</v>
      </c>
      <c r="Q22" s="3" t="s">
        <v>75</v>
      </c>
      <c r="R22">
        <v>4001</v>
      </c>
      <c r="S22" s="10">
        <v>1771667</v>
      </c>
      <c r="T22" t="s">
        <v>161</v>
      </c>
      <c r="W22" t="s">
        <v>170</v>
      </c>
    </row>
  </sheetData>
  <sortState ref="A2:J22">
    <sortCondition ref="G2:G2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F1D6-2995-44DD-8AA5-F60891D183E4}">
  <dimension ref="A1:W2"/>
  <sheetViews>
    <sheetView workbookViewId="0">
      <selection activeCell="F5" sqref="F5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72</v>
      </c>
      <c r="I1" s="2" t="s">
        <v>73</v>
      </c>
      <c r="J1" s="2" t="s">
        <v>74</v>
      </c>
      <c r="K1" s="2" t="s">
        <v>7</v>
      </c>
      <c r="L1" s="2" t="s">
        <v>8</v>
      </c>
      <c r="N1" t="s">
        <v>162</v>
      </c>
      <c r="O1" t="s">
        <v>163</v>
      </c>
      <c r="P1" t="s">
        <v>80</v>
      </c>
      <c r="Q1" t="s">
        <v>79</v>
      </c>
      <c r="R1" t="s">
        <v>164</v>
      </c>
      <c r="S1" s="10" t="s">
        <v>165</v>
      </c>
      <c r="T1" t="s">
        <v>166</v>
      </c>
      <c r="U1" t="s">
        <v>167</v>
      </c>
      <c r="V1" t="s">
        <v>168</v>
      </c>
      <c r="W1" t="s">
        <v>169</v>
      </c>
    </row>
    <row r="2" spans="1:23" x14ac:dyDescent="0.25">
      <c r="A2" t="s">
        <v>66</v>
      </c>
      <c r="B2" t="s">
        <v>67</v>
      </c>
      <c r="C2" t="s">
        <v>68</v>
      </c>
      <c r="D2" s="1">
        <v>449590</v>
      </c>
      <c r="E2" s="1">
        <v>0</v>
      </c>
      <c r="F2" s="1">
        <v>449590</v>
      </c>
      <c r="G2">
        <v>1</v>
      </c>
      <c r="H2" s="3">
        <f>F2/G2</f>
        <v>449590</v>
      </c>
      <c r="I2" s="3" t="s">
        <v>75</v>
      </c>
      <c r="J2" s="3" t="s">
        <v>76</v>
      </c>
      <c r="N2" t="str">
        <f>A2</f>
        <v>7699</v>
      </c>
      <c r="P2" s="3" t="s">
        <v>76</v>
      </c>
      <c r="Q2" s="3" t="s">
        <v>75</v>
      </c>
      <c r="R2">
        <v>4001</v>
      </c>
      <c r="S2" s="10">
        <f>H2</f>
        <v>449590</v>
      </c>
      <c r="T2" t="s">
        <v>161</v>
      </c>
      <c r="W2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912E-D9A9-4DDA-A35F-EC9495EF85AD}">
  <dimension ref="A1:F40"/>
  <sheetViews>
    <sheetView tabSelected="1" workbookViewId="0">
      <selection activeCell="B9" sqref="B9"/>
    </sheetView>
  </sheetViews>
  <sheetFormatPr defaultRowHeight="15" x14ac:dyDescent="0.25"/>
  <cols>
    <col min="1" max="1" width="13.7109375" bestFit="1" customWidth="1"/>
    <col min="2" max="2" width="32.42578125" bestFit="1" customWidth="1"/>
    <col min="3" max="4" width="10.7109375" bestFit="1" customWidth="1"/>
    <col min="5" max="5" width="9.85546875" bestFit="1" customWidth="1"/>
    <col min="6" max="6" width="4.7109375" bestFit="1" customWidth="1"/>
  </cols>
  <sheetData>
    <row r="1" spans="1:6" x14ac:dyDescent="0.25">
      <c r="A1" s="4" t="s">
        <v>77</v>
      </c>
      <c r="B1" s="4" t="s">
        <v>78</v>
      </c>
      <c r="C1" s="5" t="s">
        <v>79</v>
      </c>
      <c r="D1" s="5" t="s">
        <v>80</v>
      </c>
      <c r="E1" s="5" t="s">
        <v>159</v>
      </c>
      <c r="F1" s="5" t="s">
        <v>160</v>
      </c>
    </row>
    <row r="2" spans="1:6" x14ac:dyDescent="0.25">
      <c r="A2" s="6" t="s">
        <v>103</v>
      </c>
      <c r="B2" s="6" t="s">
        <v>104</v>
      </c>
      <c r="C2" s="7">
        <v>43571</v>
      </c>
      <c r="D2" s="7">
        <v>44255</v>
      </c>
      <c r="E2" s="8">
        <v>27242</v>
      </c>
      <c r="F2" s="9" t="s">
        <v>161</v>
      </c>
    </row>
    <row r="3" spans="1:6" x14ac:dyDescent="0.25">
      <c r="A3" s="6" t="s">
        <v>119</v>
      </c>
      <c r="B3" s="6" t="s">
        <v>120</v>
      </c>
      <c r="C3" s="7">
        <v>43252</v>
      </c>
      <c r="D3" s="7">
        <v>45077</v>
      </c>
      <c r="E3" s="8">
        <v>35263</v>
      </c>
      <c r="F3" s="9" t="s">
        <v>161</v>
      </c>
    </row>
    <row r="4" spans="1:6" x14ac:dyDescent="0.25">
      <c r="A4" s="6" t="s">
        <v>139</v>
      </c>
      <c r="B4" s="6" t="s">
        <v>140</v>
      </c>
      <c r="C4" s="7">
        <v>43617</v>
      </c>
      <c r="D4" s="7">
        <v>44196</v>
      </c>
      <c r="E4" s="8">
        <v>105153</v>
      </c>
      <c r="F4" s="9" t="s">
        <v>161</v>
      </c>
    </row>
    <row r="5" spans="1:6" x14ac:dyDescent="0.25">
      <c r="A5" s="6" t="s">
        <v>137</v>
      </c>
      <c r="B5" s="6" t="s">
        <v>138</v>
      </c>
      <c r="C5" s="7">
        <v>43709</v>
      </c>
      <c r="D5" s="7">
        <v>44196</v>
      </c>
      <c r="E5" s="8">
        <v>114393</v>
      </c>
      <c r="F5" s="9" t="s">
        <v>161</v>
      </c>
    </row>
    <row r="6" spans="1:6" x14ac:dyDescent="0.25">
      <c r="A6" s="6" t="s">
        <v>131</v>
      </c>
      <c r="B6" s="6" t="s">
        <v>132</v>
      </c>
      <c r="C6" s="7">
        <v>44013</v>
      </c>
      <c r="D6" s="7">
        <v>44196</v>
      </c>
      <c r="E6" s="8">
        <v>114463</v>
      </c>
      <c r="F6" s="9" t="s">
        <v>161</v>
      </c>
    </row>
    <row r="7" spans="1:6" x14ac:dyDescent="0.25">
      <c r="A7" s="6" t="s">
        <v>113</v>
      </c>
      <c r="B7" s="6" t="s">
        <v>114</v>
      </c>
      <c r="C7" s="7">
        <v>43632</v>
      </c>
      <c r="D7" s="7">
        <v>44165</v>
      </c>
      <c r="E7" s="8">
        <v>122428</v>
      </c>
      <c r="F7" s="9" t="s">
        <v>161</v>
      </c>
    </row>
    <row r="8" spans="1:6" x14ac:dyDescent="0.25">
      <c r="A8" s="6" t="s">
        <v>111</v>
      </c>
      <c r="B8" s="6" t="s">
        <v>112</v>
      </c>
      <c r="C8" s="7">
        <v>43586</v>
      </c>
      <c r="D8" s="7">
        <v>45046</v>
      </c>
      <c r="E8" s="8">
        <v>135900</v>
      </c>
      <c r="F8" s="9" t="s">
        <v>161</v>
      </c>
    </row>
    <row r="9" spans="1:6" x14ac:dyDescent="0.25">
      <c r="A9" s="6" t="s">
        <v>115</v>
      </c>
      <c r="B9" s="6" t="s">
        <v>116</v>
      </c>
      <c r="C9" s="7">
        <v>43525</v>
      </c>
      <c r="D9" s="7">
        <v>44255</v>
      </c>
      <c r="E9" s="8">
        <v>137600</v>
      </c>
      <c r="F9" s="9" t="s">
        <v>161</v>
      </c>
    </row>
    <row r="10" spans="1:6" x14ac:dyDescent="0.25">
      <c r="A10" s="6" t="s">
        <v>135</v>
      </c>
      <c r="B10" s="6" t="s">
        <v>136</v>
      </c>
      <c r="C10" s="7">
        <v>43344</v>
      </c>
      <c r="D10" s="7">
        <v>44439</v>
      </c>
      <c r="E10" s="8">
        <v>147333</v>
      </c>
      <c r="F10" s="9" t="s">
        <v>161</v>
      </c>
    </row>
    <row r="11" spans="1:6" x14ac:dyDescent="0.25">
      <c r="A11" s="6" t="s">
        <v>99</v>
      </c>
      <c r="B11" s="6" t="s">
        <v>100</v>
      </c>
      <c r="C11" s="7">
        <v>43617</v>
      </c>
      <c r="D11" s="7">
        <v>44165</v>
      </c>
      <c r="E11" s="8">
        <v>169346</v>
      </c>
      <c r="F11" s="9" t="s">
        <v>161</v>
      </c>
    </row>
    <row r="12" spans="1:6" x14ac:dyDescent="0.25">
      <c r="A12" s="6" t="s">
        <v>127</v>
      </c>
      <c r="B12" s="6" t="s">
        <v>128</v>
      </c>
      <c r="C12" s="7">
        <v>43922</v>
      </c>
      <c r="D12" s="7">
        <v>44347</v>
      </c>
      <c r="E12" s="8">
        <v>175598</v>
      </c>
      <c r="F12" s="9" t="s">
        <v>161</v>
      </c>
    </row>
    <row r="13" spans="1:6" x14ac:dyDescent="0.25">
      <c r="A13" s="6" t="s">
        <v>89</v>
      </c>
      <c r="B13" s="6" t="s">
        <v>90</v>
      </c>
      <c r="C13" s="7">
        <v>43466</v>
      </c>
      <c r="D13" s="7">
        <v>44196</v>
      </c>
      <c r="E13" s="8">
        <v>190714</v>
      </c>
      <c r="F13" s="9" t="s">
        <v>161</v>
      </c>
    </row>
    <row r="14" spans="1:6" x14ac:dyDescent="0.25">
      <c r="A14" s="6" t="s">
        <v>97</v>
      </c>
      <c r="B14" s="6" t="s">
        <v>98</v>
      </c>
      <c r="C14" s="7">
        <v>43525</v>
      </c>
      <c r="D14" s="7">
        <v>44227</v>
      </c>
      <c r="E14" s="8">
        <v>220697</v>
      </c>
      <c r="F14" s="9" t="s">
        <v>161</v>
      </c>
    </row>
    <row r="15" spans="1:6" x14ac:dyDescent="0.25">
      <c r="A15" s="6" t="s">
        <v>83</v>
      </c>
      <c r="B15" s="6" t="s">
        <v>84</v>
      </c>
      <c r="C15" s="7">
        <v>43709</v>
      </c>
      <c r="D15" s="7">
        <v>45260</v>
      </c>
      <c r="E15" s="8">
        <v>222917</v>
      </c>
      <c r="F15" s="9" t="s">
        <v>161</v>
      </c>
    </row>
    <row r="16" spans="1:6" x14ac:dyDescent="0.25">
      <c r="A16" s="6" t="s">
        <v>141</v>
      </c>
      <c r="B16" s="6" t="s">
        <v>142</v>
      </c>
      <c r="C16" s="7">
        <v>43405</v>
      </c>
      <c r="D16" s="7">
        <v>44135</v>
      </c>
      <c r="E16" s="8">
        <v>224482</v>
      </c>
      <c r="F16" s="9" t="s">
        <v>161</v>
      </c>
    </row>
    <row r="17" spans="1:6" x14ac:dyDescent="0.25">
      <c r="A17" s="6" t="s">
        <v>153</v>
      </c>
      <c r="B17" s="6" t="s">
        <v>154</v>
      </c>
      <c r="C17" s="7">
        <v>43586</v>
      </c>
      <c r="D17" s="7">
        <v>44316</v>
      </c>
      <c r="E17" s="8">
        <v>256458</v>
      </c>
      <c r="F17" s="9" t="s">
        <v>161</v>
      </c>
    </row>
    <row r="18" spans="1:6" x14ac:dyDescent="0.25">
      <c r="A18" s="6" t="s">
        <v>151</v>
      </c>
      <c r="B18" s="6" t="s">
        <v>152</v>
      </c>
      <c r="C18" s="7">
        <v>43831</v>
      </c>
      <c r="D18" s="7">
        <v>44196</v>
      </c>
      <c r="E18" s="8">
        <v>258035</v>
      </c>
      <c r="F18" s="9" t="s">
        <v>161</v>
      </c>
    </row>
    <row r="19" spans="1:6" x14ac:dyDescent="0.25">
      <c r="A19" s="6" t="s">
        <v>149</v>
      </c>
      <c r="B19" s="6" t="s">
        <v>150</v>
      </c>
      <c r="C19" s="7">
        <v>43922</v>
      </c>
      <c r="D19" s="7">
        <v>44286</v>
      </c>
      <c r="E19" s="8">
        <v>260013</v>
      </c>
      <c r="F19" s="9" t="s">
        <v>161</v>
      </c>
    </row>
    <row r="20" spans="1:6" x14ac:dyDescent="0.25">
      <c r="A20" s="6" t="s">
        <v>105</v>
      </c>
      <c r="B20" s="6" t="s">
        <v>106</v>
      </c>
      <c r="C20" s="7">
        <v>43556</v>
      </c>
      <c r="D20" s="7">
        <v>44135</v>
      </c>
      <c r="E20" s="8">
        <v>262560</v>
      </c>
      <c r="F20" s="9" t="s">
        <v>161</v>
      </c>
    </row>
    <row r="21" spans="1:6" x14ac:dyDescent="0.25">
      <c r="A21" s="6" t="s">
        <v>157</v>
      </c>
      <c r="B21" s="6" t="s">
        <v>158</v>
      </c>
      <c r="C21" s="7">
        <v>43556</v>
      </c>
      <c r="D21" s="7">
        <v>44196</v>
      </c>
      <c r="E21" s="8">
        <v>271875</v>
      </c>
      <c r="F21" s="9" t="s">
        <v>161</v>
      </c>
    </row>
    <row r="22" spans="1:6" x14ac:dyDescent="0.25">
      <c r="A22" s="6" t="s">
        <v>101</v>
      </c>
      <c r="B22" s="6" t="s">
        <v>102</v>
      </c>
      <c r="C22" s="7">
        <v>44044</v>
      </c>
      <c r="D22" s="7">
        <v>44104</v>
      </c>
      <c r="E22" s="8">
        <v>281593</v>
      </c>
      <c r="F22" s="9" t="s">
        <v>161</v>
      </c>
    </row>
    <row r="23" spans="1:6" x14ac:dyDescent="0.25">
      <c r="A23" s="6" t="s">
        <v>121</v>
      </c>
      <c r="B23" s="6" t="s">
        <v>122</v>
      </c>
      <c r="C23" s="7">
        <v>43709</v>
      </c>
      <c r="D23" s="7">
        <v>44255</v>
      </c>
      <c r="E23" s="8">
        <v>333836</v>
      </c>
      <c r="F23" s="9" t="s">
        <v>161</v>
      </c>
    </row>
    <row r="24" spans="1:6" x14ac:dyDescent="0.25">
      <c r="A24" s="6" t="s">
        <v>133</v>
      </c>
      <c r="B24" s="6" t="s">
        <v>134</v>
      </c>
      <c r="C24" s="7">
        <v>43556</v>
      </c>
      <c r="D24" s="7">
        <v>44135</v>
      </c>
      <c r="E24" s="8">
        <v>352306</v>
      </c>
      <c r="F24" s="9" t="s">
        <v>161</v>
      </c>
    </row>
    <row r="25" spans="1:6" x14ac:dyDescent="0.25">
      <c r="A25" s="6" t="s">
        <v>147</v>
      </c>
      <c r="B25" s="6" t="s">
        <v>148</v>
      </c>
      <c r="C25" s="7">
        <v>43800</v>
      </c>
      <c r="D25" s="7">
        <v>44135</v>
      </c>
      <c r="E25" s="8">
        <v>361341</v>
      </c>
      <c r="F25" s="9" t="s">
        <v>161</v>
      </c>
    </row>
    <row r="26" spans="1:6" x14ac:dyDescent="0.25">
      <c r="A26" s="6" t="s">
        <v>107</v>
      </c>
      <c r="B26" s="6" t="s">
        <v>108</v>
      </c>
      <c r="C26" s="7">
        <v>43497</v>
      </c>
      <c r="D26" s="7">
        <v>44316</v>
      </c>
      <c r="E26" s="8">
        <v>400431</v>
      </c>
      <c r="F26" s="9" t="s">
        <v>161</v>
      </c>
    </row>
    <row r="27" spans="1:6" x14ac:dyDescent="0.25">
      <c r="A27" s="6" t="s">
        <v>81</v>
      </c>
      <c r="B27" s="6" t="s">
        <v>82</v>
      </c>
      <c r="C27" s="7">
        <v>43556</v>
      </c>
      <c r="D27" s="7">
        <v>44196</v>
      </c>
      <c r="E27" s="8">
        <v>434455</v>
      </c>
      <c r="F27" s="9" t="s">
        <v>161</v>
      </c>
    </row>
    <row r="28" spans="1:6" x14ac:dyDescent="0.25">
      <c r="A28" s="6" t="s">
        <v>143</v>
      </c>
      <c r="B28" s="6" t="s">
        <v>144</v>
      </c>
      <c r="C28" s="7">
        <v>44075</v>
      </c>
      <c r="D28" s="7">
        <v>44255</v>
      </c>
      <c r="E28" s="8">
        <v>515354</v>
      </c>
      <c r="F28" s="9" t="s">
        <v>161</v>
      </c>
    </row>
    <row r="29" spans="1:6" x14ac:dyDescent="0.25">
      <c r="A29" s="6" t="s">
        <v>125</v>
      </c>
      <c r="B29" s="6" t="s">
        <v>126</v>
      </c>
      <c r="C29" s="7">
        <v>43632</v>
      </c>
      <c r="D29" s="7">
        <v>44255</v>
      </c>
      <c r="E29" s="8">
        <v>515630</v>
      </c>
      <c r="F29" s="9" t="s">
        <v>161</v>
      </c>
    </row>
    <row r="30" spans="1:6" x14ac:dyDescent="0.25">
      <c r="A30" s="6" t="s">
        <v>117</v>
      </c>
      <c r="B30" s="6" t="s">
        <v>118</v>
      </c>
      <c r="C30" s="7">
        <v>43739</v>
      </c>
      <c r="D30" s="7">
        <v>44439</v>
      </c>
      <c r="E30" s="8">
        <v>539544</v>
      </c>
      <c r="F30" s="9" t="s">
        <v>161</v>
      </c>
    </row>
    <row r="31" spans="1:6" x14ac:dyDescent="0.25">
      <c r="A31" s="6" t="s">
        <v>129</v>
      </c>
      <c r="B31" s="6" t="s">
        <v>130</v>
      </c>
      <c r="C31" s="7">
        <v>43405</v>
      </c>
      <c r="D31" s="7">
        <v>44500</v>
      </c>
      <c r="E31" s="8">
        <v>688013</v>
      </c>
      <c r="F31" s="9" t="s">
        <v>161</v>
      </c>
    </row>
    <row r="32" spans="1:6" x14ac:dyDescent="0.25">
      <c r="A32" s="6" t="s">
        <v>95</v>
      </c>
      <c r="B32" s="6" t="s">
        <v>96</v>
      </c>
      <c r="C32" s="7">
        <v>43862</v>
      </c>
      <c r="D32" s="7">
        <v>44196</v>
      </c>
      <c r="E32" s="8">
        <v>716635</v>
      </c>
      <c r="F32" s="9" t="s">
        <v>161</v>
      </c>
    </row>
    <row r="33" spans="1:6" x14ac:dyDescent="0.25">
      <c r="A33" s="6" t="s">
        <v>155</v>
      </c>
      <c r="B33" s="6" t="s">
        <v>156</v>
      </c>
      <c r="C33" s="7">
        <v>43632</v>
      </c>
      <c r="D33" s="7">
        <v>44135</v>
      </c>
      <c r="E33" s="8">
        <v>728329</v>
      </c>
      <c r="F33" s="9" t="s">
        <v>161</v>
      </c>
    </row>
    <row r="34" spans="1:6" x14ac:dyDescent="0.25">
      <c r="A34" s="6" t="s">
        <v>93</v>
      </c>
      <c r="B34" s="6" t="s">
        <v>94</v>
      </c>
      <c r="C34" s="7">
        <v>43586</v>
      </c>
      <c r="D34" s="7">
        <v>44104</v>
      </c>
      <c r="E34" s="8">
        <v>761340</v>
      </c>
      <c r="F34" s="9" t="s">
        <v>161</v>
      </c>
    </row>
    <row r="35" spans="1:6" x14ac:dyDescent="0.25">
      <c r="A35" s="6" t="s">
        <v>109</v>
      </c>
      <c r="B35" s="6" t="s">
        <v>110</v>
      </c>
      <c r="C35" s="7">
        <v>43556</v>
      </c>
      <c r="D35" s="7">
        <v>44286</v>
      </c>
      <c r="E35" s="8">
        <v>776182</v>
      </c>
      <c r="F35" s="9" t="s">
        <v>161</v>
      </c>
    </row>
    <row r="36" spans="1:6" x14ac:dyDescent="0.25">
      <c r="A36" s="6" t="s">
        <v>91</v>
      </c>
      <c r="B36" s="6" t="s">
        <v>92</v>
      </c>
      <c r="C36" s="7">
        <v>43497</v>
      </c>
      <c r="D36" s="7">
        <v>44135</v>
      </c>
      <c r="E36" s="8">
        <v>783511</v>
      </c>
      <c r="F36" s="9" t="s">
        <v>161</v>
      </c>
    </row>
    <row r="37" spans="1:6" x14ac:dyDescent="0.25">
      <c r="A37" s="6" t="s">
        <v>85</v>
      </c>
      <c r="B37" s="6" t="s">
        <v>86</v>
      </c>
      <c r="C37" s="7">
        <v>43617</v>
      </c>
      <c r="D37" s="7">
        <v>44165</v>
      </c>
      <c r="E37" s="8">
        <v>803151</v>
      </c>
      <c r="F37" s="9" t="s">
        <v>161</v>
      </c>
    </row>
    <row r="38" spans="1:6" x14ac:dyDescent="0.25">
      <c r="A38" s="6" t="s">
        <v>123</v>
      </c>
      <c r="B38" s="6" t="s">
        <v>124</v>
      </c>
      <c r="C38" s="7">
        <v>43101</v>
      </c>
      <c r="D38" s="7">
        <v>44681</v>
      </c>
      <c r="E38" s="8">
        <v>852971</v>
      </c>
      <c r="F38" s="9" t="s">
        <v>161</v>
      </c>
    </row>
    <row r="39" spans="1:6" x14ac:dyDescent="0.25">
      <c r="A39" s="6" t="s">
        <v>87</v>
      </c>
      <c r="B39" s="6" t="s">
        <v>88</v>
      </c>
      <c r="C39" s="7">
        <v>43617</v>
      </c>
      <c r="D39" s="7">
        <v>44500</v>
      </c>
      <c r="E39" s="8">
        <v>2563510</v>
      </c>
      <c r="F39" s="9" t="s">
        <v>161</v>
      </c>
    </row>
    <row r="40" spans="1:6" x14ac:dyDescent="0.25">
      <c r="A40" s="6" t="s">
        <v>145</v>
      </c>
      <c r="B40" s="6" t="s">
        <v>146</v>
      </c>
      <c r="C40" s="7">
        <v>43435</v>
      </c>
      <c r="D40" s="7">
        <v>44165</v>
      </c>
      <c r="E40" s="8">
        <v>4083556</v>
      </c>
      <c r="F40" s="9" t="s">
        <v>161</v>
      </c>
    </row>
  </sheetData>
  <sortState ref="A2:F40">
    <sortCondition ref="E2:E4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B68CCC7875A44A54B5979E382C097" ma:contentTypeVersion="8" ma:contentTypeDescription="Create a new document." ma:contentTypeScope="" ma:versionID="9c0db94d9beabc857409a0a9ee590b58">
  <xsd:schema xmlns:xsd="http://www.w3.org/2001/XMLSchema" xmlns:xs="http://www.w3.org/2001/XMLSchema" xmlns:p="http://schemas.microsoft.com/office/2006/metadata/properties" xmlns:ns2="4d3245c9-c3f8-4b97-ac8f-5b5acf54116c" targetNamespace="http://schemas.microsoft.com/office/2006/metadata/properties" ma:root="true" ma:fieldsID="bd7df3dd91cdc7fbe47a6702e1b1e9a6" ns2:_="">
    <xsd:import namespace="4d3245c9-c3f8-4b97-ac8f-5b5acf5411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3245c9-c3f8-4b97-ac8f-5b5acf5411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408059-151D-4FC4-965F-F9F378E71B9E}"/>
</file>

<file path=customXml/itemProps2.xml><?xml version="1.0" encoding="utf-8"?>
<ds:datastoreItem xmlns:ds="http://schemas.openxmlformats.org/officeDocument/2006/customXml" ds:itemID="{BFEF1F42-0041-4214-B725-BA945FEB6E19}"/>
</file>

<file path=customXml/itemProps3.xml><?xml version="1.0" encoding="utf-8"?>
<ds:datastoreItem xmlns:ds="http://schemas.openxmlformats.org/officeDocument/2006/customXml" ds:itemID="{1688A611-EFAD-4A11-AADB-5E4FB036DA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Master data</vt:lpstr>
      <vt:lpstr>uploadLSMW</vt:lpstr>
      <vt:lpstr>manual</vt:lpstr>
      <vt:lpstr>data pqah</vt:lpstr>
      <vt:lpstr>'data pqah'!DATA1</vt:lpstr>
      <vt:lpstr>'data pqah'!DATA2</vt:lpstr>
      <vt:lpstr>'data pqah'!DATA3</vt:lpstr>
      <vt:lpstr>'data pqah'!DATA4</vt:lpstr>
      <vt:lpstr>DATA5</vt:lpstr>
      <vt:lpstr>DATA6</vt:lpstr>
      <vt:lpstr>'data pqah'!TEST0</vt:lpstr>
      <vt:lpstr>'data pqah'!TESTHKEY</vt:lpstr>
      <vt:lpstr>'data pqah'!TESTKEYS</vt:lpstr>
      <vt:lpstr>'data pqah'!TESTVKEY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Nugrahini Syafa'at</dc:creator>
  <cp:lastModifiedBy>ITOS</cp:lastModifiedBy>
  <dcterms:created xsi:type="dcterms:W3CDTF">2020-06-19T06:47:42Z</dcterms:created>
  <dcterms:modified xsi:type="dcterms:W3CDTF">2020-09-08T04:07:09Z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0x010100D56B68CCC7875A44A54B5979E382C097</vt:lpwstr>
  </property>
</Properties>
</file>