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8-v9/"/>
    </mc:Choice>
  </mc:AlternateContent>
  <xr:revisionPtr revIDLastSave="0" documentId="13_ncr:1_{A44C26C3-B506-8D4E-84E9-533E24073A75}" xr6:coauthVersionLast="45" xr6:coauthVersionMax="45" xr10:uidLastSave="{00000000-0000-0000-0000-000000000000}"/>
  <bookViews>
    <workbookView xWindow="-38400" yWindow="0" windowWidth="38400" windowHeight="21600" tabRatio="500" activeTab="2" xr2:uid="{00000000-000D-0000-FFFF-FFFF00000000}"/>
  </bookViews>
  <sheets>
    <sheet name="Scenario" sheetId="1" r:id="rId1"/>
    <sheet name="Income Statement" sheetId="2" r:id="rId2"/>
    <sheet name="Balance Sheet" sheetId="3" r:id="rId3"/>
    <sheet name="accounts" sheetId="4" r:id="rId4"/>
    <sheet name="item_categories" sheetId="5" r:id="rId5"/>
    <sheet name="items" sheetId="6" r:id="rId6"/>
    <sheet name="invoices" sheetId="7" r:id="rId7"/>
    <sheet name="invoices_items" sheetId="8" r:id="rId8"/>
    <sheet name="item_variations" sheetId="9" r:id="rId9"/>
    <sheet name="inventories" sheetId="10" r:id="rId10"/>
    <sheet name="transactions" sheetId="11" r:id="rId11"/>
    <sheet name="transaction_slots" sheetId="12" r:id="rId12"/>
    <sheet name="invoice_transactions" sheetId="13" r:id="rId13"/>
    <sheet name="customers" sheetId="14" r:id="rId14"/>
    <sheet name="settings" sheetId="15" r:id="rId15"/>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1" i="15" l="1"/>
  <c r="E4" i="5"/>
  <c r="E3" i="5"/>
  <c r="J18" i="4"/>
  <c r="J17" i="4"/>
  <c r="J16" i="4"/>
  <c r="J15" i="4"/>
  <c r="J14" i="4"/>
  <c r="J13" i="4"/>
  <c r="J12" i="4"/>
  <c r="J11" i="4"/>
  <c r="J10" i="4"/>
  <c r="J9" i="4"/>
  <c r="J8" i="4"/>
  <c r="J7" i="4"/>
  <c r="J6" i="4"/>
  <c r="J5" i="4"/>
  <c r="J4" i="4"/>
  <c r="J3" i="4"/>
  <c r="G28" i="3"/>
  <c r="C28" i="3"/>
  <c r="G21" i="3"/>
  <c r="C21" i="3"/>
  <c r="E18" i="2"/>
  <c r="E7" i="2"/>
  <c r="E8" i="2" s="1"/>
  <c r="E10" i="2" s="1"/>
</calcChain>
</file>

<file path=xl/sharedStrings.xml><?xml version="1.0" encoding="utf-8"?>
<sst xmlns="http://schemas.openxmlformats.org/spreadsheetml/2006/main" count="579" uniqueCount="258">
  <si>
    <t>Prerequisites</t>
  </si>
  <si>
    <t>Omega v8 → v9</t>
  </si>
  <si>
    <t>sheet</t>
  </si>
  <si>
    <t>a</t>
  </si>
  <si>
    <t>Branch-first as a new branch account then Cashier-first as a new Agent Account</t>
  </si>
  <si>
    <t>accounts</t>
  </si>
  <si>
    <t>b</t>
  </si>
  <si>
    <t xml:space="preserve">create an account for Ericson Company as a supplier </t>
  </si>
  <si>
    <t>c</t>
  </si>
  <si>
    <t>create new item category for holding information of ONT under Ericson company</t>
  </si>
  <si>
    <t>item_categories</t>
  </si>
  <si>
    <t>d</t>
  </si>
  <si>
    <t>define ONT as an item</t>
  </si>
  <si>
    <t>items</t>
  </si>
  <si>
    <t>new buy invoice, buying from Ericson and save items in Branch-first, Purchase 100 ONT from Ericson in price of each $50</t>
  </si>
  <si>
    <t xml:space="preserve">- create new invoice </t>
  </si>
  <si>
    <t>invoices</t>
  </si>
  <si>
    <t>- create new invoice_item and record it</t>
  </si>
  <si>
    <t>invoice_items</t>
  </si>
  <si>
    <t>- check item variation, if not exist create it</t>
  </si>
  <si>
    <t>item_variations</t>
  </si>
  <si>
    <t>- remove 100qty ONT 844 from Ericson's account</t>
  </si>
  <si>
    <t>inventories</t>
  </si>
  <si>
    <t>- add 100qty ONT to branch-first's account</t>
  </si>
  <si>
    <t>- create transaction</t>
  </si>
  <si>
    <t>transactions</t>
  </si>
  <si>
    <t>- - credit Ericson's account with $5000</t>
  </si>
  <si>
    <t>transaction_slots</t>
  </si>
  <si>
    <t>- - debit Branch-first's account with $5000</t>
  </si>
  <si>
    <t>- - connect transaction to invoice by adding new record to invoice_transactions</t>
  </si>
  <si>
    <t>invoice_transactions</t>
  </si>
  <si>
    <t>balance sheet</t>
  </si>
  <si>
    <t>Balance Sheet</t>
  </si>
  <si>
    <t>Invest $10000 in the company from owner, (date is manual and belong to 2019-05-05)</t>
  </si>
  <si>
    <t>- create capital account</t>
  </si>
  <si>
    <t>- create cash01 account, it is under cash account</t>
  </si>
  <si>
    <t>- transfer $10000 from capital to cash01</t>
  </si>
  <si>
    <t>- - create transaction</t>
  </si>
  <si>
    <t>- - - credit Capital 10000</t>
  </si>
  <si>
    <t>- - - debit cash01 10000</t>
  </si>
  <si>
    <t>02_sell_item</t>
  </si>
  <si>
    <t>Sell 5 item (ONT 844) to a customer named Saman on cash each on $60 and saman paid in cash</t>
  </si>
  <si>
    <t xml:space="preserve">- create customers under accounts receivable and inside that </t>
  </si>
  <si>
    <t>- create customer related to previous action in customers table</t>
  </si>
  <si>
    <t>customers</t>
  </si>
  <si>
    <t>- create new sell-invoice for saman in the branch-first</t>
  </si>
  <si>
    <t>- - add items record to invoice_items</t>
  </si>
  <si>
    <t>- decrease qty from branch-first in the inventory</t>
  </si>
  <si>
    <t>- increase qty for saman's account in the inventory</t>
  </si>
  <si>
    <t>- create new transaction for record inventory change</t>
  </si>
  <si>
    <t>- - credit branch-first's account with 250$</t>
  </si>
  <si>
    <t>- - debit default COGS account with 250$</t>
  </si>
  <si>
    <t>- - save transaction connection in invoice_transactions</t>
  </si>
  <si>
    <t>- create new transaction for record sale &amp; income</t>
  </si>
  <si>
    <t>- - credit default sales account with $300</t>
  </si>
  <si>
    <t>- - debit saman with $300</t>
  </si>
  <si>
    <t>- create new transaction for record saman's payment</t>
  </si>
  <si>
    <t>- - credit saman's account with $300</t>
  </si>
  <si>
    <t>- - debit cashier-first account with $300</t>
  </si>
  <si>
    <t>- - save transaction's connection in invoice_transactions</t>
  </si>
  <si>
    <t>income statement</t>
  </si>
  <si>
    <t xml:space="preserve">Income Statement </t>
  </si>
  <si>
    <t>create an expense account and name it foods</t>
  </si>
  <si>
    <t>under foods create another account and name it tea</t>
  </si>
  <si>
    <t>Spend $1000 on tea expense from cash01</t>
  </si>
  <si>
    <t>- create new transaction</t>
  </si>
  <si>
    <t>- - credit cash01 by $1000</t>
  </si>
  <si>
    <t>- - debit tea with $1000</t>
  </si>
  <si>
    <t>Income Statement</t>
  </si>
  <si>
    <t>actions</t>
  </si>
  <si>
    <t>sales</t>
  </si>
  <si>
    <t xml:space="preserve">    Begining Inventory</t>
  </si>
  <si>
    <t xml:space="preserve">    Ending Inventory</t>
  </si>
  <si>
    <t>Cost Of Goods Sold</t>
  </si>
  <si>
    <t>Gross Profit</t>
  </si>
  <si>
    <t>Expenses</t>
  </si>
  <si>
    <t>Net Profit</t>
  </si>
  <si>
    <t>Assets</t>
  </si>
  <si>
    <t>Equity</t>
  </si>
  <si>
    <t>Liabilities</t>
  </si>
  <si>
    <t>Branch-first (inventory)</t>
  </si>
  <si>
    <t>Ericson (supplier)</t>
  </si>
  <si>
    <t>Capital</t>
  </si>
  <si>
    <t>Cash01 (cash)</t>
  </si>
  <si>
    <t>Cashier-first (employee)</t>
  </si>
  <si>
    <t>Earning</t>
  </si>
  <si>
    <t>Earning should calculated automatically and it should be equal to the net profit</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</si>
  <si>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</si>
  <si>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</si>
  <si>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</si>
  <si>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</si>
  <si>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</si>
  <si>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</si>
  <si>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</si>
  <si>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</si>
  <si>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</si>
  <si>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</si>
  <si>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</si>
  <si>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</si>
  <si>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</si>
  <si>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</si>
  <si>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</si>
  <si>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</si>
  <si>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Asset</t>
  </si>
  <si>
    <t>active</t>
  </si>
  <si>
    <t>system</t>
  </si>
  <si>
    <t>equity</t>
  </si>
  <si>
    <t>expense</t>
  </si>
  <si>
    <t>Expense</t>
  </si>
  <si>
    <t>liability</t>
  </si>
  <si>
    <t>Liability</t>
  </si>
  <si>
    <t>income</t>
  </si>
  <si>
    <t>Income</t>
  </si>
  <si>
    <t>Branch-first</t>
  </si>
  <si>
    <t>show-room</t>
  </si>
  <si>
    <t>admin</t>
  </si>
  <si>
    <t>Cashier-first</t>
  </si>
  <si>
    <t>employee</t>
  </si>
  <si>
    <t>Ericson</t>
  </si>
  <si>
    <t>supplier</t>
  </si>
  <si>
    <t>capital</t>
  </si>
  <si>
    <t>Cash</t>
  </si>
  <si>
    <t>cash</t>
  </si>
  <si>
    <t>Cash01</t>
  </si>
  <si>
    <t>1.Asset</t>
  </si>
  <si>
    <t xml:space="preserve">Account Receivable </t>
  </si>
  <si>
    <t>AR</t>
  </si>
  <si>
    <t>this should be systemic</t>
  </si>
  <si>
    <t>12.Account Receivable</t>
  </si>
  <si>
    <t>Saman</t>
  </si>
  <si>
    <t>Customer</t>
  </si>
  <si>
    <t>-</t>
  </si>
  <si>
    <t>5.Income</t>
  </si>
  <si>
    <t>Default Income</t>
  </si>
  <si>
    <t>3.Expense</t>
  </si>
  <si>
    <t>Default Discount</t>
  </si>
  <si>
    <t>discount</t>
  </si>
  <si>
    <t>Default COGS</t>
  </si>
  <si>
    <t>cogs</t>
  </si>
  <si>
    <t>Food</t>
  </si>
  <si>
    <t>41.Food</t>
  </si>
  <si>
    <t>Tea</t>
  </si>
  <si>
    <t>Item Categories</t>
  </si>
  <si>
    <t>leaf</t>
  </si>
  <si>
    <t>caption</t>
  </si>
  <si>
    <t>description</t>
  </si>
  <si>
    <t>null</t>
  </si>
  <si>
    <t>Compnay</t>
  </si>
  <si>
    <t>ONT</t>
  </si>
  <si>
    <t>Product</t>
  </si>
  <si>
    <t>Ericson’s products</t>
  </si>
  <si>
    <t xml:space="preserve">  </t>
  </si>
  <si>
    <t>Items</t>
  </si>
  <si>
    <t>barcode</t>
  </si>
  <si>
    <t>countation</t>
  </si>
  <si>
    <t>expiration</t>
  </si>
  <si>
    <t>price</t>
  </si>
  <si>
    <t>2.Ericson</t>
  </si>
  <si>
    <t>ONT 844</t>
  </si>
  <si>
    <t>qty_int</t>
  </si>
  <si>
    <t>best models</t>
  </si>
  <si>
    <t>Invoices</t>
  </si>
  <si>
    <t>currency_id</t>
  </si>
  <si>
    <t>currency_ratio</t>
  </si>
  <si>
    <t>location_id</t>
  </si>
  <si>
    <t>account_id</t>
  </si>
  <si>
    <t>invoice_number</t>
  </si>
  <si>
    <t>series</t>
  </si>
  <si>
    <t>detail</t>
  </si>
  <si>
    <t>total</t>
  </si>
  <si>
    <t>apply_inventory</t>
  </si>
  <si>
    <t>apply_trans</t>
  </si>
  <si>
    <t>usd</t>
  </si>
  <si>
    <t>6.Branch-first</t>
  </si>
  <si>
    <t>8.Ericson</t>
  </si>
  <si>
    <t>po0001</t>
  </si>
  <si>
    <t>buy</t>
  </si>
  <si>
    <t>done</t>
  </si>
  <si>
    <t>12.Saman</t>
  </si>
  <si>
    <t>101-20-000001</t>
  </si>
  <si>
    <t>sale-cash</t>
  </si>
  <si>
    <t>Invoice_items</t>
  </si>
  <si>
    <t>?</t>
  </si>
  <si>
    <t>invoice_id</t>
  </si>
  <si>
    <t>source_id</t>
  </si>
  <si>
    <t>destination_id</t>
  </si>
  <si>
    <t>item_id</t>
  </si>
  <si>
    <t>direction</t>
  </si>
  <si>
    <t>note</t>
  </si>
  <si>
    <t>start</t>
  </si>
  <si>
    <t>end</t>
  </si>
  <si>
    <t>qty</t>
  </si>
  <si>
    <t>1.ONT 844</t>
  </si>
  <si>
    <t>direct</t>
  </si>
  <si>
    <t>“”</t>
  </si>
  <si>
    <t>13.Saman</t>
  </si>
  <si>
    <t>invoice_item_id</t>
  </si>
  <si>
    <t>cost</t>
  </si>
  <si>
    <t>item_variation_id</t>
  </si>
  <si>
    <t>serial</t>
  </si>
  <si>
    <t>qty_balance</t>
  </si>
  <si>
    <t>date</t>
  </si>
  <si>
    <t>1.USD</t>
  </si>
  <si>
    <t>buy_inventory</t>
  </si>
  <si>
    <t>regular</t>
  </si>
  <si>
    <t>owner’s invest 10,000 $</t>
  </si>
  <si>
    <t>sale_inventory</t>
  </si>
  <si>
    <t>sale_income</t>
  </si>
  <si>
    <t>sale_payment</t>
  </si>
  <si>
    <t xml:space="preserve">buying tea for one year </t>
  </si>
  <si>
    <t>transaction_id</t>
  </si>
  <si>
    <t>currency_dr</t>
  </si>
  <si>
    <t>currency_cr</t>
  </si>
  <si>
    <t>currency_balance</t>
  </si>
  <si>
    <t>dr</t>
  </si>
  <si>
    <t>cr</t>
  </si>
  <si>
    <t>balance</t>
  </si>
  <si>
    <t>9.Capital</t>
  </si>
  <si>
    <t>11.Cash01</t>
  </si>
  <si>
    <t>16.COGS</t>
  </si>
  <si>
    <t>14.Default Income</t>
  </si>
  <si>
    <t>7.Cashier-first</t>
  </si>
  <si>
    <t>18.Tea</t>
  </si>
  <si>
    <t>title</t>
  </si>
  <si>
    <t>area_id</t>
  </si>
  <si>
    <t>address</t>
  </si>
  <si>
    <t>Mr.</t>
  </si>
  <si>
    <t>1.chwarchra</t>
  </si>
  <si>
    <t>it connects to other table for holding account’s phones</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</si>
  <si>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</si>
  <si>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</si>
  <si>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</si>
  <si>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</si>
  <si>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</si>
  <si>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</si>
  <si>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</si>
  <si>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</si>
  <si>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</si>
  <si>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transfer_invoice_location_selection_level</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</si>
  <si>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</si>
  <si>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</si>
  <si>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</si>
  <si>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</si>
  <si>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</si>
  <si>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</si>
  <si>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</si>
  <si>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</si>
  <si>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</si>
  <si>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shipping_level</t>
  </si>
  <si>
    <t>invoice/item, it is used for affect the inventory</t>
  </si>
  <si>
    <t>invoice_number_pattern</t>
  </si>
  <si>
    <t>location_year_series</t>
  </si>
  <si>
    <t>location_year_series, location_series, series, year_series, fullyear_series, location_fullyear_series</t>
  </si>
  <si>
    <t>shared_warehouse</t>
  </si>
  <si>
    <t>shared warehouse mean that a location can has a access to other location’s inventory. In case we choose true, for each branch we should define location_priority. In case of false each branch just has access to it’s inventory</t>
  </si>
  <si>
    <t>default_discount_account</t>
  </si>
  <si>
    <t>default_income_account</t>
  </si>
  <si>
    <t>default_cost_of_goods_sold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</si>
</sst>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409]#,##0;[Red]\-[$$-409]#,##0"/>
    <numFmt numFmtId="166" formatCode="&quot;TRUE&quot;;&quot;TRUE&quot;;&quot;FALSE&quot;"/>
  </numFmts>
  <fonts count="10">
    <font>
      <sz val="10"/>
      <name val="Arial"/>
      <family val="2"/>
      <charset val="1"/>
    </font>
    <font>
      <sz val="7"/>
      <color rgb="FF4C4C4C"/>
      <name val="DejaVu Sans"/>
      <charset val="1"/>
    </font>
    <font>
      <b/>
      <sz val="10"/>
      <name val="Arial"/>
      <family val="2"/>
      <charset val="1"/>
    </font>
    <font>
      <sz val="10"/>
      <color rgb="FFCE181E"/>
      <name val="Arial"/>
      <family val="2"/>
      <charset val="1"/>
    </font>
    <font>
      <sz val="8"/>
      <name val="Arial"/>
      <family val="2"/>
      <charset val="1"/>
    </font>
    <font>
      <b/>
      <sz val="8"/>
      <name val="Arial"/>
      <family val="2"/>
      <charset val="1"/>
    </font>
    <font>
      <sz val="8"/>
      <color rgb="FF94070A"/>
      <name val="Arial"/>
      <family val="2"/>
      <charset val="1"/>
    </font>
    <font>
      <b/>
      <sz val="8"/>
      <color rgb="FFED1C24"/>
      <name val="Arial"/>
      <family val="2"/>
      <charset val="1"/>
    </font>
    <font>
      <sz val="8"/>
      <color rgb="FFED1C24"/>
      <name val="Arial"/>
      <family val="2"/>
      <charset val="1"/>
    </font>
    <font>
      <i/>
      <sz val="8"/>
      <name val="Arial"/>
      <family val="2"/>
      <charset val="1"/>
    </font>
  </fonts>
  <fills count="3">
    <fill>
      <patternFill patternType="none"/>
    </fill>
    <fill>
      <patternFill patternType="gray125"/>
    </fill>
    <fill>
      <patternFill patternType="solid">
        <fgColor rgb="FFFFF9AE"/>
        <bgColor rgb="FFFFFFCC"/>
      </patternFill>
    </fill>
  </fills>
  <borders count="4">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bottom/>
      <diagonal/>
    </border>
  </borders>
  <cellStyleXfs count="1">
    <xf numFmtId="0" fontId="0" fillId="0" borderId="0"/>
  </cellStyleXfs>
  <cellXfs count="80">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0" xfId="0" applyFont="1" applyBorder="1" applyAlignment="1">
      <alignment horizontal="left" vertical="center"/>
    </xf>
    <xf numFmtId="0" fontId="0" fillId="0" borderId="0" xfId="0" applyAlignment="1">
      <alignment horizontal="left"/>
    </xf>
    <xf numFmtId="0" fontId="1" fillId="0" borderId="0" xfId="0" applyFont="1" applyAlignment="1">
      <alignment wrapText="1"/>
    </xf>
    <xf numFmtId="0" fontId="0" fillId="2" borderId="1" xfId="0" applyFont="1" applyFill="1" applyBorder="1" applyAlignment="1">
      <alignment horizontal="left" vertical="top"/>
    </xf>
    <xf numFmtId="0" fontId="1" fillId="2" borderId="1" xfId="0" applyFont="1" applyFill="1" applyBorder="1" applyAlignment="1">
      <alignment wrapText="1"/>
    </xf>
    <xf numFmtId="0" fontId="0" fillId="0" borderId="0" xfId="0" applyAlignment="1">
      <alignment horizontal="center" vertical="top"/>
    </xf>
    <xf numFmtId="0" fontId="0" fillId="2" borderId="1" xfId="0" applyFont="1" applyFill="1" applyBorder="1" applyAlignment="1">
      <alignment horizontal="left"/>
    </xf>
    <xf numFmtId="0" fontId="0" fillId="2" borderId="1" xfId="0" applyFill="1" applyBorder="1"/>
    <xf numFmtId="164" fontId="1" fillId="0" borderId="0" xfId="0" applyNumberFormat="1" applyFont="1"/>
    <xf numFmtId="0" fontId="0" fillId="2" borderId="1" xfId="0" applyFill="1" applyBorder="1" applyAlignment="1">
      <alignment horizontal="left"/>
    </xf>
    <xf numFmtId="164" fontId="0" fillId="0" borderId="0" xfId="0" applyNumberFormat="1"/>
    <xf numFmtId="165" fontId="0" fillId="0" borderId="0" xfId="0" applyNumberFormat="1"/>
    <xf numFmtId="0" fontId="0" fillId="2" borderId="1" xfId="0" applyFont="1" applyFill="1" applyBorder="1"/>
    <xf numFmtId="165" fontId="0" fillId="2" borderId="1" xfId="0" applyNumberFormat="1" applyFill="1" applyBorder="1"/>
    <xf numFmtId="0" fontId="2" fillId="2" borderId="1" xfId="0" applyFont="1" applyFill="1" applyBorder="1"/>
    <xf numFmtId="165" fontId="2" fillId="2" borderId="1" xfId="0" applyNumberFormat="1" applyFont="1" applyFill="1" applyBorder="1"/>
    <xf numFmtId="165" fontId="0" fillId="0" borderId="2" xfId="0" applyNumberFormat="1" applyBorder="1"/>
    <xf numFmtId="0" fontId="2" fillId="0" borderId="0" xfId="0" applyFont="1"/>
    <xf numFmtId="165" fontId="2" fillId="0" borderId="0" xfId="0" applyNumberFormat="1" applyFont="1"/>
    <xf numFmtId="0" fontId="0" fillId="0" borderId="0" xfId="0" applyAlignment="1">
      <alignment wrapText="1"/>
    </xf>
    <xf numFmtId="0" fontId="0" fillId="2" borderId="0" xfId="0" applyFill="1"/>
    <xf numFmtId="0" fontId="3" fillId="2" borderId="1" xfId="0" applyFont="1" applyFill="1" applyBorder="1"/>
    <xf numFmtId="165" fontId="3" fillId="2" borderId="1" xfId="0" applyNumberFormat="1" applyFont="1" applyFill="1" applyBorder="1"/>
    <xf numFmtId="165" fontId="0" fillId="2" borderId="0" xfId="0" applyNumberFormat="1" applyFill="1"/>
    <xf numFmtId="0" fontId="0" fillId="0" borderId="1" xfId="0" applyFont="1" applyBorder="1"/>
    <xf numFmtId="165" fontId="0" fillId="0" borderId="1" xfId="0" applyNumberFormat="1" applyBorder="1"/>
    <xf numFmtId="0" fontId="3" fillId="0" borderId="1" xfId="0" applyFont="1" applyBorder="1"/>
    <xf numFmtId="0" fontId="4" fillId="0" borderId="3" xfId="0" applyFont="1" applyBorder="1"/>
    <xf numFmtId="0" fontId="4" fillId="0" borderId="0" xfId="0" applyFont="1"/>
    <xf numFmtId="0" fontId="4" fillId="0" borderId="0" xfId="0" applyFont="1" applyAlignment="1">
      <alignment horizontal="left"/>
    </xf>
    <xf numFmtId="0" fontId="5" fillId="0" borderId="0" xfId="0" applyFont="1"/>
    <xf numFmtId="0" fontId="4" fillId="0" borderId="3" xfId="0" applyFont="1" applyBorder="1" applyAlignment="1">
      <alignment horizontal="center"/>
    </xf>
    <xf numFmtId="0" fontId="5" fillId="0" borderId="0" xfId="0" applyFont="1" applyAlignment="1">
      <alignment horizontal="left"/>
    </xf>
    <xf numFmtId="0" fontId="4" fillId="2" borderId="1" xfId="0" applyFont="1" applyFill="1" applyBorder="1"/>
    <xf numFmtId="166" fontId="4" fillId="2" borderId="1" xfId="0" applyNumberFormat="1" applyFont="1" applyFill="1" applyBorder="1" applyAlignment="1">
      <alignment horizontal="left"/>
    </xf>
    <xf numFmtId="166" fontId="4" fillId="2" borderId="1" xfId="0" applyNumberFormat="1" applyFont="1" applyFill="1" applyBorder="1"/>
    <xf numFmtId="164" fontId="4" fillId="2" borderId="1" xfId="0" applyNumberFormat="1" applyFont="1" applyFill="1" applyBorder="1"/>
    <xf numFmtId="0" fontId="6" fillId="2" borderId="1" xfId="0" applyFont="1" applyFill="1" applyBorder="1"/>
    <xf numFmtId="166" fontId="6" fillId="2" borderId="1" xfId="0" applyNumberFormat="1" applyFont="1" applyFill="1" applyBorder="1" applyAlignment="1">
      <alignment horizontal="left"/>
    </xf>
    <xf numFmtId="164" fontId="6" fillId="2" borderId="1" xfId="0" applyNumberFormat="1" applyFont="1" applyFill="1" applyBorder="1"/>
    <xf numFmtId="0" fontId="6" fillId="0" borderId="0" xfId="0" applyFont="1"/>
    <xf numFmtId="166" fontId="4" fillId="0" borderId="0" xfId="0" applyNumberFormat="1" applyFont="1" applyAlignment="1">
      <alignment horizontal="left"/>
    </xf>
    <xf numFmtId="164" fontId="4" fillId="0" borderId="0" xfId="0" applyNumberFormat="1" applyFont="1"/>
    <xf numFmtId="4" fontId="4" fillId="0" borderId="0" xfId="0" applyNumberFormat="1" applyFont="1"/>
    <xf numFmtId="4" fontId="5" fillId="0" borderId="0" xfId="0" applyNumberFormat="1" applyFont="1"/>
    <xf numFmtId="4" fontId="4" fillId="2" borderId="1" xfId="0" applyNumberFormat="1" applyFont="1" applyFill="1" applyBorder="1"/>
    <xf numFmtId="0" fontId="4" fillId="0" borderId="3" xfId="0" applyFont="1" applyBorder="1" applyAlignment="1">
      <alignment horizontal="left"/>
    </xf>
    <xf numFmtId="0" fontId="4" fillId="2" borderId="1" xfId="0" applyFont="1" applyFill="1" applyBorder="1" applyAlignment="1">
      <alignment horizontal="left"/>
    </xf>
    <xf numFmtId="0" fontId="4" fillId="2" borderId="0" xfId="0" applyFont="1" applyFill="1"/>
    <xf numFmtId="0" fontId="4" fillId="2" borderId="0" xfId="0" applyFont="1" applyFill="1" applyAlignment="1">
      <alignment horizontal="left"/>
    </xf>
    <xf numFmtId="4" fontId="4" fillId="2" borderId="0" xfId="0" applyNumberFormat="1" applyFont="1" applyFill="1"/>
    <xf numFmtId="164" fontId="4" fillId="2" borderId="0" xfId="0" applyNumberFormat="1" applyFont="1" applyFill="1"/>
    <xf numFmtId="3" fontId="4" fillId="0" borderId="0" xfId="0" applyNumberFormat="1" applyFont="1"/>
    <xf numFmtId="0" fontId="7" fillId="0" borderId="0" xfId="0" applyFont="1"/>
    <xf numFmtId="3" fontId="5" fillId="0" borderId="0" xfId="0" applyNumberFormat="1" applyFont="1"/>
    <xf numFmtId="0" fontId="8" fillId="2" borderId="1" xfId="0" applyFont="1" applyFill="1" applyBorder="1"/>
    <xf numFmtId="3" fontId="4" fillId="2" borderId="1" xfId="0" applyNumberFormat="1" applyFont="1" applyFill="1" applyBorder="1"/>
    <xf numFmtId="164" fontId="1" fillId="2" borderId="1" xfId="0" applyNumberFormat="1" applyFont="1" applyFill="1" applyBorder="1"/>
    <xf numFmtId="165" fontId="4" fillId="2" borderId="1" xfId="0" applyNumberFormat="1" applyFont="1" applyFill="1" applyBorder="1"/>
    <xf numFmtId="165" fontId="4" fillId="0" borderId="0" xfId="0" applyNumberFormat="1" applyFont="1"/>
    <xf numFmtId="3" fontId="9" fillId="0" borderId="0" xfId="0" applyNumberFormat="1" applyFont="1"/>
    <xf numFmtId="0" fontId="4" fillId="0" borderId="3" xfId="0" applyFont="1" applyBorder="1" applyAlignment="1">
      <alignment horizontal="lef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vertical="top"/>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4" fillId="0" borderId="0" xfId="0" applyFont="1" applyAlignment="1">
      <alignment horizontal="right" vertical="top"/>
    </xf>
    <xf numFmtId="0" fontId="4" fillId="0" borderId="0" xfId="0" applyFont="1" applyAlignment="1">
      <alignment vertical="top" wrapText="1"/>
    </xf>
    <xf numFmtId="164" fontId="4" fillId="0" borderId="0" xfId="0" applyNumberFormat="1" applyFont="1" applyAlignment="1">
      <alignment vertical="top"/>
    </xf>
    <xf numFmtId="0" fontId="5" fillId="0" borderId="0" xfId="0" applyFont="1" applyAlignment="1">
      <alignment vertical="top" wrapText="1"/>
    </xf>
    <xf numFmtId="166" fontId="4" fillId="0" borderId="0" xfId="0" applyNumberFormat="1" applyFon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BCAED5"/>
      <rgbColor rgb="FF808080"/>
      <rgbColor rgb="FF9999FF"/>
      <rgbColor rgb="FF993366"/>
      <rgbColor rgb="FFFFFFCC"/>
      <rgbColor rgb="FFCCFFFF"/>
      <rgbColor rgb="FF660066"/>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CC99FF"/>
      <rgbColor rgb="FFFFCC99"/>
      <rgbColor rgb="FF3366FF"/>
      <rgbColor rgb="FF33CCCC"/>
      <rgbColor rgb="FF72BF44"/>
      <rgbColor rgb="FFFFCC00"/>
      <rgbColor rgb="FFFAA61A"/>
      <rgbColor rgb="FFFF6600"/>
      <rgbColor rgb="FF666699"/>
      <rgbColor rgb="FF999999"/>
      <rgbColor rgb="FF003366"/>
      <rgbColor rgb="FF339966"/>
      <rgbColor rgb="FF003300"/>
      <rgbColor rgb="FF333300"/>
      <rgbColor rgb="FFCE181E"/>
      <rgbColor rgb="FF993366"/>
      <rgbColor rgb="FF333399"/>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D56"/>
  <sheetViews>
    <sheetView topLeftCell="A31" zoomScale="180" zoomScaleNormal="180" workbookViewId="0">
      <selection activeCell="B57" sqref="B57"/>
    </sheetView>
  </sheetViews>
  <sheetFormatPr baseColWidth="10" defaultColWidth="8.83203125" defaultRowHeight="13"/>
  <cols>
    <col min="1" max="1" width="15" style="7" customWidth="1"/>
    <col min="2" max="2" width="60.6640625" style="8" customWidth="1"/>
    <col min="3" max="3" width="18.6640625" style="7" customWidth="1"/>
    <col min="4" max="1025" width="11.5"/>
  </cols>
  <sheetData>
    <row r="1" spans="1:3" s="11" customFormat="1">
      <c r="A1" s="9" t="s">
        <v>0</v>
      </c>
      <c r="B1" s="10" t="s">
        <v>1</v>
      </c>
      <c r="C1" s="9" t="s">
        <v>2</v>
      </c>
    </row>
    <row r="2" spans="1:3" s="11" customFormat="1">
      <c r="A2" s="9" t="s">
        <v>3</v>
      </c>
      <c r="B2" s="10" t="s">
        <v>4</v>
      </c>
      <c r="C2" s="9" t="s">
        <v>5</v>
      </c>
    </row>
    <row r="3" spans="1:3">
      <c r="A3" s="12" t="s">
        <v>6</v>
      </c>
      <c r="B3" s="10" t="s">
        <v>7</v>
      </c>
      <c r="C3" s="12" t="s">
        <v>5</v>
      </c>
    </row>
    <row r="4" spans="1:3">
      <c r="A4" s="12" t="s">
        <v>8</v>
      </c>
      <c r="B4" s="10" t="s">
        <v>9</v>
      </c>
      <c r="C4" s="12" t="s">
        <v>10</v>
      </c>
    </row>
    <row r="5" spans="1:3">
      <c r="A5" s="12" t="s">
        <v>11</v>
      </c>
      <c r="B5" s="10" t="s">
        <v>12</v>
      </c>
      <c r="C5" s="12" t="s">
        <v>13</v>
      </c>
    </row>
    <row r="6" spans="1:3">
      <c r="A6" s="12"/>
      <c r="B6" s="10"/>
      <c r="C6" s="12"/>
    </row>
    <row r="7" spans="1:3">
      <c r="A7" s="13"/>
      <c r="B7" s="10"/>
      <c r="C7" s="12"/>
    </row>
    <row r="8" spans="1:3" ht="22">
      <c r="A8" s="12">
        <v>1</v>
      </c>
      <c r="B8" s="10" t="s">
        <v>14</v>
      </c>
      <c r="C8" s="13"/>
    </row>
    <row r="9" spans="1:3">
      <c r="A9" s="12">
        <v>2</v>
      </c>
      <c r="B9" s="10" t="s">
        <v>15</v>
      </c>
      <c r="C9" s="12" t="s">
        <v>16</v>
      </c>
    </row>
    <row r="10" spans="1:3">
      <c r="A10" s="12">
        <v>3</v>
      </c>
      <c r="B10" s="10" t="s">
        <v>17</v>
      </c>
      <c r="C10" s="12" t="s">
        <v>18</v>
      </c>
    </row>
    <row r="11" spans="1:3">
      <c r="A11" s="12">
        <v>4</v>
      </c>
      <c r="B11" s="10" t="s">
        <v>19</v>
      </c>
      <c r="C11" s="12" t="s">
        <v>20</v>
      </c>
    </row>
    <row r="12" spans="1:3">
      <c r="A12" s="12">
        <v>5</v>
      </c>
      <c r="B12" s="10" t="s">
        <v>21</v>
      </c>
      <c r="C12" s="12" t="s">
        <v>22</v>
      </c>
    </row>
    <row r="13" spans="1:3">
      <c r="A13" s="12">
        <v>6</v>
      </c>
      <c r="B13" s="10" t="s">
        <v>23</v>
      </c>
      <c r="C13" s="12" t="s">
        <v>22</v>
      </c>
    </row>
    <row r="14" spans="1:3">
      <c r="A14" s="12">
        <v>7</v>
      </c>
      <c r="B14" s="10" t="s">
        <v>24</v>
      </c>
      <c r="C14" s="12" t="s">
        <v>25</v>
      </c>
    </row>
    <row r="15" spans="1:3">
      <c r="A15" s="12">
        <v>8</v>
      </c>
      <c r="B15" s="10" t="s">
        <v>26</v>
      </c>
      <c r="C15" s="12" t="s">
        <v>27</v>
      </c>
    </row>
    <row r="16" spans="1:3">
      <c r="A16" s="12">
        <v>9</v>
      </c>
      <c r="B16" s="10" t="s">
        <v>28</v>
      </c>
      <c r="C16" s="12" t="s">
        <v>27</v>
      </c>
    </row>
    <row r="17" spans="1:4">
      <c r="A17" s="12">
        <v>10</v>
      </c>
      <c r="B17" s="10" t="s">
        <v>29</v>
      </c>
      <c r="C17" s="12" t="s">
        <v>30</v>
      </c>
    </row>
    <row r="18" spans="1:4">
      <c r="A18" s="12">
        <v>11</v>
      </c>
      <c r="B18" s="10" t="s">
        <v>31</v>
      </c>
      <c r="C18" s="12" t="s">
        <v>32</v>
      </c>
      <c r="D18" s="14">
        <v>43835</v>
      </c>
    </row>
    <row r="19" spans="1:4">
      <c r="A19" s="12">
        <v>12</v>
      </c>
      <c r="B19" s="10" t="s">
        <v>33</v>
      </c>
      <c r="C19" s="12"/>
    </row>
    <row r="20" spans="1:4">
      <c r="A20" s="12">
        <v>13</v>
      </c>
      <c r="B20" s="10" t="s">
        <v>34</v>
      </c>
      <c r="C20" s="12" t="s">
        <v>5</v>
      </c>
    </row>
    <row r="21" spans="1:4">
      <c r="A21" s="12">
        <v>14</v>
      </c>
      <c r="B21" s="10" t="s">
        <v>35</v>
      </c>
      <c r="C21" s="12" t="s">
        <v>5</v>
      </c>
    </row>
    <row r="22" spans="1:4">
      <c r="A22" s="12">
        <v>15</v>
      </c>
      <c r="B22" s="10" t="s">
        <v>36</v>
      </c>
      <c r="C22" s="12"/>
    </row>
    <row r="23" spans="1:4">
      <c r="A23" s="12">
        <v>16</v>
      </c>
      <c r="B23" s="10" t="s">
        <v>37</v>
      </c>
      <c r="C23" s="12" t="s">
        <v>25</v>
      </c>
    </row>
    <row r="24" spans="1:4">
      <c r="A24" s="12">
        <v>17</v>
      </c>
      <c r="B24" s="10" t="s">
        <v>38</v>
      </c>
      <c r="C24" s="12" t="s">
        <v>27</v>
      </c>
    </row>
    <row r="25" spans="1:4">
      <c r="A25" s="12">
        <v>18</v>
      </c>
      <c r="B25" s="10" t="s">
        <v>39</v>
      </c>
      <c r="C25" s="12" t="s">
        <v>27</v>
      </c>
    </row>
    <row r="26" spans="1:4">
      <c r="A26" s="12">
        <v>19</v>
      </c>
      <c r="B26" s="10" t="s">
        <v>31</v>
      </c>
      <c r="C26" s="12" t="s">
        <v>32</v>
      </c>
    </row>
    <row r="27" spans="1:4">
      <c r="A27" s="9" t="s">
        <v>0</v>
      </c>
      <c r="B27" s="10" t="s">
        <v>40</v>
      </c>
      <c r="C27" s="15"/>
    </row>
    <row r="28" spans="1:4" ht="21.25" customHeight="1">
      <c r="A28" s="15">
        <v>20</v>
      </c>
      <c r="B28" s="10" t="s">
        <v>41</v>
      </c>
      <c r="C28" s="15"/>
      <c r="D28" s="16">
        <v>43836</v>
      </c>
    </row>
    <row r="29" spans="1:4">
      <c r="A29" s="15">
        <v>21</v>
      </c>
      <c r="B29" s="10" t="s">
        <v>42</v>
      </c>
      <c r="C29" s="15" t="s">
        <v>5</v>
      </c>
    </row>
    <row r="30" spans="1:4">
      <c r="A30" s="15">
        <v>22</v>
      </c>
      <c r="B30" s="10" t="s">
        <v>43</v>
      </c>
      <c r="C30" s="15" t="s">
        <v>44</v>
      </c>
    </row>
    <row r="31" spans="1:4">
      <c r="A31" s="15">
        <v>23</v>
      </c>
      <c r="B31" s="10" t="s">
        <v>45</v>
      </c>
      <c r="C31" s="15" t="s">
        <v>16</v>
      </c>
    </row>
    <row r="32" spans="1:4">
      <c r="A32" s="15">
        <v>24</v>
      </c>
      <c r="B32" s="10" t="s">
        <v>46</v>
      </c>
      <c r="C32" s="15" t="s">
        <v>18</v>
      </c>
    </row>
    <row r="33" spans="1:3">
      <c r="A33" s="15">
        <v>25</v>
      </c>
      <c r="B33" s="10" t="s">
        <v>47</v>
      </c>
      <c r="C33" s="15" t="s">
        <v>22</v>
      </c>
    </row>
    <row r="34" spans="1:3">
      <c r="A34" s="15">
        <v>26</v>
      </c>
      <c r="B34" s="10" t="s">
        <v>48</v>
      </c>
      <c r="C34" s="15" t="s">
        <v>22</v>
      </c>
    </row>
    <row r="35" spans="1:3">
      <c r="A35" s="15">
        <v>27</v>
      </c>
      <c r="B35" s="10" t="s">
        <v>49</v>
      </c>
      <c r="C35" s="15" t="s">
        <v>25</v>
      </c>
    </row>
    <row r="36" spans="1:3">
      <c r="A36" s="15">
        <v>28</v>
      </c>
      <c r="B36" s="10" t="s">
        <v>50</v>
      </c>
      <c r="C36" s="15" t="s">
        <v>27</v>
      </c>
    </row>
    <row r="37" spans="1:3">
      <c r="A37" s="15">
        <v>29</v>
      </c>
      <c r="B37" s="10" t="s">
        <v>51</v>
      </c>
      <c r="C37" s="15" t="s">
        <v>27</v>
      </c>
    </row>
    <row r="38" spans="1:3">
      <c r="A38" s="15">
        <v>30</v>
      </c>
      <c r="B38" s="10" t="s">
        <v>52</v>
      </c>
      <c r="C38" s="15" t="s">
        <v>30</v>
      </c>
    </row>
    <row r="39" spans="1:3">
      <c r="A39" s="15">
        <v>31</v>
      </c>
      <c r="B39" s="10" t="s">
        <v>53</v>
      </c>
      <c r="C39" s="15" t="s">
        <v>25</v>
      </c>
    </row>
    <row r="40" spans="1:3">
      <c r="A40" s="15">
        <v>32</v>
      </c>
      <c r="B40" s="10" t="s">
        <v>54</v>
      </c>
      <c r="C40" s="15" t="s">
        <v>27</v>
      </c>
    </row>
    <row r="41" spans="1:3">
      <c r="A41" s="15">
        <v>33</v>
      </c>
      <c r="B41" s="10" t="s">
        <v>55</v>
      </c>
      <c r="C41" s="15" t="s">
        <v>27</v>
      </c>
    </row>
    <row r="42" spans="1:3">
      <c r="A42" s="15">
        <v>34</v>
      </c>
      <c r="B42" s="10" t="s">
        <v>52</v>
      </c>
      <c r="C42" s="15" t="s">
        <v>30</v>
      </c>
    </row>
    <row r="43" spans="1:3">
      <c r="A43" s="15">
        <v>35</v>
      </c>
      <c r="B43" s="10" t="s">
        <v>56</v>
      </c>
      <c r="C43" s="15" t="s">
        <v>25</v>
      </c>
    </row>
    <row r="44" spans="1:3">
      <c r="A44" s="15">
        <v>36</v>
      </c>
      <c r="B44" s="10" t="s">
        <v>57</v>
      </c>
      <c r="C44" s="15" t="s">
        <v>27</v>
      </c>
    </row>
    <row r="45" spans="1:3">
      <c r="A45" s="15">
        <v>37</v>
      </c>
      <c r="B45" s="10" t="s">
        <v>58</v>
      </c>
      <c r="C45" s="15" t="s">
        <v>27</v>
      </c>
    </row>
    <row r="46" spans="1:3">
      <c r="A46" s="15">
        <v>38</v>
      </c>
      <c r="B46" s="10" t="s">
        <v>59</v>
      </c>
      <c r="C46" s="15" t="s">
        <v>30</v>
      </c>
    </row>
    <row r="47" spans="1:3">
      <c r="A47" s="15">
        <v>39</v>
      </c>
      <c r="B47" s="10" t="s">
        <v>60</v>
      </c>
      <c r="C47" s="15" t="s">
        <v>61</v>
      </c>
    </row>
    <row r="48" spans="1:3">
      <c r="A48" s="15">
        <v>40</v>
      </c>
      <c r="B48" s="10" t="s">
        <v>31</v>
      </c>
      <c r="C48" s="15" t="s">
        <v>32</v>
      </c>
    </row>
    <row r="49" spans="1:3">
      <c r="A49" s="7">
        <v>41</v>
      </c>
      <c r="B49" s="8" t="s">
        <v>62</v>
      </c>
      <c r="C49" s="7" t="s">
        <v>5</v>
      </c>
    </row>
    <row r="50" spans="1:3">
      <c r="A50" s="7">
        <v>42</v>
      </c>
      <c r="B50" s="8" t="s">
        <v>63</v>
      </c>
      <c r="C50" s="7" t="s">
        <v>5</v>
      </c>
    </row>
    <row r="51" spans="1:3">
      <c r="A51" s="7">
        <v>43</v>
      </c>
      <c r="B51" s="8" t="s">
        <v>64</v>
      </c>
    </row>
    <row r="52" spans="1:3">
      <c r="A52" s="7">
        <v>44</v>
      </c>
      <c r="B52" s="8" t="s">
        <v>65</v>
      </c>
      <c r="C52" s="7" t="s">
        <v>25</v>
      </c>
    </row>
    <row r="53" spans="1:3">
      <c r="A53" s="7">
        <v>45</v>
      </c>
      <c r="B53" s="8" t="s">
        <v>66</v>
      </c>
      <c r="C53" s="7" t="s">
        <v>27</v>
      </c>
    </row>
    <row r="54" spans="1:3">
      <c r="A54" s="7">
        <v>46</v>
      </c>
      <c r="B54" s="8" t="s">
        <v>67</v>
      </c>
      <c r="C54" s="7" t="s">
        <v>27</v>
      </c>
    </row>
    <row r="55" spans="1:3">
      <c r="A55" s="7">
        <v>47</v>
      </c>
      <c r="B55" s="8" t="s">
        <v>60</v>
      </c>
      <c r="C55" s="7" t="s">
        <v>61</v>
      </c>
    </row>
    <row r="56" spans="1:3">
      <c r="A56" s="7">
        <v>48</v>
      </c>
      <c r="B56" s="8" t="s">
        <v>31</v>
      </c>
      <c r="C56" s="7" t="s">
        <v>32</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
  <sheetViews>
    <sheetView zoomScale="180" zoomScaleNormal="180" workbookViewId="0">
      <selection activeCell="H9" sqref="H9"/>
    </sheetView>
  </sheetViews>
  <sheetFormatPr baseColWidth="10" defaultColWidth="8.83203125" defaultRowHeight="13"/>
  <cols>
    <col min="1" max="1" width="5.5" style="52" customWidth="1"/>
    <col min="2" max="2" width="11.33203125" style="34" customWidth="1"/>
    <col min="3" max="3" width="10.33203125" style="34" customWidth="1"/>
    <col min="4" max="4" width="13.6640625" style="34" customWidth="1"/>
    <col min="5" max="5" width="5.33203125" style="34" customWidth="1"/>
    <col min="6" max="6" width="3.6640625" style="34" customWidth="1"/>
    <col min="7" max="7" width="10.1640625" style="34" customWidth="1"/>
    <col min="8" max="8" width="9" style="49" customWidth="1"/>
    <col min="9" max="10" width="11.5" style="49"/>
    <col min="11" max="11" width="11.5" style="58"/>
    <col min="12" max="13" width="11.5" style="49"/>
    <col min="14" max="1022" width="11.5" style="34"/>
    <col min="1023" max="1025" width="11.5"/>
  </cols>
  <sheetData>
    <row r="1" spans="1:1024">
      <c r="B1" s="36" t="s">
        <v>22</v>
      </c>
      <c r="C1" s="36"/>
    </row>
    <row r="2" spans="1:1024" s="36" customFormat="1">
      <c r="A2" s="52" t="s">
        <v>88</v>
      </c>
      <c r="B2" s="36" t="s">
        <v>89</v>
      </c>
      <c r="C2" s="36" t="s">
        <v>165</v>
      </c>
      <c r="D2" s="36" t="s">
        <v>198</v>
      </c>
      <c r="E2" s="36" t="s">
        <v>199</v>
      </c>
      <c r="F2" s="36" t="s">
        <v>191</v>
      </c>
      <c r="G2" s="36" t="s">
        <v>200</v>
      </c>
      <c r="H2" s="50" t="s">
        <v>201</v>
      </c>
      <c r="I2" s="50" t="s">
        <v>196</v>
      </c>
      <c r="J2" s="50"/>
      <c r="K2" s="60"/>
      <c r="L2" s="50"/>
      <c r="M2" s="50"/>
      <c r="AMI2"/>
      <c r="AMJ2"/>
    </row>
    <row r="3" spans="1:1024">
      <c r="A3" s="52">
        <v>5</v>
      </c>
      <c r="B3" s="39">
        <v>10100010001</v>
      </c>
      <c r="C3" s="39" t="s">
        <v>174</v>
      </c>
      <c r="D3" s="39">
        <v>1</v>
      </c>
      <c r="E3" s="39" t="s">
        <v>194</v>
      </c>
      <c r="F3" s="39">
        <v>-100</v>
      </c>
      <c r="G3" s="39">
        <v>-100</v>
      </c>
      <c r="H3" s="42">
        <v>43834</v>
      </c>
      <c r="I3" s="58">
        <v>1</v>
      </c>
      <c r="J3" s="48"/>
      <c r="M3" s="48"/>
      <c r="O3" s="48"/>
      <c r="P3" s="48"/>
    </row>
    <row r="4" spans="1:1024">
      <c r="A4" s="52">
        <v>6</v>
      </c>
      <c r="B4" s="39">
        <v>2</v>
      </c>
      <c r="C4" s="39" t="s">
        <v>173</v>
      </c>
      <c r="D4" s="39">
        <v>1</v>
      </c>
      <c r="E4" s="39" t="s">
        <v>194</v>
      </c>
      <c r="F4" s="39">
        <v>100</v>
      </c>
      <c r="G4" s="39">
        <v>100</v>
      </c>
      <c r="H4" s="42">
        <v>43834</v>
      </c>
      <c r="I4" s="58">
        <v>1</v>
      </c>
    </row>
    <row r="5" spans="1:1024">
      <c r="A5" s="52">
        <v>25</v>
      </c>
      <c r="B5" s="39">
        <v>3</v>
      </c>
      <c r="C5" s="39" t="s">
        <v>173</v>
      </c>
      <c r="D5" s="39">
        <v>1</v>
      </c>
      <c r="E5" s="39" t="s">
        <v>194</v>
      </c>
      <c r="F5" s="39">
        <v>-5</v>
      </c>
      <c r="G5" s="39">
        <v>95</v>
      </c>
      <c r="H5" s="42">
        <v>43836</v>
      </c>
      <c r="I5" s="62">
        <v>2</v>
      </c>
    </row>
    <row r="6" spans="1:1024">
      <c r="A6" s="52">
        <v>26</v>
      </c>
      <c r="B6" s="39">
        <v>4</v>
      </c>
      <c r="C6" s="39" t="s">
        <v>195</v>
      </c>
      <c r="D6" s="39">
        <v>1</v>
      </c>
      <c r="E6" s="39" t="s">
        <v>194</v>
      </c>
      <c r="F6" s="39">
        <v>5</v>
      </c>
      <c r="G6" s="39">
        <v>5</v>
      </c>
      <c r="H6" s="42">
        <v>43836</v>
      </c>
      <c r="I6" s="62">
        <v>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8"/>
  <sheetViews>
    <sheetView zoomScale="180" zoomScaleNormal="180" workbookViewId="0">
      <selection activeCell="I8" sqref="I8"/>
    </sheetView>
  </sheetViews>
  <sheetFormatPr baseColWidth="10" defaultColWidth="8.83203125" defaultRowHeight="13"/>
  <cols>
    <col min="1" max="1" width="5.5" style="52" customWidth="1"/>
    <col min="2" max="2" width="11.33203125" style="34" customWidth="1"/>
    <col min="3" max="3" width="10.33203125" style="34" customWidth="1"/>
    <col min="4" max="4" width="13.6640625" style="34" customWidth="1"/>
    <col min="5" max="5" width="10.83203125" style="34" customWidth="1"/>
    <col min="6" max="6" width="19" style="34" customWidth="1"/>
    <col min="7" max="7" width="9" style="34" customWidth="1"/>
    <col min="8" max="8" width="9" style="49" customWidth="1"/>
    <col min="9" max="10" width="11.5" style="49"/>
    <col min="11" max="11" width="11.5" style="58"/>
    <col min="12" max="13" width="11.5" style="49"/>
    <col min="14" max="1022" width="11.5" style="34"/>
    <col min="1023" max="1025" width="11.5"/>
  </cols>
  <sheetData>
    <row r="1" spans="1:1024">
      <c r="B1" s="36" t="s">
        <v>25</v>
      </c>
      <c r="C1" s="36"/>
    </row>
    <row r="2" spans="1:1024" s="36" customFormat="1">
      <c r="A2" s="52" t="s">
        <v>88</v>
      </c>
      <c r="B2" s="36" t="s">
        <v>89</v>
      </c>
      <c r="C2" s="36" t="s">
        <v>162</v>
      </c>
      <c r="D2" s="36" t="s">
        <v>163</v>
      </c>
      <c r="E2" s="36" t="s">
        <v>96</v>
      </c>
      <c r="F2" s="36" t="s">
        <v>145</v>
      </c>
      <c r="G2" s="36" t="s">
        <v>98</v>
      </c>
      <c r="H2" s="36" t="s">
        <v>99</v>
      </c>
      <c r="I2" s="36" t="s">
        <v>100</v>
      </c>
      <c r="J2" s="36" t="s">
        <v>101</v>
      </c>
      <c r="K2" s="60"/>
      <c r="L2" s="50"/>
      <c r="M2" s="50"/>
      <c r="AMI2"/>
      <c r="AMJ2"/>
    </row>
    <row r="3" spans="1:1024">
      <c r="A3" s="52">
        <v>7</v>
      </c>
      <c r="B3" s="39">
        <v>10100010001</v>
      </c>
      <c r="C3" s="39" t="s">
        <v>202</v>
      </c>
      <c r="D3" s="39">
        <v>1</v>
      </c>
      <c r="E3" s="39" t="s">
        <v>203</v>
      </c>
      <c r="F3" s="39"/>
      <c r="G3" s="39" t="s">
        <v>116</v>
      </c>
      <c r="H3" s="42">
        <v>43834</v>
      </c>
      <c r="I3" s="42">
        <v>43834</v>
      </c>
      <c r="J3" s="42"/>
      <c r="M3" s="48"/>
      <c r="O3" s="48"/>
      <c r="P3" s="48"/>
    </row>
    <row r="4" spans="1:1024">
      <c r="A4" s="52">
        <v>16</v>
      </c>
      <c r="B4" s="39">
        <v>2</v>
      </c>
      <c r="C4" s="39" t="s">
        <v>202</v>
      </c>
      <c r="D4" s="39">
        <v>1</v>
      </c>
      <c r="E4" s="39" t="s">
        <v>204</v>
      </c>
      <c r="F4" s="39" t="s">
        <v>205</v>
      </c>
      <c r="G4" s="39" t="s">
        <v>116</v>
      </c>
      <c r="H4" s="63">
        <v>43590</v>
      </c>
      <c r="I4" s="42">
        <v>43835</v>
      </c>
      <c r="J4" s="51"/>
    </row>
    <row r="5" spans="1:1024">
      <c r="A5" s="52">
        <v>27</v>
      </c>
      <c r="B5" s="39">
        <v>3</v>
      </c>
      <c r="C5" s="39" t="s">
        <v>202</v>
      </c>
      <c r="D5" s="39">
        <v>1</v>
      </c>
      <c r="E5" s="39" t="s">
        <v>206</v>
      </c>
      <c r="F5" s="39"/>
      <c r="G5" s="39" t="s">
        <v>116</v>
      </c>
      <c r="H5" s="42">
        <v>43836</v>
      </c>
      <c r="I5" s="42">
        <v>43836</v>
      </c>
      <c r="J5" s="51"/>
    </row>
    <row r="6" spans="1:1024">
      <c r="A6" s="52">
        <v>31</v>
      </c>
      <c r="B6" s="39">
        <v>4</v>
      </c>
      <c r="C6" s="39" t="s">
        <v>202</v>
      </c>
      <c r="D6" s="39">
        <v>1</v>
      </c>
      <c r="E6" s="39" t="s">
        <v>207</v>
      </c>
      <c r="F6" s="39"/>
      <c r="G6" s="39" t="s">
        <v>116</v>
      </c>
      <c r="H6" s="42">
        <v>43836</v>
      </c>
      <c r="I6" s="42">
        <v>43836</v>
      </c>
      <c r="J6" s="51"/>
    </row>
    <row r="7" spans="1:1024">
      <c r="A7" s="52">
        <v>35</v>
      </c>
      <c r="B7" s="39">
        <v>5</v>
      </c>
      <c r="C7" s="39" t="s">
        <v>202</v>
      </c>
      <c r="D7" s="39">
        <v>1</v>
      </c>
      <c r="E7" s="39" t="s">
        <v>208</v>
      </c>
      <c r="F7" s="39"/>
      <c r="G7" s="39" t="s">
        <v>116</v>
      </c>
      <c r="H7" s="42">
        <v>43836</v>
      </c>
      <c r="I7" s="42">
        <v>43836</v>
      </c>
      <c r="J7" s="51"/>
    </row>
    <row r="8" spans="1:1024">
      <c r="A8" s="52">
        <v>44</v>
      </c>
      <c r="B8" s="34">
        <v>6</v>
      </c>
      <c r="C8" s="34" t="s">
        <v>202</v>
      </c>
      <c r="D8" s="34">
        <v>1</v>
      </c>
      <c r="E8" s="34" t="s">
        <v>107</v>
      </c>
      <c r="F8" s="34" t="s">
        <v>209</v>
      </c>
      <c r="G8" s="34" t="s">
        <v>116</v>
      </c>
      <c r="H8" s="49">
        <v>43837</v>
      </c>
      <c r="I8" s="48">
        <v>43837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A61A"/>
  </sheetPr>
  <dimension ref="A1:AMJ14"/>
  <sheetViews>
    <sheetView zoomScale="180" zoomScaleNormal="180" workbookViewId="0">
      <selection activeCell="D15" sqref="D15"/>
    </sheetView>
  </sheetViews>
  <sheetFormatPr baseColWidth="10" defaultColWidth="8.83203125" defaultRowHeight="13"/>
  <cols>
    <col min="1" max="1" width="5.5" style="52" customWidth="1"/>
    <col min="2" max="2" width="13.6640625" style="34" customWidth="1"/>
    <col min="3" max="3" width="11.5" style="34"/>
    <col min="4" max="4" width="13.6640625" style="34" customWidth="1"/>
    <col min="5" max="5" width="12.5" style="58" customWidth="1"/>
    <col min="6" max="6" width="12" style="58" customWidth="1"/>
    <col min="7" max="7" width="14" style="58" customWidth="1"/>
    <col min="8" max="8" width="7" style="58" customWidth="1"/>
    <col min="9" max="9" width="6.1640625" style="58" customWidth="1"/>
    <col min="10" max="10" width="7" style="58" customWidth="1"/>
    <col min="11" max="11" width="9.5" style="34" customWidth="1"/>
    <col min="12" max="12" width="9" style="49" customWidth="1"/>
    <col min="13" max="13" width="9.33203125" style="49" customWidth="1"/>
    <col min="14" max="14" width="8.83203125" style="49" customWidth="1"/>
    <col min="15" max="15" width="11.5" style="58"/>
    <col min="16" max="17" width="11.5" style="49"/>
    <col min="18" max="1023" width="11.5" style="34"/>
    <col min="1024" max="1025" width="11.5"/>
  </cols>
  <sheetData>
    <row r="1" spans="1:1024">
      <c r="B1" s="36" t="s">
        <v>27</v>
      </c>
      <c r="C1" s="36"/>
      <c r="E1" s="60"/>
    </row>
    <row r="2" spans="1:1024" s="36" customFormat="1">
      <c r="A2" s="52" t="s">
        <v>88</v>
      </c>
      <c r="B2" s="36" t="s">
        <v>89</v>
      </c>
      <c r="C2" s="36" t="s">
        <v>210</v>
      </c>
      <c r="D2" s="36" t="s">
        <v>165</v>
      </c>
      <c r="E2" s="60" t="s">
        <v>211</v>
      </c>
      <c r="F2" s="60" t="s">
        <v>212</v>
      </c>
      <c r="G2" s="60" t="s">
        <v>213</v>
      </c>
      <c r="H2" s="60" t="s">
        <v>214</v>
      </c>
      <c r="I2" s="60" t="s">
        <v>215</v>
      </c>
      <c r="J2" s="60" t="s">
        <v>216</v>
      </c>
      <c r="K2" s="36" t="s">
        <v>98</v>
      </c>
      <c r="L2" s="36" t="s">
        <v>99</v>
      </c>
      <c r="M2" s="36" t="s">
        <v>100</v>
      </c>
      <c r="N2" s="36" t="s">
        <v>101</v>
      </c>
      <c r="O2" s="60"/>
      <c r="P2" s="50"/>
      <c r="Q2" s="50"/>
      <c r="AMJ2"/>
    </row>
    <row r="3" spans="1:1024">
      <c r="A3" s="52">
        <v>8</v>
      </c>
      <c r="B3" s="39">
        <v>10100010001</v>
      </c>
      <c r="C3" s="39">
        <v>1</v>
      </c>
      <c r="D3" s="39" t="s">
        <v>174</v>
      </c>
      <c r="E3" s="64">
        <v>0</v>
      </c>
      <c r="F3" s="64">
        <v>5000</v>
      </c>
      <c r="G3" s="64">
        <v>-5000</v>
      </c>
      <c r="H3" s="64">
        <v>0</v>
      </c>
      <c r="I3" s="64">
        <v>5000</v>
      </c>
      <c r="J3" s="64">
        <v>-5000</v>
      </c>
      <c r="K3" s="39" t="s">
        <v>116</v>
      </c>
      <c r="L3" s="42">
        <v>43834</v>
      </c>
      <c r="M3" s="42">
        <v>43834</v>
      </c>
      <c r="N3" s="42"/>
      <c r="Q3" s="48"/>
      <c r="S3" s="48"/>
      <c r="T3" s="48"/>
    </row>
    <row r="4" spans="1:1024">
      <c r="A4" s="52">
        <v>9</v>
      </c>
      <c r="B4" s="39">
        <v>2</v>
      </c>
      <c r="C4" s="39">
        <v>1</v>
      </c>
      <c r="D4" s="39" t="s">
        <v>173</v>
      </c>
      <c r="E4" s="64">
        <v>5000</v>
      </c>
      <c r="F4" s="64">
        <v>0</v>
      </c>
      <c r="G4" s="64">
        <v>5000</v>
      </c>
      <c r="H4" s="64">
        <v>5000</v>
      </c>
      <c r="I4" s="64">
        <v>0</v>
      </c>
      <c r="J4" s="64">
        <v>5000</v>
      </c>
      <c r="K4" s="39" t="s">
        <v>116</v>
      </c>
      <c r="L4" s="42">
        <v>43834</v>
      </c>
      <c r="M4" s="42">
        <v>43834</v>
      </c>
      <c r="N4" s="51"/>
    </row>
    <row r="5" spans="1:1024">
      <c r="A5" s="52">
        <v>17</v>
      </c>
      <c r="B5" s="39">
        <v>3</v>
      </c>
      <c r="C5" s="39">
        <v>2</v>
      </c>
      <c r="D5" s="39" t="s">
        <v>217</v>
      </c>
      <c r="E5" s="64">
        <v>0</v>
      </c>
      <c r="F5" s="64">
        <v>10000</v>
      </c>
      <c r="G5" s="64">
        <v>-10000</v>
      </c>
      <c r="H5" s="64">
        <v>0</v>
      </c>
      <c r="I5" s="64">
        <v>10000</v>
      </c>
      <c r="J5" s="64">
        <v>-10000</v>
      </c>
      <c r="K5" s="39" t="s">
        <v>116</v>
      </c>
      <c r="L5" s="42">
        <v>43835</v>
      </c>
      <c r="M5" s="42">
        <v>43835</v>
      </c>
      <c r="N5" s="51"/>
    </row>
    <row r="6" spans="1:1024">
      <c r="A6" s="52">
        <v>18</v>
      </c>
      <c r="B6" s="39">
        <v>4</v>
      </c>
      <c r="C6" s="39">
        <v>2</v>
      </c>
      <c r="D6" s="39" t="s">
        <v>218</v>
      </c>
      <c r="E6" s="64">
        <v>10000</v>
      </c>
      <c r="F6" s="64">
        <v>0</v>
      </c>
      <c r="G6" s="64">
        <v>10000</v>
      </c>
      <c r="H6" s="64">
        <v>10000</v>
      </c>
      <c r="I6" s="64">
        <v>0</v>
      </c>
      <c r="J6" s="64">
        <v>10000</v>
      </c>
      <c r="K6" s="39" t="s">
        <v>116</v>
      </c>
      <c r="L6" s="42">
        <v>43835</v>
      </c>
      <c r="M6" s="42">
        <v>43835</v>
      </c>
      <c r="N6" s="51"/>
    </row>
    <row r="7" spans="1:1024">
      <c r="A7" s="52">
        <v>28</v>
      </c>
      <c r="B7" s="39">
        <v>5</v>
      </c>
      <c r="C7" s="39">
        <v>3</v>
      </c>
      <c r="D7" s="39" t="s">
        <v>173</v>
      </c>
      <c r="E7" s="64">
        <v>0</v>
      </c>
      <c r="F7" s="64">
        <v>250</v>
      </c>
      <c r="G7" s="64">
        <v>4750</v>
      </c>
      <c r="H7" s="64">
        <v>0</v>
      </c>
      <c r="I7" s="64">
        <v>250</v>
      </c>
      <c r="J7" s="64">
        <v>4750</v>
      </c>
      <c r="K7" s="39" t="s">
        <v>116</v>
      </c>
      <c r="L7" s="42">
        <v>43836</v>
      </c>
      <c r="M7" s="42">
        <v>43836</v>
      </c>
      <c r="N7" s="51"/>
    </row>
    <row r="8" spans="1:1024">
      <c r="A8" s="52">
        <v>29</v>
      </c>
      <c r="B8" s="39">
        <v>6</v>
      </c>
      <c r="C8" s="39">
        <v>3</v>
      </c>
      <c r="D8" s="39" t="s">
        <v>219</v>
      </c>
      <c r="E8" s="64">
        <v>250</v>
      </c>
      <c r="F8" s="64">
        <v>0</v>
      </c>
      <c r="G8" s="64">
        <v>250</v>
      </c>
      <c r="H8" s="64">
        <v>250</v>
      </c>
      <c r="I8" s="64">
        <v>0</v>
      </c>
      <c r="J8" s="64">
        <v>250</v>
      </c>
      <c r="K8" s="39" t="s">
        <v>116</v>
      </c>
      <c r="L8" s="42">
        <v>43836</v>
      </c>
      <c r="M8" s="42">
        <v>43836</v>
      </c>
      <c r="N8" s="51"/>
    </row>
    <row r="9" spans="1:1024">
      <c r="A9" s="52">
        <v>32</v>
      </c>
      <c r="B9" s="39">
        <v>7</v>
      </c>
      <c r="C9" s="39">
        <v>4</v>
      </c>
      <c r="D9" s="39" t="s">
        <v>220</v>
      </c>
      <c r="E9" s="64">
        <v>0</v>
      </c>
      <c r="F9" s="64">
        <v>300</v>
      </c>
      <c r="G9" s="64">
        <v>-300</v>
      </c>
      <c r="H9" s="64">
        <v>0</v>
      </c>
      <c r="I9" s="64">
        <v>300</v>
      </c>
      <c r="J9" s="64">
        <v>-300</v>
      </c>
      <c r="K9" s="39" t="s">
        <v>116</v>
      </c>
      <c r="L9" s="42">
        <v>43836</v>
      </c>
      <c r="M9" s="42">
        <v>43836</v>
      </c>
      <c r="N9" s="51"/>
    </row>
    <row r="10" spans="1:1024">
      <c r="A10" s="52">
        <v>33</v>
      </c>
      <c r="B10" s="39">
        <v>8</v>
      </c>
      <c r="C10" s="39">
        <v>4</v>
      </c>
      <c r="D10" s="39" t="s">
        <v>195</v>
      </c>
      <c r="E10" s="64">
        <v>300</v>
      </c>
      <c r="F10" s="64">
        <v>0</v>
      </c>
      <c r="G10" s="64">
        <v>300</v>
      </c>
      <c r="H10" s="64">
        <v>300</v>
      </c>
      <c r="I10" s="64">
        <v>0</v>
      </c>
      <c r="J10" s="64">
        <v>300</v>
      </c>
      <c r="K10" s="39" t="s">
        <v>116</v>
      </c>
      <c r="L10" s="42">
        <v>43836</v>
      </c>
      <c r="M10" s="42">
        <v>43836</v>
      </c>
      <c r="N10" s="51"/>
    </row>
    <row r="11" spans="1:1024">
      <c r="A11" s="52">
        <v>36</v>
      </c>
      <c r="B11" s="39">
        <v>9</v>
      </c>
      <c r="C11" s="39">
        <v>5</v>
      </c>
      <c r="D11" s="39" t="s">
        <v>195</v>
      </c>
      <c r="E11" s="64">
        <v>0</v>
      </c>
      <c r="F11" s="64">
        <v>300</v>
      </c>
      <c r="G11" s="64">
        <v>0</v>
      </c>
      <c r="H11" s="64">
        <v>0</v>
      </c>
      <c r="I11" s="64">
        <v>300</v>
      </c>
      <c r="J11" s="64">
        <v>0</v>
      </c>
      <c r="K11" s="39" t="s">
        <v>116</v>
      </c>
      <c r="L11" s="42">
        <v>43836</v>
      </c>
      <c r="M11" s="42">
        <v>43836</v>
      </c>
      <c r="N11" s="51"/>
    </row>
    <row r="12" spans="1:1024">
      <c r="A12" s="52">
        <v>37</v>
      </c>
      <c r="B12" s="39">
        <v>10</v>
      </c>
      <c r="C12" s="39">
        <v>5</v>
      </c>
      <c r="D12" s="39" t="s">
        <v>221</v>
      </c>
      <c r="E12" s="64">
        <v>300</v>
      </c>
      <c r="F12" s="64">
        <v>0</v>
      </c>
      <c r="G12" s="64">
        <v>300</v>
      </c>
      <c r="H12" s="64">
        <v>300</v>
      </c>
      <c r="I12" s="64">
        <v>0</v>
      </c>
      <c r="J12" s="64">
        <v>300</v>
      </c>
      <c r="K12" s="39" t="s">
        <v>116</v>
      </c>
      <c r="L12" s="42">
        <v>43836</v>
      </c>
      <c r="M12" s="42">
        <v>43836</v>
      </c>
      <c r="N12" s="51"/>
    </row>
    <row r="13" spans="1:1024">
      <c r="A13" s="52">
        <v>45</v>
      </c>
      <c r="B13" s="34">
        <v>11</v>
      </c>
      <c r="C13" s="34">
        <v>6</v>
      </c>
      <c r="D13" s="34" t="s">
        <v>218</v>
      </c>
      <c r="E13" s="65">
        <v>0</v>
      </c>
      <c r="F13" s="65">
        <v>1000</v>
      </c>
      <c r="G13" s="65">
        <v>9000</v>
      </c>
      <c r="H13" s="65">
        <v>0</v>
      </c>
      <c r="I13" s="65">
        <v>1000</v>
      </c>
      <c r="J13" s="65">
        <v>9000</v>
      </c>
      <c r="K13" s="34" t="s">
        <v>116</v>
      </c>
      <c r="L13" s="48">
        <v>43837</v>
      </c>
      <c r="M13" s="48">
        <v>43837</v>
      </c>
    </row>
    <row r="14" spans="1:1024">
      <c r="A14" s="52">
        <v>46</v>
      </c>
      <c r="B14" s="34">
        <v>12</v>
      </c>
      <c r="C14" s="34">
        <v>6</v>
      </c>
      <c r="D14" s="34" t="s">
        <v>222</v>
      </c>
      <c r="E14" s="65">
        <v>1000</v>
      </c>
      <c r="F14" s="65">
        <v>0</v>
      </c>
      <c r="G14" s="65">
        <v>1000</v>
      </c>
      <c r="H14" s="65">
        <v>1000</v>
      </c>
      <c r="I14" s="65">
        <v>0</v>
      </c>
      <c r="J14" s="65">
        <v>1000</v>
      </c>
      <c r="K14" s="34" t="s">
        <v>116</v>
      </c>
      <c r="L14" s="48">
        <v>43837</v>
      </c>
      <c r="M14" s="48">
        <v>43837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6"/>
  <sheetViews>
    <sheetView zoomScale="180" zoomScaleNormal="180" workbookViewId="0">
      <selection activeCell="E15" sqref="E15"/>
    </sheetView>
  </sheetViews>
  <sheetFormatPr baseColWidth="10" defaultColWidth="8.83203125" defaultRowHeight="13"/>
  <cols>
    <col min="1" max="1" width="5.5" style="52" customWidth="1"/>
    <col min="2" max="2" width="11.33203125" style="34" customWidth="1"/>
    <col min="3" max="3" width="10.33203125" style="34" customWidth="1"/>
    <col min="4" max="4" width="13.6640625" style="34" customWidth="1"/>
    <col min="5" max="5" width="9" style="34" customWidth="1"/>
    <col min="6" max="6" width="9" style="49" customWidth="1"/>
    <col min="7" max="8" width="11.5" style="49"/>
    <col min="9" max="9" width="11.5" style="58"/>
    <col min="10" max="11" width="11.5" style="49"/>
    <col min="12" max="1020" width="11.5" style="34"/>
    <col min="1021" max="1025" width="11.5"/>
  </cols>
  <sheetData>
    <row r="1" spans="1:1024">
      <c r="B1" s="36" t="s">
        <v>25</v>
      </c>
      <c r="C1" s="36"/>
    </row>
    <row r="2" spans="1:1024" s="36" customFormat="1">
      <c r="A2" s="52" t="s">
        <v>88</v>
      </c>
      <c r="B2" s="36" t="s">
        <v>89</v>
      </c>
      <c r="C2" s="36" t="s">
        <v>183</v>
      </c>
      <c r="D2" s="36" t="s">
        <v>210</v>
      </c>
      <c r="E2" s="36" t="s">
        <v>98</v>
      </c>
      <c r="F2" s="36" t="s">
        <v>99</v>
      </c>
      <c r="G2" s="36" t="s">
        <v>100</v>
      </c>
      <c r="H2" s="36" t="s">
        <v>101</v>
      </c>
      <c r="I2" s="60"/>
      <c r="J2" s="50"/>
      <c r="K2" s="50"/>
      <c r="AMG2"/>
      <c r="AMH2"/>
      <c r="AMI2"/>
      <c r="AMJ2"/>
    </row>
    <row r="3" spans="1:1024">
      <c r="A3" s="52">
        <v>10</v>
      </c>
      <c r="B3" s="39">
        <v>10100010001</v>
      </c>
      <c r="C3" s="39">
        <v>1</v>
      </c>
      <c r="D3" s="39">
        <v>1</v>
      </c>
      <c r="E3" s="39" t="s">
        <v>116</v>
      </c>
      <c r="F3" s="42">
        <v>43834</v>
      </c>
      <c r="G3" s="42">
        <v>43834</v>
      </c>
      <c r="H3" s="42"/>
      <c r="K3" s="48"/>
      <c r="M3" s="48"/>
      <c r="N3" s="48"/>
    </row>
    <row r="4" spans="1:1024">
      <c r="A4" s="52">
        <v>30</v>
      </c>
      <c r="B4" s="39">
        <v>2</v>
      </c>
      <c r="C4" s="39">
        <v>2</v>
      </c>
      <c r="D4" s="39">
        <v>3</v>
      </c>
      <c r="E4" s="39" t="s">
        <v>116</v>
      </c>
      <c r="F4" s="42">
        <v>43836</v>
      </c>
      <c r="G4" s="42">
        <v>43836</v>
      </c>
      <c r="H4" s="51"/>
    </row>
    <row r="5" spans="1:1024">
      <c r="A5" s="52">
        <v>34</v>
      </c>
      <c r="B5" s="39">
        <v>3</v>
      </c>
      <c r="C5" s="39">
        <v>2</v>
      </c>
      <c r="D5" s="39">
        <v>4</v>
      </c>
      <c r="E5" s="39" t="s">
        <v>116</v>
      </c>
      <c r="F5" s="42">
        <v>43836</v>
      </c>
      <c r="G5" s="42">
        <v>43836</v>
      </c>
      <c r="H5" s="51"/>
    </row>
    <row r="6" spans="1:1024">
      <c r="A6" s="52">
        <v>38</v>
      </c>
      <c r="B6" s="39">
        <v>4</v>
      </c>
      <c r="C6" s="39">
        <v>2</v>
      </c>
      <c r="D6" s="39">
        <v>5</v>
      </c>
      <c r="E6" s="39" t="s">
        <v>116</v>
      </c>
      <c r="F6" s="42">
        <v>43836</v>
      </c>
      <c r="G6" s="42">
        <v>43836</v>
      </c>
      <c r="H6" s="5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3"/>
  <sheetViews>
    <sheetView zoomScale="180" zoomScaleNormal="180" workbookViewId="0">
      <selection activeCell="G6" sqref="G6"/>
    </sheetView>
  </sheetViews>
  <sheetFormatPr baseColWidth="10" defaultColWidth="8.83203125" defaultRowHeight="13"/>
  <cols>
    <col min="1" max="1" width="5.5" style="52" customWidth="1"/>
    <col min="2" max="2" width="11.33203125" style="34" customWidth="1"/>
    <col min="3" max="3" width="10.33203125" style="34" customWidth="1"/>
    <col min="4" max="4" width="13.6640625" style="34" customWidth="1"/>
    <col min="5" max="5" width="9" style="34" customWidth="1"/>
    <col min="6" max="6" width="9" style="49" customWidth="1"/>
    <col min="7" max="8" width="11.5" style="49"/>
    <col min="9" max="9" width="7.33203125" style="49" customWidth="1"/>
    <col min="10" max="10" width="37.1640625" style="58" customWidth="1"/>
    <col min="11" max="12" width="11.5" style="49"/>
    <col min="13" max="1021" width="11.5" style="34"/>
    <col min="1022" max="1025" width="11.5"/>
  </cols>
  <sheetData>
    <row r="1" spans="1:1024">
      <c r="B1" s="36" t="s">
        <v>44</v>
      </c>
      <c r="C1" s="36"/>
    </row>
    <row r="2" spans="1:1024" s="36" customFormat="1">
      <c r="A2" s="52" t="s">
        <v>88</v>
      </c>
      <c r="B2" s="36" t="s">
        <v>165</v>
      </c>
      <c r="C2" s="36" t="s">
        <v>223</v>
      </c>
      <c r="D2" s="36" t="s">
        <v>224</v>
      </c>
      <c r="E2" s="36" t="s">
        <v>225</v>
      </c>
      <c r="F2" s="36" t="s">
        <v>168</v>
      </c>
      <c r="G2" s="36" t="s">
        <v>100</v>
      </c>
      <c r="H2" s="36" t="s">
        <v>101</v>
      </c>
      <c r="J2" s="66" t="s">
        <v>145</v>
      </c>
      <c r="K2" s="50"/>
      <c r="L2" s="50"/>
      <c r="AMH2"/>
      <c r="AMI2"/>
      <c r="AMJ2"/>
    </row>
    <row r="3" spans="1:1024">
      <c r="A3" s="52">
        <v>22</v>
      </c>
      <c r="B3" s="39">
        <v>10100010013</v>
      </c>
      <c r="C3" s="39" t="s">
        <v>226</v>
      </c>
      <c r="D3" s="39" t="s">
        <v>227</v>
      </c>
      <c r="E3" s="39" t="s">
        <v>194</v>
      </c>
      <c r="F3" s="51" t="s">
        <v>194</v>
      </c>
      <c r="G3" s="42">
        <v>43836</v>
      </c>
      <c r="H3" s="51"/>
      <c r="J3" s="66" t="s">
        <v>228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8AA97"/>
  </sheetPr>
  <dimension ref="A1:AMK20"/>
  <sheetViews>
    <sheetView topLeftCell="B1" zoomScale="180" zoomScaleNormal="180" workbookViewId="0">
      <selection activeCell="C15" sqref="C15"/>
    </sheetView>
  </sheetViews>
  <sheetFormatPr baseColWidth="10" defaultColWidth="8.83203125" defaultRowHeight="13"/>
  <cols>
    <col min="1" max="1" width="5.5" style="67" customWidth="1"/>
    <col min="2" max="2" width="11.1640625" style="68" customWidth="1"/>
    <col min="3" max="3" width="28.83203125" style="68" customWidth="1"/>
    <col min="4" max="4" width="15.33203125" style="69" customWidth="1"/>
    <col min="5" max="5" width="39.5" style="70" customWidth="1"/>
    <col min="6" max="6" width="9.5" style="68" customWidth="1"/>
    <col min="7" max="7" width="9.33203125" style="68" customWidth="1"/>
    <col min="8" max="1014" width="11.5" style="68"/>
    <col min="1015" max="1025" width="11.5" style="71"/>
  </cols>
  <sheetData>
    <row r="1" spans="1:1024">
      <c r="B1" s="72" t="s">
        <v>161</v>
      </c>
      <c r="C1" s="72"/>
    </row>
    <row r="2" spans="1:1024" s="72" customFormat="1">
      <c r="A2" s="67" t="s">
        <v>88</v>
      </c>
      <c r="B2" s="72" t="s">
        <v>89</v>
      </c>
      <c r="C2" s="72" t="s">
        <v>229</v>
      </c>
      <c r="D2" s="73" t="s">
        <v>230</v>
      </c>
      <c r="E2" s="74" t="s">
        <v>145</v>
      </c>
      <c r="F2" s="72" t="s">
        <v>231</v>
      </c>
      <c r="G2" s="72" t="s">
        <v>100</v>
      </c>
      <c r="AMA2" s="71"/>
      <c r="AMB2" s="71"/>
      <c r="AMC2" s="71"/>
      <c r="AMD2" s="71"/>
      <c r="AME2" s="71"/>
      <c r="AMF2" s="71"/>
      <c r="AMG2" s="71"/>
      <c r="AMH2" s="71"/>
      <c r="AMI2" s="71"/>
      <c r="AMJ2" s="71"/>
    </row>
    <row r="3" spans="1:1024">
      <c r="A3" s="67">
        <v>2</v>
      </c>
      <c r="B3" s="75">
        <v>10100010001</v>
      </c>
      <c r="C3" s="68" t="s">
        <v>232</v>
      </c>
      <c r="D3" s="68" t="s">
        <v>233</v>
      </c>
      <c r="E3" s="76" t="s">
        <v>234</v>
      </c>
      <c r="F3" s="68" t="s">
        <v>235</v>
      </c>
      <c r="G3" s="77">
        <v>43831</v>
      </c>
    </row>
    <row r="4" spans="1:1024">
      <c r="B4" s="75">
        <v>2</v>
      </c>
      <c r="C4" s="68" t="s">
        <v>236</v>
      </c>
      <c r="D4" s="68" t="s">
        <v>237</v>
      </c>
      <c r="E4" s="76"/>
      <c r="F4" s="68" t="s">
        <v>235</v>
      </c>
      <c r="G4" s="77">
        <v>43831</v>
      </c>
    </row>
    <row r="5" spans="1:1024">
      <c r="B5" s="75">
        <v>3</v>
      </c>
      <c r="C5" s="68" t="s">
        <v>238</v>
      </c>
      <c r="D5" s="68" t="s">
        <v>233</v>
      </c>
      <c r="E5" s="76"/>
      <c r="F5" s="68" t="s">
        <v>235</v>
      </c>
      <c r="G5" s="77">
        <v>43831</v>
      </c>
    </row>
    <row r="6" spans="1:1024">
      <c r="B6" s="68">
        <v>4</v>
      </c>
      <c r="C6" s="68" t="s">
        <v>239</v>
      </c>
      <c r="D6" s="68" t="s">
        <v>240</v>
      </c>
      <c r="E6" s="76" t="s">
        <v>241</v>
      </c>
      <c r="F6" s="68" t="s">
        <v>235</v>
      </c>
      <c r="G6" s="77">
        <v>43831</v>
      </c>
    </row>
    <row r="7" spans="1:1024">
      <c r="B7" s="68">
        <v>5</v>
      </c>
      <c r="C7" s="68" t="s">
        <v>242</v>
      </c>
      <c r="D7" s="68" t="s">
        <v>243</v>
      </c>
      <c r="E7" s="76" t="s">
        <v>244</v>
      </c>
      <c r="F7" s="68" t="s">
        <v>235</v>
      </c>
      <c r="G7" s="77">
        <v>43831</v>
      </c>
    </row>
    <row r="8" spans="1:1024" ht="48">
      <c r="B8" s="68">
        <v>6</v>
      </c>
      <c r="C8" s="68" t="s">
        <v>245</v>
      </c>
      <c r="D8" s="68" t="s">
        <v>246</v>
      </c>
      <c r="E8" s="78" t="s">
        <v>247</v>
      </c>
      <c r="F8" s="68" t="s">
        <v>235</v>
      </c>
      <c r="G8" s="77">
        <v>43831</v>
      </c>
    </row>
    <row r="9" spans="1:1024">
      <c r="B9" s="68">
        <v>7</v>
      </c>
      <c r="C9" s="68" t="s">
        <v>248</v>
      </c>
      <c r="D9" s="68" t="s">
        <v>233</v>
      </c>
      <c r="E9" s="76" t="s">
        <v>249</v>
      </c>
      <c r="F9" s="68" t="s">
        <v>235</v>
      </c>
      <c r="G9" s="77">
        <v>43831</v>
      </c>
    </row>
    <row r="10" spans="1:1024" ht="24">
      <c r="B10" s="68">
        <v>8</v>
      </c>
      <c r="C10" s="68" t="s">
        <v>250</v>
      </c>
      <c r="D10" s="68" t="s">
        <v>251</v>
      </c>
      <c r="E10" s="76" t="s">
        <v>252</v>
      </c>
      <c r="F10" s="68" t="s">
        <v>235</v>
      </c>
      <c r="G10" s="77">
        <v>43831</v>
      </c>
    </row>
    <row r="11" spans="1:1024" ht="48">
      <c r="B11" s="68">
        <v>9</v>
      </c>
      <c r="C11" s="68" t="s">
        <v>253</v>
      </c>
      <c r="D11" s="79" t="b">
        <f>FALSE()</f>
        <v>0</v>
      </c>
      <c r="E11" s="76" t="s">
        <v>254</v>
      </c>
      <c r="F11" s="68" t="s">
        <v>235</v>
      </c>
      <c r="G11" s="77">
        <v>43831</v>
      </c>
    </row>
    <row r="12" spans="1:1024">
      <c r="B12" s="68">
        <v>10</v>
      </c>
      <c r="C12" s="68" t="s">
        <v>255</v>
      </c>
      <c r="D12" s="75">
        <v>14</v>
      </c>
      <c r="E12" s="76"/>
      <c r="F12" s="68" t="s">
        <v>235</v>
      </c>
      <c r="G12" s="77">
        <v>43831</v>
      </c>
    </row>
    <row r="13" spans="1:1024">
      <c r="B13" s="68">
        <v>11</v>
      </c>
      <c r="C13" s="68" t="s">
        <v>256</v>
      </c>
      <c r="D13" s="75">
        <v>15</v>
      </c>
      <c r="E13" s="76"/>
      <c r="F13" s="68" t="s">
        <v>235</v>
      </c>
      <c r="G13" s="77">
        <v>43831</v>
      </c>
    </row>
    <row r="14" spans="1:1024">
      <c r="B14" s="68">
        <v>12</v>
      </c>
      <c r="C14" s="68" t="s">
        <v>257</v>
      </c>
      <c r="D14" s="75">
        <v>16</v>
      </c>
      <c r="F14" s="68" t="s">
        <v>235</v>
      </c>
      <c r="G14" s="77">
        <v>43832</v>
      </c>
    </row>
    <row r="15" spans="1:1024">
      <c r="B15" s="68">
        <v>13</v>
      </c>
      <c r="G15" s="77"/>
    </row>
    <row r="16" spans="1:1024">
      <c r="B16" s="68">
        <v>14</v>
      </c>
    </row>
    <row r="17" spans="2:2">
      <c r="B17" s="68">
        <v>15</v>
      </c>
    </row>
    <row r="18" spans="2:2">
      <c r="B18" s="68">
        <v>16</v>
      </c>
    </row>
    <row r="19" spans="2:2">
      <c r="B19" s="68">
        <v>17</v>
      </c>
    </row>
    <row r="20" spans="2:2">
      <c r="B20" s="68">
        <v>18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18"/>
  <sheetViews>
    <sheetView zoomScale="180" zoomScaleNormal="180" workbookViewId="0">
      <selection activeCell="E15" sqref="E15"/>
    </sheetView>
  </sheetViews>
  <sheetFormatPr baseColWidth="10" defaultColWidth="8.83203125" defaultRowHeight="13"/>
  <cols>
    <col min="1" max="1" width="11.5"/>
    <col min="2" max="2" width="26.6640625" customWidth="1"/>
    <col min="3" max="5" width="11.5" style="17"/>
    <col min="6" max="1025" width="11.5"/>
  </cols>
  <sheetData>
    <row r="1" spans="1:5">
      <c r="A1" s="6" t="s">
        <v>68</v>
      </c>
      <c r="B1" s="6"/>
    </row>
    <row r="3" spans="1:5">
      <c r="A3" t="s">
        <v>69</v>
      </c>
    </row>
    <row r="4" spans="1:5">
      <c r="A4" s="5">
        <v>39</v>
      </c>
      <c r="B4" s="18" t="s">
        <v>70</v>
      </c>
      <c r="C4" s="19"/>
      <c r="D4" s="19"/>
      <c r="E4" s="19">
        <v>300</v>
      </c>
    </row>
    <row r="5" spans="1:5">
      <c r="A5" s="5"/>
      <c r="B5" s="18" t="s">
        <v>71</v>
      </c>
      <c r="C5" s="19">
        <v>5000</v>
      </c>
      <c r="D5" s="19"/>
      <c r="E5" s="19"/>
    </row>
    <row r="6" spans="1:5">
      <c r="A6" s="5"/>
      <c r="B6" s="18" t="s">
        <v>72</v>
      </c>
      <c r="C6" s="19">
        <v>4750</v>
      </c>
      <c r="D6" s="19"/>
      <c r="E6" s="19"/>
    </row>
    <row r="7" spans="1:5">
      <c r="A7" s="5"/>
      <c r="B7" s="18" t="s">
        <v>73</v>
      </c>
      <c r="C7" s="19"/>
      <c r="D7" s="19"/>
      <c r="E7" s="19">
        <f>C5-C6</f>
        <v>250</v>
      </c>
    </row>
    <row r="8" spans="1:5">
      <c r="A8" s="5"/>
      <c r="B8" s="18" t="s">
        <v>74</v>
      </c>
      <c r="C8" s="19"/>
      <c r="D8" s="19"/>
      <c r="E8" s="19">
        <f>E4-E7</f>
        <v>50</v>
      </c>
    </row>
    <row r="9" spans="1:5">
      <c r="A9" s="5"/>
      <c r="B9" s="18" t="s">
        <v>75</v>
      </c>
      <c r="C9" s="19"/>
      <c r="D9" s="19"/>
      <c r="E9" s="19">
        <v>0</v>
      </c>
    </row>
    <row r="10" spans="1:5">
      <c r="A10" s="5"/>
      <c r="B10" s="20" t="s">
        <v>76</v>
      </c>
      <c r="C10" s="21"/>
      <c r="D10" s="21"/>
      <c r="E10" s="21">
        <f>E8-E9</f>
        <v>50</v>
      </c>
    </row>
    <row r="12" spans="1:5">
      <c r="A12" s="4">
        <v>47</v>
      </c>
      <c r="B12" t="s">
        <v>70</v>
      </c>
      <c r="E12" s="17">
        <v>300</v>
      </c>
    </row>
    <row r="13" spans="1:5">
      <c r="A13" s="4"/>
      <c r="B13" t="s">
        <v>71</v>
      </c>
      <c r="C13" s="17">
        <v>5000</v>
      </c>
    </row>
    <row r="14" spans="1:5">
      <c r="A14" s="4"/>
      <c r="B14" t="s">
        <v>72</v>
      </c>
      <c r="C14"/>
      <c r="D14" s="17">
        <v>4750</v>
      </c>
    </row>
    <row r="15" spans="1:5">
      <c r="A15" s="4"/>
      <c r="B15" t="s">
        <v>73</v>
      </c>
      <c r="E15" s="17">
        <v>250</v>
      </c>
    </row>
    <row r="16" spans="1:5">
      <c r="A16" s="4"/>
      <c r="B16" t="s">
        <v>74</v>
      </c>
      <c r="E16" s="17">
        <v>50</v>
      </c>
    </row>
    <row r="17" spans="1:5">
      <c r="A17" s="4"/>
      <c r="B17" t="s">
        <v>75</v>
      </c>
      <c r="E17" s="22">
        <v>1000</v>
      </c>
    </row>
    <row r="18" spans="1:5">
      <c r="A18" s="4"/>
      <c r="B18" s="23" t="s">
        <v>76</v>
      </c>
      <c r="C18" s="24"/>
      <c r="D18" s="24"/>
      <c r="E18" s="24">
        <f>E16-E17</f>
        <v>-950</v>
      </c>
    </row>
  </sheetData>
  <mergeCells count="3">
    <mergeCell ref="A1:B1"/>
    <mergeCell ref="A4:A10"/>
    <mergeCell ref="A12:A1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28"/>
  <sheetViews>
    <sheetView tabSelected="1" topLeftCell="A4" zoomScale="165" zoomScaleNormal="165" workbookViewId="0">
      <selection activeCell="E27" sqref="E27"/>
    </sheetView>
  </sheetViews>
  <sheetFormatPr baseColWidth="10" defaultColWidth="8.83203125" defaultRowHeight="13"/>
  <cols>
    <col min="1" max="1" width="11.5"/>
    <col min="2" max="2" width="20" customWidth="1"/>
    <col min="3" max="3" width="11.5" style="17"/>
    <col min="4" max="4" width="11.5"/>
    <col min="5" max="5" width="11.5" style="17"/>
    <col min="6" max="6" width="15.6640625" customWidth="1"/>
    <col min="7" max="7" width="11.5" style="17"/>
    <col min="8" max="8" width="4" customWidth="1"/>
    <col min="9" max="9" width="36.33203125" style="25" customWidth="1"/>
    <col min="10" max="1025" width="11.5"/>
  </cols>
  <sheetData>
    <row r="1" spans="1:7">
      <c r="A1" s="6" t="s">
        <v>32</v>
      </c>
      <c r="B1" s="6"/>
    </row>
    <row r="3" spans="1:7">
      <c r="A3" t="s">
        <v>69</v>
      </c>
    </row>
    <row r="4" spans="1:7">
      <c r="A4" s="3">
        <v>11</v>
      </c>
      <c r="B4" s="2" t="s">
        <v>77</v>
      </c>
      <c r="C4" s="2"/>
      <c r="D4" s="2" t="s">
        <v>78</v>
      </c>
      <c r="E4" s="2"/>
      <c r="F4" s="2" t="s">
        <v>79</v>
      </c>
      <c r="G4" s="2"/>
    </row>
    <row r="5" spans="1:7">
      <c r="A5" s="3"/>
      <c r="B5" s="18" t="s">
        <v>80</v>
      </c>
      <c r="C5" s="19">
        <v>5000</v>
      </c>
      <c r="D5" s="18"/>
      <c r="E5" s="19"/>
      <c r="F5" s="18" t="s">
        <v>81</v>
      </c>
      <c r="G5" s="19">
        <v>5000</v>
      </c>
    </row>
    <row r="6" spans="1:7">
      <c r="A6" s="26"/>
      <c r="B6" s="13"/>
      <c r="C6" s="19"/>
      <c r="D6" s="13"/>
      <c r="E6" s="19"/>
      <c r="F6" s="13"/>
      <c r="G6" s="19"/>
    </row>
    <row r="9" spans="1:7">
      <c r="A9" s="3">
        <v>19</v>
      </c>
      <c r="B9" s="2" t="s">
        <v>77</v>
      </c>
      <c r="C9" s="2"/>
      <c r="D9" s="2" t="s">
        <v>78</v>
      </c>
      <c r="E9" s="2"/>
      <c r="F9" s="2" t="s">
        <v>79</v>
      </c>
      <c r="G9" s="2"/>
    </row>
    <row r="10" spans="1:7">
      <c r="A10" s="3"/>
      <c r="B10" s="18" t="s">
        <v>80</v>
      </c>
      <c r="C10" s="19">
        <v>5000</v>
      </c>
      <c r="D10" s="18" t="s">
        <v>82</v>
      </c>
      <c r="E10" s="19">
        <v>10000</v>
      </c>
      <c r="F10" s="18" t="s">
        <v>81</v>
      </c>
      <c r="G10" s="19">
        <v>5000</v>
      </c>
    </row>
    <row r="11" spans="1:7">
      <c r="A11" s="3"/>
      <c r="B11" s="18" t="s">
        <v>83</v>
      </c>
      <c r="C11" s="19">
        <v>10000</v>
      </c>
      <c r="D11" s="18"/>
      <c r="E11" s="19"/>
      <c r="F11" s="18"/>
      <c r="G11" s="19"/>
    </row>
    <row r="12" spans="1:7">
      <c r="A12" s="3"/>
      <c r="B12" s="13"/>
      <c r="C12" s="19"/>
      <c r="D12" s="13"/>
      <c r="E12" s="19"/>
      <c r="F12" s="13"/>
      <c r="G12" s="19"/>
    </row>
    <row r="15" spans="1:7">
      <c r="A15" s="3">
        <v>40</v>
      </c>
      <c r="B15" s="2" t="s">
        <v>77</v>
      </c>
      <c r="C15" s="2"/>
      <c r="D15" s="2" t="s">
        <v>78</v>
      </c>
      <c r="E15" s="2"/>
      <c r="F15" s="2" t="s">
        <v>79</v>
      </c>
      <c r="G15" s="2"/>
    </row>
    <row r="16" spans="1:7">
      <c r="A16" s="3"/>
      <c r="B16" s="18" t="s">
        <v>80</v>
      </c>
      <c r="C16" s="19">
        <v>4750</v>
      </c>
      <c r="D16" s="18" t="s">
        <v>82</v>
      </c>
      <c r="E16" s="19">
        <v>10000</v>
      </c>
      <c r="F16" s="18" t="s">
        <v>81</v>
      </c>
      <c r="G16" s="19">
        <v>5000</v>
      </c>
    </row>
    <row r="17" spans="1:9">
      <c r="A17" s="3"/>
      <c r="B17" s="18" t="s">
        <v>83</v>
      </c>
      <c r="C17" s="19">
        <v>10000</v>
      </c>
      <c r="D17" s="18"/>
      <c r="E17" s="19"/>
      <c r="F17" s="18"/>
      <c r="G17" s="19"/>
    </row>
    <row r="18" spans="1:9" ht="28">
      <c r="A18" s="3"/>
      <c r="B18" s="18" t="s">
        <v>84</v>
      </c>
      <c r="C18" s="19">
        <v>300</v>
      </c>
      <c r="D18" s="27" t="s">
        <v>85</v>
      </c>
      <c r="E18" s="28">
        <v>50</v>
      </c>
      <c r="F18" s="18"/>
      <c r="G18" s="19"/>
      <c r="I18" s="25" t="s">
        <v>86</v>
      </c>
    </row>
    <row r="19" spans="1:9">
      <c r="A19" s="3"/>
      <c r="B19" s="26"/>
      <c r="C19" s="29"/>
      <c r="D19" s="26"/>
      <c r="E19" s="29"/>
      <c r="F19" s="26"/>
      <c r="G19" s="29"/>
    </row>
    <row r="20" spans="1:9">
      <c r="A20" s="3"/>
      <c r="B20" s="26"/>
      <c r="C20" s="29"/>
      <c r="D20" s="26"/>
      <c r="E20" s="29"/>
      <c r="F20" s="26"/>
      <c r="G20" s="29"/>
    </row>
    <row r="21" spans="1:9">
      <c r="A21" s="3"/>
      <c r="B21" s="26"/>
      <c r="C21" s="29">
        <f>SUM(C16:C20)</f>
        <v>15050</v>
      </c>
      <c r="D21" s="26"/>
      <c r="E21" s="29"/>
      <c r="F21" s="26"/>
      <c r="G21" s="29">
        <f>SUM(G16:G20)+SUM(E16:E20)</f>
        <v>15050</v>
      </c>
    </row>
    <row r="24" spans="1:9">
      <c r="A24" s="4">
        <v>48</v>
      </c>
      <c r="B24" s="1" t="s">
        <v>77</v>
      </c>
      <c r="C24" s="1"/>
      <c r="D24" s="1" t="s">
        <v>78</v>
      </c>
      <c r="E24" s="1"/>
      <c r="F24" s="1" t="s">
        <v>79</v>
      </c>
      <c r="G24" s="1"/>
    </row>
    <row r="25" spans="1:9">
      <c r="A25" s="4"/>
      <c r="B25" s="30" t="s">
        <v>80</v>
      </c>
      <c r="C25" s="31">
        <v>4750</v>
      </c>
      <c r="D25" s="30" t="s">
        <v>82</v>
      </c>
      <c r="E25" s="31">
        <v>10000</v>
      </c>
      <c r="F25" s="30" t="s">
        <v>81</v>
      </c>
      <c r="G25" s="31">
        <v>5000</v>
      </c>
    </row>
    <row r="26" spans="1:9">
      <c r="A26" s="4"/>
      <c r="B26" s="30" t="s">
        <v>83</v>
      </c>
      <c r="C26" s="31">
        <v>9000</v>
      </c>
      <c r="D26" s="30"/>
      <c r="E26" s="31"/>
      <c r="F26" s="30"/>
      <c r="G26" s="31"/>
    </row>
    <row r="27" spans="1:9">
      <c r="A27" s="4"/>
      <c r="B27" s="30" t="s">
        <v>84</v>
      </c>
      <c r="C27" s="31">
        <v>300</v>
      </c>
      <c r="D27" s="32" t="s">
        <v>85</v>
      </c>
      <c r="E27" s="31">
        <v>-950</v>
      </c>
      <c r="F27" s="30"/>
      <c r="G27" s="31"/>
    </row>
    <row r="28" spans="1:9">
      <c r="A28" s="4"/>
      <c r="C28" s="17">
        <f>SUM(C25:C27)</f>
        <v>14050</v>
      </c>
      <c r="G28" s="17">
        <f>SUM(G25:G27)+SUM(E25:E27)</f>
        <v>14050</v>
      </c>
    </row>
  </sheetData>
  <mergeCells count="17">
    <mergeCell ref="A24:A28"/>
    <mergeCell ref="B24:C24"/>
    <mergeCell ref="D24:E24"/>
    <mergeCell ref="F24:G24"/>
    <mergeCell ref="A9:A12"/>
    <mergeCell ref="B9:C9"/>
    <mergeCell ref="D9:E9"/>
    <mergeCell ref="F9:G9"/>
    <mergeCell ref="A15:A21"/>
    <mergeCell ref="B15:C15"/>
    <mergeCell ref="D15:E15"/>
    <mergeCell ref="F15:G15"/>
    <mergeCell ref="A1:B1"/>
    <mergeCell ref="A4:A5"/>
    <mergeCell ref="B4:C4"/>
    <mergeCell ref="D4:E4"/>
    <mergeCell ref="F4:G4"/>
  </mergeCells>
  <pageMargins left="0.78749999999999998" right="0.78749999999999998" top="1.05277777777778" bottom="1.05277777777778" header="0.78749999999999998" footer="0.78749999999999998"/>
  <pageSetup paperSize="8"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CAED5"/>
  </sheetPr>
  <dimension ref="A1:AMK21"/>
  <sheetViews>
    <sheetView zoomScale="180" zoomScaleNormal="180" workbookViewId="0">
      <selection activeCell="F13" sqref="F13"/>
    </sheetView>
  </sheetViews>
  <sheetFormatPr baseColWidth="10" defaultColWidth="8.83203125" defaultRowHeight="13"/>
  <cols>
    <col min="1" max="1" width="8.33203125" style="33" customWidth="1"/>
    <col min="2" max="2" width="10.6640625" style="34" customWidth="1"/>
    <col min="3" max="3" width="7.1640625" style="34" customWidth="1"/>
    <col min="4" max="4" width="9.83203125" style="34" customWidth="1"/>
    <col min="5" max="5" width="16.83203125" style="34" customWidth="1"/>
    <col min="6" max="6" width="14.6640625" style="34" customWidth="1"/>
    <col min="7" max="7" width="5.83203125" style="34" customWidth="1"/>
    <col min="8" max="8" width="6.5" style="34" customWidth="1"/>
    <col min="9" max="9" width="9" style="34" customWidth="1"/>
    <col min="10" max="10" width="8.5" style="35" customWidth="1"/>
    <col min="11" max="11" width="9.33203125" style="34" customWidth="1"/>
    <col min="12" max="12" width="9" style="34" customWidth="1"/>
    <col min="13" max="13" width="9.33203125" style="34" customWidth="1"/>
    <col min="14" max="14" width="8.83203125" style="34" customWidth="1"/>
    <col min="15" max="15" width="17" style="34" customWidth="1"/>
    <col min="16" max="1025" width="11.5" style="34"/>
  </cols>
  <sheetData>
    <row r="1" spans="1:15">
      <c r="B1" s="36" t="s">
        <v>87</v>
      </c>
    </row>
    <row r="2" spans="1:15" s="36" customFormat="1" ht="11">
      <c r="A2" s="37" t="s">
        <v>88</v>
      </c>
      <c r="B2" s="36" t="s">
        <v>89</v>
      </c>
      <c r="C2" s="36" t="s">
        <v>90</v>
      </c>
      <c r="D2" s="36" t="s">
        <v>91</v>
      </c>
      <c r="E2" s="36" t="s">
        <v>92</v>
      </c>
      <c r="F2" s="36" t="s">
        <v>93</v>
      </c>
      <c r="G2" s="36" t="s">
        <v>94</v>
      </c>
      <c r="H2" s="36" t="s">
        <v>95</v>
      </c>
      <c r="I2" s="36" t="s">
        <v>96</v>
      </c>
      <c r="J2" s="38" t="s">
        <v>97</v>
      </c>
      <c r="K2" s="36" t="s">
        <v>98</v>
      </c>
      <c r="L2" s="36" t="s">
        <v>99</v>
      </c>
      <c r="M2" s="36" t="s">
        <v>100</v>
      </c>
      <c r="N2" s="36" t="s">
        <v>101</v>
      </c>
    </row>
    <row r="3" spans="1:15">
      <c r="A3" s="33">
        <v>0</v>
      </c>
      <c r="B3" s="39">
        <v>10100010001</v>
      </c>
      <c r="C3" s="39">
        <v>1</v>
      </c>
      <c r="D3" s="39" t="s">
        <v>102</v>
      </c>
      <c r="E3" s="39" t="s">
        <v>103</v>
      </c>
      <c r="F3" s="39" t="s">
        <v>103</v>
      </c>
      <c r="G3" s="39" t="s">
        <v>104</v>
      </c>
      <c r="H3" s="39">
        <v>1</v>
      </c>
      <c r="I3" s="39" t="s">
        <v>102</v>
      </c>
      <c r="J3" s="40" t="b">
        <f>TRUE()</f>
        <v>1</v>
      </c>
      <c r="K3" s="41" t="s">
        <v>105</v>
      </c>
      <c r="L3" s="42">
        <v>43831</v>
      </c>
      <c r="M3" s="42">
        <v>43831</v>
      </c>
      <c r="N3" s="41"/>
    </row>
    <row r="4" spans="1:15">
      <c r="A4" s="33">
        <v>0</v>
      </c>
      <c r="B4" s="39">
        <v>2</v>
      </c>
      <c r="C4" s="39">
        <v>1</v>
      </c>
      <c r="D4" s="39" t="s">
        <v>106</v>
      </c>
      <c r="E4" s="39" t="s">
        <v>78</v>
      </c>
      <c r="F4" s="39" t="s">
        <v>78</v>
      </c>
      <c r="G4" s="39" t="s">
        <v>104</v>
      </c>
      <c r="H4" s="39">
        <v>2</v>
      </c>
      <c r="I4" s="39" t="s">
        <v>106</v>
      </c>
      <c r="J4" s="40" t="b">
        <f>TRUE()</f>
        <v>1</v>
      </c>
      <c r="K4" s="41" t="s">
        <v>105</v>
      </c>
      <c r="L4" s="42">
        <v>43831</v>
      </c>
      <c r="M4" s="42">
        <v>43831</v>
      </c>
      <c r="N4" s="41"/>
    </row>
    <row r="5" spans="1:15">
      <c r="A5" s="33">
        <v>0</v>
      </c>
      <c r="B5" s="39">
        <v>3</v>
      </c>
      <c r="C5" s="39">
        <v>1</v>
      </c>
      <c r="D5" s="39" t="s">
        <v>107</v>
      </c>
      <c r="E5" s="39" t="s">
        <v>108</v>
      </c>
      <c r="F5" s="39" t="s">
        <v>108</v>
      </c>
      <c r="G5" s="39" t="s">
        <v>104</v>
      </c>
      <c r="H5" s="39">
        <v>3</v>
      </c>
      <c r="I5" s="39" t="s">
        <v>107</v>
      </c>
      <c r="J5" s="40" t="b">
        <f>TRUE()</f>
        <v>1</v>
      </c>
      <c r="K5" s="41" t="s">
        <v>105</v>
      </c>
      <c r="L5" s="42">
        <v>43831</v>
      </c>
      <c r="M5" s="42">
        <v>43831</v>
      </c>
      <c r="N5" s="41"/>
    </row>
    <row r="6" spans="1:15">
      <c r="A6" s="33">
        <v>0</v>
      </c>
      <c r="B6" s="39">
        <v>4</v>
      </c>
      <c r="C6" s="39">
        <v>1</v>
      </c>
      <c r="D6" s="39" t="s">
        <v>109</v>
      </c>
      <c r="E6" s="39" t="s">
        <v>110</v>
      </c>
      <c r="F6" s="39" t="s">
        <v>110</v>
      </c>
      <c r="G6" s="39" t="s">
        <v>104</v>
      </c>
      <c r="H6" s="39">
        <v>4</v>
      </c>
      <c r="I6" s="39" t="s">
        <v>109</v>
      </c>
      <c r="J6" s="40" t="b">
        <f>TRUE()</f>
        <v>1</v>
      </c>
      <c r="K6" s="41" t="s">
        <v>105</v>
      </c>
      <c r="L6" s="42">
        <v>43831</v>
      </c>
      <c r="M6" s="42">
        <v>43831</v>
      </c>
      <c r="N6" s="41"/>
    </row>
    <row r="7" spans="1:15">
      <c r="A7" s="33">
        <v>0</v>
      </c>
      <c r="B7" s="39">
        <v>5</v>
      </c>
      <c r="C7" s="39">
        <v>1</v>
      </c>
      <c r="D7" s="39" t="s">
        <v>111</v>
      </c>
      <c r="E7" s="39" t="s">
        <v>112</v>
      </c>
      <c r="F7" s="39" t="s">
        <v>112</v>
      </c>
      <c r="G7" s="39" t="s">
        <v>104</v>
      </c>
      <c r="H7" s="39">
        <v>5</v>
      </c>
      <c r="I7" s="39" t="s">
        <v>111</v>
      </c>
      <c r="J7" s="40" t="b">
        <f>TRUE()</f>
        <v>1</v>
      </c>
      <c r="K7" s="41" t="s">
        <v>105</v>
      </c>
      <c r="L7" s="42">
        <v>43831</v>
      </c>
      <c r="M7" s="42">
        <v>43831</v>
      </c>
      <c r="N7" s="41"/>
    </row>
    <row r="8" spans="1:15">
      <c r="A8" s="33" t="s">
        <v>3</v>
      </c>
      <c r="B8" s="39">
        <v>6</v>
      </c>
      <c r="C8" s="39">
        <v>1</v>
      </c>
      <c r="D8" s="39" t="s">
        <v>102</v>
      </c>
      <c r="E8" s="39" t="s">
        <v>103</v>
      </c>
      <c r="F8" s="39" t="s">
        <v>113</v>
      </c>
      <c r="G8" s="39" t="s">
        <v>104</v>
      </c>
      <c r="H8" s="39">
        <v>191</v>
      </c>
      <c r="I8" s="39" t="s">
        <v>114</v>
      </c>
      <c r="J8" s="40" t="b">
        <f>FALSE()</f>
        <v>0</v>
      </c>
      <c r="K8" s="39" t="s">
        <v>115</v>
      </c>
      <c r="L8" s="42">
        <v>43832</v>
      </c>
      <c r="M8" s="42">
        <v>43832</v>
      </c>
      <c r="N8" s="42"/>
    </row>
    <row r="9" spans="1:15">
      <c r="A9" s="33" t="s">
        <v>3</v>
      </c>
      <c r="B9" s="39">
        <v>7</v>
      </c>
      <c r="C9" s="39">
        <v>1</v>
      </c>
      <c r="D9" s="39" t="s">
        <v>102</v>
      </c>
      <c r="E9" s="39" t="s">
        <v>103</v>
      </c>
      <c r="F9" s="39" t="s">
        <v>116</v>
      </c>
      <c r="G9" s="39" t="s">
        <v>104</v>
      </c>
      <c r="H9" s="39">
        <v>131</v>
      </c>
      <c r="I9" s="39" t="s">
        <v>117</v>
      </c>
      <c r="J9" s="40" t="b">
        <f>FALSE()</f>
        <v>0</v>
      </c>
      <c r="K9" s="39" t="s">
        <v>115</v>
      </c>
      <c r="L9" s="42">
        <v>43832</v>
      </c>
      <c r="M9" s="42">
        <v>43832</v>
      </c>
      <c r="N9" s="39"/>
    </row>
    <row r="10" spans="1:15">
      <c r="A10" s="33" t="s">
        <v>6</v>
      </c>
      <c r="B10" s="39">
        <v>8</v>
      </c>
      <c r="C10" s="39">
        <v>1</v>
      </c>
      <c r="D10" s="39" t="s">
        <v>109</v>
      </c>
      <c r="E10" s="39" t="s">
        <v>110</v>
      </c>
      <c r="F10" s="39" t="s">
        <v>118</v>
      </c>
      <c r="G10" s="39" t="s">
        <v>104</v>
      </c>
      <c r="H10" s="39">
        <v>41</v>
      </c>
      <c r="I10" s="39" t="s">
        <v>119</v>
      </c>
      <c r="J10" s="40" t="b">
        <f>FALSE()</f>
        <v>0</v>
      </c>
      <c r="K10" s="39" t="s">
        <v>116</v>
      </c>
      <c r="L10" s="42">
        <v>43833</v>
      </c>
      <c r="M10" s="42">
        <v>43833</v>
      </c>
      <c r="N10" s="39"/>
    </row>
    <row r="11" spans="1:15">
      <c r="A11" s="33">
        <v>13</v>
      </c>
      <c r="B11" s="39">
        <v>9</v>
      </c>
      <c r="C11" s="39">
        <v>1</v>
      </c>
      <c r="D11" s="39" t="s">
        <v>106</v>
      </c>
      <c r="E11" s="39" t="s">
        <v>78</v>
      </c>
      <c r="F11" s="39" t="s">
        <v>82</v>
      </c>
      <c r="G11" s="39" t="s">
        <v>104</v>
      </c>
      <c r="H11" s="39">
        <v>23</v>
      </c>
      <c r="I11" s="39" t="s">
        <v>120</v>
      </c>
      <c r="J11" s="40" t="b">
        <f>FALSE()</f>
        <v>0</v>
      </c>
      <c r="K11" s="39" t="s">
        <v>116</v>
      </c>
      <c r="L11" s="42">
        <v>43835</v>
      </c>
      <c r="M11" s="42">
        <v>43835</v>
      </c>
      <c r="N11" s="39"/>
    </row>
    <row r="12" spans="1:15">
      <c r="A12" s="33">
        <v>14</v>
      </c>
      <c r="B12" s="39">
        <v>10</v>
      </c>
      <c r="C12" s="39">
        <v>1</v>
      </c>
      <c r="D12" s="39" t="s">
        <v>102</v>
      </c>
      <c r="E12" s="39" t="s">
        <v>103</v>
      </c>
      <c r="F12" s="39" t="s">
        <v>121</v>
      </c>
      <c r="G12" s="39" t="s">
        <v>104</v>
      </c>
      <c r="H12" s="39">
        <v>11</v>
      </c>
      <c r="I12" s="39" t="s">
        <v>122</v>
      </c>
      <c r="J12" s="40" t="b">
        <f>TRUE()</f>
        <v>1</v>
      </c>
      <c r="K12" s="39" t="s">
        <v>116</v>
      </c>
      <c r="L12" s="42">
        <v>43835</v>
      </c>
      <c r="M12" s="42">
        <v>43835</v>
      </c>
      <c r="N12" s="39"/>
    </row>
    <row r="13" spans="1:15">
      <c r="A13" s="33">
        <v>14</v>
      </c>
      <c r="B13" s="39">
        <v>11</v>
      </c>
      <c r="C13" s="39">
        <v>1</v>
      </c>
      <c r="D13" s="39" t="s">
        <v>102</v>
      </c>
      <c r="E13" s="39" t="s">
        <v>121</v>
      </c>
      <c r="F13" s="39" t="s">
        <v>123</v>
      </c>
      <c r="G13" s="39" t="s">
        <v>104</v>
      </c>
      <c r="H13" s="39">
        <v>1101</v>
      </c>
      <c r="I13" s="39" t="s">
        <v>122</v>
      </c>
      <c r="J13" s="40" t="b">
        <f>FALSE()</f>
        <v>0</v>
      </c>
      <c r="K13" s="39" t="s">
        <v>116</v>
      </c>
      <c r="L13" s="42">
        <v>43835</v>
      </c>
      <c r="M13" s="42">
        <v>43835</v>
      </c>
      <c r="N13" s="39"/>
    </row>
    <row r="14" spans="1:15">
      <c r="A14" s="33">
        <v>21</v>
      </c>
      <c r="B14" s="43">
        <v>12</v>
      </c>
      <c r="C14" s="43">
        <v>1</v>
      </c>
      <c r="D14" s="43" t="s">
        <v>102</v>
      </c>
      <c r="E14" s="43" t="s">
        <v>124</v>
      </c>
      <c r="F14" s="43" t="s">
        <v>125</v>
      </c>
      <c r="G14" s="43" t="s">
        <v>104</v>
      </c>
      <c r="H14" s="43">
        <v>12</v>
      </c>
      <c r="I14" s="43" t="s">
        <v>126</v>
      </c>
      <c r="J14" s="44" t="b">
        <f>TRUE()</f>
        <v>1</v>
      </c>
      <c r="K14" s="43" t="s">
        <v>116</v>
      </c>
      <c r="L14" s="45">
        <v>43836</v>
      </c>
      <c r="M14" s="45">
        <v>43836</v>
      </c>
      <c r="N14" s="43"/>
      <c r="O14" s="46" t="s">
        <v>127</v>
      </c>
    </row>
    <row r="15" spans="1:15">
      <c r="A15" s="33">
        <v>21</v>
      </c>
      <c r="B15" s="39">
        <v>13</v>
      </c>
      <c r="C15" s="39">
        <v>1</v>
      </c>
      <c r="D15" s="39" t="s">
        <v>102</v>
      </c>
      <c r="E15" s="39" t="s">
        <v>128</v>
      </c>
      <c r="F15" s="39" t="s">
        <v>129</v>
      </c>
      <c r="G15" s="39" t="s">
        <v>104</v>
      </c>
      <c r="H15" s="39">
        <v>1200001</v>
      </c>
      <c r="I15" s="39" t="s">
        <v>130</v>
      </c>
      <c r="J15" s="40" t="b">
        <f>FALSE()</f>
        <v>0</v>
      </c>
      <c r="K15" s="39" t="s">
        <v>116</v>
      </c>
      <c r="L15" s="42">
        <v>43836</v>
      </c>
      <c r="M15" s="42">
        <v>43836</v>
      </c>
      <c r="N15" s="39"/>
    </row>
    <row r="16" spans="1:15">
      <c r="A16" s="33" t="s">
        <v>131</v>
      </c>
      <c r="B16" s="43">
        <v>14</v>
      </c>
      <c r="C16" s="43">
        <v>1</v>
      </c>
      <c r="D16" s="43" t="s">
        <v>111</v>
      </c>
      <c r="E16" s="43" t="s">
        <v>132</v>
      </c>
      <c r="F16" s="43" t="s">
        <v>133</v>
      </c>
      <c r="G16" s="43" t="s">
        <v>104</v>
      </c>
      <c r="H16" s="43">
        <v>58</v>
      </c>
      <c r="I16" s="43" t="s">
        <v>111</v>
      </c>
      <c r="J16" s="44" t="b">
        <f>FALSE()</f>
        <v>0</v>
      </c>
      <c r="K16" s="43" t="s">
        <v>105</v>
      </c>
      <c r="L16" s="45">
        <v>43836</v>
      </c>
      <c r="M16" s="45">
        <v>43836</v>
      </c>
      <c r="N16" s="43"/>
    </row>
    <row r="17" spans="1:14">
      <c r="A17" s="33" t="s">
        <v>131</v>
      </c>
      <c r="B17" s="43">
        <v>15</v>
      </c>
      <c r="C17" s="43">
        <v>1</v>
      </c>
      <c r="D17" s="43" t="s">
        <v>107</v>
      </c>
      <c r="E17" s="43" t="s">
        <v>134</v>
      </c>
      <c r="F17" s="43" t="s">
        <v>135</v>
      </c>
      <c r="G17" s="43" t="s">
        <v>104</v>
      </c>
      <c r="H17" s="43">
        <v>381</v>
      </c>
      <c r="I17" s="43" t="s">
        <v>136</v>
      </c>
      <c r="J17" s="44" t="b">
        <f>FALSE()</f>
        <v>0</v>
      </c>
      <c r="K17" s="43" t="s">
        <v>105</v>
      </c>
      <c r="L17" s="45">
        <v>43836</v>
      </c>
      <c r="M17" s="45">
        <v>43836</v>
      </c>
      <c r="N17" s="43"/>
    </row>
    <row r="18" spans="1:14">
      <c r="A18" s="33" t="s">
        <v>131</v>
      </c>
      <c r="B18" s="43">
        <v>16</v>
      </c>
      <c r="C18" s="43">
        <v>1</v>
      </c>
      <c r="D18" s="43" t="s">
        <v>107</v>
      </c>
      <c r="E18" s="43" t="s">
        <v>134</v>
      </c>
      <c r="F18" s="43" t="s">
        <v>137</v>
      </c>
      <c r="G18" s="43" t="s">
        <v>104</v>
      </c>
      <c r="H18" s="43">
        <v>382</v>
      </c>
      <c r="I18" s="43" t="s">
        <v>138</v>
      </c>
      <c r="J18" s="44" t="b">
        <f>FALSE()</f>
        <v>0</v>
      </c>
      <c r="K18" s="43" t="s">
        <v>105</v>
      </c>
      <c r="L18" s="45">
        <v>43836</v>
      </c>
      <c r="M18" s="45">
        <v>43836</v>
      </c>
      <c r="N18" s="39"/>
    </row>
    <row r="19" spans="1:14">
      <c r="A19" s="33">
        <v>41</v>
      </c>
      <c r="B19" s="34">
        <v>17</v>
      </c>
      <c r="C19" s="34">
        <v>1</v>
      </c>
      <c r="D19" s="34" t="s">
        <v>107</v>
      </c>
      <c r="E19" s="34" t="s">
        <v>134</v>
      </c>
      <c r="F19" s="34" t="s">
        <v>139</v>
      </c>
      <c r="G19" s="34" t="s">
        <v>104</v>
      </c>
      <c r="H19" s="34">
        <v>351</v>
      </c>
      <c r="I19" s="34" t="s">
        <v>107</v>
      </c>
      <c r="J19" s="47" t="b">
        <v>0</v>
      </c>
      <c r="K19" s="34" t="s">
        <v>116</v>
      </c>
      <c r="L19" s="48">
        <v>43837</v>
      </c>
      <c r="M19" s="48">
        <v>43837</v>
      </c>
    </row>
    <row r="20" spans="1:14">
      <c r="A20" s="33">
        <v>42</v>
      </c>
      <c r="B20" s="34">
        <v>18</v>
      </c>
      <c r="C20" s="34">
        <v>1</v>
      </c>
      <c r="D20" s="34" t="s">
        <v>107</v>
      </c>
      <c r="E20" s="34" t="s">
        <v>140</v>
      </c>
      <c r="F20" s="34" t="s">
        <v>141</v>
      </c>
      <c r="G20" s="34" t="s">
        <v>104</v>
      </c>
      <c r="H20" s="34">
        <v>35101</v>
      </c>
      <c r="I20" s="34" t="s">
        <v>107</v>
      </c>
      <c r="J20" s="47" t="b">
        <v>0</v>
      </c>
      <c r="K20" s="34" t="s">
        <v>116</v>
      </c>
      <c r="L20" s="48">
        <v>43837</v>
      </c>
      <c r="M20" s="48">
        <v>43837</v>
      </c>
    </row>
    <row r="21" spans="1:14">
      <c r="B21" s="34">
        <v>19</v>
      </c>
      <c r="C21" s="34">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4"/>
  <sheetViews>
    <sheetView zoomScale="180" zoomScaleNormal="180" workbookViewId="0">
      <selection activeCell="G11" sqref="G11"/>
    </sheetView>
  </sheetViews>
  <sheetFormatPr baseColWidth="10" defaultColWidth="8.83203125" defaultRowHeight="13"/>
  <cols>
    <col min="1" max="1" width="8.33203125" style="33" customWidth="1"/>
    <col min="2" max="2" width="12.5" style="34" customWidth="1"/>
    <col min="3" max="4" width="9.83203125" style="34" customWidth="1"/>
    <col min="5" max="5" width="8.1640625" style="35" customWidth="1"/>
    <col min="6" max="6" width="8.1640625" style="34" customWidth="1"/>
    <col min="7" max="7" width="13.6640625" style="34" customWidth="1"/>
    <col min="8" max="9" width="9" style="34" customWidth="1"/>
    <col min="10" max="10" width="9.33203125" style="34" customWidth="1"/>
    <col min="11" max="11" width="8.83203125" style="34" customWidth="1"/>
    <col min="12" max="1021" width="11.5" style="34"/>
    <col min="1022" max="1025" width="11.5"/>
  </cols>
  <sheetData>
    <row r="1" spans="1:1024">
      <c r="B1" s="36" t="s">
        <v>142</v>
      </c>
      <c r="C1" s="36"/>
    </row>
    <row r="2" spans="1:1024" s="36" customFormat="1">
      <c r="A2" s="37" t="s">
        <v>88</v>
      </c>
      <c r="B2" s="36" t="s">
        <v>89</v>
      </c>
      <c r="C2" s="36" t="s">
        <v>92</v>
      </c>
      <c r="D2" s="36" t="s">
        <v>93</v>
      </c>
      <c r="E2" s="38" t="s">
        <v>143</v>
      </c>
      <c r="F2" s="36" t="s">
        <v>144</v>
      </c>
      <c r="G2" s="36" t="s">
        <v>145</v>
      </c>
      <c r="H2" s="36" t="s">
        <v>98</v>
      </c>
      <c r="I2" s="36" t="s">
        <v>99</v>
      </c>
      <c r="J2" s="36" t="s">
        <v>100</v>
      </c>
      <c r="K2" s="36" t="s">
        <v>101</v>
      </c>
      <c r="AMH2"/>
      <c r="AMI2"/>
      <c r="AMJ2"/>
    </row>
    <row r="3" spans="1:1024">
      <c r="A3" s="39" t="s">
        <v>8</v>
      </c>
      <c r="B3" s="39">
        <v>10100010001</v>
      </c>
      <c r="C3" s="39" t="s">
        <v>146</v>
      </c>
      <c r="D3" s="39" t="s">
        <v>118</v>
      </c>
      <c r="E3" s="40" t="b">
        <f>FALSE()</f>
        <v>0</v>
      </c>
      <c r="F3" s="39" t="s">
        <v>147</v>
      </c>
      <c r="G3" s="39"/>
      <c r="H3" s="39" t="s">
        <v>116</v>
      </c>
      <c r="I3" s="42">
        <v>43833</v>
      </c>
      <c r="J3" s="42">
        <v>43833</v>
      </c>
      <c r="K3" s="39"/>
    </row>
    <row r="4" spans="1:1024">
      <c r="A4" s="39" t="s">
        <v>8</v>
      </c>
      <c r="B4" s="39">
        <v>2</v>
      </c>
      <c r="C4" s="39" t="s">
        <v>118</v>
      </c>
      <c r="D4" s="39" t="s">
        <v>148</v>
      </c>
      <c r="E4" s="40" t="b">
        <f>TRUE()</f>
        <v>1</v>
      </c>
      <c r="F4" s="39" t="s">
        <v>149</v>
      </c>
      <c r="G4" s="39" t="s">
        <v>150</v>
      </c>
      <c r="H4" s="39" t="s">
        <v>116</v>
      </c>
      <c r="I4" s="42">
        <v>43833</v>
      </c>
      <c r="J4" s="42">
        <v>43833</v>
      </c>
      <c r="K4" s="39"/>
    </row>
    <row r="14" spans="1:1024">
      <c r="D14" s="34" t="s">
        <v>151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
  <sheetViews>
    <sheetView zoomScale="180" zoomScaleNormal="180" workbookViewId="0">
      <selection activeCell="L13" sqref="L13"/>
    </sheetView>
  </sheetViews>
  <sheetFormatPr baseColWidth="10" defaultColWidth="8.83203125" defaultRowHeight="13"/>
  <cols>
    <col min="1" max="1" width="8.33203125" style="33" customWidth="1"/>
    <col min="2" max="2" width="12.5" style="34" customWidth="1"/>
    <col min="3" max="3" width="9.83203125" style="34" customWidth="1"/>
    <col min="4" max="4" width="9.83203125" style="35" customWidth="1"/>
    <col min="5" max="5" width="8.1640625" style="35" customWidth="1"/>
    <col min="6" max="6" width="8.1640625" style="34" customWidth="1"/>
    <col min="7" max="7" width="13.6640625" style="34" customWidth="1"/>
    <col min="8" max="8" width="15.5" style="34" customWidth="1"/>
    <col min="9" max="9" width="10.83203125" style="34" customWidth="1"/>
    <col min="10" max="10" width="9.33203125" style="49" customWidth="1"/>
    <col min="11" max="11" width="8.83203125" style="34" customWidth="1"/>
    <col min="12" max="1021" width="11.5" style="34"/>
    <col min="1022" max="1025" width="11.5"/>
  </cols>
  <sheetData>
    <row r="1" spans="1:1024">
      <c r="B1" s="36" t="s">
        <v>152</v>
      </c>
      <c r="C1" s="36"/>
    </row>
    <row r="2" spans="1:1024" s="36" customFormat="1">
      <c r="A2" s="37" t="s">
        <v>88</v>
      </c>
      <c r="B2" s="36" t="s">
        <v>89</v>
      </c>
      <c r="C2" s="36" t="s">
        <v>91</v>
      </c>
      <c r="D2" s="38" t="s">
        <v>153</v>
      </c>
      <c r="E2" s="38" t="s">
        <v>93</v>
      </c>
      <c r="F2" s="36" t="s">
        <v>154</v>
      </c>
      <c r="G2" s="36" t="s">
        <v>155</v>
      </c>
      <c r="H2" s="36" t="s">
        <v>145</v>
      </c>
      <c r="I2" s="36" t="s">
        <v>94</v>
      </c>
      <c r="J2" s="50" t="s">
        <v>156</v>
      </c>
      <c r="K2" s="36" t="s">
        <v>98</v>
      </c>
      <c r="L2" s="36" t="s">
        <v>99</v>
      </c>
      <c r="M2" s="36" t="s">
        <v>100</v>
      </c>
      <c r="N2" s="36" t="s">
        <v>101</v>
      </c>
      <c r="AMH2"/>
      <c r="AMI2"/>
      <c r="AMJ2"/>
    </row>
    <row r="3" spans="1:1024">
      <c r="A3" s="33" t="s">
        <v>11</v>
      </c>
      <c r="B3" s="39">
        <v>10100010001</v>
      </c>
      <c r="C3" s="39" t="s">
        <v>157</v>
      </c>
      <c r="D3" s="39">
        <v>11111</v>
      </c>
      <c r="E3" s="39" t="s">
        <v>158</v>
      </c>
      <c r="F3" s="39" t="s">
        <v>159</v>
      </c>
      <c r="G3" s="39">
        <v>0</v>
      </c>
      <c r="H3" s="39" t="s">
        <v>160</v>
      </c>
      <c r="I3" s="39" t="s">
        <v>104</v>
      </c>
      <c r="J3" s="51">
        <v>60</v>
      </c>
      <c r="K3" s="39" t="s">
        <v>116</v>
      </c>
      <c r="L3" s="42">
        <v>43834</v>
      </c>
      <c r="M3" s="42">
        <v>43834</v>
      </c>
      <c r="N3" s="3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4"/>
  <sheetViews>
    <sheetView topLeftCell="I1" zoomScale="180" zoomScaleNormal="180" workbookViewId="0">
      <selection activeCell="B4" sqref="B4"/>
    </sheetView>
  </sheetViews>
  <sheetFormatPr baseColWidth="10" defaultColWidth="8.83203125" defaultRowHeight="13"/>
  <cols>
    <col min="1" max="1" width="5.5" style="52" customWidth="1"/>
    <col min="2" max="2" width="10.6640625" style="34" customWidth="1"/>
    <col min="3" max="3" width="9.83203125" style="34" customWidth="1"/>
    <col min="4" max="4" width="11.6640625" style="35" customWidth="1"/>
    <col min="5" max="5" width="10.1640625" style="35" customWidth="1"/>
    <col min="6" max="6" width="10.1640625" style="34" customWidth="1"/>
    <col min="7" max="7" width="13" style="34" customWidth="1"/>
    <col min="8" max="8" width="5.83203125" style="34" customWidth="1"/>
    <col min="9" max="9" width="7.1640625" style="34" customWidth="1"/>
    <col min="10" max="10" width="9.5" style="34" customWidth="1"/>
    <col min="11" max="11" width="5.83203125" style="34" customWidth="1"/>
    <col min="12" max="12" width="7.33203125" style="49" customWidth="1"/>
    <col min="13" max="13" width="12.83203125" style="49" customWidth="1"/>
    <col min="14" max="14" width="14" style="49" customWidth="1"/>
    <col min="15" max="15" width="9.5" style="34" customWidth="1"/>
    <col min="16" max="16" width="9" style="34" customWidth="1"/>
    <col min="17" max="17" width="9.33203125" style="34" customWidth="1"/>
    <col min="18" max="18" width="8.83203125" style="34" customWidth="1"/>
    <col min="19" max="1025" width="11.5" style="34"/>
  </cols>
  <sheetData>
    <row r="1" spans="1:18">
      <c r="B1" s="36" t="s">
        <v>161</v>
      </c>
      <c r="C1" s="36"/>
    </row>
    <row r="2" spans="1:18" s="36" customFormat="1" ht="11">
      <c r="A2" s="52" t="s">
        <v>88</v>
      </c>
      <c r="B2" s="36" t="s">
        <v>89</v>
      </c>
      <c r="C2" s="36" t="s">
        <v>162</v>
      </c>
      <c r="D2" s="38" t="s">
        <v>163</v>
      </c>
      <c r="E2" s="38" t="s">
        <v>164</v>
      </c>
      <c r="F2" s="36" t="s">
        <v>165</v>
      </c>
      <c r="G2" s="36" t="s">
        <v>166</v>
      </c>
      <c r="H2" s="36" t="s">
        <v>167</v>
      </c>
      <c r="I2" s="36" t="s">
        <v>96</v>
      </c>
      <c r="J2" s="36" t="s">
        <v>168</v>
      </c>
      <c r="K2" s="36" t="s">
        <v>94</v>
      </c>
      <c r="L2" s="50" t="s">
        <v>169</v>
      </c>
      <c r="M2" s="50" t="s">
        <v>170</v>
      </c>
      <c r="N2" s="50" t="s">
        <v>171</v>
      </c>
      <c r="O2" s="36" t="s">
        <v>98</v>
      </c>
      <c r="P2" s="36" t="s">
        <v>99</v>
      </c>
      <c r="Q2" s="36" t="s">
        <v>100</v>
      </c>
      <c r="R2" s="36" t="s">
        <v>101</v>
      </c>
    </row>
    <row r="3" spans="1:18">
      <c r="A3" s="52">
        <v>2</v>
      </c>
      <c r="B3" s="39">
        <v>10100010001</v>
      </c>
      <c r="C3" s="39" t="s">
        <v>172</v>
      </c>
      <c r="D3" s="53">
        <v>1</v>
      </c>
      <c r="E3" s="39" t="s">
        <v>173</v>
      </c>
      <c r="F3" s="39" t="s">
        <v>174</v>
      </c>
      <c r="G3" s="39" t="s">
        <v>175</v>
      </c>
      <c r="H3" s="39">
        <v>1</v>
      </c>
      <c r="I3" s="39" t="s">
        <v>176</v>
      </c>
      <c r="J3" s="39"/>
      <c r="K3" s="39" t="s">
        <v>177</v>
      </c>
      <c r="L3" s="51">
        <v>5000</v>
      </c>
      <c r="M3" s="42">
        <v>43834</v>
      </c>
      <c r="N3" s="42">
        <v>43834</v>
      </c>
      <c r="O3" s="39" t="s">
        <v>116</v>
      </c>
      <c r="P3" s="42">
        <v>43834</v>
      </c>
      <c r="Q3" s="42">
        <v>43834</v>
      </c>
      <c r="R3" s="39"/>
    </row>
    <row r="4" spans="1:18">
      <c r="A4" s="52">
        <v>23</v>
      </c>
      <c r="B4" s="54">
        <v>2</v>
      </c>
      <c r="C4" s="54" t="s">
        <v>172</v>
      </c>
      <c r="D4" s="55">
        <v>1</v>
      </c>
      <c r="E4" s="55" t="s">
        <v>173</v>
      </c>
      <c r="F4" s="54" t="s">
        <v>178</v>
      </c>
      <c r="G4" s="54" t="s">
        <v>179</v>
      </c>
      <c r="H4" s="54">
        <v>1</v>
      </c>
      <c r="I4" s="54" t="s">
        <v>180</v>
      </c>
      <c r="J4" s="54"/>
      <c r="K4" s="54" t="s">
        <v>177</v>
      </c>
      <c r="L4" s="56">
        <v>300</v>
      </c>
      <c r="M4" s="57">
        <v>43836</v>
      </c>
      <c r="N4" s="57">
        <v>43836</v>
      </c>
      <c r="O4" s="54" t="s">
        <v>116</v>
      </c>
      <c r="P4" s="57">
        <v>43836</v>
      </c>
      <c r="Q4" s="57">
        <v>43836</v>
      </c>
      <c r="R4" s="5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4"/>
  <sheetViews>
    <sheetView topLeftCell="L1" zoomScale="180" zoomScaleNormal="180" workbookViewId="0">
      <selection activeCell="S7" sqref="S7"/>
    </sheetView>
  </sheetViews>
  <sheetFormatPr baseColWidth="10" defaultColWidth="8.83203125" defaultRowHeight="13"/>
  <cols>
    <col min="1" max="1" width="5.5" style="52" customWidth="1"/>
    <col min="2" max="2" width="11.33203125" style="34" customWidth="1"/>
    <col min="3" max="3" width="8.6640625" style="34" customWidth="1"/>
    <col min="4" max="4" width="10.33203125" style="35" customWidth="1"/>
    <col min="5" max="5" width="11.5" style="35"/>
    <col min="6" max="6" width="8.83203125" style="34" customWidth="1"/>
    <col min="7" max="7" width="7.6640625" style="34" customWidth="1"/>
    <col min="8" max="8" width="9.5" style="34" customWidth="1"/>
    <col min="9" max="9" width="4.83203125" style="34" customWidth="1"/>
    <col min="10" max="10" width="7.33203125" style="49" customWidth="1"/>
    <col min="11" max="12" width="9" style="49" customWidth="1"/>
    <col min="13" max="13" width="9" style="58" customWidth="1"/>
    <col min="14" max="14" width="7.6640625" style="49" customWidth="1"/>
    <col min="15" max="15" width="8.5" style="49" customWidth="1"/>
    <col min="16" max="16" width="9.5" style="34" customWidth="1"/>
    <col min="17" max="17" width="9" style="34" customWidth="1"/>
    <col min="18" max="18" width="9.33203125" style="34" customWidth="1"/>
    <col min="19" max="19" width="8.83203125" style="34" customWidth="1"/>
    <col min="20" max="1025" width="11.5" style="34"/>
  </cols>
  <sheetData>
    <row r="1" spans="1:19">
      <c r="B1" s="36" t="s">
        <v>181</v>
      </c>
      <c r="C1" s="36"/>
      <c r="G1" s="34" t="s">
        <v>182</v>
      </c>
    </row>
    <row r="2" spans="1:19" s="36" customFormat="1" ht="11">
      <c r="A2" s="52" t="s">
        <v>88</v>
      </c>
      <c r="B2" s="36" t="s">
        <v>89</v>
      </c>
      <c r="C2" s="36" t="s">
        <v>183</v>
      </c>
      <c r="D2" s="38" t="s">
        <v>184</v>
      </c>
      <c r="E2" s="38" t="s">
        <v>185</v>
      </c>
      <c r="F2" s="36" t="s">
        <v>186</v>
      </c>
      <c r="G2" s="59" t="s">
        <v>187</v>
      </c>
      <c r="H2" s="36" t="s">
        <v>145</v>
      </c>
      <c r="I2" s="36" t="s">
        <v>188</v>
      </c>
      <c r="J2" s="50" t="s">
        <v>156</v>
      </c>
      <c r="K2" s="50" t="s">
        <v>189</v>
      </c>
      <c r="L2" s="50" t="s">
        <v>190</v>
      </c>
      <c r="M2" s="60" t="s">
        <v>191</v>
      </c>
      <c r="N2" s="50" t="s">
        <v>136</v>
      </c>
      <c r="O2" s="50" t="s">
        <v>155</v>
      </c>
      <c r="P2" s="36" t="s">
        <v>98</v>
      </c>
      <c r="Q2" s="36" t="s">
        <v>99</v>
      </c>
      <c r="R2" s="36" t="s">
        <v>100</v>
      </c>
      <c r="S2" s="36" t="s">
        <v>101</v>
      </c>
    </row>
    <row r="3" spans="1:19">
      <c r="A3" s="52">
        <v>3</v>
      </c>
      <c r="B3" s="39">
        <v>10100010001</v>
      </c>
      <c r="C3" s="39">
        <v>1</v>
      </c>
      <c r="D3" s="39" t="s">
        <v>174</v>
      </c>
      <c r="E3" s="39" t="s">
        <v>173</v>
      </c>
      <c r="F3" s="39" t="s">
        <v>192</v>
      </c>
      <c r="G3" s="61" t="s">
        <v>193</v>
      </c>
      <c r="H3" s="39" t="s">
        <v>194</v>
      </c>
      <c r="I3" s="39" t="s">
        <v>194</v>
      </c>
      <c r="J3" s="51">
        <v>50</v>
      </c>
      <c r="K3" s="42" t="s">
        <v>194</v>
      </c>
      <c r="L3" s="42" t="s">
        <v>194</v>
      </c>
      <c r="M3" s="62">
        <v>100</v>
      </c>
      <c r="N3" s="51">
        <v>0</v>
      </c>
      <c r="O3" s="42" t="s">
        <v>146</v>
      </c>
      <c r="P3" s="39" t="s">
        <v>116</v>
      </c>
      <c r="Q3" s="42">
        <v>43834</v>
      </c>
      <c r="R3" s="42">
        <v>43834</v>
      </c>
      <c r="S3" s="39"/>
    </row>
    <row r="4" spans="1:19">
      <c r="A4" s="52">
        <v>24</v>
      </c>
      <c r="B4" s="39">
        <v>2</v>
      </c>
      <c r="C4" s="39">
        <v>2</v>
      </c>
      <c r="D4" s="53" t="s">
        <v>173</v>
      </c>
      <c r="E4" s="53" t="s">
        <v>195</v>
      </c>
      <c r="F4" s="39" t="s">
        <v>192</v>
      </c>
      <c r="G4" s="39" t="s">
        <v>193</v>
      </c>
      <c r="H4" s="39" t="s">
        <v>194</v>
      </c>
      <c r="I4" s="39" t="s">
        <v>194</v>
      </c>
      <c r="J4" s="51">
        <v>60</v>
      </c>
      <c r="K4" s="51" t="s">
        <v>194</v>
      </c>
      <c r="L4" s="51" t="s">
        <v>194</v>
      </c>
      <c r="M4" s="62">
        <v>5</v>
      </c>
      <c r="N4" s="51">
        <v>0</v>
      </c>
      <c r="O4" s="51" t="s">
        <v>146</v>
      </c>
      <c r="P4" s="39" t="s">
        <v>116</v>
      </c>
      <c r="Q4" s="42">
        <v>43836</v>
      </c>
      <c r="R4" s="42">
        <v>43836</v>
      </c>
      <c r="S4" s="3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
  <sheetViews>
    <sheetView zoomScale="180" zoomScaleNormal="180" workbookViewId="0">
      <selection activeCell="H6" sqref="H6"/>
    </sheetView>
  </sheetViews>
  <sheetFormatPr baseColWidth="10" defaultColWidth="8.83203125" defaultRowHeight="13"/>
  <cols>
    <col min="1" max="1" width="5.5" style="52" customWidth="1"/>
    <col min="2" max="2" width="12.33203125" style="34" customWidth="1"/>
    <col min="3" max="3" width="12.6640625" style="34" customWidth="1"/>
    <col min="4" max="4" width="8.6640625" style="34" customWidth="1"/>
    <col min="5" max="5" width="8.5" style="34" customWidth="1"/>
    <col min="6" max="6" width="4.5" style="34" customWidth="1"/>
    <col min="7" max="7" width="11.5" style="49"/>
    <col min="8" max="8" width="31.1640625" style="49" customWidth="1"/>
    <col min="9" max="9" width="11.5" style="58"/>
    <col min="10" max="11" width="11.5" style="49"/>
    <col min="12" max="1020" width="11.5" style="34"/>
    <col min="1021" max="1025" width="11.5"/>
  </cols>
  <sheetData>
    <row r="1" spans="1:1024">
      <c r="B1" s="36" t="s">
        <v>20</v>
      </c>
      <c r="C1" s="36"/>
    </row>
    <row r="2" spans="1:1024" s="36" customFormat="1">
      <c r="A2" s="52" t="s">
        <v>88</v>
      </c>
      <c r="B2" s="36" t="s">
        <v>89</v>
      </c>
      <c r="C2" s="36" t="s">
        <v>196</v>
      </c>
      <c r="D2" s="36" t="s">
        <v>186</v>
      </c>
      <c r="E2" s="36" t="s">
        <v>155</v>
      </c>
      <c r="F2" s="36" t="s">
        <v>197</v>
      </c>
      <c r="G2" s="50"/>
      <c r="H2" s="50"/>
      <c r="I2" s="60"/>
      <c r="J2" s="50"/>
      <c r="K2" s="50"/>
      <c r="AMG2"/>
      <c r="AMH2"/>
      <c r="AMI2"/>
      <c r="AMJ2"/>
    </row>
    <row r="3" spans="1:1024">
      <c r="A3" s="52">
        <v>4</v>
      </c>
      <c r="B3" s="39">
        <v>10100010001</v>
      </c>
      <c r="C3" s="39">
        <v>1</v>
      </c>
      <c r="D3" s="39" t="s">
        <v>192</v>
      </c>
      <c r="E3" s="39" t="s">
        <v>146</v>
      </c>
      <c r="F3" s="39">
        <v>50</v>
      </c>
      <c r="G3" s="48"/>
      <c r="H3" s="48"/>
      <c r="K3" s="48"/>
      <c r="M3" s="48"/>
      <c r="N3" s="4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312</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Scenario</vt:lpstr>
      <vt:lpstr>Income Statement</vt:lpstr>
      <vt:lpstr>Balance Sheet</vt:lpstr>
      <vt:lpstr>accounts</vt:lpstr>
      <vt:lpstr>item_categories</vt:lpstr>
      <vt:lpstr>items</vt:lpstr>
      <vt:lpstr>invoices</vt:lpstr>
      <vt:lpstr>invoices_items</vt:lpstr>
      <vt:lpstr>item_variations</vt:lpstr>
      <vt:lpstr>inventories</vt:lpstr>
      <vt:lpstr>transactions</vt:lpstr>
      <vt:lpstr>transaction_slots</vt:lpstr>
      <vt:lpstr>invoice_transactions</vt:lpstr>
      <vt:lpstr>customers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54</cp:revision>
  <dcterms:created xsi:type="dcterms:W3CDTF">2020-02-07T09:20:24Z</dcterms:created>
  <dcterms:modified xsi:type="dcterms:W3CDTF">2020-02-09T08:40:30Z</dcterms:modified>
  <dc:language>en-US</dc:language>
</cp:coreProperties>
</file>