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iako/project/omega/docs/accounting/v9-v10/"/>
    </mc:Choice>
  </mc:AlternateContent>
  <xr:revisionPtr revIDLastSave="0" documentId="13_ncr:1_{B84468B6-24E0-6B49-B3F4-66FBF001A323}" xr6:coauthVersionLast="45" xr6:coauthVersionMax="45" xr10:uidLastSave="{00000000-0000-0000-0000-000000000000}"/>
  <bookViews>
    <workbookView xWindow="-38400" yWindow="460" windowWidth="38400" windowHeight="21140" tabRatio="500" xr2:uid="{00000000-000D-0000-FFFF-FFFF00000000}"/>
  </bookViews>
  <sheets>
    <sheet name="Scenario" sheetId="1" r:id="rId1"/>
    <sheet name="Income Statement" sheetId="2" r:id="rId2"/>
    <sheet name="Balance Sheet" sheetId="3" r:id="rId3"/>
    <sheet name="Cash Flow" sheetId="4" r:id="rId4"/>
    <sheet name="accounts" sheetId="5" r:id="rId5"/>
    <sheet name="item_categories" sheetId="6" r:id="rId6"/>
    <sheet name="items" sheetId="7" r:id="rId7"/>
    <sheet name="invoices" sheetId="8" r:id="rId8"/>
    <sheet name="invoice_items" sheetId="9" r:id="rId9"/>
    <sheet name="item_variations" sheetId="10" r:id="rId10"/>
    <sheet name="variation_qtys" sheetId="11" r:id="rId11"/>
    <sheet name="inventories" sheetId="12" r:id="rId12"/>
    <sheet name="transactions" sheetId="13" r:id="rId13"/>
    <sheet name="transaction_slots" sheetId="14" r:id="rId14"/>
    <sheet name="invoice_transactions" sheetId="15" r:id="rId15"/>
    <sheet name="customers" sheetId="16" r:id="rId16"/>
    <sheet name="locations" sheetId="17" r:id="rId17"/>
    <sheet name="settings" sheetId="18" r:id="rId18"/>
  </sheets>
  <definedNames>
    <definedName name="_xlnm._FilterDatabase" localSheetId="13">transaction_slots!$2:$2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30" i="3" l="1"/>
  <c r="C30" i="3"/>
  <c r="C29" i="4" l="1"/>
  <c r="C27" i="2"/>
  <c r="C29" i="2" s="1"/>
  <c r="C21" i="4" l="1"/>
  <c r="C22" i="3"/>
  <c r="C20" i="2"/>
  <c r="C22" i="2" s="1"/>
  <c r="D11" i="18"/>
  <c r="G5" i="13"/>
  <c r="G4" i="13"/>
  <c r="G3" i="13"/>
  <c r="O3" i="8"/>
  <c r="N3" i="8"/>
  <c r="G20" i="7"/>
  <c r="F20" i="7"/>
  <c r="G19" i="7"/>
  <c r="F19" i="7"/>
  <c r="G18" i="7"/>
  <c r="F18" i="7"/>
  <c r="G17" i="7"/>
  <c r="F17" i="7"/>
  <c r="G16" i="7"/>
  <c r="F16" i="7"/>
  <c r="G15" i="7"/>
  <c r="F15" i="7"/>
  <c r="G14" i="7"/>
  <c r="F14" i="7"/>
  <c r="G13" i="7"/>
  <c r="F13" i="7"/>
  <c r="G12" i="7"/>
  <c r="F12" i="7"/>
  <c r="G11" i="7"/>
  <c r="F11" i="7"/>
  <c r="G10" i="7"/>
  <c r="F10" i="7"/>
  <c r="G9" i="7"/>
  <c r="F9" i="7"/>
  <c r="G8" i="7"/>
  <c r="F8" i="7"/>
  <c r="G7" i="7"/>
  <c r="F7" i="7"/>
  <c r="G6" i="7"/>
  <c r="F6" i="7"/>
  <c r="G5" i="7"/>
  <c r="F5" i="7"/>
  <c r="G4" i="7"/>
  <c r="F4" i="7"/>
  <c r="G3" i="7"/>
  <c r="F3" i="7"/>
  <c r="E27" i="6"/>
  <c r="E26" i="6"/>
  <c r="E25" i="6"/>
  <c r="E24" i="6"/>
  <c r="E23" i="6"/>
  <c r="E22" i="6"/>
  <c r="E21" i="6"/>
  <c r="E20" i="6"/>
  <c r="E19" i="6"/>
  <c r="E18" i="6"/>
  <c r="E17" i="6"/>
  <c r="E16" i="6"/>
  <c r="E15" i="6"/>
  <c r="E14" i="6"/>
  <c r="E13" i="6"/>
  <c r="E12" i="6"/>
  <c r="E11" i="6"/>
  <c r="E10" i="6"/>
  <c r="E9" i="6"/>
  <c r="E8" i="6"/>
  <c r="E7" i="6"/>
  <c r="E6" i="6"/>
  <c r="E5" i="6"/>
  <c r="E4" i="6"/>
  <c r="E3" i="6"/>
  <c r="J24" i="5"/>
  <c r="J23" i="5"/>
  <c r="J22" i="5"/>
  <c r="J21" i="5"/>
  <c r="J20" i="5"/>
  <c r="J19" i="5"/>
  <c r="J18" i="5"/>
  <c r="J17" i="5"/>
  <c r="J16" i="5"/>
  <c r="J15" i="5"/>
  <c r="J14" i="5"/>
  <c r="J13" i="5"/>
  <c r="J12" i="5"/>
  <c r="J11" i="5"/>
  <c r="J10" i="5"/>
  <c r="J9" i="5"/>
  <c r="J8" i="5"/>
  <c r="J7" i="5"/>
  <c r="J6" i="5"/>
  <c r="J5" i="5"/>
  <c r="J4" i="5"/>
  <c r="J3" i="5"/>
  <c r="C13" i="4"/>
  <c r="C7" i="4"/>
  <c r="E14" i="3"/>
  <c r="C14" i="3"/>
  <c r="E8" i="3"/>
  <c r="C8" i="3"/>
  <c r="E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900-000001000000}">
      <text>
        <r>
          <rPr>
            <b/>
            <sz val="10"/>
            <color rgb="FF000000"/>
            <rFont val="Tahoma"/>
            <family val="2"/>
            <charset val="1"/>
          </rPr>
          <t xml:space="preserve">Diako: the cost should be default currency
</t>
        </r>
      </text>
    </comment>
  </commentList>
</comments>
</file>

<file path=xl/sharedStrings.xml><?xml version="1.0" encoding="utf-8"?>
<sst xmlns="http://schemas.openxmlformats.org/spreadsheetml/2006/main" count="1347" uniqueCount="467">
  <si>
    <t xml:space="preserve">Initiate </t>
  </si>
  <si>
    <t>Omega v9 → v10</t>
  </si>
  <si>
    <t>sheet</t>
  </si>
  <si>
    <t>Asset</t>
  </si>
  <si>
    <t>Create Asset Account with code 1</t>
  </si>
  <si>
    <t>accounts</t>
  </si>
  <si>
    <t>|-</t>
  </si>
  <si>
    <t>Cash</t>
  </si>
  <si>
    <t>Create Liability Account with code 2</t>
  </si>
  <si>
    <t>|</t>
  </si>
  <si>
    <t>Safe</t>
  </si>
  <si>
    <t>Create Equity Account with code 3</t>
  </si>
  <si>
    <t>L</t>
  </si>
  <si>
    <t>Branch-safe</t>
  </si>
  <si>
    <t>Create Income Account with code 4</t>
  </si>
  <si>
    <t>Employee</t>
  </si>
  <si>
    <t>Create Expense Account with code 5</t>
  </si>
  <si>
    <t>Admin</t>
  </si>
  <si>
    <t xml:space="preserve">Create Cash Account with code 102 under Asset[1] </t>
  </si>
  <si>
    <t>Account Receivable</t>
  </si>
  <si>
    <t xml:space="preserve">Create Account Receivable with code 103 under Asset[1] </t>
  </si>
  <si>
    <t>Inventory</t>
  </si>
  <si>
    <t>Create Inventory Account with code 104 under Asset[1]</t>
  </si>
  <si>
    <t>Branch-inventory</t>
  </si>
  <si>
    <t>Create Suppliers Account with code 203 under Liability[2]</t>
  </si>
  <si>
    <t>Create Capital Account with code 300 under Equity[3]</t>
  </si>
  <si>
    <t>Liability</t>
  </si>
  <si>
    <t>Create Operation Income Account with Code 41 under Income[4]</t>
  </si>
  <si>
    <t>Suppliers</t>
  </si>
  <si>
    <t>Create Discount Account with code 504 under Expense[5]</t>
  </si>
  <si>
    <t>Create COGS Account with code 6 under Expense[5]</t>
  </si>
  <si>
    <t>Equity</t>
  </si>
  <si>
    <t>Create Safe with code 10201 under Cash[102]</t>
  </si>
  <si>
    <t>Capital</t>
  </si>
  <si>
    <t>Create Branch-inventory with code 104001 under Inventory[104]</t>
  </si>
  <si>
    <t>Create Branch-sale with code 41001 under Operation Income[41]</t>
  </si>
  <si>
    <t>Income</t>
  </si>
  <si>
    <t>Create Branch-discount with code 504001 under Discount[504]</t>
  </si>
  <si>
    <t>Operation Income</t>
  </si>
  <si>
    <t>Create Branch-safe with code 10201001 under Cash[102]</t>
  </si>
  <si>
    <t>Branch-sale</t>
  </si>
  <si>
    <t>Create Branch-COGS with code 6001 under COGS[6]</t>
  </si>
  <si>
    <t>Create Employee with code 10202 under Cash[102]</t>
  </si>
  <si>
    <t>Create Admin with code 1020201 under Employee[10202]</t>
  </si>
  <si>
    <t>Expense</t>
  </si>
  <si>
    <t>Discount</t>
  </si>
  <si>
    <t>invest $10,000 as captal</t>
  </si>
  <si>
    <t>Branch-discount</t>
  </si>
  <si>
    <t xml:space="preserve"> - transfer $10,000 from 10.Capital to 18.Branch safe</t>
  </si>
  <si>
    <t>COGS</t>
  </si>
  <si>
    <t xml:space="preserve"> - - create new transaction with description "invest as capital"</t>
  </si>
  <si>
    <t>transactions</t>
  </si>
  <si>
    <t>Branch-COGS</t>
  </si>
  <si>
    <t xml:space="preserve"> - - - add row to transaction_slot, and credit capital with 10,000</t>
  </si>
  <si>
    <t>transaction_slots</t>
  </si>
  <si>
    <t xml:space="preserve"> - - - add row to transaction_slot, and debit 18.BranchSafe with 10,000</t>
  </si>
  <si>
    <t>generate income Statement</t>
  </si>
  <si>
    <t>Income Statement</t>
  </si>
  <si>
    <t>generate cash flow</t>
  </si>
  <si>
    <t>Cash Flow</t>
  </si>
  <si>
    <t>generate balance sheet</t>
  </si>
  <si>
    <t>Balance Sheet</t>
  </si>
  <si>
    <t>Create account for Ericson under 9.supplier account</t>
  </si>
  <si>
    <t>add Mobile as new item_category with caption Brand</t>
  </si>
  <si>
    <t>item_categories</t>
  </si>
  <si>
    <t>add Apple as new item_category under 1.Mobile &amp; leaf</t>
  </si>
  <si>
    <t>add LG as new item_category under 1.Mobile &amp; leaf</t>
  </si>
  <si>
    <t>add Samsung as new item_category under 1.Mobile &amp; leaf</t>
  </si>
  <si>
    <t>add Carpet as new item_category with caption Size</t>
  </si>
  <si>
    <t>add 2x3 as new item_category under 5.Carpet with caption Density</t>
  </si>
  <si>
    <t>add 3x4 as new item_category under 5.Carpet with caption Density</t>
  </si>
  <si>
    <t>add circle 2 as new item_category under 5.Carpet with caption Density</t>
  </si>
  <si>
    <t>add 700 den as new item_category under 7.3x4 with caption Type</t>
  </si>
  <si>
    <t>add 1000 den as new item_category under 7.3x4 with caption Type</t>
  </si>
  <si>
    <t>add 1500 den as new item_category under 7.3x4 with caption Type</t>
  </si>
  <si>
    <t>add Silk as new item_category under 8.circle 2 &amp; leaf</t>
  </si>
  <si>
    <t>add Plain as new item_category under 9.700 den &amp; leaf</t>
  </si>
  <si>
    <t>add Modern as new item_category under 9.700 den &amp; leaf</t>
  </si>
  <si>
    <t>add Classic as new item_category under 9.700 den &amp; leaf</t>
  </si>
  <si>
    <t>add Plain as new item_category under 10.1000 den &amp; leaf</t>
  </si>
  <si>
    <t>add Modern as new item_category under 10.1000 den &amp; leaf</t>
  </si>
  <si>
    <t>add Classic as new item_category under 10.1000 den &amp; leaf</t>
  </si>
  <si>
    <t>add Service as new item_category with caption Type</t>
  </si>
  <si>
    <t>add Installation as new item_category under 19.Service &amp; leaf</t>
  </si>
  <si>
    <t>add Shipping as new item_category under 19.Service &amp; leaf</t>
  </si>
  <si>
    <t>add Scratch Card as new item_category with caption Company</t>
  </si>
  <si>
    <t>add Asia Cell as new item_category under 22.Scratch Card &amp; leaf</t>
  </si>
  <si>
    <t>add Korek as new item_category under 22.Scratch Card &amp; leaf</t>
  </si>
  <si>
    <t>add IQ Online Cell as new item_category under 22.Scratch Card &amp; leaf</t>
  </si>
  <si>
    <t>add IPhone 7 as plus new item under 2.Apple category</t>
  </si>
  <si>
    <t>items</t>
  </si>
  <si>
    <t>add IPhone 8 as new item under 2.Apple category</t>
  </si>
  <si>
    <t>add Iphone 10 as new item under 2.Apple category</t>
  </si>
  <si>
    <t>add Galaxy S 8 as new item under 4.Samsung category</t>
  </si>
  <si>
    <t>add Galaxy S 9 as new item under 4.Samsung category</t>
  </si>
  <si>
    <t>add Galaxy S 10 as new item under 4.Samsung category</t>
  </si>
  <si>
    <t>add diamond pattern as new item under 12.Silk category</t>
  </si>
  <si>
    <t>add heaven vs garden as new item under 12.Silk category</t>
  </si>
  <si>
    <t>add merinoos 832 as new item under 15.Classic category</t>
  </si>
  <si>
    <t>add merinoos 992 as new item under 15.Classic category</t>
  </si>
  <si>
    <t>add merinoos 124 as new item under 15.Classic category</t>
  </si>
  <si>
    <t>add new service named Install ONT under 20.Installation category</t>
  </si>
  <si>
    <t>add new service named Install OLT under 20.Installation category</t>
  </si>
  <si>
    <t>add new service named Install Fiber under 20.Installation category</t>
  </si>
  <si>
    <t>add new service named Internal under 21.Shipping category</t>
  </si>
  <si>
    <t>add new service named Outside City under 21.Shipping category</t>
  </si>
  <si>
    <t>add 39K as new item under 25.IQ Online</t>
  </si>
  <si>
    <t>add 49K as new item under 25.IQ Online</t>
  </si>
  <si>
    <t>create new location named HQ as a showroom related to defined branch accounts</t>
  </si>
  <si>
    <t>locations</t>
  </si>
  <si>
    <t>buy 100 iphone 10 in cost $400 each, 50 iphone 10 in cost $600 &amp; 50 iphone 8 in cost $100 each from Ericson in debt, use HQ inventory</t>
  </si>
  <si>
    <t xml:space="preserve"> - create new buy invoice related to account 22.Ericson in HQ show-room</t>
  </si>
  <si>
    <t>invoices</t>
  </si>
  <si>
    <t xml:space="preserve"> - - add row to invoice_items for 100 iphone10 in cost $400</t>
  </si>
  <si>
    <t>invoice_items</t>
  </si>
  <si>
    <t xml:space="preserve"> - - - check item_variations if the variation exist or not! In case of absence create it otherwise use the variation id for inventory</t>
  </si>
  <si>
    <t>item_variations</t>
  </si>
  <si>
    <t xml:space="preserve"> - - - add item to inventory by getting help of item_variation, Ericson -&gt; HQ inventory</t>
  </si>
  <si>
    <t>inventories</t>
  </si>
  <si>
    <t>79.a</t>
  </si>
  <si>
    <t xml:space="preserve"> - - - increase qty of item in variation_qtys for specific location</t>
  </si>
  <si>
    <t>variation_qtys</t>
  </si>
  <si>
    <t xml:space="preserve"> - - add row to invoice_items for 50 iphone 10 in cost $600</t>
  </si>
  <si>
    <t xml:space="preserve"> - - - do [78] again</t>
  </si>
  <si>
    <t xml:space="preserve"> - - - add item to inventory by getting help of item_variation, Ericson -&gt; HQ inventory, for iphone 10 ($600) qty(50)</t>
  </si>
  <si>
    <t>82.a</t>
  </si>
  <si>
    <t xml:space="preserve"> - - - increase qty of item in variation_qtys for HQ inventory</t>
  </si>
  <si>
    <t xml:space="preserve"> - - add row to invoice_items for 50 iphone 8 in cost $100</t>
  </si>
  <si>
    <t>84.a</t>
  </si>
  <si>
    <t xml:space="preserve"> - - - add item to inventory by getting help of item_variation, Ericson -&gt; HQ inventory, for iphone 8 ($100) qty(50)</t>
  </si>
  <si>
    <t xml:space="preserve"> - - total of items is $75000 this should transferred from 22.Ericson to the HQ show-room inventory which is 15.Branch Invenory</t>
  </si>
  <si>
    <t xml:space="preserve"> - - - create transaction 22.Ericson -&gt; 15.Branch Inventory for $75,000</t>
  </si>
  <si>
    <t xml:space="preserve"> - - - - add new row to transaction slots for crediting $75,000 from 22.Ericson</t>
  </si>
  <si>
    <t xml:space="preserve"> - - - - add new row to transaction slots for debiting $75,000 to 15.Branch Inventory</t>
  </si>
  <si>
    <t xml:space="preserve"> - - - - connect transaction with invoice by adding information to invoice_transactions</t>
  </si>
  <si>
    <t>invoice_transactions</t>
  </si>
  <si>
    <t>pay $5,000 to 22.Ericson from 18.Branch-Safe for buy-invoice 9990</t>
  </si>
  <si>
    <t xml:space="preserve"> - create new transaction 18.BranchSafe -&gt; 22.Ericson</t>
  </si>
  <si>
    <t xml:space="preserve"> - - new transaction_slots for crediting $5,000 from 18.BranchSafe</t>
  </si>
  <si>
    <t xml:space="preserve"> - - new transaction_slots for debitting $5,000 to 22.Ericson</t>
  </si>
  <si>
    <t xml:space="preserve"> - - invoice_transactions</t>
  </si>
  <si>
    <t>DSH: there should be something in the invoice_transaction for seperaring type of different transaction per invoice, I think transaction's type is not enough</t>
  </si>
  <si>
    <t>Sell 3 iphone10 to saman in price of 1000$ each with 20$ discount per mobile in cash</t>
  </si>
  <si>
    <t xml:space="preserve"> - create an account for saman under</t>
  </si>
  <si>
    <t xml:space="preserve"> - - add saman’s information to customers</t>
  </si>
  <si>
    <t>customers</t>
  </si>
  <si>
    <t xml:space="preserve"> - create new sale-invoice from location: HQ for 23.saman’s account</t>
  </si>
  <si>
    <t xml:space="preserve"> - - add row to invoice_items for 3 iphone10 in price 1000$ and 20$ discount each</t>
  </si>
  <si>
    <t>actions</t>
  </si>
  <si>
    <t>Sales</t>
  </si>
  <si>
    <t>Gross Profit</t>
  </si>
  <si>
    <t>Expenses</t>
  </si>
  <si>
    <t>Net Profit</t>
  </si>
  <si>
    <t>Assets</t>
  </si>
  <si>
    <t>Liabilities</t>
  </si>
  <si>
    <t xml:space="preserve">Cash </t>
  </si>
  <si>
    <t>Ericson</t>
  </si>
  <si>
    <t>Cash Flow Statement</t>
  </si>
  <si>
    <t>Operation Activities</t>
  </si>
  <si>
    <t>Investing Activities</t>
  </si>
  <si>
    <t>Financial Activities</t>
  </si>
  <si>
    <t xml:space="preserve">    invest from capital</t>
  </si>
  <si>
    <t>Net Increase IN CASH</t>
  </si>
  <si>
    <t xml:space="preserve">    Cash Paid to Suppliers</t>
  </si>
  <si>
    <t>Net Increase In CASH</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</si>
  <si>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</si>
  <si>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</si>
  <si>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</si>
  <si>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</si>
  <si>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</si>
  <si>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</si>
  <si>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</si>
  <si>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</si>
  <si>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</si>
  <si>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</si>
  <si>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</si>
  <si>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</si>
  <si>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</si>
  <si>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</si>
  <si>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</si>
  <si>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</si>
  <si>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null</t>
  </si>
  <si>
    <t>active</t>
  </si>
  <si>
    <t>system</t>
  </si>
  <si>
    <t>liability</t>
  </si>
  <si>
    <t>equity</t>
  </si>
  <si>
    <t>income</t>
  </si>
  <si>
    <t>expense</t>
  </si>
  <si>
    <t>1.Asset</t>
  </si>
  <si>
    <t>cash</t>
  </si>
  <si>
    <t>account_receivable</t>
  </si>
  <si>
    <t>inventory</t>
  </si>
  <si>
    <t>2.Liability</t>
  </si>
  <si>
    <t>Supplier</t>
  </si>
  <si>
    <t>supplier</t>
  </si>
  <si>
    <t>3.Equity</t>
  </si>
  <si>
    <t>capital</t>
  </si>
  <si>
    <t>4.Income</t>
  </si>
  <si>
    <t>5.Expense</t>
  </si>
  <si>
    <t>discount</t>
  </si>
  <si>
    <t>cogs</t>
  </si>
  <si>
    <t>6.Cash</t>
  </si>
  <si>
    <t>8.Inventory</t>
  </si>
  <si>
    <t>Branch Inventory</t>
  </si>
  <si>
    <t>11.Income</t>
  </si>
  <si>
    <t>Branch Sale</t>
  </si>
  <si>
    <t>12.Discount</t>
  </si>
  <si>
    <t>Branch Discount</t>
  </si>
  <si>
    <t>14.Safe</t>
  </si>
  <si>
    <t>Branch Safe</t>
  </si>
  <si>
    <t>13.COGS</t>
  </si>
  <si>
    <t>Branch COGS</t>
  </si>
  <si>
    <t>employee</t>
  </si>
  <si>
    <t>20.Employee</t>
  </si>
  <si>
    <t>9.Supplier</t>
  </si>
  <si>
    <t>Cashier1</t>
  </si>
  <si>
    <t>7.Account Receivable</t>
  </si>
  <si>
    <t>Saman</t>
  </si>
  <si>
    <t>customer</t>
  </si>
  <si>
    <t>Item Categories</t>
  </si>
  <si>
    <t>leaf</t>
  </si>
  <si>
    <t>caption</t>
  </si>
  <si>
    <t>description</t>
  </si>
  <si>
    <t>Mobile</t>
  </si>
  <si>
    <t>Brand</t>
  </si>
  <si>
    <t>1.Mobile</t>
  </si>
  <si>
    <t>Apple</t>
  </si>
  <si>
    <t>""</t>
  </si>
  <si>
    <t>LG</t>
  </si>
  <si>
    <t>Samsung</t>
  </si>
  <si>
    <t>Carpet</t>
  </si>
  <si>
    <t>Size</t>
  </si>
  <si>
    <t>5.Carpet</t>
  </si>
  <si>
    <t>2x3</t>
  </si>
  <si>
    <t>Density</t>
  </si>
  <si>
    <t>3x4</t>
  </si>
  <si>
    <t>Circle 2</t>
  </si>
  <si>
    <t>7.3x4</t>
  </si>
  <si>
    <t>700 den</t>
  </si>
  <si>
    <t>Type</t>
  </si>
  <si>
    <t>1000 den</t>
  </si>
  <si>
    <t>1500 den</t>
  </si>
  <si>
    <t>8.Circle 2</t>
  </si>
  <si>
    <t>Silk</t>
  </si>
  <si>
    <t>9.700 den</t>
  </si>
  <si>
    <t>Plain</t>
  </si>
  <si>
    <t>Modern</t>
  </si>
  <si>
    <t>Classic</t>
  </si>
  <si>
    <t>10.1000 den</t>
  </si>
  <si>
    <t>Service</t>
  </si>
  <si>
    <t>19.Service</t>
  </si>
  <si>
    <t>Installation</t>
  </si>
  <si>
    <t>Shipping</t>
  </si>
  <si>
    <t>Scratch Card</t>
  </si>
  <si>
    <t>Company</t>
  </si>
  <si>
    <t>22.Scratch Card</t>
  </si>
  <si>
    <t>Asia Cell</t>
  </si>
  <si>
    <t>Korek</t>
  </si>
  <si>
    <t>IQ Online</t>
  </si>
  <si>
    <t>Items</t>
  </si>
  <si>
    <t>barcode</t>
  </si>
  <si>
    <t>countation</t>
  </si>
  <si>
    <t>expiration</t>
  </si>
  <si>
    <t>price</t>
  </si>
  <si>
    <t>2.Apple</t>
  </si>
  <si>
    <t>IPhone 7 plus</t>
  </si>
  <si>
    <t>IPhone 8</t>
  </si>
  <si>
    <t>IPhone 10</t>
  </si>
  <si>
    <t>4.Samsung</t>
  </si>
  <si>
    <t>Galaxy S 8</t>
  </si>
  <si>
    <t>Galaxy S 9</t>
  </si>
  <si>
    <t>Galaxy S 10</t>
  </si>
  <si>
    <t>12.Silk</t>
  </si>
  <si>
    <t>diamond pattern</t>
  </si>
  <si>
    <t>heaven vs garden</t>
  </si>
  <si>
    <t>15.Classic</t>
  </si>
  <si>
    <t>merinoos 832</t>
  </si>
  <si>
    <t>merinoos 992</t>
  </si>
  <si>
    <t>merinoos 124</t>
  </si>
  <si>
    <t>20.Installation</t>
  </si>
  <si>
    <t>Install ONT</t>
  </si>
  <si>
    <t>per each time</t>
  </si>
  <si>
    <t>Install OLT</t>
  </si>
  <si>
    <t xml:space="preserve">Install Fiber </t>
  </si>
  <si>
    <t>per hour</t>
  </si>
  <si>
    <t>21.Shipping</t>
  </si>
  <si>
    <t>Internal</t>
  </si>
  <si>
    <t>Outside city</t>
  </si>
  <si>
    <t>25.IQ Online</t>
  </si>
  <si>
    <t>39K</t>
  </si>
  <si>
    <t>Cashier2</t>
  </si>
  <si>
    <t>49K</t>
  </si>
  <si>
    <t>Cashier3</t>
  </si>
  <si>
    <t>Invoices</t>
  </si>
  <si>
    <t>currency_id</t>
  </si>
  <si>
    <t>currency_ratio</t>
  </si>
  <si>
    <t>location_id</t>
  </si>
  <si>
    <t>account_id</t>
  </si>
  <si>
    <t>invoice_number</t>
  </si>
  <si>
    <t>series</t>
  </si>
  <si>
    <t>detail</t>
  </si>
  <si>
    <t>total_currency</t>
  </si>
  <si>
    <t>total</t>
  </si>
  <si>
    <t>apply_inventory</t>
  </si>
  <si>
    <t>apply_trans</t>
  </si>
  <si>
    <t>1.usd</t>
  </si>
  <si>
    <t>1.HQ</t>
  </si>
  <si>
    <t>22.Ericson</t>
  </si>
  <si>
    <t>buy</t>
  </si>
  <si>
    <t>done</t>
  </si>
  <si>
    <t>23.Saman</t>
  </si>
  <si>
    <t>101-20-00001</t>
  </si>
  <si>
    <t>Sell-cash</t>
  </si>
  <si>
    <t>Invoice_items</t>
  </si>
  <si>
    <t>?</t>
  </si>
  <si>
    <t>invoice_id</t>
  </si>
  <si>
    <t>source_id</t>
  </si>
  <si>
    <t>destination_id</t>
  </si>
  <si>
    <t>item_id</t>
  </si>
  <si>
    <t>direction</t>
  </si>
  <si>
    <t>note</t>
  </si>
  <si>
    <t>start</t>
  </si>
  <si>
    <t>end</t>
  </si>
  <si>
    <t>qty</t>
  </si>
  <si>
    <t>15.Branch Inventory</t>
  </si>
  <si>
    <t>3.Iphone 10</t>
  </si>
  <si>
    <t>direct</t>
  </si>
  <si>
    <t>2.Iphone 8</t>
  </si>
  <si>
    <t>invoice_item_id</t>
  </si>
  <si>
    <t>cost</t>
  </si>
  <si>
    <t>serial</t>
  </si>
  <si>
    <t>variation_id</t>
  </si>
  <si>
    <t>qty_in</t>
  </si>
  <si>
    <t>qty_out</t>
  </si>
  <si>
    <t>15.BranchInventory</t>
  </si>
  <si>
    <t>item_variation_id</t>
  </si>
  <si>
    <t>qty_balance</t>
  </si>
  <si>
    <t>is_manual</t>
  </si>
  <si>
    <t>1.USD</t>
  </si>
  <si>
    <t>invest</t>
  </si>
  <si>
    <t>invest as a capital</t>
  </si>
  <si>
    <t>transaction_id</t>
  </si>
  <si>
    <t>currency_debit</t>
  </si>
  <si>
    <t>currency_credit</t>
  </si>
  <si>
    <t>currency_balance</t>
  </si>
  <si>
    <t>debit</t>
  </si>
  <si>
    <t>credit</t>
  </si>
  <si>
    <t>balance</t>
  </si>
  <si>
    <t>10.Capital</t>
  </si>
  <si>
    <t>18.BranchSafe</t>
  </si>
  <si>
    <t xml:space="preserve"> 2020-01-03</t>
  </si>
  <si>
    <t>title</t>
  </si>
  <si>
    <t>area_id</t>
  </si>
  <si>
    <t>address</t>
  </si>
  <si>
    <t>“”</t>
  </si>
  <si>
    <t>13.Goizha</t>
  </si>
  <si>
    <t>code</t>
  </si>
  <si>
    <t>logo</t>
  </si>
  <si>
    <t>footer_note</t>
  </si>
  <si>
    <t>inventory_account</t>
  </si>
  <si>
    <t>discount_account</t>
  </si>
  <si>
    <t>cogs_account</t>
  </si>
  <si>
    <t>sale_account</t>
  </si>
  <si>
    <t>safe_account</t>
  </si>
  <si>
    <t>show-room</t>
  </si>
  <si>
    <t>1.bazar</t>
  </si>
  <si>
    <t>path/to/logo.png</t>
  </si>
  <si>
    <t>paid your debt before 30 days</t>
  </si>
  <si>
    <t>17.Branch Discount</t>
  </si>
  <si>
    <t>19.Branch COGS</t>
  </si>
  <si>
    <t>16.Branch Sale</t>
  </si>
  <si>
    <t>18.Branch Safe</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</si>
  <si>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</si>
  <si>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</si>
  <si>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</si>
  <si>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</si>
  <si>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</si>
  <si>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</si>
  <si>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</si>
  <si>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</si>
  <si>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</si>
  <si>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all account types</t>
  </si>
  <si>
    <t>Trading</t>
  </si>
  <si>
    <t>transfer_invoice_location_selection_level</t>
  </si>
  <si>
    <t>Bank</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</si>
  <si>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</si>
  <si>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</si>
  <si>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</si>
  <si>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</si>
  <si>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</si>
  <si>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</si>
  <si>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</si>
  <si>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</si>
  <si>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</si>
  <si>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Credit Card</t>
  </si>
  <si>
    <t>shipping_level</t>
  </si>
  <si>
    <t>invoice/item, it is used for affect the inventory</t>
  </si>
  <si>
    <t>invoice_number_pattern</t>
  </si>
  <si>
    <t>location_year_series</t>
  </si>
  <si>
    <t>location_year_series, location_series, series, year_series, fullyear_series, location_fullyear_series</t>
  </si>
  <si>
    <t>Stock</t>
  </si>
  <si>
    <t>shared_warehouse</t>
  </si>
  <si>
    <t>shared warehouse mean that a location can has a access to other location’s inventory. In case we choose true, for each branch we should define location_priority. In case of false each branch just has access to it’s inventory</t>
  </si>
  <si>
    <t>Mutual Fund</t>
  </si>
  <si>
    <t>default_discount_account</t>
  </si>
  <si>
    <t>A/Receivable</t>
  </si>
  <si>
    <t>default_income_account</t>
  </si>
  <si>
    <t>A/Payable</t>
  </si>
  <si>
    <t>default_cost_of_goods_sold</t>
  </si>
  <si>
    <t>balance_sheet_asset_depth</t>
  </si>
  <si>
    <t>it is used for the total calculation of the balance sheet</t>
  </si>
  <si>
    <t>balance_sheet_equity_depth</t>
  </si>
  <si>
    <t>balance_sheet_liability_depth</t>
  </si>
  <si>
    <t>variation consum</t>
  </si>
  <si>
    <t>fifo</t>
  </si>
  <si>
    <t>fifo/lifo, it is used for type of consuming from variation_qty</t>
  </si>
  <si>
    <t xml:space="preserve"> - - find variation_id and update variation_qtys for itme 3.iphone10 qty(3) , based of fifo</t>
  </si>
  <si>
    <t>105 update</t>
  </si>
  <si>
    <t>return accepted before 3 days</t>
  </si>
  <si>
    <t xml:space="preserve"> - - update invoice total</t>
  </si>
  <si>
    <t xml:space="preserve"> - transfer the cost of good sold for selected item from HQ's inventory to the HQ's COGS account</t>
  </si>
  <si>
    <t>sale-inventory</t>
  </si>
  <si>
    <t xml:space="preserve"> - - - new transaction_slots for crediting 3*400 = $1200 from 15.BranchInventory </t>
  </si>
  <si>
    <t xml:space="preserve"> - - - new transaction_slots for debitting 3*400 = $1200 to 19.BranchCOGS</t>
  </si>
  <si>
    <t xml:space="preserve"> 2020-01-04</t>
  </si>
  <si>
    <t xml:space="preserve"> - - - connect transaction with invoice by saving new row in invoice_transactions</t>
  </si>
  <si>
    <t>buy-inventory</t>
  </si>
  <si>
    <t>sale-invoice</t>
  </si>
  <si>
    <t xml:space="preserve"> - - create new transaction after finding the cost  for record inventory change </t>
  </si>
  <si>
    <t xml:space="preserve"> - - create new transaction for record the sale-value customer &amp; branch-sale &amp; discount</t>
  </si>
  <si>
    <t xml:space="preserve"> - - - new transaction_slots for crediting $3000 from 16.BranchSale</t>
  </si>
  <si>
    <t xml:space="preserve"> - - - new transaction_slots for debitting $60 to 17.BranchDiscount</t>
  </si>
  <si>
    <t xml:space="preserve"> - - - new transaction_slots for debitting $2940 to 23.Saman</t>
  </si>
  <si>
    <t>17.Discount</t>
  </si>
  <si>
    <t>Saman pay $2000 for created invoice (101-20-00001)</t>
  </si>
  <si>
    <t xml:space="preserve"> - create new transaction for record the payment. 23.Saman -&gt; 18.BranchSafe</t>
  </si>
  <si>
    <t xml:space="preserve"> - - new transaction_slots for crediting $2000 from 23.Saman for invoice(101-20-00001)</t>
  </si>
  <si>
    <t>buy-payment</t>
  </si>
  <si>
    <t>sale-payment</t>
  </si>
  <si>
    <t xml:space="preserve"> - - new transaction_slots for debitting $2,000 to 18.BranchSafe for invoice(101-20-0001)</t>
  </si>
  <si>
    <t xml:space="preserve"> - - connect transaction with invoice</t>
  </si>
  <si>
    <t>cashier1</t>
  </si>
  <si>
    <t>Discounts</t>
  </si>
  <si>
    <t>A/R , Saman</t>
  </si>
  <si>
    <t>Earnings</t>
  </si>
  <si>
    <t xml:space="preserve">    Cash Receipt From Customers</t>
  </si>
  <si>
    <t>accept negative qty for locations</t>
  </si>
  <si>
    <t>yes/no, it is for describing negative items for branch, usefull for cases ordering from third parties happened</t>
  </si>
  <si>
    <t>123 from_beginning</t>
  </si>
  <si>
    <t>yes</t>
  </si>
  <si>
    <t>delete buy-invoice (9990)</t>
  </si>
  <si>
    <t xml:space="preserve"> - update invoice deleted_at for invoice(9990)</t>
  </si>
  <si>
    <t xml:space="preserve"> - - update all items belong to invoice(9990) as deleted</t>
  </si>
  <si>
    <t xml:space="preserve"> - - update variation_qtys for invoice's items and set deleted_at</t>
  </si>
  <si>
    <t xml:space="preserve"> - - delete transaction related to the inventory for invoice(9990) in invoice_transactions</t>
  </si>
  <si>
    <t xml:space="preserve"> 2020-01-05</t>
  </si>
  <si>
    <t xml:space="preserve"> - - delete transaction related to the inventory for invoice(9990) in transactions</t>
  </si>
  <si>
    <t xml:space="preserve"> - - delete the selected direction in transaction_slots</t>
  </si>
  <si>
    <t xml:space="preserve"> - - - update all auto transaction's balance after deleting transaction</t>
  </si>
  <si>
    <t>134 from_beginning</t>
  </si>
  <si>
    <t>128.a</t>
  </si>
  <si>
    <t xml:space="preserve"> - - delete entered inventories</t>
  </si>
  <si>
    <t>128.b</t>
  </si>
  <si>
    <t xml:space="preserve"> - - -  update entered inventories for specific items after deleted one</t>
  </si>
  <si>
    <t xml:space="preserve"> - - add row to inventories</t>
  </si>
  <si>
    <t>104.a</t>
  </si>
  <si>
    <t>22.Saman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</si>
</sst>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409]#,##0;[Red]\-[$$-409]#,##0"/>
    <numFmt numFmtId="166" formatCode="_(\$* #,##0.00_);_(\$* \(#,##0.00\);_(\$* \-??_);_(@_)"/>
    <numFmt numFmtId="167" formatCode="_(\$* #,##0_);_(\$* \(#,##0\);_(\$* \-??_);_(@_)"/>
    <numFmt numFmtId="168" formatCode="_(* #,##0.00_);_(* \(#,##0.00\);_(* \-??_);_(@_)"/>
    <numFmt numFmtId="169" formatCode="_(* #,##0_);_(* \(#,##0\);_(* \-??_);_(@_)"/>
    <numFmt numFmtId="170" formatCode="&quot;TRUE&quot;;&quot;TRUE&quot;;&quot;FALSE&quot;"/>
    <numFmt numFmtId="174" formatCode="yyyy\-mm\-dd;@"/>
  </numFmts>
  <fonts count="27">
    <font>
      <sz val="10"/>
      <name val="Arial"/>
      <family val="2"/>
      <charset val="1"/>
    </font>
    <font>
      <sz val="7"/>
      <color rgb="FF4C4C4C"/>
      <name val="DejaVu Sans"/>
      <charset val="1"/>
    </font>
    <font>
      <sz val="7"/>
      <color rgb="FFFF0000"/>
      <name val="DejaVu Sans"/>
      <charset val="1"/>
    </font>
    <font>
      <sz val="10"/>
      <color rgb="FFFF0000"/>
      <name val="Arial"/>
      <family val="2"/>
      <charset val="1"/>
    </font>
    <font>
      <b/>
      <sz val="10"/>
      <name val="Arial"/>
      <family val="2"/>
      <charset val="1"/>
    </font>
    <font>
      <i/>
      <sz val="10"/>
      <name val="Arial"/>
      <family val="2"/>
      <charset val="1"/>
    </font>
    <font>
      <sz val="8"/>
      <name val="Arial"/>
      <family val="2"/>
      <charset val="1"/>
    </font>
    <font>
      <b/>
      <sz val="8"/>
      <name val="Arial"/>
      <family val="2"/>
      <charset val="1"/>
    </font>
    <font>
      <sz val="8"/>
      <color rgb="FFC00000"/>
      <name val="Arial"/>
      <family val="2"/>
      <charset val="1"/>
    </font>
    <font>
      <sz val="8"/>
      <color rgb="FF2F5597"/>
      <name val="Arial"/>
      <family val="2"/>
      <charset val="1"/>
    </font>
    <font>
      <b/>
      <sz val="8"/>
      <color rgb="FFED1C24"/>
      <name val="Arial"/>
      <family val="2"/>
      <charset val="1"/>
    </font>
    <font>
      <b/>
      <sz val="10"/>
      <color rgb="FF000000"/>
      <name val="Tahoma"/>
      <family val="2"/>
      <charset val="1"/>
    </font>
    <font>
      <sz val="7"/>
      <color rgb="FFC00000"/>
      <name val="DejaVu Sans"/>
      <charset val="1"/>
    </font>
    <font>
      <i/>
      <sz val="8"/>
      <name val="Arial"/>
      <family val="2"/>
      <charset val="1"/>
    </font>
    <font>
      <b/>
      <i/>
      <sz val="8"/>
      <color rgb="FF3B3838"/>
      <name val="Arial"/>
      <family val="2"/>
      <charset val="1"/>
    </font>
    <font>
      <i/>
      <sz val="8"/>
      <color rgb="FF3B3838"/>
      <name val="Arial"/>
      <family val="2"/>
      <charset val="1"/>
    </font>
    <font>
      <sz val="10"/>
      <name val="Arial"/>
      <family val="2"/>
      <charset val="1"/>
    </font>
    <font>
      <strike/>
      <sz val="8"/>
      <name val="Arial"/>
      <family val="2"/>
      <charset val="1"/>
    </font>
    <font>
      <strike/>
      <sz val="7"/>
      <color rgb="FF4C4C4C"/>
      <name val="DejaVu Sans"/>
      <charset val="1"/>
    </font>
    <font>
      <sz val="10"/>
      <color theme="4" tint="-0.249977111117893"/>
      <name val="Arial"/>
      <family val="2"/>
      <charset val="1"/>
    </font>
    <font>
      <strike/>
      <sz val="8"/>
      <color rgb="FFC00000"/>
      <name val="Arial"/>
      <family val="2"/>
      <charset val="1"/>
    </font>
    <font>
      <strike/>
      <sz val="7"/>
      <color rgb="FFC00000"/>
      <name val="DejaVu Sans"/>
      <charset val="1"/>
    </font>
    <font>
      <sz val="8"/>
      <color theme="7" tint="-0.499984740745262"/>
      <name val="Arial"/>
      <family val="2"/>
      <charset val="1"/>
    </font>
    <font>
      <u/>
      <sz val="8"/>
      <name val="Arial"/>
      <family val="2"/>
    </font>
    <font>
      <u/>
      <sz val="8"/>
      <color rgb="FFC00000"/>
      <name val="Arial"/>
      <family val="2"/>
    </font>
    <font>
      <strike/>
      <u/>
      <sz val="8"/>
      <color rgb="FFC00000"/>
      <name val="Arial"/>
      <family val="2"/>
    </font>
    <font>
      <u/>
      <sz val="8"/>
      <color theme="7" tint="-0.499984740745262"/>
      <name val="Arial"/>
      <family val="2"/>
    </font>
  </fonts>
  <fills count="11">
    <fill>
      <patternFill patternType="none"/>
    </fill>
    <fill>
      <patternFill patternType="gray125"/>
    </fill>
    <fill>
      <patternFill patternType="solid">
        <fgColor rgb="FFFFF2CC"/>
        <bgColor rgb="FFFFF9AE"/>
      </patternFill>
    </fill>
    <fill>
      <patternFill patternType="solid">
        <fgColor rgb="FFFFF9AE"/>
        <bgColor rgb="FFFFF2CC"/>
      </patternFill>
    </fill>
    <fill>
      <patternFill patternType="solid">
        <fgColor theme="7" tint="0.79998168889431442"/>
        <bgColor indexed="64"/>
      </patternFill>
    </fill>
    <fill>
      <patternFill patternType="solid">
        <fgColor theme="7" tint="0.79998168889431442"/>
        <bgColor rgb="FF72BF44"/>
      </patternFill>
    </fill>
    <fill>
      <patternFill patternType="solid">
        <fgColor theme="7" tint="0.79998168889431442"/>
        <bgColor rgb="FFCCCCFF"/>
      </patternFill>
    </fill>
    <fill>
      <patternFill patternType="solid">
        <fgColor theme="7" tint="0.79998168889431442"/>
        <bgColor rgb="FFF4B183"/>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s>
  <borders count="23">
    <border>
      <left/>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bottom/>
      <diagonal/>
    </border>
    <border>
      <left style="hair">
        <color auto="1"/>
      </left>
      <right/>
      <top/>
      <bottom/>
      <diagonal/>
    </border>
    <border>
      <left/>
      <right style="thin">
        <color auto="1"/>
      </right>
      <top style="thin">
        <color auto="1"/>
      </top>
      <bottom style="double">
        <color indexed="64"/>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s>
  <cellStyleXfs count="3">
    <xf numFmtId="0" fontId="0" fillId="0" borderId="0"/>
    <xf numFmtId="168" fontId="16" fillId="0" borderId="0" applyBorder="0" applyProtection="0"/>
    <xf numFmtId="166" fontId="16" fillId="0" borderId="0" applyBorder="0" applyProtection="0"/>
  </cellStyleXfs>
  <cellXfs count="179">
    <xf numFmtId="0" fontId="0" fillId="0" borderId="0" xfId="0"/>
    <xf numFmtId="0" fontId="0" fillId="0" borderId="0" xfId="0" applyAlignment="1">
      <alignment horizontal="left" vertical="center"/>
    </xf>
    <xf numFmtId="0" fontId="1" fillId="0" borderId="0" xfId="0" applyFont="1" applyAlignment="1">
      <alignment vertical="center" wrapText="1"/>
    </xf>
    <xf numFmtId="0" fontId="0" fillId="0" borderId="0" xfId="0" applyAlignment="1">
      <alignment horizontal="left"/>
    </xf>
    <xf numFmtId="0" fontId="0" fillId="0" borderId="1" xfId="0" applyFont="1" applyBorder="1" applyAlignment="1">
      <alignment horizontal="left" vertical="center"/>
    </xf>
    <xf numFmtId="0" fontId="1" fillId="0" borderId="1" xfId="0" applyFont="1" applyBorder="1" applyAlignment="1">
      <alignment vertical="center" wrapText="1"/>
    </xf>
    <xf numFmtId="164" fontId="1" fillId="0" borderId="0" xfId="0" applyNumberFormat="1" applyFont="1"/>
    <xf numFmtId="0" fontId="0" fillId="0" borderId="0" xfId="0" applyAlignment="1">
      <alignment horizontal="center" vertical="top"/>
    </xf>
    <xf numFmtId="0" fontId="0" fillId="0" borderId="0" xfId="0" applyFont="1" applyAlignment="1">
      <alignment horizontal="left" vertical="top"/>
    </xf>
    <xf numFmtId="0" fontId="0"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0" xfId="0" applyFont="1" applyFill="1" applyAlignment="1">
      <alignment vertical="center" wrapText="1"/>
    </xf>
    <xf numFmtId="165" fontId="0" fillId="0" borderId="0" xfId="0" applyNumberFormat="1"/>
    <xf numFmtId="0" fontId="0" fillId="0" borderId="0" xfId="0" applyAlignment="1">
      <alignment wrapText="1"/>
    </xf>
    <xf numFmtId="167" fontId="0" fillId="0" borderId="0" xfId="2" applyNumberFormat="1" applyFont="1" applyBorder="1" applyAlignment="1" applyProtection="1"/>
    <xf numFmtId="169" fontId="16" fillId="0" borderId="0" xfId="1" applyNumberFormat="1" applyBorder="1" applyAlignment="1" applyProtection="1"/>
    <xf numFmtId="0" fontId="6" fillId="0" borderId="18" xfId="0" applyFont="1" applyBorder="1"/>
    <xf numFmtId="0" fontId="6" fillId="0" borderId="0" xfId="0" applyFont="1"/>
    <xf numFmtId="0" fontId="6" fillId="0" borderId="0" xfId="0" applyFont="1" applyAlignment="1">
      <alignment horizontal="left"/>
    </xf>
    <xf numFmtId="0" fontId="6" fillId="0" borderId="18" xfId="0" applyFont="1" applyBorder="1" applyAlignment="1">
      <alignment horizontal="center"/>
    </xf>
    <xf numFmtId="0" fontId="7" fillId="0" borderId="0" xfId="0" applyFont="1"/>
    <xf numFmtId="0" fontId="7" fillId="0" borderId="0" xfId="0" applyFont="1" applyAlignment="1">
      <alignment horizontal="left"/>
    </xf>
    <xf numFmtId="0" fontId="6" fillId="2" borderId="1" xfId="0" applyFont="1" applyFill="1" applyBorder="1"/>
    <xf numFmtId="0" fontId="8" fillId="2" borderId="1" xfId="0" applyFont="1" applyFill="1" applyBorder="1"/>
    <xf numFmtId="0" fontId="6" fillId="2" borderId="1" xfId="0" applyFont="1" applyFill="1" applyBorder="1" applyAlignment="1">
      <alignment horizontal="left"/>
    </xf>
    <xf numFmtId="164" fontId="6" fillId="2" borderId="1" xfId="0" applyNumberFormat="1" applyFont="1" applyFill="1" applyBorder="1"/>
    <xf numFmtId="164" fontId="6" fillId="0" borderId="0" xfId="0" applyNumberFormat="1" applyFont="1"/>
    <xf numFmtId="164" fontId="6" fillId="0" borderId="0" xfId="0" applyNumberFormat="1" applyFont="1" applyBorder="1"/>
    <xf numFmtId="0" fontId="9" fillId="2" borderId="1" xfId="0" applyFont="1" applyFill="1" applyBorder="1"/>
    <xf numFmtId="0" fontId="6" fillId="3" borderId="1" xfId="0" applyFont="1" applyFill="1" applyBorder="1"/>
    <xf numFmtId="0" fontId="8" fillId="3" borderId="1" xfId="0" applyFont="1" applyFill="1" applyBorder="1"/>
    <xf numFmtId="0" fontId="6" fillId="3" borderId="1" xfId="0" applyFont="1" applyFill="1" applyBorder="1" applyAlignment="1">
      <alignment horizontal="left"/>
    </xf>
    <xf numFmtId="164" fontId="1" fillId="3" borderId="1" xfId="0" applyNumberFormat="1" applyFont="1" applyFill="1" applyBorder="1"/>
    <xf numFmtId="164" fontId="6" fillId="3" borderId="1" xfId="0" applyNumberFormat="1" applyFont="1" applyFill="1" applyBorder="1"/>
    <xf numFmtId="168" fontId="16" fillId="0" borderId="0" xfId="1" applyBorder="1" applyAlignment="1" applyProtection="1"/>
    <xf numFmtId="0" fontId="6" fillId="0" borderId="18" xfId="0" applyFont="1" applyBorder="1" applyAlignment="1">
      <alignment horizontal="left"/>
    </xf>
    <xf numFmtId="4" fontId="6" fillId="0" borderId="0" xfId="0" applyNumberFormat="1" applyFont="1"/>
    <xf numFmtId="4" fontId="7" fillId="0" borderId="0" xfId="0" applyNumberFormat="1" applyFont="1"/>
    <xf numFmtId="3" fontId="6" fillId="0" borderId="0" xfId="0" applyNumberFormat="1" applyFont="1"/>
    <xf numFmtId="0" fontId="10" fillId="0" borderId="0" xfId="0" applyFont="1"/>
    <xf numFmtId="3" fontId="7" fillId="0" borderId="0" xfId="0" applyNumberFormat="1" applyFont="1"/>
    <xf numFmtId="0" fontId="16" fillId="0" borderId="0" xfId="1" applyNumberFormat="1" applyBorder="1" applyAlignment="1" applyProtection="1"/>
    <xf numFmtId="0" fontId="8" fillId="0" borderId="0" xfId="0" applyFont="1"/>
    <xf numFmtId="3" fontId="8" fillId="0" borderId="0" xfId="0" applyNumberFormat="1" applyFont="1"/>
    <xf numFmtId="4" fontId="8" fillId="0" borderId="0" xfId="0" applyNumberFormat="1" applyFont="1"/>
    <xf numFmtId="3" fontId="13" fillId="0" borderId="0" xfId="0" applyNumberFormat="1" applyFont="1"/>
    <xf numFmtId="0" fontId="6" fillId="0" borderId="18" xfId="0" applyFont="1" applyBorder="1" applyAlignment="1">
      <alignment horizontal="left" vertical="top"/>
    </xf>
    <xf numFmtId="0" fontId="6"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vertical="top"/>
    </xf>
    <xf numFmtId="0" fontId="7"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6" fillId="0" borderId="0" xfId="0" applyFont="1" applyAlignment="1">
      <alignment horizontal="right" vertical="top"/>
    </xf>
    <xf numFmtId="0" fontId="6" fillId="0" borderId="0" xfId="0" applyFont="1" applyAlignment="1">
      <alignment vertical="top" wrapText="1"/>
    </xf>
    <xf numFmtId="164" fontId="6" fillId="0" borderId="0" xfId="0" applyNumberFormat="1" applyFont="1" applyAlignment="1">
      <alignment vertical="top"/>
    </xf>
    <xf numFmtId="0" fontId="14" fillId="0" borderId="0" xfId="0" applyFont="1" applyAlignment="1">
      <alignment vertical="top"/>
    </xf>
    <xf numFmtId="0" fontId="15" fillId="0" borderId="0" xfId="0" applyFont="1" applyAlignment="1">
      <alignment vertical="top"/>
    </xf>
    <xf numFmtId="0" fontId="7" fillId="0" borderId="0" xfId="0" applyFont="1" applyAlignment="1">
      <alignment vertical="top" wrapText="1"/>
    </xf>
    <xf numFmtId="170" fontId="6" fillId="0" borderId="0" xfId="0" applyNumberFormat="1" applyFont="1" applyAlignment="1">
      <alignment vertical="top"/>
    </xf>
    <xf numFmtId="0" fontId="0" fillId="0" borderId="0" xfId="0" applyFont="1" applyFill="1" applyBorder="1"/>
    <xf numFmtId="0" fontId="0" fillId="0" borderId="0" xfId="0" applyFont="1" applyBorder="1" applyAlignment="1">
      <alignment horizontal="left" vertical="center"/>
    </xf>
    <xf numFmtId="0" fontId="7" fillId="0" borderId="19" xfId="0" applyFont="1" applyBorder="1" applyAlignment="1">
      <alignment horizontal="center"/>
    </xf>
    <xf numFmtId="0" fontId="0" fillId="4" borderId="1" xfId="0" applyFont="1" applyFill="1" applyBorder="1" applyAlignment="1">
      <alignment horizontal="left" vertical="center"/>
    </xf>
    <xf numFmtId="0" fontId="1" fillId="4" borderId="1" xfId="0" applyFont="1" applyFill="1" applyBorder="1" applyAlignment="1">
      <alignment vertical="center" wrapText="1"/>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2" fillId="4" borderId="1" xfId="0" applyFont="1" applyFill="1" applyBorder="1" applyAlignment="1">
      <alignment vertical="center" wrapText="1"/>
    </xf>
    <xf numFmtId="0" fontId="3" fillId="4" borderId="1" xfId="0" applyFont="1" applyFill="1" applyBorder="1" applyAlignment="1">
      <alignment horizontal="left" vertical="center"/>
    </xf>
    <xf numFmtId="0" fontId="3" fillId="4" borderId="1" xfId="0" applyFont="1" applyFill="1" applyBorder="1" applyAlignment="1">
      <alignment vertical="center" wrapText="1"/>
    </xf>
    <xf numFmtId="0" fontId="0" fillId="4" borderId="1" xfId="0" applyFill="1" applyBorder="1"/>
    <xf numFmtId="0" fontId="0" fillId="4" borderId="2" xfId="0" applyFill="1" applyBorder="1" applyAlignment="1">
      <alignment horizontal="center" vertical="center"/>
    </xf>
    <xf numFmtId="0" fontId="0" fillId="4" borderId="3" xfId="0" applyFont="1" applyFill="1" applyBorder="1"/>
    <xf numFmtId="165" fontId="0" fillId="4" borderId="4" xfId="0" applyNumberFormat="1" applyFill="1" applyBorder="1"/>
    <xf numFmtId="0" fontId="0" fillId="4" borderId="0" xfId="0" applyFont="1" applyFill="1" applyBorder="1"/>
    <xf numFmtId="165" fontId="0" fillId="4" borderId="6" xfId="0" applyNumberFormat="1" applyFill="1" applyBorder="1"/>
    <xf numFmtId="165" fontId="0" fillId="4" borderId="5" xfId="0" applyNumberFormat="1" applyFill="1" applyBorder="1"/>
    <xf numFmtId="0" fontId="0" fillId="4" borderId="7" xfId="0" applyFont="1" applyFill="1" applyBorder="1"/>
    <xf numFmtId="165" fontId="0" fillId="4" borderId="20" xfId="0" applyNumberFormat="1" applyFill="1" applyBorder="1"/>
    <xf numFmtId="0" fontId="0" fillId="4" borderId="9" xfId="0" applyFill="1" applyBorder="1" applyAlignment="1">
      <alignment horizontal="center" vertical="center"/>
    </xf>
    <xf numFmtId="165" fontId="0" fillId="4" borderId="8" xfId="0" applyNumberFormat="1" applyFill="1" applyBorder="1"/>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0" fillId="4" borderId="13" xfId="0" applyFont="1" applyFill="1" applyBorder="1"/>
    <xf numFmtId="165" fontId="0" fillId="4" borderId="14" xfId="0" applyNumberFormat="1" applyFill="1" applyBorder="1"/>
    <xf numFmtId="165" fontId="0" fillId="4" borderId="1" xfId="0" applyNumberFormat="1" applyFill="1" applyBorder="1"/>
    <xf numFmtId="0" fontId="0" fillId="4" borderId="15" xfId="0" applyFill="1" applyBorder="1"/>
    <xf numFmtId="165" fontId="0" fillId="4" borderId="16" xfId="0" applyNumberFormat="1" applyFill="1" applyBorder="1"/>
    <xf numFmtId="165" fontId="0" fillId="4" borderId="17" xfId="0" applyNumberFormat="1" applyFill="1" applyBorder="1"/>
    <xf numFmtId="0" fontId="0" fillId="4" borderId="17" xfId="0" applyFill="1" applyBorder="1"/>
    <xf numFmtId="165" fontId="0" fillId="4" borderId="7" xfId="0" applyNumberFormat="1" applyFill="1" applyBorder="1"/>
    <xf numFmtId="165" fontId="19" fillId="4" borderId="1" xfId="0" applyNumberFormat="1" applyFont="1" applyFill="1" applyBorder="1"/>
    <xf numFmtId="0" fontId="0" fillId="4" borderId="21" xfId="0" applyFont="1" applyFill="1" applyBorder="1"/>
    <xf numFmtId="165" fontId="0" fillId="4" borderId="22" xfId="0" applyNumberFormat="1" applyFill="1" applyBorder="1"/>
    <xf numFmtId="0" fontId="0" fillId="4" borderId="15" xfId="0" applyFont="1" applyFill="1" applyBorder="1"/>
    <xf numFmtId="167" fontId="0" fillId="4" borderId="4" xfId="2" applyNumberFormat="1" applyFont="1" applyFill="1" applyBorder="1" applyAlignment="1" applyProtection="1"/>
    <xf numFmtId="167" fontId="0" fillId="4" borderId="6" xfId="2" applyNumberFormat="1" applyFont="1" applyFill="1" applyBorder="1" applyAlignment="1" applyProtection="1"/>
    <xf numFmtId="167" fontId="0" fillId="4" borderId="5" xfId="2" applyNumberFormat="1" applyFont="1" applyFill="1" applyBorder="1" applyAlignment="1" applyProtection="1"/>
    <xf numFmtId="0" fontId="4" fillId="4" borderId="7" xfId="0" applyFont="1" applyFill="1" applyBorder="1"/>
    <xf numFmtId="167" fontId="4" fillId="4" borderId="5" xfId="2" applyNumberFormat="1" applyFont="1" applyFill="1" applyBorder="1" applyAlignment="1" applyProtection="1"/>
    <xf numFmtId="0" fontId="5" fillId="4" borderId="3" xfId="0" applyFont="1" applyFill="1" applyBorder="1"/>
    <xf numFmtId="0" fontId="5" fillId="4" borderId="0" xfId="0" applyFont="1" applyFill="1" applyBorder="1"/>
    <xf numFmtId="0" fontId="6" fillId="4" borderId="1" xfId="0" applyFont="1" applyFill="1" applyBorder="1"/>
    <xf numFmtId="0" fontId="6" fillId="4" borderId="1" xfId="0" applyFont="1" applyFill="1" applyBorder="1" applyAlignment="1">
      <alignment horizontal="left"/>
    </xf>
    <xf numFmtId="164" fontId="1" fillId="4" borderId="1" xfId="0" applyNumberFormat="1" applyFont="1" applyFill="1" applyBorder="1"/>
    <xf numFmtId="168" fontId="16" fillId="4" borderId="1" xfId="1" applyFill="1" applyBorder="1" applyAlignment="1" applyProtection="1"/>
    <xf numFmtId="3" fontId="6" fillId="4" borderId="1" xfId="0" applyNumberFormat="1" applyFont="1" applyFill="1" applyBorder="1"/>
    <xf numFmtId="4" fontId="6" fillId="4" borderId="1" xfId="0" applyNumberFormat="1" applyFont="1" applyFill="1" applyBorder="1"/>
    <xf numFmtId="0" fontId="17" fillId="4" borderId="1" xfId="0" applyFont="1" applyFill="1" applyBorder="1"/>
    <xf numFmtId="0" fontId="17" fillId="4" borderId="1" xfId="0" applyFont="1" applyFill="1" applyBorder="1" applyAlignment="1">
      <alignment horizontal="left"/>
    </xf>
    <xf numFmtId="3" fontId="17" fillId="4" borderId="1" xfId="0" applyNumberFormat="1" applyFont="1" applyFill="1" applyBorder="1"/>
    <xf numFmtId="4" fontId="17" fillId="4" borderId="1" xfId="0" applyNumberFormat="1" applyFont="1" applyFill="1" applyBorder="1"/>
    <xf numFmtId="170" fontId="17" fillId="4" borderId="1" xfId="0" applyNumberFormat="1" applyFont="1" applyFill="1" applyBorder="1"/>
    <xf numFmtId="164" fontId="18" fillId="4" borderId="1" xfId="0" applyNumberFormat="1" applyFont="1" applyFill="1" applyBorder="1"/>
    <xf numFmtId="0" fontId="8" fillId="4" borderId="1" xfId="0" applyFont="1" applyFill="1" applyBorder="1"/>
    <xf numFmtId="3" fontId="8" fillId="4" borderId="1" xfId="0" applyNumberFormat="1" applyFont="1" applyFill="1" applyBorder="1"/>
    <xf numFmtId="164" fontId="12" fillId="4" borderId="1" xfId="0" applyNumberFormat="1" applyFont="1" applyFill="1" applyBorder="1"/>
    <xf numFmtId="4" fontId="8" fillId="4" borderId="1" xfId="0" applyNumberFormat="1" applyFont="1" applyFill="1" applyBorder="1"/>
    <xf numFmtId="174" fontId="6" fillId="0" borderId="0" xfId="0" applyNumberFormat="1" applyFont="1"/>
    <xf numFmtId="49" fontId="17" fillId="4" borderId="1" xfId="0" applyNumberFormat="1" applyFont="1" applyFill="1" applyBorder="1" applyAlignment="1">
      <alignment horizontal="left"/>
    </xf>
    <xf numFmtId="49" fontId="17" fillId="4" borderId="1" xfId="0" applyNumberFormat="1" applyFont="1" applyFill="1" applyBorder="1"/>
    <xf numFmtId="0" fontId="7" fillId="0" borderId="0" xfId="0" applyFont="1" applyAlignment="1">
      <alignment horizontal="center"/>
    </xf>
    <xf numFmtId="0" fontId="20" fillId="4" borderId="1" xfId="0" applyFont="1" applyFill="1" applyBorder="1"/>
    <xf numFmtId="3" fontId="20" fillId="4" borderId="1" xfId="0" applyNumberFormat="1" applyFont="1" applyFill="1" applyBorder="1"/>
    <xf numFmtId="164" fontId="21" fillId="4" borderId="1" xfId="0" applyNumberFormat="1" applyFont="1" applyFill="1" applyBorder="1"/>
    <xf numFmtId="4" fontId="20" fillId="4" borderId="1" xfId="0" applyNumberFormat="1" applyFont="1" applyFill="1" applyBorder="1"/>
    <xf numFmtId="0" fontId="22" fillId="0" borderId="18" xfId="0" applyFont="1" applyBorder="1" applyAlignment="1">
      <alignment horizontal="left"/>
    </xf>
    <xf numFmtId="0" fontId="22" fillId="0" borderId="0" xfId="0" applyFont="1"/>
    <xf numFmtId="3" fontId="22" fillId="0" borderId="0" xfId="0" applyNumberFormat="1" applyFont="1"/>
    <xf numFmtId="174" fontId="22" fillId="0" borderId="0" xfId="0" applyNumberFormat="1" applyFont="1"/>
    <xf numFmtId="0" fontId="8" fillId="0" borderId="18" xfId="0" applyFont="1" applyBorder="1" applyAlignment="1">
      <alignment horizontal="left"/>
    </xf>
    <xf numFmtId="174" fontId="8" fillId="0" borderId="0" xfId="0" applyNumberFormat="1" applyFont="1"/>
    <xf numFmtId="0" fontId="0" fillId="8" borderId="0" xfId="0" applyFill="1" applyAlignment="1">
      <alignment horizontal="left" vertical="center"/>
    </xf>
    <xf numFmtId="0" fontId="0" fillId="9" borderId="0" xfId="0" applyFill="1" applyAlignment="1">
      <alignment horizontal="left" vertical="center"/>
    </xf>
    <xf numFmtId="0" fontId="0" fillId="10" borderId="0" xfId="0" applyFill="1" applyAlignment="1">
      <alignment horizontal="left" vertical="center"/>
    </xf>
    <xf numFmtId="0" fontId="0" fillId="0" borderId="2" xfId="0" applyFill="1" applyBorder="1" applyAlignment="1">
      <alignment horizontal="center" vertical="center"/>
    </xf>
    <xf numFmtId="0" fontId="0" fillId="0" borderId="3" xfId="0" applyFont="1" applyFill="1" applyBorder="1"/>
    <xf numFmtId="165" fontId="0" fillId="0" borderId="4" xfId="0" applyNumberFormat="1" applyFill="1" applyBorder="1"/>
    <xf numFmtId="165" fontId="0" fillId="0" borderId="6" xfId="0" applyNumberFormat="1" applyFill="1" applyBorder="1"/>
    <xf numFmtId="165" fontId="0" fillId="0" borderId="5" xfId="0" applyNumberFormat="1" applyFill="1" applyBorder="1"/>
    <xf numFmtId="0" fontId="0" fillId="0" borderId="7" xfId="0" applyFont="1" applyFill="1" applyBorder="1"/>
    <xf numFmtId="165" fontId="0" fillId="0" borderId="20" xfId="0" applyNumberFormat="1" applyFill="1" applyBorder="1"/>
    <xf numFmtId="0" fontId="5" fillId="0" borderId="3" xfId="0" applyFont="1" applyFill="1" applyBorder="1"/>
    <xf numFmtId="167" fontId="0" fillId="0" borderId="4" xfId="2" applyNumberFormat="1" applyFont="1" applyFill="1" applyBorder="1" applyAlignment="1" applyProtection="1"/>
    <xf numFmtId="167" fontId="0" fillId="0" borderId="6" xfId="2" applyNumberFormat="1" applyFont="1" applyFill="1" applyBorder="1" applyAlignment="1" applyProtection="1"/>
    <xf numFmtId="0" fontId="5" fillId="0" borderId="0" xfId="0" applyFont="1" applyFill="1" applyBorder="1"/>
    <xf numFmtId="167" fontId="0" fillId="0" borderId="5" xfId="2" applyNumberFormat="1" applyFont="1" applyFill="1" applyBorder="1" applyAlignment="1" applyProtection="1"/>
    <xf numFmtId="0" fontId="4" fillId="0" borderId="7" xfId="0" applyFont="1" applyFill="1" applyBorder="1"/>
    <xf numFmtId="0" fontId="0" fillId="0" borderId="0" xfId="1" applyNumberFormat="1" applyFont="1" applyBorder="1" applyAlignment="1" applyProtection="1"/>
    <xf numFmtId="0" fontId="0" fillId="0" borderId="0" xfId="0" applyAlignment="1"/>
    <xf numFmtId="0" fontId="0" fillId="4" borderId="2" xfId="0" applyFill="1" applyBorder="1" applyAlignment="1">
      <alignment horizontal="center" vertical="center" wrapText="1"/>
    </xf>
    <xf numFmtId="0" fontId="0" fillId="0" borderId="0" xfId="0" applyAlignment="1">
      <alignment vertical="center" wrapText="1"/>
    </xf>
    <xf numFmtId="0" fontId="0" fillId="0" borderId="2" xfId="0" applyFill="1" applyBorder="1" applyAlignment="1">
      <alignment horizontal="center" vertical="center" wrapText="1"/>
    </xf>
    <xf numFmtId="0" fontId="0" fillId="0" borderId="9" xfId="0" applyFill="1" applyBorder="1" applyAlignment="1">
      <alignment horizontal="center" vertical="center"/>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ont="1" applyFill="1" applyBorder="1"/>
    <xf numFmtId="165" fontId="0" fillId="0" borderId="14" xfId="0" applyNumberFormat="1" applyFill="1" applyBorder="1"/>
    <xf numFmtId="165" fontId="0" fillId="0" borderId="1" xfId="0" applyNumberFormat="1" applyFill="1" applyBorder="1"/>
    <xf numFmtId="0" fontId="0" fillId="0" borderId="1" xfId="0" applyFill="1" applyBorder="1"/>
    <xf numFmtId="165" fontId="19" fillId="0" borderId="1" xfId="0" applyNumberFormat="1" applyFont="1" applyFill="1" applyBorder="1"/>
    <xf numFmtId="0" fontId="0" fillId="0" borderId="21" xfId="0" applyFont="1" applyFill="1" applyBorder="1"/>
    <xf numFmtId="165" fontId="0" fillId="0" borderId="22" xfId="0" applyNumberFormat="1" applyFill="1" applyBorder="1"/>
    <xf numFmtId="0" fontId="0" fillId="0" borderId="15" xfId="0" applyFont="1" applyFill="1" applyBorder="1"/>
    <xf numFmtId="165" fontId="0" fillId="0" borderId="17" xfId="0" applyNumberFormat="1" applyFill="1" applyBorder="1"/>
    <xf numFmtId="0" fontId="0" fillId="0" borderId="17" xfId="0" applyFill="1" applyBorder="1"/>
    <xf numFmtId="165" fontId="0" fillId="0" borderId="16" xfId="0" applyNumberFormat="1" applyFill="1" applyBorder="1"/>
    <xf numFmtId="165" fontId="0" fillId="0" borderId="7" xfId="0" applyNumberFormat="1" applyFill="1" applyBorder="1"/>
    <xf numFmtId="3" fontId="23" fillId="0" borderId="0" xfId="0" applyNumberFormat="1" applyFont="1"/>
    <xf numFmtId="3" fontId="23" fillId="4" borderId="1" xfId="0" applyNumberFormat="1" applyFont="1" applyFill="1" applyBorder="1"/>
    <xf numFmtId="3" fontId="24" fillId="4" borderId="1" xfId="0" applyNumberFormat="1" applyFont="1" applyFill="1" applyBorder="1"/>
    <xf numFmtId="3" fontId="25" fillId="4" borderId="1" xfId="0" applyNumberFormat="1" applyFont="1" applyFill="1" applyBorder="1"/>
    <xf numFmtId="3" fontId="26" fillId="0" borderId="0" xfId="0" applyNumberFormat="1" applyFont="1"/>
    <xf numFmtId="3" fontId="24" fillId="0" borderId="0" xfId="0" applyNumberFormat="1" applyFont="1"/>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4C7E7"/>
      <rgbColor rgb="FF808080"/>
      <rgbColor rgb="FF9999FF"/>
      <rgbColor rgb="FF993366"/>
      <rgbColor rgb="FFFFF2CC"/>
      <rgbColor rgb="FFCCFFFF"/>
      <rgbColor rgb="FF660066"/>
      <rgbColor rgb="FFF4B183"/>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BCAED5"/>
      <rgbColor rgb="FFF8CBAD"/>
      <rgbColor rgb="FF3366FF"/>
      <rgbColor rgb="FF33CCCC"/>
      <rgbColor rgb="FF72BF44"/>
      <rgbColor rgb="FFFFCC00"/>
      <rgbColor rgb="FFFAA61A"/>
      <rgbColor rgb="FFFF6600"/>
      <rgbColor rgb="FF666699"/>
      <rgbColor rgb="FF999999"/>
      <rgbColor rgb="FF003366"/>
      <rgbColor rgb="FF70AD47"/>
      <rgbColor rgb="FF003300"/>
      <rgbColor rgb="FF4C4C4C"/>
      <rgbColor rgb="FFED1C24"/>
      <rgbColor rgb="FF993366"/>
      <rgbColor rgb="FF2F5597"/>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27720</xdr:colOff>
      <xdr:row>30</xdr:row>
      <xdr:rowOff>56520</xdr:rowOff>
    </xdr:from>
    <xdr:to>
      <xdr:col>8</xdr:col>
      <xdr:colOff>107640</xdr:colOff>
      <xdr:row>50</xdr:row>
      <xdr:rowOff>119520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7401240" y="5009400"/>
          <a:ext cx="3090240" cy="3364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ts val="1219"/>
            </a:lnSpc>
          </a:pPr>
          <a:r>
            <a:rPr lang="en-US" sz="1100" b="0" strike="noStrike" spc="-1">
              <a:solidFill>
                <a:srgbClr val="000000"/>
              </a:solidFill>
              <a:latin typeface="Courier New"/>
            </a:rPr>
            <a:t>┣━━ Mobile</a:t>
          </a:r>
          <a:endParaRPr lang="en-US" sz="1100" b="0" strike="noStrike" spc="-1">
            <a:latin typeface="Times New Roman"/>
          </a:endParaRPr>
        </a:p>
        <a:p>
          <a:pPr>
            <a:lnSpc>
              <a:spcPts val="1219"/>
            </a:lnSpc>
          </a:pPr>
          <a:r>
            <a:rPr lang="en-US" sz="1100" b="0" strike="noStrike" spc="-1">
              <a:solidFill>
                <a:srgbClr val="000000"/>
              </a:solidFill>
              <a:latin typeface="Courier New"/>
            </a:rPr>
            <a:t>┃   ┣━━ Apple</a:t>
          </a:r>
          <a:endParaRPr lang="en-US" sz="1100" b="0" strike="noStrike" spc="-1">
            <a:latin typeface="Times New Roman"/>
          </a:endParaRPr>
        </a:p>
        <a:p>
          <a:pPr>
            <a:lnSpc>
              <a:spcPts val="1219"/>
            </a:lnSpc>
          </a:pPr>
          <a:r>
            <a:rPr lang="en-US" sz="1100" b="0" strike="noStrike" spc="-1">
              <a:solidFill>
                <a:srgbClr val="000000"/>
              </a:solidFill>
              <a:latin typeface="Courier New"/>
            </a:rPr>
            <a:t>┃   ┣━━ LG</a:t>
          </a:r>
          <a:endParaRPr lang="en-US" sz="1100" b="0" strike="noStrike" spc="-1">
            <a:latin typeface="Times New Roman"/>
          </a:endParaRPr>
        </a:p>
        <a:p>
          <a:pPr>
            <a:lnSpc>
              <a:spcPts val="1219"/>
            </a:lnSpc>
          </a:pPr>
          <a:r>
            <a:rPr lang="en-US" sz="1100" b="0" strike="noStrike" spc="-1">
              <a:solidFill>
                <a:srgbClr val="000000"/>
              </a:solidFill>
              <a:latin typeface="Courier New"/>
            </a:rPr>
            <a:t>┃   ┗━━ Samsung</a:t>
          </a:r>
          <a:endParaRPr lang="en-US" sz="1100" b="0" strike="noStrike" spc="-1">
            <a:latin typeface="Times New Roman"/>
          </a:endParaRPr>
        </a:p>
        <a:p>
          <a:pPr>
            <a:lnSpc>
              <a:spcPts val="1219"/>
            </a:lnSpc>
          </a:pPr>
          <a:r>
            <a:rPr lang="en-US" sz="1100" b="0" strike="noStrike" spc="-1">
              <a:solidFill>
                <a:srgbClr val="000000"/>
              </a:solidFill>
              <a:latin typeface="Courier New"/>
            </a:rPr>
            <a:t>┗━━ Carpet</a:t>
          </a:r>
          <a:endParaRPr lang="en-US" sz="1100" b="0" strike="noStrike" spc="-1">
            <a:latin typeface="Times New Roman"/>
          </a:endParaRPr>
        </a:p>
        <a:p>
          <a:pPr>
            <a:lnSpc>
              <a:spcPts val="1219"/>
            </a:lnSpc>
          </a:pPr>
          <a:r>
            <a:rPr lang="en-US" sz="1100" b="0" strike="noStrike" spc="-1">
              <a:solidFill>
                <a:srgbClr val="000000"/>
              </a:solidFill>
              <a:latin typeface="Courier New"/>
            </a:rPr>
            <a:t>    ┣━━ 2x3</a:t>
          </a:r>
          <a:endParaRPr lang="en-US" sz="1100" b="0" strike="noStrike" spc="-1">
            <a:latin typeface="Times New Roman"/>
          </a:endParaRPr>
        </a:p>
        <a:p>
          <a:pPr>
            <a:lnSpc>
              <a:spcPts val="1219"/>
            </a:lnSpc>
          </a:pPr>
          <a:r>
            <a:rPr lang="en-US" sz="1100" b="0" strike="noStrike" spc="-1">
              <a:solidFill>
                <a:srgbClr val="000000"/>
              </a:solidFill>
              <a:latin typeface="Courier New"/>
            </a:rPr>
            <a:t>    ┣━━ 3x4</a:t>
          </a:r>
          <a:endParaRPr lang="en-US" sz="1100" b="0" strike="noStrike" spc="-1">
            <a:latin typeface="Times New Roman"/>
          </a:endParaRPr>
        </a:p>
        <a:p>
          <a:pPr>
            <a:lnSpc>
              <a:spcPts val="1219"/>
            </a:lnSpc>
          </a:pPr>
          <a:r>
            <a:rPr lang="en-US" sz="1100" b="0" strike="noStrike" spc="-1">
              <a:solidFill>
                <a:srgbClr val="000000"/>
              </a:solidFill>
              <a:latin typeface="Courier New"/>
            </a:rPr>
            <a:t>    ┃   ┣━━ 700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1000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1500 den [x]</a:t>
          </a:r>
          <a:endParaRPr lang="en-US" sz="1100" b="0" strike="noStrike" spc="-1">
            <a:latin typeface="Times New Roman"/>
          </a:endParaRPr>
        </a:p>
        <a:p>
          <a:pPr>
            <a:lnSpc>
              <a:spcPts val="1219"/>
            </a:lnSpc>
          </a:pPr>
          <a:r>
            <a:rPr lang="en-US" sz="1100" b="0" strike="noStrike" spc="-1">
              <a:solidFill>
                <a:srgbClr val="000000"/>
              </a:solidFill>
              <a:latin typeface="Courier New"/>
            </a:rPr>
            <a:t>    ┗━━ Circle 2</a:t>
          </a:r>
          <a:endParaRPr lang="en-US" sz="1100" b="0" strike="noStrike" spc="-1">
            <a:latin typeface="Times New Roman"/>
          </a:endParaRPr>
        </a:p>
        <a:p>
          <a:pPr>
            <a:lnSpc>
              <a:spcPts val="1219"/>
            </a:lnSpc>
          </a:pPr>
          <a:r>
            <a:rPr lang="en-US" sz="1100" b="0" strike="noStrike" spc="-1">
              <a:solidFill>
                <a:srgbClr val="000000"/>
              </a:solidFill>
              <a:latin typeface="Courier New"/>
            </a:rPr>
            <a:t>        ┗━━ Silk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215900</xdr:colOff>
      <xdr:row>77</xdr:row>
      <xdr:rowOff>12700</xdr:rowOff>
    </xdr:to>
    <xdr:sp macro="" textlink="">
      <xdr:nvSpPr>
        <xdr:cNvPr id="2050" name="shapetype_202" hidden="1">
          <a:extLst>
            <a:ext uri="{FF2B5EF4-FFF2-40B4-BE49-F238E27FC236}">
              <a16:creationId xmlns:a16="http://schemas.microsoft.com/office/drawing/2014/main" id="{06157E56-9F46-5642-B5F7-C4B9BAE631B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I143"/>
  <sheetViews>
    <sheetView tabSelected="1" topLeftCell="A120" zoomScale="160" zoomScaleNormal="160" workbookViewId="0">
      <selection activeCell="B146" sqref="B146"/>
    </sheetView>
  </sheetViews>
  <sheetFormatPr baseColWidth="10" defaultColWidth="8.83203125" defaultRowHeight="13"/>
  <cols>
    <col min="1" max="1" width="15" style="1" customWidth="1"/>
    <col min="2" max="2" width="61.33203125" style="2" customWidth="1"/>
    <col min="3" max="3" width="18.6640625" style="1" customWidth="1"/>
    <col min="4" max="4" width="9.5" customWidth="1"/>
    <col min="5" max="5" width="3.83203125" customWidth="1"/>
    <col min="6" max="6" width="8" style="3" customWidth="1"/>
    <col min="7" max="7" width="16.6640625" style="3" customWidth="1"/>
    <col min="8" max="8" width="14.1640625" customWidth="1"/>
    <col min="9" max="1025" width="11.5"/>
  </cols>
  <sheetData>
    <row r="1" spans="1:9" s="7" customFormat="1">
      <c r="A1" s="4" t="s">
        <v>0</v>
      </c>
      <c r="B1" s="5" t="s">
        <v>1</v>
      </c>
      <c r="C1" s="4" t="s">
        <v>2</v>
      </c>
      <c r="D1" s="6">
        <v>43831</v>
      </c>
      <c r="F1" s="8" t="s">
        <v>3</v>
      </c>
      <c r="G1" s="8"/>
    </row>
    <row r="2" spans="1:9" s="7" customFormat="1">
      <c r="A2" s="9">
        <v>1</v>
      </c>
      <c r="B2" s="10" t="s">
        <v>4</v>
      </c>
      <c r="C2" s="9" t="s">
        <v>5</v>
      </c>
      <c r="F2" s="8" t="s">
        <v>6</v>
      </c>
      <c r="G2" s="8" t="s">
        <v>7</v>
      </c>
    </row>
    <row r="3" spans="1:9">
      <c r="A3" s="9">
        <v>2</v>
      </c>
      <c r="B3" s="10" t="s">
        <v>8</v>
      </c>
      <c r="C3" s="9" t="s">
        <v>5</v>
      </c>
      <c r="F3" s="3" t="s">
        <v>9</v>
      </c>
      <c r="G3" s="3" t="s">
        <v>6</v>
      </c>
      <c r="H3" t="s">
        <v>10</v>
      </c>
    </row>
    <row r="4" spans="1:9">
      <c r="A4" s="9">
        <v>3</v>
      </c>
      <c r="B4" s="10" t="s">
        <v>11</v>
      </c>
      <c r="C4" s="9" t="s">
        <v>5</v>
      </c>
      <c r="F4" s="3" t="s">
        <v>9</v>
      </c>
      <c r="G4" s="3" t="s">
        <v>9</v>
      </c>
      <c r="H4" t="s">
        <v>12</v>
      </c>
      <c r="I4" t="s">
        <v>13</v>
      </c>
    </row>
    <row r="5" spans="1:9">
      <c r="A5" s="9">
        <v>4</v>
      </c>
      <c r="B5" s="10" t="s">
        <v>14</v>
      </c>
      <c r="C5" s="9" t="s">
        <v>5</v>
      </c>
      <c r="F5" s="3" t="s">
        <v>9</v>
      </c>
      <c r="G5" s="3" t="s">
        <v>12</v>
      </c>
      <c r="H5" t="s">
        <v>15</v>
      </c>
    </row>
    <row r="6" spans="1:9">
      <c r="A6" s="9">
        <v>5</v>
      </c>
      <c r="B6" s="10" t="s">
        <v>16</v>
      </c>
      <c r="C6" s="9" t="s">
        <v>5</v>
      </c>
      <c r="F6" s="3" t="s">
        <v>9</v>
      </c>
      <c r="H6" t="s">
        <v>12</v>
      </c>
      <c r="I6" t="s">
        <v>17</v>
      </c>
    </row>
    <row r="7" spans="1:9">
      <c r="A7" s="9">
        <v>6</v>
      </c>
      <c r="B7" s="10" t="s">
        <v>18</v>
      </c>
      <c r="C7" s="9" t="s">
        <v>5</v>
      </c>
      <c r="F7" s="3" t="s">
        <v>6</v>
      </c>
      <c r="G7" s="3" t="s">
        <v>19</v>
      </c>
    </row>
    <row r="8" spans="1:9">
      <c r="A8" s="9">
        <v>7</v>
      </c>
      <c r="B8" s="10" t="s">
        <v>20</v>
      </c>
      <c r="C8" s="9" t="s">
        <v>5</v>
      </c>
      <c r="F8" s="3" t="s">
        <v>12</v>
      </c>
      <c r="G8" s="3" t="s">
        <v>21</v>
      </c>
    </row>
    <row r="9" spans="1:9">
      <c r="A9" s="9">
        <v>8</v>
      </c>
      <c r="B9" s="10" t="s">
        <v>22</v>
      </c>
      <c r="C9" s="9" t="s">
        <v>5</v>
      </c>
      <c r="G9" s="3" t="s">
        <v>12</v>
      </c>
      <c r="H9" t="s">
        <v>23</v>
      </c>
    </row>
    <row r="10" spans="1:9">
      <c r="A10" s="9">
        <v>9</v>
      </c>
      <c r="B10" s="10" t="s">
        <v>24</v>
      </c>
      <c r="C10" s="9" t="s">
        <v>5</v>
      </c>
    </row>
    <row r="11" spans="1:9">
      <c r="A11" s="9">
        <v>10</v>
      </c>
      <c r="B11" s="10" t="s">
        <v>25</v>
      </c>
      <c r="C11" s="9" t="s">
        <v>5</v>
      </c>
      <c r="F11" s="3" t="s">
        <v>26</v>
      </c>
    </row>
    <row r="12" spans="1:9">
      <c r="A12" s="9">
        <v>11</v>
      </c>
      <c r="B12" s="10" t="s">
        <v>27</v>
      </c>
      <c r="C12" s="9" t="s">
        <v>5</v>
      </c>
      <c r="F12" s="3" t="s">
        <v>12</v>
      </c>
      <c r="G12" s="3" t="s">
        <v>28</v>
      </c>
    </row>
    <row r="13" spans="1:9">
      <c r="A13" s="9">
        <v>12</v>
      </c>
      <c r="B13" s="10" t="s">
        <v>29</v>
      </c>
      <c r="C13" s="9" t="s">
        <v>5</v>
      </c>
    </row>
    <row r="14" spans="1:9">
      <c r="A14" s="9">
        <v>13</v>
      </c>
      <c r="B14" s="10" t="s">
        <v>30</v>
      </c>
      <c r="C14" s="9" t="s">
        <v>5</v>
      </c>
      <c r="F14" s="3" t="s">
        <v>31</v>
      </c>
    </row>
    <row r="15" spans="1:9">
      <c r="A15" s="9">
        <v>14</v>
      </c>
      <c r="B15" s="11" t="s">
        <v>32</v>
      </c>
      <c r="C15" s="9" t="s">
        <v>5</v>
      </c>
      <c r="F15" s="3" t="s">
        <v>12</v>
      </c>
      <c r="G15" s="3" t="s">
        <v>33</v>
      </c>
    </row>
    <row r="16" spans="1:9">
      <c r="A16" s="9">
        <v>15</v>
      </c>
      <c r="B16" s="10" t="s">
        <v>34</v>
      </c>
      <c r="C16" s="9" t="s">
        <v>5</v>
      </c>
    </row>
    <row r="17" spans="1:8">
      <c r="A17" s="9">
        <v>16</v>
      </c>
      <c r="B17" s="10" t="s">
        <v>35</v>
      </c>
      <c r="C17" s="9" t="s">
        <v>5</v>
      </c>
      <c r="F17" s="3" t="s">
        <v>36</v>
      </c>
    </row>
    <row r="18" spans="1:8">
      <c r="A18" s="9">
        <v>17</v>
      </c>
      <c r="B18" s="10" t="s">
        <v>37</v>
      </c>
      <c r="C18" s="9" t="s">
        <v>5</v>
      </c>
      <c r="F18" s="3" t="s">
        <v>12</v>
      </c>
      <c r="G18" s="3" t="s">
        <v>38</v>
      </c>
    </row>
    <row r="19" spans="1:8">
      <c r="A19" s="9">
        <v>18</v>
      </c>
      <c r="B19" s="11" t="s">
        <v>39</v>
      </c>
      <c r="C19" s="9" t="s">
        <v>5</v>
      </c>
      <c r="G19" s="3" t="s">
        <v>12</v>
      </c>
      <c r="H19" t="s">
        <v>40</v>
      </c>
    </row>
    <row r="20" spans="1:8">
      <c r="A20" s="9">
        <v>19</v>
      </c>
      <c r="B20" s="10" t="s">
        <v>41</v>
      </c>
      <c r="C20" s="9" t="s">
        <v>5</v>
      </c>
    </row>
    <row r="21" spans="1:8">
      <c r="A21" s="9">
        <v>20</v>
      </c>
      <c r="B21" s="10" t="s">
        <v>42</v>
      </c>
      <c r="C21" s="9" t="s">
        <v>5</v>
      </c>
    </row>
    <row r="22" spans="1:8">
      <c r="A22" s="9">
        <v>21</v>
      </c>
      <c r="B22" s="10" t="s">
        <v>43</v>
      </c>
      <c r="C22" s="9" t="s">
        <v>5</v>
      </c>
      <c r="F22" s="3" t="s">
        <v>44</v>
      </c>
    </row>
    <row r="23" spans="1:8">
      <c r="A23" s="4"/>
      <c r="B23" s="5"/>
      <c r="C23" s="4"/>
      <c r="F23" s="3" t="s">
        <v>6</v>
      </c>
      <c r="G23" s="3" t="s">
        <v>45</v>
      </c>
    </row>
    <row r="24" spans="1:8">
      <c r="A24" s="64">
        <v>22</v>
      </c>
      <c r="B24" s="65" t="s">
        <v>46</v>
      </c>
      <c r="C24" s="64"/>
      <c r="D24" s="6">
        <v>43832</v>
      </c>
      <c r="F24" s="3" t="s">
        <v>9</v>
      </c>
      <c r="G24" s="3" t="s">
        <v>12</v>
      </c>
      <c r="H24" t="s">
        <v>47</v>
      </c>
    </row>
    <row r="25" spans="1:8">
      <c r="A25" s="64">
        <v>23</v>
      </c>
      <c r="B25" s="65" t="s">
        <v>48</v>
      </c>
      <c r="C25" s="64"/>
      <c r="F25" s="3" t="s">
        <v>12</v>
      </c>
      <c r="G25" s="3" t="s">
        <v>49</v>
      </c>
    </row>
    <row r="26" spans="1:8">
      <c r="A26" s="64">
        <v>24</v>
      </c>
      <c r="B26" s="65" t="s">
        <v>50</v>
      </c>
      <c r="C26" s="64" t="s">
        <v>51</v>
      </c>
      <c r="G26" s="3" t="s">
        <v>12</v>
      </c>
      <c r="H26" t="s">
        <v>52</v>
      </c>
    </row>
    <row r="27" spans="1:8">
      <c r="A27" s="64">
        <v>25</v>
      </c>
      <c r="B27" s="65" t="s">
        <v>53</v>
      </c>
      <c r="C27" s="64" t="s">
        <v>54</v>
      </c>
    </row>
    <row r="28" spans="1:8">
      <c r="A28" s="66">
        <v>26</v>
      </c>
      <c r="B28" s="65" t="s">
        <v>55</v>
      </c>
      <c r="C28" s="64" t="s">
        <v>54</v>
      </c>
    </row>
    <row r="29" spans="1:8">
      <c r="A29" s="67">
        <v>27</v>
      </c>
      <c r="B29" s="65" t="s">
        <v>56</v>
      </c>
      <c r="C29" s="66" t="s">
        <v>57</v>
      </c>
    </row>
    <row r="30" spans="1:8">
      <c r="A30" s="68">
        <v>28</v>
      </c>
      <c r="B30" s="65" t="s">
        <v>58</v>
      </c>
      <c r="C30" s="66" t="s">
        <v>59</v>
      </c>
    </row>
    <row r="31" spans="1:8">
      <c r="A31" s="69">
        <v>29</v>
      </c>
      <c r="B31" s="65" t="s">
        <v>60</v>
      </c>
      <c r="C31" s="66" t="s">
        <v>61</v>
      </c>
    </row>
    <row r="32" spans="1:8">
      <c r="A32" s="66">
        <v>30</v>
      </c>
      <c r="B32" s="65" t="s">
        <v>62</v>
      </c>
      <c r="C32" s="66" t="s">
        <v>5</v>
      </c>
    </row>
    <row r="33" spans="1:3">
      <c r="A33" s="66">
        <v>31</v>
      </c>
      <c r="B33" s="65" t="s">
        <v>63</v>
      </c>
      <c r="C33" s="66" t="s">
        <v>64</v>
      </c>
    </row>
    <row r="34" spans="1:3">
      <c r="A34" s="66">
        <v>32</v>
      </c>
      <c r="B34" s="65" t="s">
        <v>65</v>
      </c>
      <c r="C34" s="66" t="s">
        <v>64</v>
      </c>
    </row>
    <row r="35" spans="1:3">
      <c r="A35" s="66">
        <v>33</v>
      </c>
      <c r="B35" s="65" t="s">
        <v>66</v>
      </c>
      <c r="C35" s="66" t="s">
        <v>64</v>
      </c>
    </row>
    <row r="36" spans="1:3">
      <c r="A36" s="66">
        <v>34</v>
      </c>
      <c r="B36" s="65" t="s">
        <v>67</v>
      </c>
      <c r="C36" s="66" t="s">
        <v>64</v>
      </c>
    </row>
    <row r="37" spans="1:3">
      <c r="A37" s="66">
        <v>35</v>
      </c>
      <c r="B37" s="65" t="s">
        <v>68</v>
      </c>
      <c r="C37" s="66" t="s">
        <v>64</v>
      </c>
    </row>
    <row r="38" spans="1:3">
      <c r="A38" s="66">
        <v>36</v>
      </c>
      <c r="B38" s="65" t="s">
        <v>69</v>
      </c>
      <c r="C38" s="66" t="s">
        <v>64</v>
      </c>
    </row>
    <row r="39" spans="1:3">
      <c r="A39" s="66">
        <v>37</v>
      </c>
      <c r="B39" s="65" t="s">
        <v>70</v>
      </c>
      <c r="C39" s="66" t="s">
        <v>64</v>
      </c>
    </row>
    <row r="40" spans="1:3">
      <c r="A40" s="66">
        <v>38</v>
      </c>
      <c r="B40" s="65" t="s">
        <v>71</v>
      </c>
      <c r="C40" s="66" t="s">
        <v>64</v>
      </c>
    </row>
    <row r="41" spans="1:3">
      <c r="A41" s="66">
        <v>39</v>
      </c>
      <c r="B41" s="65" t="s">
        <v>72</v>
      </c>
      <c r="C41" s="66" t="s">
        <v>64</v>
      </c>
    </row>
    <row r="42" spans="1:3">
      <c r="A42" s="66">
        <v>40</v>
      </c>
      <c r="B42" s="65" t="s">
        <v>73</v>
      </c>
      <c r="C42" s="66" t="s">
        <v>64</v>
      </c>
    </row>
    <row r="43" spans="1:3">
      <c r="A43" s="66">
        <v>41</v>
      </c>
      <c r="B43" s="65" t="s">
        <v>74</v>
      </c>
      <c r="C43" s="66" t="s">
        <v>64</v>
      </c>
    </row>
    <row r="44" spans="1:3">
      <c r="A44" s="66">
        <v>42</v>
      </c>
      <c r="B44" s="65" t="s">
        <v>75</v>
      </c>
      <c r="C44" s="66" t="s">
        <v>64</v>
      </c>
    </row>
    <row r="45" spans="1:3">
      <c r="A45" s="66">
        <v>43</v>
      </c>
      <c r="B45" s="65" t="s">
        <v>76</v>
      </c>
      <c r="C45" s="66" t="s">
        <v>64</v>
      </c>
    </row>
    <row r="46" spans="1:3">
      <c r="A46" s="66">
        <v>44</v>
      </c>
      <c r="B46" s="65" t="s">
        <v>77</v>
      </c>
      <c r="C46" s="66" t="s">
        <v>64</v>
      </c>
    </row>
    <row r="47" spans="1:3">
      <c r="A47" s="66">
        <v>45</v>
      </c>
      <c r="B47" s="65" t="s">
        <v>78</v>
      </c>
      <c r="C47" s="66" t="s">
        <v>64</v>
      </c>
    </row>
    <row r="48" spans="1:3">
      <c r="A48" s="66">
        <v>46</v>
      </c>
      <c r="B48" s="65" t="s">
        <v>79</v>
      </c>
      <c r="C48" s="66" t="s">
        <v>64</v>
      </c>
    </row>
    <row r="49" spans="1:3">
      <c r="A49" s="66">
        <v>47</v>
      </c>
      <c r="B49" s="65" t="s">
        <v>80</v>
      </c>
      <c r="C49" s="66" t="s">
        <v>64</v>
      </c>
    </row>
    <row r="50" spans="1:3">
      <c r="A50" s="66">
        <v>48</v>
      </c>
      <c r="B50" s="65" t="s">
        <v>81</v>
      </c>
      <c r="C50" s="66" t="s">
        <v>64</v>
      </c>
    </row>
    <row r="51" spans="1:3">
      <c r="A51" s="66">
        <v>49</v>
      </c>
      <c r="B51" s="65" t="s">
        <v>82</v>
      </c>
      <c r="C51" s="66" t="s">
        <v>64</v>
      </c>
    </row>
    <row r="52" spans="1:3">
      <c r="A52" s="66">
        <v>50</v>
      </c>
      <c r="B52" s="65" t="s">
        <v>83</v>
      </c>
      <c r="C52" s="66" t="s">
        <v>64</v>
      </c>
    </row>
    <row r="53" spans="1:3">
      <c r="A53" s="66">
        <v>51</v>
      </c>
      <c r="B53" s="65" t="s">
        <v>84</v>
      </c>
      <c r="C53" s="66" t="s">
        <v>64</v>
      </c>
    </row>
    <row r="54" spans="1:3">
      <c r="A54" s="66">
        <v>52</v>
      </c>
      <c r="B54" s="65" t="s">
        <v>85</v>
      </c>
      <c r="C54" s="66" t="s">
        <v>64</v>
      </c>
    </row>
    <row r="55" spans="1:3">
      <c r="A55" s="66">
        <v>53</v>
      </c>
      <c r="B55" s="65" t="s">
        <v>86</v>
      </c>
      <c r="C55" s="66" t="s">
        <v>64</v>
      </c>
    </row>
    <row r="56" spans="1:3">
      <c r="A56" s="66">
        <v>54</v>
      </c>
      <c r="B56" s="65" t="s">
        <v>87</v>
      </c>
      <c r="C56" s="66" t="s">
        <v>64</v>
      </c>
    </row>
    <row r="57" spans="1:3">
      <c r="A57" s="66">
        <v>55</v>
      </c>
      <c r="B57" s="65" t="s">
        <v>88</v>
      </c>
      <c r="C57" s="66" t="s">
        <v>64</v>
      </c>
    </row>
    <row r="58" spans="1:3">
      <c r="A58" s="66">
        <v>56</v>
      </c>
      <c r="B58" s="65" t="s">
        <v>89</v>
      </c>
      <c r="C58" s="66" t="s">
        <v>90</v>
      </c>
    </row>
    <row r="59" spans="1:3">
      <c r="A59" s="66">
        <v>57</v>
      </c>
      <c r="B59" s="65" t="s">
        <v>91</v>
      </c>
      <c r="C59" s="66" t="s">
        <v>90</v>
      </c>
    </row>
    <row r="60" spans="1:3">
      <c r="A60" s="66">
        <v>58</v>
      </c>
      <c r="B60" s="65" t="s">
        <v>92</v>
      </c>
      <c r="C60" s="66" t="s">
        <v>90</v>
      </c>
    </row>
    <row r="61" spans="1:3">
      <c r="A61" s="66">
        <v>59</v>
      </c>
      <c r="B61" s="65" t="s">
        <v>93</v>
      </c>
      <c r="C61" s="66" t="s">
        <v>90</v>
      </c>
    </row>
    <row r="62" spans="1:3">
      <c r="A62" s="66">
        <v>60</v>
      </c>
      <c r="B62" s="65" t="s">
        <v>94</v>
      </c>
      <c r="C62" s="66" t="s">
        <v>90</v>
      </c>
    </row>
    <row r="63" spans="1:3">
      <c r="A63" s="66">
        <v>61</v>
      </c>
      <c r="B63" s="65" t="s">
        <v>95</v>
      </c>
      <c r="C63" s="66" t="s">
        <v>90</v>
      </c>
    </row>
    <row r="64" spans="1:3">
      <c r="A64" s="66">
        <v>62</v>
      </c>
      <c r="B64" s="65" t="s">
        <v>96</v>
      </c>
      <c r="C64" s="66" t="s">
        <v>90</v>
      </c>
    </row>
    <row r="65" spans="1:4">
      <c r="A65" s="66">
        <v>63</v>
      </c>
      <c r="B65" s="65" t="s">
        <v>97</v>
      </c>
      <c r="C65" s="66" t="s">
        <v>90</v>
      </c>
    </row>
    <row r="66" spans="1:4">
      <c r="A66" s="66">
        <v>64</v>
      </c>
      <c r="B66" s="65" t="s">
        <v>98</v>
      </c>
      <c r="C66" s="66" t="s">
        <v>90</v>
      </c>
    </row>
    <row r="67" spans="1:4">
      <c r="A67" s="66">
        <v>65</v>
      </c>
      <c r="B67" s="65" t="s">
        <v>99</v>
      </c>
      <c r="C67" s="66" t="s">
        <v>90</v>
      </c>
    </row>
    <row r="68" spans="1:4">
      <c r="A68" s="66">
        <v>66</v>
      </c>
      <c r="B68" s="65" t="s">
        <v>100</v>
      </c>
      <c r="C68" s="66" t="s">
        <v>90</v>
      </c>
    </row>
    <row r="69" spans="1:4">
      <c r="A69" s="66">
        <v>67</v>
      </c>
      <c r="B69" s="65" t="s">
        <v>101</v>
      </c>
      <c r="C69" s="66" t="s">
        <v>90</v>
      </c>
    </row>
    <row r="70" spans="1:4">
      <c r="A70" s="66">
        <v>68</v>
      </c>
      <c r="B70" s="65" t="s">
        <v>102</v>
      </c>
      <c r="C70" s="66" t="s">
        <v>90</v>
      </c>
    </row>
    <row r="71" spans="1:4">
      <c r="A71" s="66">
        <v>69</v>
      </c>
      <c r="B71" s="65" t="s">
        <v>103</v>
      </c>
      <c r="C71" s="66" t="s">
        <v>90</v>
      </c>
    </row>
    <row r="72" spans="1:4">
      <c r="A72" s="66">
        <v>70</v>
      </c>
      <c r="B72" s="65" t="s">
        <v>104</v>
      </c>
      <c r="C72" s="66" t="s">
        <v>90</v>
      </c>
    </row>
    <row r="73" spans="1:4">
      <c r="A73" s="66">
        <v>71</v>
      </c>
      <c r="B73" s="65" t="s">
        <v>105</v>
      </c>
      <c r="C73" s="66" t="s">
        <v>90</v>
      </c>
    </row>
    <row r="74" spans="1:4">
      <c r="A74" s="66">
        <v>72</v>
      </c>
      <c r="B74" s="65" t="s">
        <v>106</v>
      </c>
      <c r="C74" s="66" t="s">
        <v>90</v>
      </c>
    </row>
    <row r="75" spans="1:4">
      <c r="A75" s="66">
        <v>73</v>
      </c>
      <c r="B75" s="65" t="s">
        <v>107</v>
      </c>
      <c r="C75" s="66" t="s">
        <v>90</v>
      </c>
    </row>
    <row r="76" spans="1:4">
      <c r="A76" s="66">
        <v>74</v>
      </c>
      <c r="B76" s="65" t="s">
        <v>108</v>
      </c>
      <c r="C76" s="66" t="s">
        <v>109</v>
      </c>
    </row>
    <row r="77" spans="1:4" ht="22">
      <c r="A77" s="66">
        <v>75</v>
      </c>
      <c r="B77" s="65" t="s">
        <v>110</v>
      </c>
      <c r="C77" s="66"/>
      <c r="D77" s="6">
        <v>43833</v>
      </c>
    </row>
    <row r="78" spans="1:4">
      <c r="A78" s="66">
        <v>76</v>
      </c>
      <c r="B78" s="65" t="s">
        <v>111</v>
      </c>
      <c r="C78" s="66" t="s">
        <v>112</v>
      </c>
    </row>
    <row r="79" spans="1:4">
      <c r="A79" s="66">
        <v>77</v>
      </c>
      <c r="B79" s="65" t="s">
        <v>113</v>
      </c>
      <c r="C79" s="66" t="s">
        <v>114</v>
      </c>
    </row>
    <row r="80" spans="1:4" ht="22">
      <c r="A80" s="66">
        <v>78</v>
      </c>
      <c r="B80" s="65" t="s">
        <v>115</v>
      </c>
      <c r="C80" s="66" t="s">
        <v>116</v>
      </c>
    </row>
    <row r="81" spans="1:3">
      <c r="A81" s="66">
        <v>79</v>
      </c>
      <c r="B81" s="65" t="s">
        <v>117</v>
      </c>
      <c r="C81" s="66" t="s">
        <v>118</v>
      </c>
    </row>
    <row r="82" spans="1:3">
      <c r="A82" s="66" t="s">
        <v>119</v>
      </c>
      <c r="B82" s="65" t="s">
        <v>120</v>
      </c>
      <c r="C82" s="66" t="s">
        <v>121</v>
      </c>
    </row>
    <row r="83" spans="1:3">
      <c r="A83" s="66">
        <v>80</v>
      </c>
      <c r="B83" s="65" t="s">
        <v>122</v>
      </c>
      <c r="C83" s="66" t="s">
        <v>114</v>
      </c>
    </row>
    <row r="84" spans="1:3">
      <c r="A84" s="66">
        <v>81</v>
      </c>
      <c r="B84" s="65" t="s">
        <v>123</v>
      </c>
      <c r="C84" s="66" t="s">
        <v>116</v>
      </c>
    </row>
    <row r="85" spans="1:3" ht="15" customHeight="1">
      <c r="A85" s="66">
        <v>82</v>
      </c>
      <c r="B85" s="65" t="s">
        <v>124</v>
      </c>
      <c r="C85" s="66" t="s">
        <v>118</v>
      </c>
    </row>
    <row r="86" spans="1:3" ht="15" customHeight="1">
      <c r="A86" s="66" t="s">
        <v>125</v>
      </c>
      <c r="B86" s="65" t="s">
        <v>126</v>
      </c>
      <c r="C86" s="66" t="s">
        <v>121</v>
      </c>
    </row>
    <row r="87" spans="1:3">
      <c r="A87" s="66">
        <v>83</v>
      </c>
      <c r="B87" s="65" t="s">
        <v>127</v>
      </c>
      <c r="C87" s="66" t="s">
        <v>114</v>
      </c>
    </row>
    <row r="88" spans="1:3">
      <c r="A88" s="66">
        <v>84</v>
      </c>
      <c r="B88" s="65" t="s">
        <v>123</v>
      </c>
      <c r="C88" s="66" t="s">
        <v>116</v>
      </c>
    </row>
    <row r="89" spans="1:3">
      <c r="A89" s="66" t="s">
        <v>128</v>
      </c>
      <c r="B89" s="65" t="s">
        <v>126</v>
      </c>
      <c r="C89" s="66" t="s">
        <v>121</v>
      </c>
    </row>
    <row r="90" spans="1:3" ht="16" customHeight="1">
      <c r="A90" s="66">
        <v>85</v>
      </c>
      <c r="B90" s="65" t="s">
        <v>129</v>
      </c>
      <c r="C90" s="66" t="s">
        <v>118</v>
      </c>
    </row>
    <row r="91" spans="1:3" ht="22">
      <c r="A91" s="66">
        <v>86</v>
      </c>
      <c r="B91" s="65" t="s">
        <v>130</v>
      </c>
      <c r="C91" s="66"/>
    </row>
    <row r="92" spans="1:3">
      <c r="A92" s="66">
        <v>87</v>
      </c>
      <c r="B92" s="65" t="s">
        <v>131</v>
      </c>
      <c r="C92" s="66" t="s">
        <v>51</v>
      </c>
    </row>
    <row r="93" spans="1:3">
      <c r="A93" s="66">
        <v>88</v>
      </c>
      <c r="B93" s="65" t="s">
        <v>132</v>
      </c>
      <c r="C93" s="66" t="s">
        <v>54</v>
      </c>
    </row>
    <row r="94" spans="1:3">
      <c r="A94" s="66">
        <v>89</v>
      </c>
      <c r="B94" s="65" t="s">
        <v>133</v>
      </c>
      <c r="C94" s="66" t="s">
        <v>54</v>
      </c>
    </row>
    <row r="95" spans="1:3">
      <c r="A95" s="66">
        <v>90</v>
      </c>
      <c r="B95" s="65" t="s">
        <v>134</v>
      </c>
      <c r="C95" s="66" t="s">
        <v>135</v>
      </c>
    </row>
    <row r="96" spans="1:3">
      <c r="A96" s="66">
        <v>91</v>
      </c>
      <c r="B96" s="65" t="s">
        <v>136</v>
      </c>
      <c r="C96" s="66"/>
    </row>
    <row r="97" spans="1:4">
      <c r="A97" s="66">
        <v>92</v>
      </c>
      <c r="B97" s="65" t="s">
        <v>137</v>
      </c>
      <c r="C97" s="66" t="s">
        <v>51</v>
      </c>
    </row>
    <row r="98" spans="1:4">
      <c r="A98" s="66">
        <v>93</v>
      </c>
      <c r="B98" s="65" t="s">
        <v>138</v>
      </c>
      <c r="C98" s="66" t="s">
        <v>54</v>
      </c>
    </row>
    <row r="99" spans="1:4">
      <c r="A99" s="66">
        <v>94</v>
      </c>
      <c r="B99" s="65" t="s">
        <v>139</v>
      </c>
      <c r="C99" s="66" t="s">
        <v>54</v>
      </c>
    </row>
    <row r="100" spans="1:4">
      <c r="A100" s="66">
        <v>95</v>
      </c>
      <c r="B100" s="70" t="s">
        <v>140</v>
      </c>
      <c r="C100" s="71" t="s">
        <v>135</v>
      </c>
    </row>
    <row r="101" spans="1:4" ht="42">
      <c r="A101" s="66">
        <v>96</v>
      </c>
      <c r="B101" s="72" t="s">
        <v>141</v>
      </c>
      <c r="C101" s="66"/>
    </row>
    <row r="102" spans="1:4">
      <c r="A102" s="67">
        <v>97</v>
      </c>
      <c r="B102" s="65" t="s">
        <v>56</v>
      </c>
      <c r="C102" s="66" t="s">
        <v>57</v>
      </c>
    </row>
    <row r="103" spans="1:4">
      <c r="A103" s="68">
        <v>98</v>
      </c>
      <c r="B103" s="65" t="s">
        <v>58</v>
      </c>
      <c r="C103" s="66" t="s">
        <v>59</v>
      </c>
    </row>
    <row r="104" spans="1:4">
      <c r="A104" s="69">
        <v>99</v>
      </c>
      <c r="B104" s="65" t="s">
        <v>60</v>
      </c>
      <c r="C104" s="66" t="s">
        <v>61</v>
      </c>
    </row>
    <row r="105" spans="1:4">
      <c r="A105" s="66">
        <v>100</v>
      </c>
      <c r="B105" s="65" t="s">
        <v>142</v>
      </c>
      <c r="C105" s="66"/>
      <c r="D105" s="6">
        <v>43834</v>
      </c>
    </row>
    <row r="106" spans="1:4">
      <c r="A106" s="66">
        <v>101</v>
      </c>
      <c r="B106" s="65" t="s">
        <v>143</v>
      </c>
      <c r="C106" s="66" t="s">
        <v>5</v>
      </c>
    </row>
    <row r="107" spans="1:4">
      <c r="A107" s="66">
        <v>102</v>
      </c>
      <c r="B107" s="65" t="s">
        <v>144</v>
      </c>
      <c r="C107" s="73" t="s">
        <v>145</v>
      </c>
    </row>
    <row r="108" spans="1:4">
      <c r="A108" s="66">
        <v>103</v>
      </c>
      <c r="B108" s="65" t="s">
        <v>146</v>
      </c>
      <c r="C108" s="66" t="s">
        <v>112</v>
      </c>
    </row>
    <row r="109" spans="1:4">
      <c r="A109" s="66">
        <v>104</v>
      </c>
      <c r="B109" s="65" t="s">
        <v>147</v>
      </c>
      <c r="C109" s="66" t="s">
        <v>114</v>
      </c>
    </row>
    <row r="110" spans="1:4">
      <c r="A110" s="66" t="s">
        <v>465</v>
      </c>
      <c r="B110" s="65" t="s">
        <v>464</v>
      </c>
      <c r="C110" s="66" t="s">
        <v>118</v>
      </c>
    </row>
    <row r="111" spans="1:4">
      <c r="A111" s="66">
        <v>105</v>
      </c>
      <c r="B111" s="65" t="s">
        <v>416</v>
      </c>
      <c r="C111" s="66" t="s">
        <v>121</v>
      </c>
    </row>
    <row r="112" spans="1:4">
      <c r="A112" s="66">
        <v>106</v>
      </c>
      <c r="B112" s="65" t="s">
        <v>419</v>
      </c>
      <c r="C112" s="66" t="s">
        <v>112</v>
      </c>
    </row>
    <row r="113" spans="1:3">
      <c r="A113" s="66">
        <v>107</v>
      </c>
      <c r="B113" s="65" t="s">
        <v>420</v>
      </c>
      <c r="C113" s="66"/>
    </row>
    <row r="114" spans="1:3">
      <c r="A114" s="66">
        <v>108</v>
      </c>
      <c r="B114" s="65" t="s">
        <v>428</v>
      </c>
      <c r="C114" s="66" t="s">
        <v>51</v>
      </c>
    </row>
    <row r="115" spans="1:3">
      <c r="A115" s="66">
        <v>109</v>
      </c>
      <c r="B115" s="65" t="s">
        <v>422</v>
      </c>
      <c r="C115" s="66" t="s">
        <v>54</v>
      </c>
    </row>
    <row r="116" spans="1:3">
      <c r="A116" s="66">
        <v>110</v>
      </c>
      <c r="B116" s="65" t="s">
        <v>423</v>
      </c>
      <c r="C116" s="66" t="s">
        <v>54</v>
      </c>
    </row>
    <row r="117" spans="1:3">
      <c r="A117" s="66">
        <v>111</v>
      </c>
      <c r="B117" s="65" t="s">
        <v>425</v>
      </c>
      <c r="C117" s="66" t="s">
        <v>135</v>
      </c>
    </row>
    <row r="118" spans="1:3">
      <c r="A118" s="66">
        <v>112</v>
      </c>
      <c r="B118" s="65" t="s">
        <v>429</v>
      </c>
      <c r="C118" s="66" t="s">
        <v>51</v>
      </c>
    </row>
    <row r="119" spans="1:3">
      <c r="A119" s="66">
        <v>113</v>
      </c>
      <c r="B119" s="65" t="s">
        <v>430</v>
      </c>
      <c r="C119" s="66" t="s">
        <v>54</v>
      </c>
    </row>
    <row r="120" spans="1:3">
      <c r="A120" s="66">
        <v>114</v>
      </c>
      <c r="B120" s="65" t="s">
        <v>431</v>
      </c>
      <c r="C120" s="66" t="s">
        <v>54</v>
      </c>
    </row>
    <row r="121" spans="1:3">
      <c r="A121" s="66">
        <v>115</v>
      </c>
      <c r="B121" s="65" t="s">
        <v>432</v>
      </c>
      <c r="C121" s="66" t="s">
        <v>54</v>
      </c>
    </row>
    <row r="122" spans="1:3">
      <c r="A122" s="66">
        <v>116</v>
      </c>
      <c r="B122" s="65" t="s">
        <v>425</v>
      </c>
      <c r="C122" s="66" t="s">
        <v>135</v>
      </c>
    </row>
    <row r="123" spans="1:3">
      <c r="A123" s="66">
        <v>117</v>
      </c>
      <c r="B123" s="65" t="s">
        <v>434</v>
      </c>
      <c r="C123" s="66"/>
    </row>
    <row r="124" spans="1:3">
      <c r="A124" s="66">
        <v>118</v>
      </c>
      <c r="B124" s="65" t="s">
        <v>435</v>
      </c>
      <c r="C124" s="66" t="s">
        <v>51</v>
      </c>
    </row>
    <row r="125" spans="1:3">
      <c r="A125" s="66">
        <v>119</v>
      </c>
      <c r="B125" s="65" t="s">
        <v>436</v>
      </c>
      <c r="C125" s="66" t="s">
        <v>54</v>
      </c>
    </row>
    <row r="126" spans="1:3">
      <c r="A126" s="66">
        <v>120</v>
      </c>
      <c r="B126" s="65" t="s">
        <v>439</v>
      </c>
      <c r="C126" s="66" t="s">
        <v>54</v>
      </c>
    </row>
    <row r="127" spans="1:3">
      <c r="A127" s="66">
        <v>121</v>
      </c>
      <c r="B127" s="65" t="s">
        <v>440</v>
      </c>
      <c r="C127" s="66" t="s">
        <v>135</v>
      </c>
    </row>
    <row r="128" spans="1:3">
      <c r="A128" s="67">
        <v>122</v>
      </c>
      <c r="B128" s="65" t="s">
        <v>56</v>
      </c>
      <c r="C128" s="66" t="s">
        <v>57</v>
      </c>
    </row>
    <row r="129" spans="1:4">
      <c r="A129" s="68">
        <v>123</v>
      </c>
      <c r="B129" s="65" t="s">
        <v>58</v>
      </c>
      <c r="C129" s="66" t="s">
        <v>59</v>
      </c>
    </row>
    <row r="130" spans="1:4">
      <c r="A130" s="69">
        <v>124</v>
      </c>
      <c r="B130" s="65" t="s">
        <v>60</v>
      </c>
      <c r="C130" s="66" t="s">
        <v>61</v>
      </c>
    </row>
    <row r="131" spans="1:4">
      <c r="A131" s="1">
        <v>125</v>
      </c>
      <c r="B131" s="2" t="s">
        <v>450</v>
      </c>
      <c r="D131" s="6">
        <v>43835</v>
      </c>
    </row>
    <row r="132" spans="1:4">
      <c r="A132" s="1">
        <v>126</v>
      </c>
      <c r="B132" s="2" t="s">
        <v>451</v>
      </c>
      <c r="C132" s="1" t="s">
        <v>112</v>
      </c>
    </row>
    <row r="133" spans="1:4">
      <c r="A133" s="1">
        <v>127</v>
      </c>
      <c r="B133" s="2" t="s">
        <v>452</v>
      </c>
      <c r="C133" s="1" t="s">
        <v>114</v>
      </c>
    </row>
    <row r="134" spans="1:4">
      <c r="A134" s="1">
        <v>128</v>
      </c>
      <c r="B134" s="2" t="s">
        <v>453</v>
      </c>
      <c r="C134" s="1" t="s">
        <v>121</v>
      </c>
    </row>
    <row r="135" spans="1:4">
      <c r="A135" s="1" t="s">
        <v>460</v>
      </c>
      <c r="B135" s="2" t="s">
        <v>461</v>
      </c>
      <c r="C135" s="1" t="s">
        <v>118</v>
      </c>
    </row>
    <row r="136" spans="1:4">
      <c r="A136" s="1" t="s">
        <v>462</v>
      </c>
      <c r="B136" s="2" t="s">
        <v>463</v>
      </c>
      <c r="C136" s="1" t="s">
        <v>118</v>
      </c>
    </row>
    <row r="137" spans="1:4">
      <c r="A137" s="1">
        <v>129</v>
      </c>
      <c r="B137" s="2" t="s">
        <v>454</v>
      </c>
      <c r="C137" s="1" t="s">
        <v>135</v>
      </c>
    </row>
    <row r="138" spans="1:4">
      <c r="A138" s="1">
        <v>130</v>
      </c>
      <c r="B138" s="2" t="s">
        <v>456</v>
      </c>
      <c r="C138" s="1" t="s">
        <v>51</v>
      </c>
    </row>
    <row r="139" spans="1:4">
      <c r="A139" s="1">
        <v>131</v>
      </c>
      <c r="B139" s="2" t="s">
        <v>457</v>
      </c>
      <c r="C139" s="1" t="s">
        <v>54</v>
      </c>
    </row>
    <row r="140" spans="1:4">
      <c r="A140" s="1">
        <v>132</v>
      </c>
      <c r="B140" s="2" t="s">
        <v>458</v>
      </c>
      <c r="C140" s="1" t="s">
        <v>54</v>
      </c>
    </row>
    <row r="141" spans="1:4">
      <c r="A141" s="136">
        <v>133</v>
      </c>
      <c r="B141" s="2" t="s">
        <v>56</v>
      </c>
      <c r="C141" s="1" t="s">
        <v>57</v>
      </c>
    </row>
    <row r="142" spans="1:4">
      <c r="A142" s="137">
        <v>134</v>
      </c>
      <c r="B142" s="2" t="s">
        <v>58</v>
      </c>
      <c r="C142" s="1" t="s">
        <v>59</v>
      </c>
    </row>
    <row r="143" spans="1:4">
      <c r="A143" s="138">
        <v>135</v>
      </c>
      <c r="B143" s="2" t="s">
        <v>60</v>
      </c>
      <c r="C143" s="1" t="s">
        <v>61</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F5"/>
  <sheetViews>
    <sheetView zoomScale="160" zoomScaleNormal="160" workbookViewId="0">
      <selection activeCell="B6" sqref="B6:B8"/>
    </sheetView>
  </sheetViews>
  <sheetFormatPr baseColWidth="10" defaultColWidth="8.83203125" defaultRowHeight="13"/>
  <cols>
    <col min="1" max="1" width="5.5" style="35" customWidth="1"/>
    <col min="2" max="2" width="12.33203125" style="17" customWidth="1"/>
    <col min="3" max="3" width="12.6640625" style="17" customWidth="1"/>
    <col min="4" max="4" width="8.6640625" style="17" customWidth="1"/>
    <col min="5" max="5" width="8.5" style="17" customWidth="1"/>
    <col min="6" max="6" width="4.5" style="17" customWidth="1"/>
    <col min="7" max="7" width="11.5" style="36"/>
    <col min="8" max="8" width="31.1640625" style="36" customWidth="1"/>
    <col min="9" max="9" width="11.5" style="38"/>
    <col min="10" max="11" width="11.5" style="36"/>
    <col min="12" max="1020" width="11.5" style="17"/>
    <col min="1021" max="1025" width="11.5"/>
  </cols>
  <sheetData>
    <row r="1" spans="1:11">
      <c r="A1" s="63" t="s">
        <v>116</v>
      </c>
      <c r="B1" s="63"/>
      <c r="C1" s="20"/>
    </row>
    <row r="2" spans="1:11" s="20" customFormat="1" ht="11">
      <c r="A2" s="35" t="s">
        <v>166</v>
      </c>
      <c r="B2" s="20" t="s">
        <v>167</v>
      </c>
      <c r="C2" s="20" t="s">
        <v>328</v>
      </c>
      <c r="D2" s="20" t="s">
        <v>318</v>
      </c>
      <c r="E2" s="20" t="s">
        <v>262</v>
      </c>
      <c r="F2" s="20" t="s">
        <v>329</v>
      </c>
      <c r="G2" s="37" t="s">
        <v>330</v>
      </c>
      <c r="H2" s="37"/>
      <c r="I2" s="40"/>
      <c r="J2" s="37"/>
      <c r="K2" s="37"/>
    </row>
    <row r="3" spans="1:11">
      <c r="A3" s="107">
        <v>78</v>
      </c>
      <c r="B3" s="106">
        <v>1</v>
      </c>
      <c r="C3" s="106">
        <v>1</v>
      </c>
      <c r="D3" s="106" t="s">
        <v>325</v>
      </c>
      <c r="E3" s="106" t="s">
        <v>181</v>
      </c>
      <c r="F3" s="106">
        <v>400</v>
      </c>
      <c r="G3" s="111" t="s">
        <v>181</v>
      </c>
    </row>
    <row r="4" spans="1:11">
      <c r="A4" s="107">
        <v>81</v>
      </c>
      <c r="B4" s="106">
        <v>2</v>
      </c>
      <c r="C4" s="106">
        <v>2</v>
      </c>
      <c r="D4" s="106" t="s">
        <v>325</v>
      </c>
      <c r="E4" s="106" t="s">
        <v>181</v>
      </c>
      <c r="F4" s="106">
        <v>600</v>
      </c>
      <c r="G4" s="111" t="s">
        <v>181</v>
      </c>
    </row>
    <row r="5" spans="1:11">
      <c r="A5" s="107">
        <v>84</v>
      </c>
      <c r="B5" s="106">
        <v>3</v>
      </c>
      <c r="C5" s="106">
        <v>3</v>
      </c>
      <c r="D5" s="106" t="s">
        <v>327</v>
      </c>
      <c r="E5" s="106" t="s">
        <v>181</v>
      </c>
      <c r="F5" s="106">
        <v>100</v>
      </c>
      <c r="G5" s="111" t="s">
        <v>181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9"/>
  <sheetViews>
    <sheetView zoomScale="160" zoomScaleNormal="160" workbookViewId="0">
      <selection activeCell="C15" sqref="C15"/>
    </sheetView>
  </sheetViews>
  <sheetFormatPr baseColWidth="10" defaultColWidth="8.83203125" defaultRowHeight="13"/>
  <cols>
    <col min="1" max="1" width="7.5" style="35" bestFit="1" customWidth="1"/>
    <col min="2" max="2" width="12.33203125" style="17" customWidth="1"/>
    <col min="3" max="3" width="12.6640625" style="17" customWidth="1"/>
    <col min="4" max="4" width="14.1640625" style="17" customWidth="1"/>
    <col min="5" max="5" width="8.5" style="17" customWidth="1"/>
    <col min="6" max="6" width="11.5" style="38"/>
    <col min="7" max="7" width="31.1640625" style="36" customWidth="1"/>
    <col min="8" max="8" width="11.5" style="38"/>
    <col min="9" max="10" width="11.5" style="36"/>
    <col min="11" max="1019" width="11.5" style="17"/>
    <col min="1020" max="1025" width="11.5"/>
  </cols>
  <sheetData>
    <row r="1" spans="1:1024">
      <c r="A1" s="63" t="s">
        <v>121</v>
      </c>
      <c r="B1" s="63"/>
      <c r="C1" s="20"/>
    </row>
    <row r="2" spans="1:1024" s="20" customFormat="1">
      <c r="A2" s="35" t="s">
        <v>166</v>
      </c>
      <c r="B2" s="20" t="s">
        <v>167</v>
      </c>
      <c r="C2" s="20" t="s">
        <v>331</v>
      </c>
      <c r="D2" s="20" t="s">
        <v>296</v>
      </c>
      <c r="E2" s="20" t="s">
        <v>332</v>
      </c>
      <c r="F2" s="40" t="s">
        <v>333</v>
      </c>
      <c r="G2" s="37"/>
      <c r="H2" s="40"/>
      <c r="I2" s="37"/>
      <c r="J2" s="37"/>
      <c r="AMJ2"/>
    </row>
    <row r="3" spans="1:1024">
      <c r="A3" s="113" t="s">
        <v>119</v>
      </c>
      <c r="B3" s="113">
        <v>1</v>
      </c>
      <c r="C3" s="113">
        <v>1</v>
      </c>
      <c r="D3" s="112" t="s">
        <v>334</v>
      </c>
      <c r="E3" s="112">
        <v>100</v>
      </c>
      <c r="F3" s="114"/>
    </row>
    <row r="4" spans="1:1024">
      <c r="A4" s="123" t="s">
        <v>125</v>
      </c>
      <c r="B4" s="123">
        <v>2</v>
      </c>
      <c r="C4" s="123">
        <v>2</v>
      </c>
      <c r="D4" s="124" t="s">
        <v>334</v>
      </c>
      <c r="E4" s="124">
        <v>50</v>
      </c>
      <c r="F4" s="124"/>
    </row>
    <row r="5" spans="1:1024">
      <c r="A5" s="123" t="s">
        <v>128</v>
      </c>
      <c r="B5" s="123">
        <v>3</v>
      </c>
      <c r="C5" s="123">
        <v>3</v>
      </c>
      <c r="D5" s="124" t="s">
        <v>334</v>
      </c>
      <c r="E5" s="124">
        <v>50</v>
      </c>
      <c r="F5" s="124"/>
    </row>
    <row r="6" spans="1:1024">
      <c r="A6" s="123" t="s">
        <v>417</v>
      </c>
      <c r="B6" s="123">
        <v>1</v>
      </c>
      <c r="C6" s="123">
        <v>1</v>
      </c>
      <c r="D6" s="124" t="s">
        <v>334</v>
      </c>
      <c r="E6" s="124">
        <v>100</v>
      </c>
      <c r="F6" s="124">
        <v>3</v>
      </c>
    </row>
    <row r="7" spans="1:1024">
      <c r="A7" s="35">
        <v>128</v>
      </c>
      <c r="B7" s="18">
        <v>2</v>
      </c>
      <c r="C7" s="18">
        <v>2</v>
      </c>
      <c r="D7" s="17" t="s">
        <v>334</v>
      </c>
      <c r="E7" s="17">
        <v>0</v>
      </c>
    </row>
    <row r="8" spans="1:1024">
      <c r="A8" s="35">
        <v>128</v>
      </c>
      <c r="B8" s="18">
        <v>3</v>
      </c>
      <c r="C8" s="18">
        <v>3</v>
      </c>
      <c r="D8" s="17" t="s">
        <v>334</v>
      </c>
      <c r="E8" s="17">
        <v>0</v>
      </c>
    </row>
    <row r="9" spans="1:1024">
      <c r="A9" s="35">
        <v>128</v>
      </c>
      <c r="B9" s="18">
        <v>1</v>
      </c>
      <c r="C9" s="18">
        <v>1</v>
      </c>
      <c r="D9" s="17" t="s">
        <v>334</v>
      </c>
      <c r="E9" s="17">
        <v>0</v>
      </c>
      <c r="F9" s="38">
        <v>3</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F18"/>
  <sheetViews>
    <sheetView zoomScale="160" zoomScaleNormal="160" workbookViewId="0">
      <selection activeCell="C19" sqref="C19"/>
    </sheetView>
  </sheetViews>
  <sheetFormatPr baseColWidth="10" defaultColWidth="8.83203125" defaultRowHeight="13"/>
  <cols>
    <col min="1" max="1" width="5.5" style="35" customWidth="1"/>
    <col min="2" max="2" width="11.33203125" style="17" customWidth="1"/>
    <col min="3" max="3" width="14.6640625" style="17" customWidth="1"/>
    <col min="4" max="4" width="13.6640625" style="17" customWidth="1"/>
    <col min="5" max="5" width="3.6640625" style="17" customWidth="1"/>
    <col min="6" max="6" width="10.1640625" style="17" customWidth="1"/>
    <col min="7" max="8" width="13" style="41" customWidth="1"/>
    <col min="9" max="9" width="12.6640625" style="36" customWidth="1"/>
    <col min="10" max="11" width="11.5" style="36"/>
    <col min="12" max="1020" width="11.5" style="17"/>
    <col min="1021" max="1024" width="11.5"/>
  </cols>
  <sheetData>
    <row r="1" spans="1:11">
      <c r="A1" s="63" t="s">
        <v>118</v>
      </c>
      <c r="B1" s="63"/>
      <c r="C1" s="20"/>
    </row>
    <row r="2" spans="1:11" s="20" customFormat="1" ht="11">
      <c r="A2" s="35" t="s">
        <v>166</v>
      </c>
      <c r="B2" s="20" t="s">
        <v>167</v>
      </c>
      <c r="C2" s="20" t="s">
        <v>297</v>
      </c>
      <c r="D2" s="20" t="s">
        <v>335</v>
      </c>
      <c r="E2" s="20" t="s">
        <v>323</v>
      </c>
      <c r="F2" s="20" t="s">
        <v>336</v>
      </c>
      <c r="G2" s="20" t="s">
        <v>328</v>
      </c>
      <c r="H2" s="20" t="s">
        <v>177</v>
      </c>
      <c r="I2" s="37" t="s">
        <v>178</v>
      </c>
      <c r="J2" s="37" t="s">
        <v>179</v>
      </c>
      <c r="K2" s="37"/>
    </row>
    <row r="3" spans="1:11">
      <c r="A3" s="113">
        <v>79</v>
      </c>
      <c r="B3" s="112">
        <v>1</v>
      </c>
      <c r="C3" s="112" t="s">
        <v>307</v>
      </c>
      <c r="D3" s="112">
        <v>1</v>
      </c>
      <c r="E3" s="112">
        <v>-100</v>
      </c>
      <c r="F3" s="112">
        <v>-100</v>
      </c>
      <c r="G3" s="112">
        <v>1</v>
      </c>
      <c r="H3" s="117">
        <v>43833</v>
      </c>
      <c r="I3" s="117">
        <v>43833</v>
      </c>
      <c r="J3" s="36" t="s">
        <v>181</v>
      </c>
    </row>
    <row r="4" spans="1:11">
      <c r="A4" s="113">
        <v>79</v>
      </c>
      <c r="B4" s="112">
        <v>2</v>
      </c>
      <c r="C4" s="112" t="s">
        <v>324</v>
      </c>
      <c r="D4" s="112">
        <v>1</v>
      </c>
      <c r="E4" s="112">
        <v>100</v>
      </c>
      <c r="F4" s="112">
        <v>100</v>
      </c>
      <c r="G4" s="112">
        <v>1</v>
      </c>
      <c r="H4" s="117">
        <v>43833</v>
      </c>
      <c r="I4" s="117">
        <v>43833</v>
      </c>
      <c r="J4" s="36" t="s">
        <v>181</v>
      </c>
    </row>
    <row r="5" spans="1:11">
      <c r="A5" s="113">
        <v>82</v>
      </c>
      <c r="B5" s="112">
        <v>3</v>
      </c>
      <c r="C5" s="112" t="s">
        <v>307</v>
      </c>
      <c r="D5" s="112">
        <v>2</v>
      </c>
      <c r="E5" s="112">
        <v>-50</v>
      </c>
      <c r="F5" s="112">
        <v>-50</v>
      </c>
      <c r="G5" s="112">
        <v>2</v>
      </c>
      <c r="H5" s="117">
        <v>43833</v>
      </c>
      <c r="I5" s="117">
        <v>43833</v>
      </c>
      <c r="J5" s="36" t="s">
        <v>181</v>
      </c>
    </row>
    <row r="6" spans="1:11">
      <c r="A6" s="113">
        <v>82</v>
      </c>
      <c r="B6" s="112">
        <v>4</v>
      </c>
      <c r="C6" s="112" t="s">
        <v>324</v>
      </c>
      <c r="D6" s="112">
        <v>2</v>
      </c>
      <c r="E6" s="112">
        <v>50</v>
      </c>
      <c r="F6" s="112">
        <v>50</v>
      </c>
      <c r="G6" s="112">
        <v>2</v>
      </c>
      <c r="H6" s="117">
        <v>43833</v>
      </c>
      <c r="I6" s="117">
        <v>43833</v>
      </c>
      <c r="J6" s="36" t="s">
        <v>181</v>
      </c>
    </row>
    <row r="7" spans="1:11">
      <c r="A7" s="113">
        <v>85</v>
      </c>
      <c r="B7" s="112">
        <v>5</v>
      </c>
      <c r="C7" s="112" t="s">
        <v>307</v>
      </c>
      <c r="D7" s="112">
        <v>3</v>
      </c>
      <c r="E7" s="112">
        <v>-50</v>
      </c>
      <c r="F7" s="112">
        <v>-50</v>
      </c>
      <c r="G7" s="112">
        <v>3</v>
      </c>
      <c r="H7" s="117">
        <v>43833</v>
      </c>
      <c r="I7" s="117">
        <v>43833</v>
      </c>
      <c r="J7" s="36" t="s">
        <v>181</v>
      </c>
    </row>
    <row r="8" spans="1:11">
      <c r="A8" s="113">
        <v>85</v>
      </c>
      <c r="B8" s="112">
        <v>6</v>
      </c>
      <c r="C8" s="112" t="s">
        <v>324</v>
      </c>
      <c r="D8" s="112">
        <v>3</v>
      </c>
      <c r="E8" s="112">
        <v>50</v>
      </c>
      <c r="F8" s="112">
        <v>50</v>
      </c>
      <c r="G8" s="112">
        <v>3</v>
      </c>
      <c r="H8" s="117">
        <v>43833</v>
      </c>
      <c r="I8" s="117">
        <v>43833</v>
      </c>
      <c r="J8" s="36" t="s">
        <v>181</v>
      </c>
    </row>
    <row r="9" spans="1:11">
      <c r="A9" s="113" t="s">
        <v>465</v>
      </c>
      <c r="B9" s="112">
        <v>7</v>
      </c>
      <c r="C9" s="112" t="s">
        <v>324</v>
      </c>
      <c r="D9" s="112">
        <v>1</v>
      </c>
      <c r="E9" s="112">
        <v>-3</v>
      </c>
      <c r="F9" s="112">
        <v>97</v>
      </c>
      <c r="G9" s="112">
        <v>4</v>
      </c>
      <c r="H9" s="117">
        <v>43834</v>
      </c>
      <c r="I9" s="117">
        <v>43834</v>
      </c>
      <c r="J9" s="36" t="s">
        <v>181</v>
      </c>
    </row>
    <row r="10" spans="1:11">
      <c r="A10" s="113" t="s">
        <v>465</v>
      </c>
      <c r="B10" s="112">
        <v>8</v>
      </c>
      <c r="C10" s="112" t="s">
        <v>466</v>
      </c>
      <c r="D10" s="112">
        <v>1</v>
      </c>
      <c r="E10" s="112">
        <v>3</v>
      </c>
      <c r="F10" s="112">
        <v>3</v>
      </c>
      <c r="G10" s="112">
        <v>4</v>
      </c>
      <c r="H10" s="117">
        <v>43834</v>
      </c>
      <c r="I10" s="117">
        <v>43834</v>
      </c>
      <c r="J10" s="36" t="s">
        <v>181</v>
      </c>
    </row>
    <row r="11" spans="1:11">
      <c r="A11" s="35" t="s">
        <v>460</v>
      </c>
      <c r="B11" s="17">
        <v>1</v>
      </c>
      <c r="C11" s="17" t="s">
        <v>307</v>
      </c>
      <c r="D11" s="17">
        <v>1</v>
      </c>
      <c r="E11" s="17">
        <v>-100</v>
      </c>
      <c r="F11" s="17">
        <v>-100</v>
      </c>
      <c r="G11" s="152">
        <v>1</v>
      </c>
      <c r="H11" s="122">
        <v>43833</v>
      </c>
      <c r="I11" s="122">
        <v>43835</v>
      </c>
      <c r="J11" s="122">
        <v>43835</v>
      </c>
    </row>
    <row r="12" spans="1:11">
      <c r="A12" s="35" t="s">
        <v>460</v>
      </c>
      <c r="B12" s="17">
        <v>2</v>
      </c>
      <c r="C12" s="17" t="s">
        <v>324</v>
      </c>
      <c r="D12" s="17">
        <v>1</v>
      </c>
      <c r="E12" s="17">
        <v>100</v>
      </c>
      <c r="F12" s="17">
        <v>100</v>
      </c>
      <c r="G12" s="152">
        <v>1</v>
      </c>
      <c r="H12" s="122">
        <v>43833</v>
      </c>
      <c r="I12" s="122">
        <v>43835</v>
      </c>
      <c r="J12" s="122">
        <v>43835</v>
      </c>
    </row>
    <row r="13" spans="1:11">
      <c r="A13" s="35" t="s">
        <v>460</v>
      </c>
      <c r="B13" s="17">
        <v>3</v>
      </c>
      <c r="C13" s="17" t="s">
        <v>307</v>
      </c>
      <c r="D13" s="17">
        <v>2</v>
      </c>
      <c r="E13" s="17">
        <v>-50</v>
      </c>
      <c r="F13" s="17">
        <v>-50</v>
      </c>
      <c r="G13" s="152">
        <v>2</v>
      </c>
      <c r="H13" s="122">
        <v>43833</v>
      </c>
      <c r="I13" s="122">
        <v>43835</v>
      </c>
      <c r="J13" s="122">
        <v>43835</v>
      </c>
    </row>
    <row r="14" spans="1:11">
      <c r="A14" s="35" t="s">
        <v>460</v>
      </c>
      <c r="B14" s="17">
        <v>4</v>
      </c>
      <c r="C14" s="17" t="s">
        <v>324</v>
      </c>
      <c r="D14" s="17">
        <v>2</v>
      </c>
      <c r="E14" s="17">
        <v>50</v>
      </c>
      <c r="F14" s="17">
        <v>50</v>
      </c>
      <c r="G14" s="152">
        <v>2</v>
      </c>
      <c r="H14" s="122">
        <v>43833</v>
      </c>
      <c r="I14" s="122">
        <v>43835</v>
      </c>
      <c r="J14" s="122">
        <v>43835</v>
      </c>
    </row>
    <row r="15" spans="1:11">
      <c r="A15" s="35" t="s">
        <v>460</v>
      </c>
      <c r="B15" s="17">
        <v>5</v>
      </c>
      <c r="C15" s="17" t="s">
        <v>307</v>
      </c>
      <c r="D15" s="17">
        <v>3</v>
      </c>
      <c r="E15" s="17">
        <v>-50</v>
      </c>
      <c r="F15" s="17">
        <v>-50</v>
      </c>
      <c r="G15" s="152">
        <v>3</v>
      </c>
      <c r="H15" s="122">
        <v>43833</v>
      </c>
      <c r="I15" s="122">
        <v>43835</v>
      </c>
      <c r="J15" s="122">
        <v>43835</v>
      </c>
    </row>
    <row r="16" spans="1:11">
      <c r="A16" s="35" t="s">
        <v>460</v>
      </c>
      <c r="B16" s="17">
        <v>6</v>
      </c>
      <c r="C16" s="17" t="s">
        <v>324</v>
      </c>
      <c r="D16" s="17">
        <v>3</v>
      </c>
      <c r="E16" s="17">
        <v>50</v>
      </c>
      <c r="F16" s="17">
        <v>50</v>
      </c>
      <c r="G16" s="152">
        <v>3</v>
      </c>
      <c r="H16" s="122">
        <v>43833</v>
      </c>
      <c r="I16" s="122">
        <v>43835</v>
      </c>
      <c r="J16" s="122">
        <v>43835</v>
      </c>
    </row>
    <row r="17" spans="1:10">
      <c r="A17" s="35" t="s">
        <v>462</v>
      </c>
      <c r="B17" s="17">
        <v>7</v>
      </c>
      <c r="C17" s="17" t="s">
        <v>324</v>
      </c>
      <c r="D17" s="17">
        <v>1</v>
      </c>
      <c r="E17" s="17">
        <v>-3</v>
      </c>
      <c r="F17" s="17">
        <v>-3</v>
      </c>
      <c r="G17" s="41">
        <v>4</v>
      </c>
      <c r="H17" s="122">
        <v>43834</v>
      </c>
      <c r="I17" s="122">
        <v>43835</v>
      </c>
      <c r="J17" s="36" t="s">
        <v>181</v>
      </c>
    </row>
    <row r="18" spans="1:10">
      <c r="A18" s="35" t="s">
        <v>462</v>
      </c>
      <c r="B18" s="17">
        <v>8</v>
      </c>
      <c r="C18" s="17" t="s">
        <v>466</v>
      </c>
      <c r="D18" s="17">
        <v>1</v>
      </c>
      <c r="E18" s="17">
        <v>3</v>
      </c>
      <c r="F18" s="17">
        <v>3</v>
      </c>
      <c r="G18" s="41">
        <v>4</v>
      </c>
      <c r="H18" s="122">
        <v>43834</v>
      </c>
      <c r="I18" s="122">
        <v>43835</v>
      </c>
      <c r="J18" s="36" t="s">
        <v>181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I240"/>
  <sheetViews>
    <sheetView zoomScale="160" zoomScaleNormal="160" workbookViewId="0">
      <selection activeCell="I9" sqref="I9"/>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10.83203125" style="17" customWidth="1"/>
    <col min="6" max="6" width="19" style="17" customWidth="1"/>
    <col min="7" max="7" width="7.1640625" style="17" customWidth="1"/>
    <col min="8" max="8" width="9" style="17" customWidth="1"/>
    <col min="9" max="9" width="9" style="36" customWidth="1"/>
    <col min="10" max="11" width="11.5" style="36"/>
    <col min="12" max="12" width="11.5" style="38"/>
    <col min="13" max="14" width="11.5" style="36"/>
    <col min="15" max="1023" width="11.5" style="17"/>
    <col min="1024" max="1025" width="11.5"/>
  </cols>
  <sheetData>
    <row r="1" spans="1:14">
      <c r="A1" s="63" t="s">
        <v>51</v>
      </c>
      <c r="B1" s="63"/>
      <c r="C1" s="20"/>
    </row>
    <row r="2" spans="1:14" s="20" customFormat="1" ht="11">
      <c r="A2" s="35" t="s">
        <v>166</v>
      </c>
      <c r="B2" s="20" t="s">
        <v>167</v>
      </c>
      <c r="C2" s="20" t="s">
        <v>294</v>
      </c>
      <c r="D2" s="20" t="s">
        <v>295</v>
      </c>
      <c r="E2" s="20" t="s">
        <v>174</v>
      </c>
      <c r="F2" s="20" t="s">
        <v>222</v>
      </c>
      <c r="G2" s="20" t="s">
        <v>337</v>
      </c>
      <c r="H2" s="20" t="s">
        <v>176</v>
      </c>
      <c r="I2" s="20" t="s">
        <v>177</v>
      </c>
      <c r="J2" s="20" t="s">
        <v>178</v>
      </c>
      <c r="K2" s="20" t="s">
        <v>179</v>
      </c>
      <c r="L2" s="40"/>
      <c r="M2" s="37"/>
      <c r="N2" s="37"/>
    </row>
    <row r="3" spans="1:14">
      <c r="A3" s="107">
        <v>24</v>
      </c>
      <c r="B3" s="106">
        <v>1</v>
      </c>
      <c r="C3" s="106" t="s">
        <v>338</v>
      </c>
      <c r="D3" s="106">
        <v>1</v>
      </c>
      <c r="E3" s="106" t="s">
        <v>339</v>
      </c>
      <c r="F3" s="106" t="s">
        <v>340</v>
      </c>
      <c r="G3" s="106" t="b">
        <f>TRUE()</f>
        <v>1</v>
      </c>
      <c r="H3" s="106" t="s">
        <v>215</v>
      </c>
      <c r="I3" s="108">
        <v>43832</v>
      </c>
      <c r="J3" s="108">
        <v>43832</v>
      </c>
      <c r="K3" s="111" t="s">
        <v>181</v>
      </c>
    </row>
    <row r="4" spans="1:14">
      <c r="A4" s="113">
        <v>87</v>
      </c>
      <c r="B4" s="112">
        <v>2</v>
      </c>
      <c r="C4" s="112" t="s">
        <v>338</v>
      </c>
      <c r="D4" s="112">
        <v>1</v>
      </c>
      <c r="E4" s="112" t="s">
        <v>426</v>
      </c>
      <c r="F4" s="112"/>
      <c r="G4" s="112" t="b">
        <f>FALSE()</f>
        <v>0</v>
      </c>
      <c r="H4" s="112" t="s">
        <v>215</v>
      </c>
      <c r="I4" s="117">
        <v>43833</v>
      </c>
      <c r="J4" s="117">
        <v>43833</v>
      </c>
      <c r="K4" s="115" t="s">
        <v>181</v>
      </c>
    </row>
    <row r="5" spans="1:14">
      <c r="A5" s="107">
        <v>92</v>
      </c>
      <c r="B5" s="106">
        <v>3</v>
      </c>
      <c r="C5" s="106" t="s">
        <v>338</v>
      </c>
      <c r="D5" s="106">
        <v>1</v>
      </c>
      <c r="E5" s="106" t="s">
        <v>437</v>
      </c>
      <c r="F5" s="106"/>
      <c r="G5" s="106" t="b">
        <f>TRUE()</f>
        <v>1</v>
      </c>
      <c r="H5" s="106" t="s">
        <v>215</v>
      </c>
      <c r="I5" s="108">
        <v>43833</v>
      </c>
      <c r="J5" s="108">
        <v>43833</v>
      </c>
      <c r="K5" s="111" t="s">
        <v>181</v>
      </c>
    </row>
    <row r="6" spans="1:14">
      <c r="A6" s="107">
        <v>108</v>
      </c>
      <c r="B6" s="106">
        <v>4</v>
      </c>
      <c r="C6" s="106" t="s">
        <v>338</v>
      </c>
      <c r="D6" s="106">
        <v>1</v>
      </c>
      <c r="E6" s="106" t="s">
        <v>421</v>
      </c>
      <c r="F6" s="106"/>
      <c r="G6" s="106" t="b">
        <v>0</v>
      </c>
      <c r="H6" s="106" t="s">
        <v>215</v>
      </c>
      <c r="I6" s="108">
        <v>43834</v>
      </c>
      <c r="J6" s="108">
        <v>43834</v>
      </c>
      <c r="K6" s="111" t="s">
        <v>181</v>
      </c>
    </row>
    <row r="7" spans="1:14">
      <c r="A7" s="107">
        <v>112</v>
      </c>
      <c r="B7" s="106">
        <v>5</v>
      </c>
      <c r="C7" s="106" t="s">
        <v>338</v>
      </c>
      <c r="D7" s="106">
        <v>1</v>
      </c>
      <c r="E7" s="106" t="s">
        <v>427</v>
      </c>
      <c r="F7" s="106"/>
      <c r="G7" s="106" t="b">
        <v>0</v>
      </c>
      <c r="H7" s="106" t="s">
        <v>215</v>
      </c>
      <c r="I7" s="108">
        <v>43834</v>
      </c>
      <c r="J7" s="108">
        <v>43834</v>
      </c>
      <c r="K7" s="111" t="s">
        <v>181</v>
      </c>
    </row>
    <row r="8" spans="1:14">
      <c r="A8" s="107">
        <v>118</v>
      </c>
      <c r="B8" s="106">
        <v>6</v>
      </c>
      <c r="C8" s="106" t="s">
        <v>338</v>
      </c>
      <c r="D8" s="106">
        <v>1</v>
      </c>
      <c r="E8" s="106" t="s">
        <v>438</v>
      </c>
      <c r="F8" s="106"/>
      <c r="G8" s="106" t="b">
        <v>1</v>
      </c>
      <c r="H8" s="106" t="s">
        <v>215</v>
      </c>
      <c r="I8" s="108">
        <v>43834</v>
      </c>
      <c r="J8" s="108">
        <v>43834</v>
      </c>
      <c r="K8" s="111" t="s">
        <v>181</v>
      </c>
    </row>
    <row r="9" spans="1:14">
      <c r="A9" s="35">
        <v>130</v>
      </c>
      <c r="B9" s="17">
        <v>2</v>
      </c>
      <c r="C9" s="17" t="s">
        <v>338</v>
      </c>
      <c r="D9" s="17">
        <v>1</v>
      </c>
      <c r="E9" s="17" t="s">
        <v>426</v>
      </c>
      <c r="G9" s="17" t="b">
        <v>0</v>
      </c>
      <c r="H9" s="17" t="s">
        <v>215</v>
      </c>
      <c r="I9" s="122">
        <v>43833</v>
      </c>
      <c r="J9" s="122">
        <v>43835</v>
      </c>
      <c r="K9" s="122">
        <v>43835</v>
      </c>
    </row>
    <row r="10" spans="1:14">
      <c r="I10" s="122"/>
      <c r="J10" s="122"/>
      <c r="K10" s="122"/>
    </row>
    <row r="11" spans="1:14">
      <c r="I11" s="122"/>
      <c r="J11" s="122"/>
      <c r="K11" s="122"/>
    </row>
    <row r="12" spans="1:14">
      <c r="I12" s="122"/>
      <c r="J12" s="122"/>
      <c r="K12" s="122"/>
    </row>
    <row r="13" spans="1:14">
      <c r="I13" s="122"/>
      <c r="J13" s="122"/>
      <c r="K13" s="122"/>
    </row>
    <row r="14" spans="1:14">
      <c r="I14" s="122"/>
      <c r="J14" s="122"/>
      <c r="K14" s="122"/>
    </row>
    <row r="15" spans="1:14">
      <c r="I15" s="122"/>
      <c r="J15" s="122"/>
      <c r="K15" s="122"/>
    </row>
    <row r="16" spans="1:14">
      <c r="I16" s="122"/>
      <c r="J16" s="122"/>
      <c r="K16" s="122"/>
    </row>
    <row r="17" spans="9:11">
      <c r="I17" s="122"/>
      <c r="J17" s="122"/>
      <c r="K17" s="122"/>
    </row>
    <row r="18" spans="9:11">
      <c r="I18" s="122"/>
      <c r="J18" s="122"/>
      <c r="K18" s="122"/>
    </row>
    <row r="19" spans="9:11">
      <c r="I19" s="122"/>
      <c r="J19" s="122"/>
      <c r="K19" s="122"/>
    </row>
    <row r="20" spans="9:11">
      <c r="I20" s="122"/>
      <c r="J20" s="122"/>
      <c r="K20" s="122"/>
    </row>
    <row r="21" spans="9:11">
      <c r="I21" s="122"/>
      <c r="J21" s="122"/>
      <c r="K21" s="122"/>
    </row>
    <row r="22" spans="9:11">
      <c r="I22" s="122"/>
      <c r="J22" s="122"/>
      <c r="K22" s="122"/>
    </row>
    <row r="23" spans="9:11">
      <c r="I23" s="122"/>
      <c r="J23" s="122"/>
      <c r="K23" s="122"/>
    </row>
    <row r="24" spans="9:11">
      <c r="I24" s="122"/>
      <c r="J24" s="122"/>
      <c r="K24" s="122"/>
    </row>
    <row r="25" spans="9:11">
      <c r="I25" s="122"/>
      <c r="J25" s="122"/>
      <c r="K25" s="122"/>
    </row>
    <row r="26" spans="9:11">
      <c r="I26" s="122"/>
      <c r="J26" s="122"/>
      <c r="K26" s="122"/>
    </row>
    <row r="27" spans="9:11">
      <c r="I27" s="122"/>
      <c r="J27" s="122"/>
      <c r="K27" s="122"/>
    </row>
    <row r="28" spans="9:11">
      <c r="I28" s="122"/>
      <c r="J28" s="122"/>
      <c r="K28" s="122"/>
    </row>
    <row r="29" spans="9:11">
      <c r="I29" s="122"/>
      <c r="J29" s="122"/>
      <c r="K29" s="122"/>
    </row>
    <row r="30" spans="9:11">
      <c r="I30" s="122"/>
      <c r="J30" s="122"/>
      <c r="K30" s="122"/>
    </row>
    <row r="31" spans="9:11">
      <c r="I31" s="122"/>
      <c r="J31" s="122"/>
      <c r="K31" s="122"/>
    </row>
    <row r="32" spans="9:11">
      <c r="I32" s="122"/>
      <c r="J32" s="122"/>
      <c r="K32" s="122"/>
    </row>
    <row r="33" spans="9:11">
      <c r="I33" s="122"/>
      <c r="J33" s="122"/>
      <c r="K33" s="122"/>
    </row>
    <row r="34" spans="9:11">
      <c r="I34" s="122"/>
      <c r="J34" s="122"/>
      <c r="K34" s="122"/>
    </row>
    <row r="35" spans="9:11">
      <c r="I35" s="122"/>
      <c r="J35" s="122"/>
      <c r="K35" s="122"/>
    </row>
    <row r="36" spans="9:11">
      <c r="I36" s="122"/>
      <c r="J36" s="122"/>
      <c r="K36" s="122"/>
    </row>
    <row r="37" spans="9:11">
      <c r="I37" s="122"/>
      <c r="J37" s="122"/>
      <c r="K37" s="122"/>
    </row>
    <row r="38" spans="9:11">
      <c r="I38" s="122"/>
      <c r="J38" s="122"/>
      <c r="K38" s="122"/>
    </row>
    <row r="39" spans="9:11">
      <c r="I39" s="122"/>
      <c r="J39" s="122"/>
      <c r="K39" s="122"/>
    </row>
    <row r="40" spans="9:11">
      <c r="I40" s="122"/>
      <c r="J40" s="122"/>
      <c r="K40" s="122"/>
    </row>
    <row r="41" spans="9:11">
      <c r="I41" s="122"/>
      <c r="J41" s="122"/>
      <c r="K41" s="122"/>
    </row>
    <row r="42" spans="9:11">
      <c r="I42" s="122"/>
      <c r="J42" s="122"/>
      <c r="K42" s="122"/>
    </row>
    <row r="43" spans="9:11">
      <c r="I43" s="122"/>
      <c r="J43" s="122"/>
      <c r="K43" s="122"/>
    </row>
    <row r="44" spans="9:11">
      <c r="I44" s="122"/>
      <c r="J44" s="122"/>
      <c r="K44" s="122"/>
    </row>
    <row r="45" spans="9:11">
      <c r="I45" s="122"/>
      <c r="J45" s="122"/>
      <c r="K45" s="122"/>
    </row>
    <row r="46" spans="9:11">
      <c r="I46" s="122"/>
      <c r="J46" s="122"/>
      <c r="K46" s="122"/>
    </row>
    <row r="47" spans="9:11">
      <c r="I47" s="122"/>
      <c r="J47" s="122"/>
      <c r="K47" s="122"/>
    </row>
    <row r="48" spans="9:11">
      <c r="I48" s="122"/>
      <c r="J48" s="122"/>
      <c r="K48" s="122"/>
    </row>
    <row r="49" spans="9:11">
      <c r="I49" s="122"/>
      <c r="J49" s="122"/>
      <c r="K49" s="122"/>
    </row>
    <row r="50" spans="9:11">
      <c r="I50" s="122"/>
      <c r="J50" s="122"/>
      <c r="K50" s="122"/>
    </row>
    <row r="51" spans="9:11">
      <c r="I51" s="122"/>
      <c r="J51" s="122"/>
      <c r="K51" s="122"/>
    </row>
    <row r="52" spans="9:11">
      <c r="I52" s="122"/>
      <c r="J52" s="122"/>
      <c r="K52" s="122"/>
    </row>
    <row r="53" spans="9:11">
      <c r="I53" s="122"/>
      <c r="J53" s="122"/>
      <c r="K53" s="122"/>
    </row>
    <row r="54" spans="9:11">
      <c r="I54" s="122"/>
      <c r="J54" s="122"/>
      <c r="K54" s="122"/>
    </row>
    <row r="55" spans="9:11">
      <c r="I55" s="122"/>
      <c r="J55" s="122"/>
      <c r="K55" s="122"/>
    </row>
    <row r="56" spans="9:11">
      <c r="I56" s="122"/>
      <c r="J56" s="122"/>
      <c r="K56" s="122"/>
    </row>
    <row r="57" spans="9:11">
      <c r="I57" s="122"/>
      <c r="J57" s="122"/>
      <c r="K57" s="122"/>
    </row>
    <row r="58" spans="9:11">
      <c r="I58" s="122"/>
      <c r="J58" s="122"/>
      <c r="K58" s="122"/>
    </row>
    <row r="59" spans="9:11">
      <c r="I59" s="122"/>
      <c r="J59" s="122"/>
      <c r="K59" s="122"/>
    </row>
    <row r="60" spans="9:11">
      <c r="I60" s="122"/>
      <c r="J60" s="122"/>
      <c r="K60" s="122"/>
    </row>
    <row r="61" spans="9:11">
      <c r="I61" s="122"/>
      <c r="J61" s="122"/>
      <c r="K61" s="122"/>
    </row>
    <row r="62" spans="9:11">
      <c r="I62" s="122"/>
      <c r="J62" s="122"/>
      <c r="K62" s="122"/>
    </row>
    <row r="63" spans="9:11">
      <c r="I63" s="122"/>
      <c r="J63" s="122"/>
      <c r="K63" s="122"/>
    </row>
    <row r="64" spans="9:11">
      <c r="I64" s="122"/>
      <c r="J64" s="122"/>
      <c r="K64" s="122"/>
    </row>
    <row r="65" spans="9:11">
      <c r="I65" s="122"/>
      <c r="J65" s="122"/>
      <c r="K65" s="122"/>
    </row>
    <row r="66" spans="9:11">
      <c r="I66" s="122"/>
      <c r="J66" s="122"/>
      <c r="K66" s="122"/>
    </row>
    <row r="67" spans="9:11">
      <c r="I67" s="122"/>
      <c r="J67" s="122"/>
      <c r="K67" s="122"/>
    </row>
    <row r="68" spans="9:11">
      <c r="I68" s="122"/>
      <c r="J68" s="122"/>
      <c r="K68" s="122"/>
    </row>
    <row r="69" spans="9:11">
      <c r="I69" s="122"/>
      <c r="J69" s="122"/>
      <c r="K69" s="122"/>
    </row>
    <row r="70" spans="9:11">
      <c r="I70" s="122"/>
      <c r="J70" s="122"/>
      <c r="K70" s="122"/>
    </row>
    <row r="71" spans="9:11">
      <c r="I71" s="122"/>
      <c r="J71" s="122"/>
      <c r="K71" s="122"/>
    </row>
    <row r="72" spans="9:11">
      <c r="I72" s="122"/>
      <c r="J72" s="122"/>
      <c r="K72" s="122"/>
    </row>
    <row r="73" spans="9:11">
      <c r="I73" s="122"/>
      <c r="J73" s="122"/>
      <c r="K73" s="122"/>
    </row>
    <row r="74" spans="9:11">
      <c r="I74" s="122"/>
      <c r="J74" s="122"/>
      <c r="K74" s="122"/>
    </row>
    <row r="75" spans="9:11">
      <c r="I75" s="122"/>
      <c r="J75" s="122"/>
      <c r="K75" s="122"/>
    </row>
    <row r="76" spans="9:11">
      <c r="I76" s="122"/>
      <c r="J76" s="122"/>
      <c r="K76" s="122"/>
    </row>
    <row r="77" spans="9:11">
      <c r="I77" s="122"/>
      <c r="J77" s="122"/>
      <c r="K77" s="122"/>
    </row>
    <row r="78" spans="9:11">
      <c r="I78" s="122"/>
      <c r="J78" s="122"/>
      <c r="K78" s="122"/>
    </row>
    <row r="79" spans="9:11">
      <c r="I79" s="122"/>
      <c r="J79" s="122"/>
      <c r="K79" s="122"/>
    </row>
    <row r="80" spans="9:11">
      <c r="I80" s="122"/>
      <c r="J80" s="122"/>
      <c r="K80" s="122"/>
    </row>
    <row r="81" spans="9:11">
      <c r="I81" s="122"/>
      <c r="J81" s="122"/>
      <c r="K81" s="122"/>
    </row>
    <row r="82" spans="9:11">
      <c r="I82" s="122"/>
      <c r="J82" s="122"/>
      <c r="K82" s="122"/>
    </row>
    <row r="83" spans="9:11">
      <c r="I83" s="122"/>
      <c r="J83" s="122"/>
      <c r="K83" s="122"/>
    </row>
    <row r="84" spans="9:11">
      <c r="I84" s="122"/>
      <c r="J84" s="122"/>
      <c r="K84" s="122"/>
    </row>
    <row r="85" spans="9:11">
      <c r="I85" s="122"/>
      <c r="J85" s="122"/>
      <c r="K85" s="122"/>
    </row>
    <row r="86" spans="9:11">
      <c r="I86" s="122"/>
      <c r="J86" s="122"/>
      <c r="K86" s="122"/>
    </row>
    <row r="87" spans="9:11">
      <c r="I87" s="122"/>
      <c r="J87" s="122"/>
      <c r="K87" s="122"/>
    </row>
    <row r="88" spans="9:11">
      <c r="I88" s="122"/>
      <c r="J88" s="122"/>
      <c r="K88" s="122"/>
    </row>
    <row r="89" spans="9:11">
      <c r="I89" s="122"/>
      <c r="J89" s="122"/>
      <c r="K89" s="122"/>
    </row>
    <row r="90" spans="9:11">
      <c r="I90" s="122"/>
      <c r="J90" s="122"/>
      <c r="K90" s="122"/>
    </row>
    <row r="91" spans="9:11">
      <c r="I91" s="122"/>
      <c r="J91" s="122"/>
      <c r="K91" s="122"/>
    </row>
    <row r="92" spans="9:11">
      <c r="I92" s="122"/>
      <c r="J92" s="122"/>
      <c r="K92" s="122"/>
    </row>
    <row r="93" spans="9:11">
      <c r="I93" s="122"/>
      <c r="J93" s="122"/>
      <c r="K93" s="122"/>
    </row>
    <row r="94" spans="9:11">
      <c r="I94" s="122"/>
      <c r="J94" s="122"/>
      <c r="K94" s="122"/>
    </row>
    <row r="95" spans="9:11">
      <c r="I95" s="122"/>
      <c r="J95" s="122"/>
      <c r="K95" s="122"/>
    </row>
    <row r="96" spans="9:11">
      <c r="I96" s="122"/>
      <c r="J96" s="122"/>
      <c r="K96" s="122"/>
    </row>
    <row r="97" spans="9:11">
      <c r="I97" s="122"/>
      <c r="J97" s="122"/>
      <c r="K97" s="122"/>
    </row>
    <row r="98" spans="9:11">
      <c r="I98" s="122"/>
      <c r="J98" s="122"/>
      <c r="K98" s="122"/>
    </row>
    <row r="99" spans="9:11">
      <c r="I99" s="122"/>
      <c r="J99" s="122"/>
      <c r="K99" s="122"/>
    </row>
    <row r="100" spans="9:11">
      <c r="I100" s="122"/>
      <c r="J100" s="122"/>
      <c r="K100" s="122"/>
    </row>
    <row r="101" spans="9:11">
      <c r="I101" s="122"/>
      <c r="J101" s="122"/>
      <c r="K101" s="122"/>
    </row>
    <row r="102" spans="9:11">
      <c r="I102" s="122"/>
      <c r="J102" s="122"/>
      <c r="K102" s="122"/>
    </row>
    <row r="103" spans="9:11">
      <c r="I103" s="122"/>
      <c r="J103" s="122"/>
      <c r="K103" s="122"/>
    </row>
    <row r="104" spans="9:11">
      <c r="I104" s="122"/>
      <c r="J104" s="122"/>
      <c r="K104" s="122"/>
    </row>
    <row r="105" spans="9:11">
      <c r="I105" s="122"/>
      <c r="J105" s="122"/>
      <c r="K105" s="122"/>
    </row>
    <row r="106" spans="9:11">
      <c r="I106" s="122"/>
      <c r="J106" s="122"/>
      <c r="K106" s="122"/>
    </row>
    <row r="107" spans="9:11">
      <c r="I107" s="122"/>
      <c r="J107" s="122"/>
      <c r="K107" s="122"/>
    </row>
    <row r="108" spans="9:11">
      <c r="I108" s="122"/>
      <c r="J108" s="122"/>
      <c r="K108" s="122"/>
    </row>
    <row r="109" spans="9:11">
      <c r="I109" s="122"/>
      <c r="J109" s="122"/>
      <c r="K109" s="122"/>
    </row>
    <row r="110" spans="9:11">
      <c r="I110" s="122"/>
      <c r="J110" s="122"/>
      <c r="K110" s="122"/>
    </row>
    <row r="111" spans="9:11">
      <c r="I111" s="122"/>
      <c r="J111" s="122"/>
      <c r="K111" s="122"/>
    </row>
    <row r="112" spans="9:11">
      <c r="I112" s="122"/>
      <c r="J112" s="122"/>
      <c r="K112" s="122"/>
    </row>
    <row r="113" spans="9:11">
      <c r="I113" s="122"/>
      <c r="J113" s="122"/>
      <c r="K113" s="122"/>
    </row>
    <row r="114" spans="9:11">
      <c r="I114" s="122"/>
      <c r="J114" s="122"/>
      <c r="K114" s="122"/>
    </row>
    <row r="115" spans="9:11">
      <c r="I115" s="122"/>
      <c r="J115" s="122"/>
      <c r="K115" s="122"/>
    </row>
    <row r="116" spans="9:11">
      <c r="I116" s="122"/>
      <c r="J116" s="122"/>
      <c r="K116" s="122"/>
    </row>
    <row r="117" spans="9:11">
      <c r="I117" s="122"/>
      <c r="J117" s="122"/>
      <c r="K117" s="122"/>
    </row>
    <row r="118" spans="9:11">
      <c r="I118" s="122"/>
      <c r="J118" s="122"/>
      <c r="K118" s="122"/>
    </row>
    <row r="119" spans="9:11">
      <c r="I119" s="122"/>
      <c r="J119" s="122"/>
      <c r="K119" s="122"/>
    </row>
    <row r="120" spans="9:11">
      <c r="I120" s="122"/>
      <c r="J120" s="122"/>
      <c r="K120" s="122"/>
    </row>
    <row r="121" spans="9:11">
      <c r="I121" s="122"/>
      <c r="J121" s="122"/>
      <c r="K121" s="122"/>
    </row>
    <row r="122" spans="9:11">
      <c r="I122" s="122"/>
      <c r="J122" s="122"/>
      <c r="K122" s="122"/>
    </row>
    <row r="123" spans="9:11">
      <c r="I123" s="122"/>
      <c r="J123" s="122"/>
      <c r="K123" s="122"/>
    </row>
    <row r="124" spans="9:11">
      <c r="I124" s="122"/>
      <c r="J124" s="122"/>
      <c r="K124" s="122"/>
    </row>
    <row r="125" spans="9:11">
      <c r="I125" s="122"/>
      <c r="J125" s="122"/>
      <c r="K125" s="122"/>
    </row>
    <row r="126" spans="9:11">
      <c r="I126" s="122"/>
      <c r="J126" s="122"/>
      <c r="K126" s="122"/>
    </row>
    <row r="127" spans="9:11">
      <c r="I127" s="122"/>
      <c r="J127" s="122"/>
      <c r="K127" s="122"/>
    </row>
    <row r="128" spans="9:11">
      <c r="I128" s="122"/>
      <c r="J128" s="122"/>
      <c r="K128" s="122"/>
    </row>
    <row r="129" spans="9:11">
      <c r="I129" s="122"/>
      <c r="J129" s="122"/>
      <c r="K129" s="122"/>
    </row>
    <row r="130" spans="9:11">
      <c r="I130" s="122"/>
      <c r="J130" s="122"/>
      <c r="K130" s="122"/>
    </row>
    <row r="131" spans="9:11">
      <c r="I131" s="122"/>
      <c r="J131" s="122"/>
      <c r="K131" s="122"/>
    </row>
    <row r="132" spans="9:11">
      <c r="I132" s="122"/>
      <c r="J132" s="122"/>
      <c r="K132" s="122"/>
    </row>
    <row r="133" spans="9:11">
      <c r="I133" s="122"/>
      <c r="J133" s="122"/>
      <c r="K133" s="122"/>
    </row>
    <row r="134" spans="9:11">
      <c r="I134" s="122"/>
      <c r="J134" s="122"/>
      <c r="K134" s="122"/>
    </row>
    <row r="135" spans="9:11">
      <c r="I135" s="122"/>
      <c r="J135" s="122"/>
      <c r="K135" s="122"/>
    </row>
    <row r="136" spans="9:11">
      <c r="I136" s="122"/>
      <c r="J136" s="122"/>
      <c r="K136" s="122"/>
    </row>
    <row r="137" spans="9:11">
      <c r="I137" s="122"/>
      <c r="J137" s="122"/>
      <c r="K137" s="122"/>
    </row>
    <row r="138" spans="9:11">
      <c r="I138" s="122"/>
      <c r="J138" s="122"/>
      <c r="K138" s="122"/>
    </row>
    <row r="139" spans="9:11">
      <c r="I139" s="122"/>
      <c r="J139" s="122"/>
      <c r="K139" s="122"/>
    </row>
    <row r="140" spans="9:11">
      <c r="I140" s="122"/>
      <c r="J140" s="122"/>
      <c r="K140" s="122"/>
    </row>
    <row r="141" spans="9:11">
      <c r="I141" s="122"/>
      <c r="J141" s="122"/>
      <c r="K141" s="122"/>
    </row>
    <row r="142" spans="9:11">
      <c r="I142" s="122"/>
      <c r="J142" s="122"/>
      <c r="K142" s="122"/>
    </row>
    <row r="143" spans="9:11">
      <c r="I143" s="122"/>
      <c r="J143" s="122"/>
      <c r="K143" s="122"/>
    </row>
    <row r="144" spans="9:11">
      <c r="I144" s="122"/>
      <c r="J144" s="122"/>
      <c r="K144" s="122"/>
    </row>
    <row r="145" spans="9:11">
      <c r="I145" s="122"/>
      <c r="J145" s="122"/>
      <c r="K145" s="122"/>
    </row>
    <row r="146" spans="9:11">
      <c r="I146" s="122"/>
      <c r="J146" s="122"/>
      <c r="K146" s="122"/>
    </row>
    <row r="147" spans="9:11">
      <c r="I147" s="122"/>
      <c r="J147" s="122"/>
      <c r="K147" s="122"/>
    </row>
    <row r="148" spans="9:11">
      <c r="I148" s="122"/>
      <c r="J148" s="122"/>
      <c r="K148" s="122"/>
    </row>
    <row r="149" spans="9:11">
      <c r="I149" s="122"/>
      <c r="J149" s="122"/>
      <c r="K149" s="122"/>
    </row>
    <row r="150" spans="9:11">
      <c r="I150" s="122"/>
      <c r="J150" s="122"/>
      <c r="K150" s="122"/>
    </row>
    <row r="151" spans="9:11">
      <c r="I151" s="122"/>
      <c r="J151" s="122"/>
      <c r="K151" s="122"/>
    </row>
    <row r="152" spans="9:11">
      <c r="I152" s="122"/>
      <c r="J152" s="122"/>
      <c r="K152" s="122"/>
    </row>
    <row r="153" spans="9:11">
      <c r="I153" s="122"/>
      <c r="J153" s="122"/>
      <c r="K153" s="122"/>
    </row>
    <row r="154" spans="9:11">
      <c r="I154" s="122"/>
      <c r="J154" s="122"/>
      <c r="K154" s="122"/>
    </row>
    <row r="155" spans="9:11">
      <c r="I155" s="122"/>
      <c r="J155" s="122"/>
      <c r="K155" s="122"/>
    </row>
    <row r="156" spans="9:11">
      <c r="I156" s="122"/>
      <c r="J156" s="122"/>
      <c r="K156" s="122"/>
    </row>
    <row r="157" spans="9:11">
      <c r="I157" s="122"/>
      <c r="J157" s="122"/>
      <c r="K157" s="122"/>
    </row>
    <row r="158" spans="9:11">
      <c r="I158" s="122"/>
      <c r="J158" s="122"/>
      <c r="K158" s="122"/>
    </row>
    <row r="159" spans="9:11">
      <c r="I159" s="122"/>
      <c r="J159" s="122"/>
      <c r="K159" s="122"/>
    </row>
    <row r="160" spans="9:11">
      <c r="I160" s="122"/>
      <c r="J160" s="122"/>
      <c r="K160" s="122"/>
    </row>
    <row r="161" spans="9:11">
      <c r="I161" s="122"/>
      <c r="J161" s="122"/>
      <c r="K161" s="122"/>
    </row>
    <row r="162" spans="9:11">
      <c r="I162" s="122"/>
      <c r="J162" s="122"/>
      <c r="K162" s="122"/>
    </row>
    <row r="163" spans="9:11">
      <c r="I163" s="122"/>
      <c r="J163" s="122"/>
      <c r="K163" s="122"/>
    </row>
    <row r="164" spans="9:11">
      <c r="I164" s="122"/>
      <c r="J164" s="122"/>
      <c r="K164" s="122"/>
    </row>
    <row r="165" spans="9:11">
      <c r="I165" s="122"/>
      <c r="J165" s="122"/>
      <c r="K165" s="122"/>
    </row>
    <row r="166" spans="9:11">
      <c r="I166" s="122"/>
      <c r="J166" s="122"/>
      <c r="K166" s="122"/>
    </row>
    <row r="167" spans="9:11">
      <c r="I167" s="122"/>
      <c r="J167" s="122"/>
      <c r="K167" s="122"/>
    </row>
    <row r="168" spans="9:11">
      <c r="I168" s="122"/>
      <c r="J168" s="122"/>
      <c r="K168" s="122"/>
    </row>
    <row r="169" spans="9:11">
      <c r="I169" s="122"/>
      <c r="J169" s="122"/>
      <c r="K169" s="122"/>
    </row>
    <row r="170" spans="9:11">
      <c r="I170" s="122"/>
      <c r="J170" s="122"/>
      <c r="K170" s="122"/>
    </row>
    <row r="171" spans="9:11">
      <c r="I171" s="122"/>
      <c r="J171" s="122"/>
      <c r="K171" s="122"/>
    </row>
    <row r="172" spans="9:11">
      <c r="I172" s="122"/>
      <c r="J172" s="122"/>
      <c r="K172" s="122"/>
    </row>
    <row r="173" spans="9:11">
      <c r="I173" s="122"/>
      <c r="J173" s="122"/>
      <c r="K173" s="122"/>
    </row>
    <row r="174" spans="9:11">
      <c r="I174" s="122"/>
      <c r="J174" s="122"/>
      <c r="K174" s="122"/>
    </row>
    <row r="175" spans="9:11">
      <c r="I175" s="122"/>
      <c r="J175" s="122"/>
      <c r="K175" s="122"/>
    </row>
    <row r="176" spans="9:11">
      <c r="I176" s="122"/>
      <c r="J176" s="122"/>
      <c r="K176" s="122"/>
    </row>
    <row r="177" spans="9:11">
      <c r="I177" s="122"/>
      <c r="J177" s="122"/>
      <c r="K177" s="122"/>
    </row>
    <row r="178" spans="9:11">
      <c r="I178" s="122"/>
      <c r="J178" s="122"/>
      <c r="K178" s="122"/>
    </row>
    <row r="179" spans="9:11">
      <c r="I179" s="122"/>
      <c r="J179" s="122"/>
      <c r="K179" s="122"/>
    </row>
    <row r="180" spans="9:11">
      <c r="I180" s="122"/>
      <c r="J180" s="122"/>
      <c r="K180" s="122"/>
    </row>
    <row r="181" spans="9:11">
      <c r="I181" s="122"/>
      <c r="J181" s="122"/>
      <c r="K181" s="122"/>
    </row>
    <row r="182" spans="9:11">
      <c r="I182" s="122"/>
      <c r="J182" s="122"/>
      <c r="K182" s="122"/>
    </row>
    <row r="183" spans="9:11">
      <c r="I183" s="122"/>
      <c r="J183" s="122"/>
      <c r="K183" s="122"/>
    </row>
    <row r="184" spans="9:11">
      <c r="I184" s="122"/>
      <c r="J184" s="122"/>
      <c r="K184" s="122"/>
    </row>
    <row r="185" spans="9:11">
      <c r="I185" s="122"/>
      <c r="J185" s="122"/>
      <c r="K185" s="122"/>
    </row>
    <row r="186" spans="9:11">
      <c r="I186" s="122"/>
      <c r="J186" s="122"/>
      <c r="K186" s="122"/>
    </row>
    <row r="187" spans="9:11">
      <c r="I187" s="122"/>
      <c r="J187" s="122"/>
      <c r="K187" s="122"/>
    </row>
    <row r="188" spans="9:11">
      <c r="I188" s="122"/>
      <c r="J188" s="122"/>
      <c r="K188" s="122"/>
    </row>
    <row r="189" spans="9:11">
      <c r="I189" s="122"/>
      <c r="J189" s="122"/>
      <c r="K189" s="122"/>
    </row>
    <row r="190" spans="9:11">
      <c r="I190" s="122"/>
      <c r="J190" s="122"/>
      <c r="K190" s="122"/>
    </row>
    <row r="191" spans="9:11">
      <c r="I191" s="122"/>
      <c r="J191" s="122"/>
      <c r="K191" s="122"/>
    </row>
    <row r="192" spans="9:11">
      <c r="I192" s="122"/>
      <c r="J192" s="122"/>
      <c r="K192" s="122"/>
    </row>
    <row r="193" spans="9:11">
      <c r="I193" s="122"/>
      <c r="J193" s="122"/>
      <c r="K193" s="122"/>
    </row>
    <row r="194" spans="9:11">
      <c r="I194" s="122"/>
      <c r="J194" s="122"/>
      <c r="K194" s="122"/>
    </row>
    <row r="195" spans="9:11">
      <c r="I195" s="122"/>
      <c r="J195" s="122"/>
      <c r="K195" s="122"/>
    </row>
    <row r="196" spans="9:11">
      <c r="I196" s="122"/>
      <c r="J196" s="122"/>
      <c r="K196" s="122"/>
    </row>
    <row r="197" spans="9:11">
      <c r="I197" s="122"/>
      <c r="J197" s="122"/>
      <c r="K197" s="122"/>
    </row>
    <row r="198" spans="9:11">
      <c r="I198" s="122"/>
      <c r="J198" s="122"/>
      <c r="K198" s="122"/>
    </row>
    <row r="199" spans="9:11">
      <c r="I199" s="122"/>
      <c r="J199" s="122"/>
      <c r="K199" s="122"/>
    </row>
    <row r="200" spans="9:11">
      <c r="I200" s="122"/>
      <c r="J200" s="122"/>
      <c r="K200" s="122"/>
    </row>
    <row r="201" spans="9:11">
      <c r="I201" s="122"/>
      <c r="J201" s="122"/>
      <c r="K201" s="122"/>
    </row>
    <row r="202" spans="9:11">
      <c r="I202" s="122"/>
      <c r="J202" s="122"/>
      <c r="K202" s="122"/>
    </row>
    <row r="203" spans="9:11">
      <c r="I203" s="122"/>
      <c r="J203" s="122"/>
      <c r="K203" s="122"/>
    </row>
    <row r="204" spans="9:11">
      <c r="I204" s="122"/>
      <c r="J204" s="122"/>
      <c r="K204" s="122"/>
    </row>
    <row r="205" spans="9:11">
      <c r="I205" s="122"/>
      <c r="J205" s="122"/>
      <c r="K205" s="122"/>
    </row>
    <row r="206" spans="9:11">
      <c r="I206" s="122"/>
      <c r="J206" s="122"/>
      <c r="K206" s="122"/>
    </row>
    <row r="207" spans="9:11">
      <c r="I207" s="122"/>
      <c r="J207" s="122"/>
      <c r="K207" s="122"/>
    </row>
    <row r="208" spans="9:11">
      <c r="I208" s="122"/>
      <c r="J208" s="122"/>
      <c r="K208" s="122"/>
    </row>
    <row r="209" spans="9:11">
      <c r="I209" s="122"/>
      <c r="J209" s="122"/>
      <c r="K209" s="122"/>
    </row>
    <row r="210" spans="9:11">
      <c r="I210" s="122"/>
      <c r="J210" s="122"/>
      <c r="K210" s="122"/>
    </row>
    <row r="211" spans="9:11">
      <c r="I211" s="122"/>
      <c r="J211" s="122"/>
      <c r="K211" s="122"/>
    </row>
    <row r="212" spans="9:11">
      <c r="I212" s="122"/>
      <c r="J212" s="122"/>
      <c r="K212" s="122"/>
    </row>
    <row r="213" spans="9:11">
      <c r="I213" s="122"/>
      <c r="J213" s="122"/>
      <c r="K213" s="122"/>
    </row>
    <row r="214" spans="9:11">
      <c r="I214" s="122"/>
      <c r="J214" s="122"/>
      <c r="K214" s="122"/>
    </row>
    <row r="215" spans="9:11">
      <c r="I215" s="122"/>
      <c r="J215" s="122"/>
      <c r="K215" s="122"/>
    </row>
    <row r="216" spans="9:11">
      <c r="I216" s="122"/>
      <c r="J216" s="122"/>
      <c r="K216" s="122"/>
    </row>
    <row r="217" spans="9:11">
      <c r="I217" s="122"/>
      <c r="J217" s="122"/>
      <c r="K217" s="122"/>
    </row>
    <row r="218" spans="9:11">
      <c r="I218" s="122"/>
      <c r="J218" s="122"/>
      <c r="K218" s="122"/>
    </row>
    <row r="219" spans="9:11">
      <c r="I219" s="122"/>
      <c r="J219" s="122"/>
      <c r="K219" s="122"/>
    </row>
    <row r="220" spans="9:11">
      <c r="I220" s="122"/>
      <c r="J220" s="122"/>
      <c r="K220" s="122"/>
    </row>
    <row r="221" spans="9:11">
      <c r="I221" s="122"/>
      <c r="J221" s="122"/>
      <c r="K221" s="122"/>
    </row>
    <row r="222" spans="9:11">
      <c r="I222" s="122"/>
      <c r="J222" s="122"/>
      <c r="K222" s="122"/>
    </row>
    <row r="223" spans="9:11">
      <c r="I223" s="122"/>
      <c r="J223" s="122"/>
      <c r="K223" s="122"/>
    </row>
    <row r="224" spans="9:11">
      <c r="I224" s="122"/>
      <c r="J224" s="122"/>
      <c r="K224" s="122"/>
    </row>
    <row r="225" spans="9:11">
      <c r="I225" s="122"/>
      <c r="J225" s="122"/>
      <c r="K225" s="122"/>
    </row>
    <row r="226" spans="9:11">
      <c r="I226" s="122"/>
      <c r="J226" s="122"/>
      <c r="K226" s="122"/>
    </row>
    <row r="227" spans="9:11">
      <c r="I227" s="122"/>
      <c r="J227" s="122"/>
      <c r="K227" s="122"/>
    </row>
    <row r="228" spans="9:11">
      <c r="I228" s="122"/>
      <c r="J228" s="122"/>
      <c r="K228" s="122"/>
    </row>
    <row r="229" spans="9:11">
      <c r="I229" s="122"/>
      <c r="J229" s="122"/>
      <c r="K229" s="122"/>
    </row>
    <row r="230" spans="9:11">
      <c r="I230" s="122"/>
      <c r="J230" s="122"/>
      <c r="K230" s="122"/>
    </row>
    <row r="231" spans="9:11">
      <c r="I231" s="122"/>
      <c r="J231" s="122"/>
      <c r="K231" s="122"/>
    </row>
    <row r="232" spans="9:11">
      <c r="I232" s="122"/>
      <c r="J232" s="122"/>
      <c r="K232" s="122"/>
    </row>
    <row r="233" spans="9:11">
      <c r="I233" s="122"/>
      <c r="J233" s="122"/>
      <c r="K233" s="122"/>
    </row>
    <row r="234" spans="9:11">
      <c r="I234" s="122"/>
      <c r="J234" s="122"/>
      <c r="K234" s="122"/>
    </row>
    <row r="235" spans="9:11">
      <c r="I235" s="122"/>
      <c r="J235" s="122"/>
      <c r="K235" s="122"/>
    </row>
    <row r="236" spans="9:11">
      <c r="I236" s="122"/>
      <c r="J236" s="122"/>
      <c r="K236" s="122"/>
    </row>
    <row r="237" spans="9:11">
      <c r="I237" s="122"/>
      <c r="J237" s="122"/>
      <c r="K237" s="122"/>
    </row>
    <row r="238" spans="9:11">
      <c r="I238" s="122"/>
      <c r="J238" s="122"/>
      <c r="K238" s="122"/>
    </row>
    <row r="239" spans="9:11">
      <c r="I239" s="122"/>
      <c r="J239" s="122"/>
      <c r="K239" s="122"/>
    </row>
    <row r="240" spans="9:11">
      <c r="I240" s="122"/>
      <c r="J240" s="122"/>
      <c r="K240" s="122"/>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ignoredErrors>
    <ignoredError sqref="G4"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AA61A"/>
  </sheetPr>
  <dimension ref="A1:AMI32"/>
  <sheetViews>
    <sheetView zoomScale="160" zoomScaleNormal="160" workbookViewId="0">
      <selection activeCell="I24" sqref="I24"/>
    </sheetView>
  </sheetViews>
  <sheetFormatPr baseColWidth="10" defaultColWidth="8.83203125" defaultRowHeight="13"/>
  <cols>
    <col min="1" max="1" width="5.5" style="35" customWidth="1"/>
    <col min="2" max="2" width="13.6640625" style="17" customWidth="1"/>
    <col min="3" max="3" width="11.5" style="17"/>
    <col min="4" max="4" width="13.6640625" style="17" customWidth="1"/>
    <col min="5" max="5" width="12.5" style="38" customWidth="1"/>
    <col min="6" max="6" width="12" style="38" customWidth="1"/>
    <col min="7" max="7" width="14" style="38" customWidth="1"/>
    <col min="8" max="8" width="7" style="38" customWidth="1"/>
    <col min="9" max="9" width="6.1640625" style="38" customWidth="1"/>
    <col min="10" max="10" width="7" style="173" customWidth="1"/>
    <col min="11" max="11" width="9.5" style="17" customWidth="1"/>
    <col min="12" max="12" width="9" style="36" customWidth="1"/>
    <col min="13" max="13" width="9.33203125" style="36" customWidth="1"/>
    <col min="14" max="14" width="8.83203125" style="36" customWidth="1"/>
    <col min="15" max="15" width="11.5" style="38"/>
    <col min="16" max="17" width="11.5" style="36"/>
    <col min="18" max="1023" width="11.5" style="17"/>
    <col min="1024" max="1025" width="11.5"/>
  </cols>
  <sheetData>
    <row r="1" spans="1:17">
      <c r="A1" s="63" t="s">
        <v>54</v>
      </c>
      <c r="B1" s="125"/>
      <c r="C1" s="20"/>
      <c r="E1" s="40"/>
    </row>
    <row r="2" spans="1:17" s="20" customFormat="1" ht="11">
      <c r="A2" s="35" t="s">
        <v>166</v>
      </c>
      <c r="B2" s="20" t="s">
        <v>167</v>
      </c>
      <c r="C2" s="20" t="s">
        <v>341</v>
      </c>
      <c r="D2" s="20" t="s">
        <v>297</v>
      </c>
      <c r="E2" s="40" t="s">
        <v>342</v>
      </c>
      <c r="F2" s="40" t="s">
        <v>343</v>
      </c>
      <c r="G2" s="40" t="s">
        <v>344</v>
      </c>
      <c r="H2" s="40" t="s">
        <v>345</v>
      </c>
      <c r="I2" s="40" t="s">
        <v>346</v>
      </c>
      <c r="J2" s="173" t="s">
        <v>347</v>
      </c>
      <c r="K2" s="20" t="s">
        <v>176</v>
      </c>
      <c r="L2" s="20" t="s">
        <v>177</v>
      </c>
      <c r="M2" s="20" t="s">
        <v>178</v>
      </c>
      <c r="N2" s="20" t="s">
        <v>179</v>
      </c>
      <c r="O2" s="40"/>
      <c r="P2" s="37"/>
      <c r="Q2" s="37"/>
    </row>
    <row r="3" spans="1:17">
      <c r="A3" s="107">
        <v>25</v>
      </c>
      <c r="B3" s="106">
        <v>1</v>
      </c>
      <c r="C3" s="106">
        <v>1</v>
      </c>
      <c r="D3" s="106" t="s">
        <v>348</v>
      </c>
      <c r="E3" s="110">
        <v>0</v>
      </c>
      <c r="F3" s="110">
        <v>10000</v>
      </c>
      <c r="G3" s="110">
        <v>-10000</v>
      </c>
      <c r="H3" s="110">
        <v>0</v>
      </c>
      <c r="I3" s="110">
        <v>10000</v>
      </c>
      <c r="J3" s="174">
        <v>-10000</v>
      </c>
      <c r="K3" s="106" t="s">
        <v>215</v>
      </c>
      <c r="L3" s="108">
        <v>43832</v>
      </c>
      <c r="M3" s="108">
        <v>43832</v>
      </c>
      <c r="N3" s="111" t="s">
        <v>181</v>
      </c>
    </row>
    <row r="4" spans="1:17">
      <c r="A4" s="107">
        <v>26</v>
      </c>
      <c r="B4" s="118">
        <v>2</v>
      </c>
      <c r="C4" s="118">
        <v>1</v>
      </c>
      <c r="D4" s="118" t="s">
        <v>349</v>
      </c>
      <c r="E4" s="119">
        <v>10000</v>
      </c>
      <c r="F4" s="119">
        <v>0</v>
      </c>
      <c r="G4" s="119">
        <v>10000</v>
      </c>
      <c r="H4" s="119">
        <v>10000</v>
      </c>
      <c r="I4" s="119">
        <v>0</v>
      </c>
      <c r="J4" s="175">
        <v>10000</v>
      </c>
      <c r="K4" s="118" t="s">
        <v>215</v>
      </c>
      <c r="L4" s="120">
        <v>43832</v>
      </c>
      <c r="M4" s="120">
        <v>43832</v>
      </c>
      <c r="N4" s="121" t="s">
        <v>181</v>
      </c>
    </row>
    <row r="5" spans="1:17">
      <c r="A5" s="113">
        <v>88</v>
      </c>
      <c r="B5" s="126">
        <v>3</v>
      </c>
      <c r="C5" s="126">
        <v>2</v>
      </c>
      <c r="D5" s="126" t="s">
        <v>307</v>
      </c>
      <c r="E5" s="127">
        <v>0</v>
      </c>
      <c r="F5" s="127">
        <v>75000</v>
      </c>
      <c r="G5" s="127">
        <v>-75000</v>
      </c>
      <c r="H5" s="127">
        <v>0</v>
      </c>
      <c r="I5" s="127">
        <v>75000</v>
      </c>
      <c r="J5" s="176">
        <v>-75000</v>
      </c>
      <c r="K5" s="126" t="s">
        <v>215</v>
      </c>
      <c r="L5" s="128">
        <v>43833</v>
      </c>
      <c r="M5" s="128">
        <v>43833</v>
      </c>
      <c r="N5" s="129" t="s">
        <v>181</v>
      </c>
    </row>
    <row r="6" spans="1:17">
      <c r="A6" s="113">
        <v>89</v>
      </c>
      <c r="B6" s="126">
        <v>4</v>
      </c>
      <c r="C6" s="126">
        <v>2</v>
      </c>
      <c r="D6" s="126" t="s">
        <v>324</v>
      </c>
      <c r="E6" s="127">
        <v>75000</v>
      </c>
      <c r="F6" s="127">
        <v>0</v>
      </c>
      <c r="G6" s="127">
        <v>75000</v>
      </c>
      <c r="H6" s="127">
        <v>75000</v>
      </c>
      <c r="I6" s="127">
        <v>0</v>
      </c>
      <c r="J6" s="176">
        <v>75000</v>
      </c>
      <c r="K6" s="126" t="s">
        <v>215</v>
      </c>
      <c r="L6" s="128">
        <v>43833</v>
      </c>
      <c r="M6" s="128">
        <v>43833</v>
      </c>
      <c r="N6" s="129" t="s">
        <v>181</v>
      </c>
    </row>
    <row r="7" spans="1:17">
      <c r="A7" s="107">
        <v>93</v>
      </c>
      <c r="B7" s="118">
        <v>5</v>
      </c>
      <c r="C7" s="118">
        <v>3</v>
      </c>
      <c r="D7" s="118" t="s">
        <v>349</v>
      </c>
      <c r="E7" s="119">
        <v>0</v>
      </c>
      <c r="F7" s="119">
        <v>5000</v>
      </c>
      <c r="G7" s="119">
        <v>5000</v>
      </c>
      <c r="H7" s="119">
        <v>0</v>
      </c>
      <c r="I7" s="119">
        <v>5000</v>
      </c>
      <c r="J7" s="175">
        <v>5000</v>
      </c>
      <c r="K7" s="118" t="s">
        <v>215</v>
      </c>
      <c r="L7" s="120">
        <v>43833</v>
      </c>
      <c r="M7" s="120">
        <v>43833</v>
      </c>
      <c r="N7" s="121" t="s">
        <v>181</v>
      </c>
    </row>
    <row r="8" spans="1:17">
      <c r="A8" s="107">
        <v>94</v>
      </c>
      <c r="B8" s="106">
        <v>6</v>
      </c>
      <c r="C8" s="106">
        <v>3</v>
      </c>
      <c r="D8" s="106" t="s">
        <v>307</v>
      </c>
      <c r="E8" s="110">
        <v>5000</v>
      </c>
      <c r="F8" s="110">
        <v>0</v>
      </c>
      <c r="G8" s="110">
        <v>70000</v>
      </c>
      <c r="H8" s="110">
        <v>5000</v>
      </c>
      <c r="I8" s="110">
        <v>0</v>
      </c>
      <c r="J8" s="174">
        <v>70000</v>
      </c>
      <c r="K8" s="106" t="s">
        <v>215</v>
      </c>
      <c r="L8" s="108">
        <v>43833</v>
      </c>
      <c r="M8" s="108">
        <v>43833</v>
      </c>
      <c r="N8" s="111" t="s">
        <v>181</v>
      </c>
    </row>
    <row r="9" spans="1:17">
      <c r="A9" s="107">
        <v>109</v>
      </c>
      <c r="B9" s="106">
        <v>7</v>
      </c>
      <c r="C9" s="106">
        <v>4</v>
      </c>
      <c r="D9" s="106" t="s">
        <v>324</v>
      </c>
      <c r="E9" s="110">
        <v>0</v>
      </c>
      <c r="F9" s="110">
        <v>1200</v>
      </c>
      <c r="G9" s="110">
        <v>73800</v>
      </c>
      <c r="H9" s="110">
        <v>0</v>
      </c>
      <c r="I9" s="110">
        <v>1200</v>
      </c>
      <c r="J9" s="174">
        <v>73800</v>
      </c>
      <c r="K9" s="106" t="s">
        <v>215</v>
      </c>
      <c r="L9" s="108">
        <v>43834</v>
      </c>
      <c r="M9" s="108">
        <v>43834</v>
      </c>
      <c r="N9" s="111" t="s">
        <v>181</v>
      </c>
    </row>
    <row r="10" spans="1:17">
      <c r="A10" s="107">
        <v>110</v>
      </c>
      <c r="B10" s="106">
        <v>8</v>
      </c>
      <c r="C10" s="106">
        <v>4</v>
      </c>
      <c r="D10" s="106" t="s">
        <v>369</v>
      </c>
      <c r="E10" s="110">
        <v>1200</v>
      </c>
      <c r="F10" s="110">
        <v>0</v>
      </c>
      <c r="G10" s="110">
        <v>1200</v>
      </c>
      <c r="H10" s="110">
        <v>1200</v>
      </c>
      <c r="I10" s="110">
        <v>0</v>
      </c>
      <c r="J10" s="174">
        <v>1200</v>
      </c>
      <c r="K10" s="106" t="s">
        <v>215</v>
      </c>
      <c r="L10" s="108">
        <v>43834</v>
      </c>
      <c r="M10" s="108">
        <v>43834</v>
      </c>
      <c r="N10" s="111" t="s">
        <v>181</v>
      </c>
    </row>
    <row r="11" spans="1:17">
      <c r="A11" s="107">
        <v>113</v>
      </c>
      <c r="B11" s="106">
        <v>9</v>
      </c>
      <c r="C11" s="106">
        <v>5</v>
      </c>
      <c r="D11" s="106" t="s">
        <v>370</v>
      </c>
      <c r="E11" s="110">
        <v>0</v>
      </c>
      <c r="F11" s="110">
        <v>3000</v>
      </c>
      <c r="G11" s="110">
        <v>-3000</v>
      </c>
      <c r="H11" s="110">
        <v>0</v>
      </c>
      <c r="I11" s="110">
        <v>3000</v>
      </c>
      <c r="J11" s="174">
        <v>-3000</v>
      </c>
      <c r="K11" s="106" t="s">
        <v>215</v>
      </c>
      <c r="L11" s="108">
        <v>43834</v>
      </c>
      <c r="M11" s="108">
        <v>43834</v>
      </c>
      <c r="N11" s="111" t="s">
        <v>181</v>
      </c>
    </row>
    <row r="12" spans="1:17">
      <c r="A12" s="107">
        <v>114</v>
      </c>
      <c r="B12" s="106">
        <v>10</v>
      </c>
      <c r="C12" s="106">
        <v>5</v>
      </c>
      <c r="D12" s="106" t="s">
        <v>433</v>
      </c>
      <c r="E12" s="110">
        <v>60</v>
      </c>
      <c r="F12" s="110">
        <v>0</v>
      </c>
      <c r="G12" s="110">
        <v>60</v>
      </c>
      <c r="H12" s="110">
        <v>60</v>
      </c>
      <c r="I12" s="110">
        <v>0</v>
      </c>
      <c r="J12" s="174">
        <v>60</v>
      </c>
      <c r="K12" s="106" t="s">
        <v>215</v>
      </c>
      <c r="L12" s="108">
        <v>43834</v>
      </c>
      <c r="M12" s="108">
        <v>43834</v>
      </c>
      <c r="N12" s="111" t="s">
        <v>181</v>
      </c>
    </row>
    <row r="13" spans="1:17">
      <c r="A13" s="107">
        <v>115</v>
      </c>
      <c r="B13" s="118">
        <v>11</v>
      </c>
      <c r="C13" s="118">
        <v>5</v>
      </c>
      <c r="D13" s="118" t="s">
        <v>310</v>
      </c>
      <c r="E13" s="119">
        <v>2940</v>
      </c>
      <c r="F13" s="119">
        <v>0</v>
      </c>
      <c r="G13" s="119">
        <v>2940</v>
      </c>
      <c r="H13" s="119">
        <v>2940</v>
      </c>
      <c r="I13" s="119">
        <v>0</v>
      </c>
      <c r="J13" s="175">
        <v>2940</v>
      </c>
      <c r="K13" s="118" t="s">
        <v>215</v>
      </c>
      <c r="L13" s="120">
        <v>43834</v>
      </c>
      <c r="M13" s="120">
        <v>43834</v>
      </c>
      <c r="N13" s="121" t="s">
        <v>181</v>
      </c>
    </row>
    <row r="14" spans="1:17">
      <c r="A14" s="107">
        <v>119</v>
      </c>
      <c r="B14" s="106">
        <v>12</v>
      </c>
      <c r="C14" s="106">
        <v>6</v>
      </c>
      <c r="D14" s="106" t="s">
        <v>310</v>
      </c>
      <c r="E14" s="110">
        <v>0</v>
      </c>
      <c r="F14" s="110">
        <v>2000</v>
      </c>
      <c r="G14" s="110">
        <v>940</v>
      </c>
      <c r="H14" s="110">
        <v>0</v>
      </c>
      <c r="I14" s="110">
        <v>2000</v>
      </c>
      <c r="J14" s="174">
        <v>940</v>
      </c>
      <c r="K14" s="106" t="s">
        <v>215</v>
      </c>
      <c r="L14" s="108">
        <v>43834</v>
      </c>
      <c r="M14" s="108">
        <v>43834</v>
      </c>
      <c r="N14" s="111" t="s">
        <v>181</v>
      </c>
    </row>
    <row r="15" spans="1:17">
      <c r="A15" s="107">
        <v>120</v>
      </c>
      <c r="B15" s="106">
        <v>13</v>
      </c>
      <c r="C15" s="106">
        <v>6</v>
      </c>
      <c r="D15" s="106" t="s">
        <v>349</v>
      </c>
      <c r="E15" s="110">
        <v>2000</v>
      </c>
      <c r="F15" s="110">
        <v>0</v>
      </c>
      <c r="G15" s="110">
        <v>7000</v>
      </c>
      <c r="H15" s="110">
        <v>2000</v>
      </c>
      <c r="I15" s="110">
        <v>0</v>
      </c>
      <c r="J15" s="174">
        <v>7000</v>
      </c>
      <c r="K15" s="106" t="s">
        <v>215</v>
      </c>
      <c r="L15" s="108">
        <v>43834</v>
      </c>
      <c r="M15" s="108">
        <v>43834</v>
      </c>
      <c r="N15" s="111" t="s">
        <v>181</v>
      </c>
    </row>
    <row r="16" spans="1:17">
      <c r="A16" s="130">
        <v>131</v>
      </c>
      <c r="B16" s="131">
        <v>3</v>
      </c>
      <c r="C16" s="131">
        <v>2</v>
      </c>
      <c r="D16" s="131" t="s">
        <v>307</v>
      </c>
      <c r="E16" s="132">
        <v>0</v>
      </c>
      <c r="F16" s="132">
        <v>75000</v>
      </c>
      <c r="G16" s="132">
        <v>-75000</v>
      </c>
      <c r="H16" s="132">
        <v>0</v>
      </c>
      <c r="I16" s="132">
        <v>75000</v>
      </c>
      <c r="J16" s="177">
        <v>-75000</v>
      </c>
      <c r="K16" s="131" t="s">
        <v>215</v>
      </c>
      <c r="L16" s="133">
        <v>43833</v>
      </c>
      <c r="M16" s="133">
        <v>43835</v>
      </c>
      <c r="N16" s="133">
        <v>43835</v>
      </c>
    </row>
    <row r="17" spans="1:14">
      <c r="A17" s="130">
        <v>131</v>
      </c>
      <c r="B17" s="131">
        <v>4</v>
      </c>
      <c r="C17" s="131">
        <v>2</v>
      </c>
      <c r="D17" s="131" t="s">
        <v>324</v>
      </c>
      <c r="E17" s="132">
        <v>75000</v>
      </c>
      <c r="F17" s="132">
        <v>0</v>
      </c>
      <c r="G17" s="132">
        <v>75000</v>
      </c>
      <c r="H17" s="132">
        <v>75000</v>
      </c>
      <c r="I17" s="132">
        <v>0</v>
      </c>
      <c r="J17" s="177">
        <v>75000</v>
      </c>
      <c r="K17" s="131" t="s">
        <v>215</v>
      </c>
      <c r="L17" s="133">
        <v>43833</v>
      </c>
      <c r="M17" s="133">
        <v>43835</v>
      </c>
      <c r="N17" s="133">
        <v>43835</v>
      </c>
    </row>
    <row r="18" spans="1:14">
      <c r="A18" s="134">
        <v>132</v>
      </c>
      <c r="B18" s="42">
        <v>5</v>
      </c>
      <c r="C18" s="42">
        <v>3</v>
      </c>
      <c r="D18" s="42" t="s">
        <v>349</v>
      </c>
      <c r="E18" s="43">
        <v>0</v>
      </c>
      <c r="F18" s="43">
        <v>5000</v>
      </c>
      <c r="G18" s="43">
        <v>5000</v>
      </c>
      <c r="H18" s="43">
        <v>0</v>
      </c>
      <c r="I18" s="43">
        <v>5000</v>
      </c>
      <c r="J18" s="178">
        <v>5000</v>
      </c>
      <c r="K18" s="42" t="s">
        <v>215</v>
      </c>
      <c r="L18" s="135">
        <v>43833</v>
      </c>
      <c r="M18" s="135">
        <v>43835</v>
      </c>
      <c r="N18" s="44" t="s">
        <v>181</v>
      </c>
    </row>
    <row r="19" spans="1:14">
      <c r="A19" s="35">
        <v>132</v>
      </c>
      <c r="B19" s="17">
        <v>6</v>
      </c>
      <c r="C19" s="17">
        <v>3</v>
      </c>
      <c r="D19" s="17" t="s">
        <v>307</v>
      </c>
      <c r="E19" s="38">
        <v>5000</v>
      </c>
      <c r="F19" s="38">
        <v>0</v>
      </c>
      <c r="G19" s="38">
        <v>5000</v>
      </c>
      <c r="H19" s="38">
        <v>5000</v>
      </c>
      <c r="I19" s="38">
        <v>0</v>
      </c>
      <c r="J19" s="173">
        <v>5000</v>
      </c>
      <c r="K19" s="17" t="s">
        <v>215</v>
      </c>
      <c r="L19" s="122">
        <v>43833</v>
      </c>
      <c r="M19" s="122">
        <v>43835</v>
      </c>
      <c r="N19" s="36" t="s">
        <v>181</v>
      </c>
    </row>
    <row r="20" spans="1:14">
      <c r="A20" s="35">
        <v>132</v>
      </c>
      <c r="B20" s="17">
        <v>7</v>
      </c>
      <c r="C20" s="17">
        <v>4</v>
      </c>
      <c r="D20" s="17" t="s">
        <v>324</v>
      </c>
      <c r="E20" s="38">
        <v>0</v>
      </c>
      <c r="F20" s="38">
        <v>1200</v>
      </c>
      <c r="G20" s="38">
        <v>-1200</v>
      </c>
      <c r="H20" s="38">
        <v>0</v>
      </c>
      <c r="I20" s="38">
        <v>1200</v>
      </c>
      <c r="J20" s="173">
        <v>-1200</v>
      </c>
      <c r="K20" s="17" t="s">
        <v>215</v>
      </c>
      <c r="L20" s="122">
        <v>43834</v>
      </c>
      <c r="M20" s="122">
        <v>43835</v>
      </c>
      <c r="N20" s="36" t="s">
        <v>181</v>
      </c>
    </row>
    <row r="21" spans="1:14">
      <c r="A21" s="35">
        <v>132</v>
      </c>
      <c r="B21" s="17">
        <v>8</v>
      </c>
      <c r="C21" s="17">
        <v>4</v>
      </c>
      <c r="D21" s="17" t="s">
        <v>369</v>
      </c>
      <c r="E21" s="38">
        <v>1200</v>
      </c>
      <c r="F21" s="38">
        <v>0</v>
      </c>
      <c r="G21" s="38">
        <v>1200</v>
      </c>
      <c r="H21" s="38">
        <v>1200</v>
      </c>
      <c r="I21" s="38">
        <v>0</v>
      </c>
      <c r="J21" s="173">
        <v>1200</v>
      </c>
      <c r="K21" s="17" t="s">
        <v>215</v>
      </c>
      <c r="L21" s="122">
        <v>43834</v>
      </c>
      <c r="M21" s="122">
        <v>43835</v>
      </c>
      <c r="N21" s="36" t="s">
        <v>181</v>
      </c>
    </row>
    <row r="22" spans="1:14">
      <c r="A22" s="35">
        <v>132</v>
      </c>
      <c r="B22" s="17">
        <v>9</v>
      </c>
      <c r="C22" s="17">
        <v>5</v>
      </c>
      <c r="D22" s="17" t="s">
        <v>370</v>
      </c>
      <c r="E22" s="38">
        <v>0</v>
      </c>
      <c r="F22" s="38">
        <v>3000</v>
      </c>
      <c r="G22" s="38">
        <v>-3000</v>
      </c>
      <c r="H22" s="38">
        <v>0</v>
      </c>
      <c r="I22" s="38">
        <v>3000</v>
      </c>
      <c r="J22" s="173">
        <v>-3000</v>
      </c>
      <c r="K22" s="17" t="s">
        <v>215</v>
      </c>
      <c r="L22" s="122">
        <v>43834</v>
      </c>
      <c r="M22" s="122">
        <v>43835</v>
      </c>
      <c r="N22" s="36" t="s">
        <v>181</v>
      </c>
    </row>
    <row r="23" spans="1:14">
      <c r="A23" s="35">
        <v>132</v>
      </c>
      <c r="B23" s="17">
        <v>10</v>
      </c>
      <c r="C23" s="17">
        <v>5</v>
      </c>
      <c r="D23" s="17" t="s">
        <v>433</v>
      </c>
      <c r="E23" s="38">
        <v>60</v>
      </c>
      <c r="F23" s="38">
        <v>0</v>
      </c>
      <c r="G23" s="38">
        <v>60</v>
      </c>
      <c r="H23" s="38">
        <v>60</v>
      </c>
      <c r="I23" s="38">
        <v>0</v>
      </c>
      <c r="J23" s="173">
        <v>60</v>
      </c>
      <c r="K23" s="17" t="s">
        <v>215</v>
      </c>
      <c r="L23" s="122">
        <v>43834</v>
      </c>
      <c r="M23" s="122">
        <v>43835</v>
      </c>
      <c r="N23" s="36" t="s">
        <v>181</v>
      </c>
    </row>
    <row r="24" spans="1:14">
      <c r="A24" s="134">
        <v>132</v>
      </c>
      <c r="B24" s="42">
        <v>11</v>
      </c>
      <c r="C24" s="42">
        <v>5</v>
      </c>
      <c r="D24" s="42" t="s">
        <v>310</v>
      </c>
      <c r="E24" s="43">
        <v>2940</v>
      </c>
      <c r="F24" s="43">
        <v>0</v>
      </c>
      <c r="G24" s="43">
        <v>2940</v>
      </c>
      <c r="H24" s="43">
        <v>2940</v>
      </c>
      <c r="I24" s="43">
        <v>0</v>
      </c>
      <c r="J24" s="178">
        <v>2940</v>
      </c>
      <c r="K24" s="42" t="s">
        <v>215</v>
      </c>
      <c r="L24" s="135">
        <v>43834</v>
      </c>
      <c r="M24" s="135">
        <v>43835</v>
      </c>
      <c r="N24" s="44" t="s">
        <v>181</v>
      </c>
    </row>
    <row r="25" spans="1:14">
      <c r="A25" s="35">
        <v>132</v>
      </c>
      <c r="B25" s="17">
        <v>12</v>
      </c>
      <c r="C25" s="17">
        <v>6</v>
      </c>
      <c r="D25" s="17" t="s">
        <v>310</v>
      </c>
      <c r="E25" s="38">
        <v>0</v>
      </c>
      <c r="F25" s="38">
        <v>2000</v>
      </c>
      <c r="G25" s="38">
        <v>940</v>
      </c>
      <c r="H25" s="38">
        <v>0</v>
      </c>
      <c r="I25" s="38">
        <v>2000</v>
      </c>
      <c r="J25" s="173">
        <v>940</v>
      </c>
      <c r="K25" s="17" t="s">
        <v>215</v>
      </c>
      <c r="L25" s="122">
        <v>43834</v>
      </c>
      <c r="M25" s="122">
        <v>43835</v>
      </c>
      <c r="N25" s="36" t="s">
        <v>181</v>
      </c>
    </row>
    <row r="26" spans="1:14">
      <c r="A26" s="35">
        <v>132</v>
      </c>
      <c r="B26" s="17">
        <v>13</v>
      </c>
      <c r="C26" s="17">
        <v>6</v>
      </c>
      <c r="D26" s="17" t="s">
        <v>349</v>
      </c>
      <c r="E26" s="38">
        <v>2000</v>
      </c>
      <c r="F26" s="38">
        <v>0</v>
      </c>
      <c r="G26" s="38">
        <v>7000</v>
      </c>
      <c r="H26" s="38">
        <v>2000</v>
      </c>
      <c r="I26" s="38">
        <v>0</v>
      </c>
      <c r="J26" s="173">
        <v>7000</v>
      </c>
      <c r="K26" s="17" t="s">
        <v>215</v>
      </c>
      <c r="L26" s="122">
        <v>43834</v>
      </c>
      <c r="M26" s="122">
        <v>43835</v>
      </c>
      <c r="N26" s="36" t="s">
        <v>181</v>
      </c>
    </row>
    <row r="27" spans="1:14">
      <c r="L27" s="122"/>
    </row>
    <row r="28" spans="1:14">
      <c r="L28" s="122"/>
    </row>
    <row r="29" spans="1:14">
      <c r="L29" s="122"/>
    </row>
    <row r="30" spans="1:14">
      <c r="L30" s="122"/>
    </row>
    <row r="31" spans="1:14">
      <c r="L31" s="122"/>
    </row>
    <row r="32" spans="1:14">
      <c r="L32" s="122"/>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F8"/>
  <sheetViews>
    <sheetView zoomScale="160" zoomScaleNormal="160" workbookViewId="0">
      <selection activeCell="G8" sqref="G8"/>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9" style="17" customWidth="1"/>
    <col min="6" max="6" width="9" style="36" customWidth="1"/>
    <col min="7" max="8" width="11.5" style="36"/>
    <col min="9" max="9" width="11.5" style="38"/>
    <col min="10" max="11" width="11.5" style="36"/>
    <col min="12" max="1020" width="11.5" style="17"/>
    <col min="1021" max="1025" width="11.5"/>
  </cols>
  <sheetData>
    <row r="1" spans="1:11">
      <c r="B1" s="20" t="s">
        <v>51</v>
      </c>
      <c r="C1" s="20"/>
    </row>
    <row r="2" spans="1:11" s="20" customFormat="1" ht="11">
      <c r="A2" s="35" t="s">
        <v>166</v>
      </c>
      <c r="B2" s="20" t="s">
        <v>167</v>
      </c>
      <c r="C2" s="20" t="s">
        <v>315</v>
      </c>
      <c r="D2" s="20" t="s">
        <v>341</v>
      </c>
      <c r="E2" s="20" t="s">
        <v>176</v>
      </c>
      <c r="F2" s="20" t="s">
        <v>177</v>
      </c>
      <c r="G2" s="20" t="s">
        <v>178</v>
      </c>
      <c r="H2" s="20" t="s">
        <v>179</v>
      </c>
      <c r="I2" s="40"/>
      <c r="J2" s="37"/>
      <c r="K2" s="37"/>
    </row>
    <row r="3" spans="1:11">
      <c r="A3" s="113">
        <v>90</v>
      </c>
      <c r="B3" s="112">
        <v>1</v>
      </c>
      <c r="C3" s="112">
        <v>1</v>
      </c>
      <c r="D3" s="112">
        <v>2</v>
      </c>
      <c r="E3" s="112" t="s">
        <v>215</v>
      </c>
      <c r="F3" s="115" t="s">
        <v>350</v>
      </c>
      <c r="G3" s="115" t="s">
        <v>350</v>
      </c>
      <c r="H3" s="115" t="s">
        <v>181</v>
      </c>
    </row>
    <row r="4" spans="1:11">
      <c r="A4" s="107">
        <v>95</v>
      </c>
      <c r="B4" s="106">
        <v>2</v>
      </c>
      <c r="C4" s="106">
        <v>1</v>
      </c>
      <c r="D4" s="106">
        <v>3</v>
      </c>
      <c r="E4" s="106" t="s">
        <v>215</v>
      </c>
      <c r="F4" s="111" t="s">
        <v>350</v>
      </c>
      <c r="G4" s="111" t="s">
        <v>350</v>
      </c>
      <c r="H4" s="111" t="s">
        <v>181</v>
      </c>
    </row>
    <row r="5" spans="1:11">
      <c r="A5" s="107">
        <v>111</v>
      </c>
      <c r="B5" s="106">
        <v>3</v>
      </c>
      <c r="C5" s="106">
        <v>2</v>
      </c>
      <c r="D5" s="106">
        <v>4</v>
      </c>
      <c r="E5" s="106" t="s">
        <v>215</v>
      </c>
      <c r="F5" s="111" t="s">
        <v>424</v>
      </c>
      <c r="G5" s="111" t="s">
        <v>424</v>
      </c>
      <c r="H5" s="111" t="s">
        <v>181</v>
      </c>
    </row>
    <row r="6" spans="1:11">
      <c r="A6" s="107">
        <v>116</v>
      </c>
      <c r="B6" s="106">
        <v>4</v>
      </c>
      <c r="C6" s="106">
        <v>2</v>
      </c>
      <c r="D6" s="106">
        <v>5</v>
      </c>
      <c r="E6" s="106" t="s">
        <v>215</v>
      </c>
      <c r="F6" s="111" t="s">
        <v>424</v>
      </c>
      <c r="G6" s="111" t="s">
        <v>424</v>
      </c>
      <c r="H6" s="111" t="s">
        <v>181</v>
      </c>
    </row>
    <row r="7" spans="1:11">
      <c r="A7" s="107">
        <v>121</v>
      </c>
      <c r="B7" s="106">
        <v>5</v>
      </c>
      <c r="C7" s="106">
        <v>2</v>
      </c>
      <c r="D7" s="106">
        <v>6</v>
      </c>
      <c r="E7" s="106" t="s">
        <v>441</v>
      </c>
      <c r="F7" s="111" t="s">
        <v>424</v>
      </c>
      <c r="G7" s="111" t="s">
        <v>424</v>
      </c>
      <c r="H7" s="111" t="s">
        <v>181</v>
      </c>
    </row>
    <row r="8" spans="1:11">
      <c r="A8" s="35">
        <v>129</v>
      </c>
      <c r="B8" s="17">
        <v>1</v>
      </c>
      <c r="C8" s="17">
        <v>1</v>
      </c>
      <c r="D8" s="17">
        <v>2</v>
      </c>
      <c r="E8" s="17" t="s">
        <v>215</v>
      </c>
      <c r="F8" s="36" t="s">
        <v>350</v>
      </c>
      <c r="G8" s="36" t="s">
        <v>350</v>
      </c>
      <c r="H8" s="36" t="s">
        <v>455</v>
      </c>
    </row>
  </sheetData>
  <phoneticPr fontId="6"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G3"/>
  <sheetViews>
    <sheetView zoomScale="160" zoomScaleNormal="160" workbookViewId="0">
      <selection activeCell="A3" sqref="A3:H3"/>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9" style="17" customWidth="1"/>
    <col min="6" max="6" width="9" style="36" customWidth="1"/>
    <col min="7" max="8" width="11.5" style="36"/>
    <col min="9" max="9" width="7.33203125" style="36" customWidth="1"/>
    <col min="10" max="10" width="37.1640625" style="38" customWidth="1"/>
    <col min="11" max="12" width="11.5" style="36"/>
    <col min="13" max="1021" width="11.5" style="17"/>
    <col min="1022" max="1025" width="11.5"/>
  </cols>
  <sheetData>
    <row r="1" spans="1:12">
      <c r="B1" s="20" t="s">
        <v>145</v>
      </c>
      <c r="C1" s="20"/>
    </row>
    <row r="2" spans="1:12" s="20" customFormat="1" ht="11">
      <c r="A2" s="35" t="s">
        <v>166</v>
      </c>
      <c r="B2" s="20" t="s">
        <v>297</v>
      </c>
      <c r="C2" s="20" t="s">
        <v>351</v>
      </c>
      <c r="D2" s="20" t="s">
        <v>352</v>
      </c>
      <c r="E2" s="20" t="s">
        <v>353</v>
      </c>
      <c r="F2" s="20" t="s">
        <v>300</v>
      </c>
      <c r="G2" s="20" t="s">
        <v>178</v>
      </c>
      <c r="H2" s="20" t="s">
        <v>179</v>
      </c>
      <c r="J2" s="45"/>
      <c r="K2" s="37"/>
      <c r="L2" s="37"/>
    </row>
    <row r="3" spans="1:12">
      <c r="A3" s="107">
        <v>102</v>
      </c>
      <c r="B3" s="106">
        <v>23</v>
      </c>
      <c r="C3" s="106" t="s">
        <v>354</v>
      </c>
      <c r="D3" s="106" t="s">
        <v>355</v>
      </c>
      <c r="E3" s="106" t="s">
        <v>354</v>
      </c>
      <c r="F3" s="111" t="s">
        <v>354</v>
      </c>
      <c r="G3" s="108">
        <v>43834</v>
      </c>
      <c r="H3" s="111"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F3"/>
  <sheetViews>
    <sheetView zoomScale="160" zoomScaleNormal="160" workbookViewId="0">
      <selection activeCell="K14" sqref="K14"/>
    </sheetView>
  </sheetViews>
  <sheetFormatPr baseColWidth="10" defaultColWidth="8.83203125" defaultRowHeight="13"/>
  <cols>
    <col min="1" max="1" width="7" style="35" customWidth="1"/>
    <col min="2" max="5" width="7" style="17" customWidth="1"/>
    <col min="6" max="6" width="5.83203125" style="36" customWidth="1"/>
    <col min="7" max="7" width="10.33203125" style="36" customWidth="1"/>
    <col min="8" max="8" width="18.33203125" style="36" customWidth="1"/>
    <col min="9" max="9" width="12.6640625" style="36" customWidth="1"/>
    <col min="10" max="10" width="12.33203125" style="36" customWidth="1"/>
    <col min="11" max="11" width="10.83203125" style="36" customWidth="1"/>
    <col min="12" max="12" width="9.6640625" style="17" customWidth="1"/>
    <col min="13" max="13" width="9.83203125" style="17" customWidth="1"/>
    <col min="14" max="1020" width="7" style="17" customWidth="1"/>
    <col min="1021" max="1025" width="7" customWidth="1"/>
  </cols>
  <sheetData>
    <row r="1" spans="1:13">
      <c r="A1" s="63" t="s">
        <v>109</v>
      </c>
      <c r="B1" s="63"/>
      <c r="C1" s="20"/>
    </row>
    <row r="2" spans="1:13" s="20" customFormat="1" ht="11">
      <c r="A2" s="35" t="s">
        <v>166</v>
      </c>
      <c r="B2" s="20" t="s">
        <v>167</v>
      </c>
      <c r="C2" s="20" t="s">
        <v>174</v>
      </c>
      <c r="D2" s="20" t="s">
        <v>356</v>
      </c>
      <c r="E2" s="20" t="s">
        <v>352</v>
      </c>
      <c r="F2" s="20" t="s">
        <v>353</v>
      </c>
      <c r="G2" s="20" t="s">
        <v>357</v>
      </c>
      <c r="H2" s="20" t="s">
        <v>358</v>
      </c>
      <c r="I2" s="20" t="s">
        <v>359</v>
      </c>
      <c r="J2" s="37" t="s">
        <v>360</v>
      </c>
      <c r="K2" s="37" t="s">
        <v>361</v>
      </c>
      <c r="L2" s="20" t="s">
        <v>362</v>
      </c>
      <c r="M2" s="20" t="s">
        <v>363</v>
      </c>
    </row>
    <row r="3" spans="1:13">
      <c r="A3" s="107">
        <v>74</v>
      </c>
      <c r="B3" s="106">
        <v>1</v>
      </c>
      <c r="C3" s="106" t="s">
        <v>364</v>
      </c>
      <c r="D3" s="106">
        <v>101</v>
      </c>
      <c r="E3" s="106" t="s">
        <v>365</v>
      </c>
      <c r="F3" s="111"/>
      <c r="G3" s="111" t="s">
        <v>366</v>
      </c>
      <c r="H3" s="111" t="s">
        <v>367</v>
      </c>
      <c r="I3" s="111" t="s">
        <v>324</v>
      </c>
      <c r="J3" s="111" t="s">
        <v>368</v>
      </c>
      <c r="K3" s="111" t="s">
        <v>369</v>
      </c>
      <c r="L3" s="106" t="s">
        <v>370</v>
      </c>
      <c r="M3" s="106" t="s">
        <v>371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8AA97"/>
  </sheetPr>
  <dimension ref="A1:AMK24"/>
  <sheetViews>
    <sheetView zoomScale="160" zoomScaleNormal="160" workbookViewId="0">
      <selection activeCell="D20" sqref="D20"/>
    </sheetView>
  </sheetViews>
  <sheetFormatPr baseColWidth="10" defaultColWidth="8.83203125" defaultRowHeight="13"/>
  <cols>
    <col min="1" max="1" width="5.5" style="46" customWidth="1"/>
    <col min="2" max="2" width="11.1640625" style="47" customWidth="1"/>
    <col min="3" max="3" width="28.83203125" style="47" customWidth="1"/>
    <col min="4" max="4" width="15.33203125" style="48" customWidth="1"/>
    <col min="5" max="5" width="39.5" style="49" customWidth="1"/>
    <col min="6" max="6" width="9.5" style="47" customWidth="1"/>
    <col min="7" max="7" width="9.33203125" style="47" customWidth="1"/>
    <col min="8" max="1014" width="11.5" style="47"/>
    <col min="1015" max="1025" width="11.5" style="50"/>
  </cols>
  <sheetData>
    <row r="1" spans="1:1024">
      <c r="B1" s="51" t="s">
        <v>293</v>
      </c>
      <c r="C1" s="51"/>
    </row>
    <row r="2" spans="1:1024" s="51" customFormat="1">
      <c r="A2" s="46" t="s">
        <v>166</v>
      </c>
      <c r="B2" s="51" t="s">
        <v>167</v>
      </c>
      <c r="C2" s="51" t="s">
        <v>372</v>
      </c>
      <c r="D2" s="52" t="s">
        <v>373</v>
      </c>
      <c r="E2" s="53" t="s">
        <v>222</v>
      </c>
      <c r="F2" s="51" t="s">
        <v>374</v>
      </c>
      <c r="G2" s="51" t="s">
        <v>178</v>
      </c>
      <c r="AMA2" s="50"/>
      <c r="AMB2" s="50"/>
      <c r="AMC2" s="50"/>
      <c r="AMD2" s="50"/>
      <c r="AME2" s="50"/>
      <c r="AMF2" s="50"/>
      <c r="AMG2" s="50"/>
      <c r="AMH2" s="50"/>
      <c r="AMI2" s="50"/>
      <c r="AMJ2" s="50"/>
    </row>
    <row r="3" spans="1:1024">
      <c r="A3" s="46">
        <v>2</v>
      </c>
      <c r="B3" s="54">
        <v>10100010001</v>
      </c>
      <c r="C3" s="47" t="s">
        <v>375</v>
      </c>
      <c r="D3" s="47" t="s">
        <v>376</v>
      </c>
      <c r="E3" s="55" t="s">
        <v>377</v>
      </c>
      <c r="F3" s="47" t="s">
        <v>378</v>
      </c>
      <c r="G3" s="56">
        <v>43831</v>
      </c>
    </row>
    <row r="4" spans="1:1024">
      <c r="B4" s="54">
        <v>2</v>
      </c>
      <c r="C4" s="47" t="s">
        <v>379</v>
      </c>
      <c r="D4" s="47" t="s">
        <v>380</v>
      </c>
      <c r="E4" s="55"/>
      <c r="F4" s="47" t="s">
        <v>378</v>
      </c>
      <c r="G4" s="56">
        <v>43831</v>
      </c>
      <c r="I4" s="57" t="s">
        <v>381</v>
      </c>
      <c r="J4" s="57" t="s">
        <v>153</v>
      </c>
      <c r="K4" s="57" t="s">
        <v>31</v>
      </c>
      <c r="L4" s="57" t="s">
        <v>44</v>
      </c>
      <c r="M4" s="57" t="s">
        <v>36</v>
      </c>
      <c r="N4" s="57" t="s">
        <v>154</v>
      </c>
      <c r="O4" s="57" t="s">
        <v>382</v>
      </c>
      <c r="P4" s="51"/>
    </row>
    <row r="5" spans="1:1024">
      <c r="B5" s="54">
        <v>3</v>
      </c>
      <c r="C5" s="47" t="s">
        <v>383</v>
      </c>
      <c r="D5" s="47" t="s">
        <v>376</v>
      </c>
      <c r="E5" s="55"/>
      <c r="F5" s="47" t="s">
        <v>378</v>
      </c>
      <c r="G5" s="56">
        <v>43831</v>
      </c>
      <c r="I5" s="58" t="s">
        <v>384</v>
      </c>
      <c r="J5" s="58" t="s">
        <v>384</v>
      </c>
      <c r="K5" s="58" t="s">
        <v>31</v>
      </c>
      <c r="L5" s="58" t="s">
        <v>36</v>
      </c>
      <c r="M5" s="58" t="s">
        <v>36</v>
      </c>
      <c r="N5" s="58" t="s">
        <v>384</v>
      </c>
      <c r="O5" s="58" t="s">
        <v>382</v>
      </c>
    </row>
    <row r="6" spans="1:1024">
      <c r="B6" s="47">
        <v>4</v>
      </c>
      <c r="C6" s="47" t="s">
        <v>385</v>
      </c>
      <c r="D6" s="47" t="s">
        <v>386</v>
      </c>
      <c r="E6" s="55" t="s">
        <v>387</v>
      </c>
      <c r="F6" s="47" t="s">
        <v>378</v>
      </c>
      <c r="G6" s="56">
        <v>43831</v>
      </c>
      <c r="I6" s="58" t="s">
        <v>7</v>
      </c>
      <c r="J6" s="58" t="s">
        <v>7</v>
      </c>
      <c r="K6" s="58"/>
      <c r="L6" s="58" t="s">
        <v>44</v>
      </c>
      <c r="M6" s="58" t="s">
        <v>44</v>
      </c>
      <c r="N6" s="58" t="s">
        <v>7</v>
      </c>
      <c r="O6" s="58"/>
    </row>
    <row r="7" spans="1:1024">
      <c r="B7" s="47">
        <v>5</v>
      </c>
      <c r="C7" s="47" t="s">
        <v>388</v>
      </c>
      <c r="D7" s="47" t="s">
        <v>389</v>
      </c>
      <c r="E7" s="55" t="s">
        <v>390</v>
      </c>
      <c r="F7" s="47" t="s">
        <v>378</v>
      </c>
      <c r="G7" s="56">
        <v>43831</v>
      </c>
      <c r="I7" s="58" t="s">
        <v>3</v>
      </c>
      <c r="J7" s="58" t="s">
        <v>3</v>
      </c>
      <c r="K7" s="58"/>
      <c r="L7" s="58"/>
      <c r="M7" s="58"/>
      <c r="N7" s="58" t="s">
        <v>3</v>
      </c>
      <c r="O7" s="58"/>
    </row>
    <row r="8" spans="1:1024" ht="48">
      <c r="B8" s="47">
        <v>6</v>
      </c>
      <c r="C8" s="47" t="s">
        <v>391</v>
      </c>
      <c r="D8" s="47" t="s">
        <v>392</v>
      </c>
      <c r="E8" s="59" t="s">
        <v>393</v>
      </c>
      <c r="F8" s="47" t="s">
        <v>378</v>
      </c>
      <c r="G8" s="56">
        <v>43831</v>
      </c>
      <c r="I8" s="58" t="s">
        <v>394</v>
      </c>
      <c r="J8" s="58" t="s">
        <v>394</v>
      </c>
      <c r="K8" s="58"/>
      <c r="L8" s="58"/>
      <c r="M8" s="58"/>
      <c r="N8" s="58" t="s">
        <v>394</v>
      </c>
      <c r="O8" s="58"/>
    </row>
    <row r="9" spans="1:1024">
      <c r="B9" s="47">
        <v>7</v>
      </c>
      <c r="C9" s="47" t="s">
        <v>395</v>
      </c>
      <c r="D9" s="47" t="s">
        <v>376</v>
      </c>
      <c r="E9" s="55" t="s">
        <v>396</v>
      </c>
      <c r="F9" s="47" t="s">
        <v>378</v>
      </c>
      <c r="G9" s="56">
        <v>43831</v>
      </c>
      <c r="I9" s="58" t="s">
        <v>26</v>
      </c>
      <c r="J9" s="58" t="s">
        <v>26</v>
      </c>
      <c r="K9" s="58"/>
      <c r="L9" s="58"/>
      <c r="M9" s="58"/>
      <c r="N9" s="58" t="s">
        <v>26</v>
      </c>
      <c r="O9" s="58"/>
    </row>
    <row r="10" spans="1:1024" ht="24">
      <c r="B10" s="47">
        <v>8</v>
      </c>
      <c r="C10" s="47" t="s">
        <v>397</v>
      </c>
      <c r="D10" s="47" t="s">
        <v>398</v>
      </c>
      <c r="E10" s="55" t="s">
        <v>399</v>
      </c>
      <c r="F10" s="47" t="s">
        <v>378</v>
      </c>
      <c r="G10" s="56">
        <v>43831</v>
      </c>
      <c r="I10" s="58" t="s">
        <v>400</v>
      </c>
      <c r="J10" s="58" t="s">
        <v>400</v>
      </c>
      <c r="K10" s="58"/>
      <c r="L10" s="58"/>
      <c r="M10" s="58"/>
      <c r="N10" s="58" t="s">
        <v>400</v>
      </c>
      <c r="O10" s="58"/>
    </row>
    <row r="11" spans="1:1024" ht="48">
      <c r="B11" s="47">
        <v>9</v>
      </c>
      <c r="C11" s="47" t="s">
        <v>401</v>
      </c>
      <c r="D11" s="60" t="b">
        <f>FALSE()</f>
        <v>0</v>
      </c>
      <c r="E11" s="55" t="s">
        <v>402</v>
      </c>
      <c r="F11" s="47" t="s">
        <v>378</v>
      </c>
      <c r="G11" s="56">
        <v>43831</v>
      </c>
      <c r="I11" s="58" t="s">
        <v>403</v>
      </c>
      <c r="J11" s="58" t="s">
        <v>403</v>
      </c>
      <c r="K11" s="58"/>
      <c r="L11" s="58"/>
      <c r="M11" s="58"/>
      <c r="N11" s="58" t="s">
        <v>403</v>
      </c>
      <c r="O11" s="58"/>
    </row>
    <row r="12" spans="1:1024">
      <c r="B12" s="47">
        <v>10</v>
      </c>
      <c r="C12" s="47" t="s">
        <v>404</v>
      </c>
      <c r="D12" s="54">
        <v>14</v>
      </c>
      <c r="E12" s="55"/>
      <c r="F12" s="47" t="s">
        <v>378</v>
      </c>
      <c r="G12" s="56">
        <v>43831</v>
      </c>
      <c r="I12" s="58" t="s">
        <v>36</v>
      </c>
      <c r="J12" s="58" t="s">
        <v>405</v>
      </c>
      <c r="K12" s="58"/>
      <c r="L12" s="58"/>
      <c r="M12" s="58"/>
      <c r="N12" s="58" t="s">
        <v>405</v>
      </c>
      <c r="O12" s="58"/>
    </row>
    <row r="13" spans="1:1024">
      <c r="B13" s="47">
        <v>11</v>
      </c>
      <c r="C13" s="47" t="s">
        <v>406</v>
      </c>
      <c r="D13" s="54">
        <v>15</v>
      </c>
      <c r="E13" s="55"/>
      <c r="F13" s="47" t="s">
        <v>378</v>
      </c>
      <c r="G13" s="56">
        <v>43831</v>
      </c>
      <c r="I13" s="58" t="s">
        <v>44</v>
      </c>
      <c r="J13" s="58" t="s">
        <v>407</v>
      </c>
      <c r="K13" s="58"/>
      <c r="L13" s="58"/>
      <c r="M13" s="58"/>
      <c r="N13" s="58" t="s">
        <v>407</v>
      </c>
      <c r="O13" s="58"/>
    </row>
    <row r="14" spans="1:1024">
      <c r="B14" s="47">
        <v>12</v>
      </c>
      <c r="C14" s="47" t="s">
        <v>408</v>
      </c>
      <c r="D14" s="54">
        <v>16</v>
      </c>
      <c r="F14" s="47" t="s">
        <v>378</v>
      </c>
      <c r="G14" s="56">
        <v>43832</v>
      </c>
      <c r="I14" s="58" t="s">
        <v>31</v>
      </c>
      <c r="J14" s="58"/>
      <c r="K14" s="58"/>
      <c r="L14" s="58"/>
      <c r="M14" s="58"/>
      <c r="N14" s="58"/>
      <c r="O14" s="58"/>
    </row>
    <row r="15" spans="1:1024">
      <c r="B15" s="47">
        <v>13</v>
      </c>
      <c r="C15" s="47" t="s">
        <v>409</v>
      </c>
      <c r="D15" s="48">
        <v>3</v>
      </c>
      <c r="E15" s="49" t="s">
        <v>410</v>
      </c>
      <c r="F15" s="47" t="s">
        <v>378</v>
      </c>
      <c r="G15" s="56">
        <v>43833</v>
      </c>
      <c r="I15" s="58" t="s">
        <v>405</v>
      </c>
      <c r="J15" s="58"/>
      <c r="K15" s="58"/>
      <c r="L15" s="58"/>
      <c r="M15" s="58"/>
      <c r="N15" s="58"/>
      <c r="O15" s="58"/>
    </row>
    <row r="16" spans="1:1024">
      <c r="B16" s="47">
        <v>14</v>
      </c>
      <c r="C16" s="47" t="s">
        <v>411</v>
      </c>
      <c r="D16" s="48">
        <v>3</v>
      </c>
      <c r="F16" s="47" t="s">
        <v>378</v>
      </c>
      <c r="G16" s="56">
        <v>43834</v>
      </c>
      <c r="I16" s="58" t="s">
        <v>407</v>
      </c>
      <c r="J16" s="58"/>
      <c r="K16" s="58"/>
      <c r="L16" s="58"/>
      <c r="M16" s="58"/>
      <c r="N16" s="58"/>
      <c r="O16" s="58"/>
    </row>
    <row r="17" spans="2:15">
      <c r="B17" s="47">
        <v>15</v>
      </c>
      <c r="C17" s="47" t="s">
        <v>412</v>
      </c>
      <c r="D17" s="48">
        <v>3</v>
      </c>
      <c r="F17" s="47" t="s">
        <v>378</v>
      </c>
      <c r="G17" s="56">
        <v>43835</v>
      </c>
      <c r="I17" s="58" t="s">
        <v>382</v>
      </c>
      <c r="J17" s="58"/>
      <c r="K17" s="58"/>
      <c r="L17" s="58"/>
      <c r="M17" s="58"/>
      <c r="N17" s="58"/>
      <c r="O17" s="58"/>
    </row>
    <row r="18" spans="2:15">
      <c r="B18" s="47">
        <v>16</v>
      </c>
      <c r="C18" s="47" t="s">
        <v>413</v>
      </c>
      <c r="D18" s="48" t="s">
        <v>414</v>
      </c>
      <c r="E18" s="49" t="s">
        <v>415</v>
      </c>
      <c r="F18" s="47" t="s">
        <v>378</v>
      </c>
      <c r="G18" s="56">
        <v>43836</v>
      </c>
    </row>
    <row r="19" spans="2:15" ht="24">
      <c r="B19" s="47">
        <v>17</v>
      </c>
      <c r="C19" s="47" t="s">
        <v>446</v>
      </c>
      <c r="D19" s="48" t="s">
        <v>449</v>
      </c>
      <c r="E19" s="49" t="s">
        <v>447</v>
      </c>
      <c r="F19" s="47" t="s">
        <v>378</v>
      </c>
      <c r="G19" s="56">
        <v>43837</v>
      </c>
    </row>
    <row r="20" spans="2:15">
      <c r="B20" s="47">
        <v>18</v>
      </c>
      <c r="F20" s="47" t="s">
        <v>378</v>
      </c>
      <c r="G20" s="56">
        <v>43838</v>
      </c>
    </row>
    <row r="21" spans="2:15">
      <c r="F21" s="47" t="s">
        <v>378</v>
      </c>
      <c r="G21" s="56">
        <v>43839</v>
      </c>
    </row>
    <row r="22" spans="2:15">
      <c r="F22" s="47" t="s">
        <v>378</v>
      </c>
      <c r="G22" s="56">
        <v>43840</v>
      </c>
    </row>
    <row r="23" spans="2:15">
      <c r="F23" s="47" t="s">
        <v>378</v>
      </c>
      <c r="G23" s="56">
        <v>43841</v>
      </c>
    </row>
    <row r="24" spans="2:15">
      <c r="F24" s="47" t="s">
        <v>378</v>
      </c>
      <c r="G24" s="56">
        <v>43842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30"/>
  <sheetViews>
    <sheetView zoomScale="160" zoomScaleNormal="160" workbookViewId="0">
      <selection activeCell="C27" sqref="C27"/>
    </sheetView>
  </sheetViews>
  <sheetFormatPr baseColWidth="10" defaultColWidth="8.83203125" defaultRowHeight="13"/>
  <cols>
    <col min="1" max="1" width="11.5"/>
    <col min="2" max="2" width="26.6640625" customWidth="1"/>
    <col min="3" max="5" width="11.5" style="12"/>
    <col min="6" max="1025" width="11.5"/>
  </cols>
  <sheetData>
    <row r="1" spans="1:3">
      <c r="A1" s="62" t="s">
        <v>57</v>
      </c>
      <c r="B1" s="62"/>
    </row>
    <row r="3" spans="1:3">
      <c r="A3" t="s">
        <v>148</v>
      </c>
    </row>
    <row r="5" spans="1:3">
      <c r="A5" s="74">
        <v>27</v>
      </c>
      <c r="B5" s="75" t="s">
        <v>149</v>
      </c>
      <c r="C5" s="76">
        <v>0</v>
      </c>
    </row>
    <row r="6" spans="1:3">
      <c r="A6" s="74"/>
      <c r="B6" s="77" t="s">
        <v>49</v>
      </c>
      <c r="C6" s="79">
        <v>0</v>
      </c>
    </row>
    <row r="7" spans="1:3">
      <c r="A7" s="74"/>
      <c r="B7" s="77" t="s">
        <v>150</v>
      </c>
      <c r="C7" s="78">
        <v>0</v>
      </c>
    </row>
    <row r="8" spans="1:3">
      <c r="A8" s="74"/>
      <c r="B8" s="77" t="s">
        <v>151</v>
      </c>
      <c r="C8" s="79">
        <v>0</v>
      </c>
    </row>
    <row r="9" spans="1:3">
      <c r="A9" s="74"/>
      <c r="B9" s="80" t="s">
        <v>152</v>
      </c>
      <c r="C9" s="83">
        <v>0</v>
      </c>
    </row>
    <row r="11" spans="1:3">
      <c r="A11" s="74">
        <v>97</v>
      </c>
      <c r="B11" s="75" t="s">
        <v>149</v>
      </c>
      <c r="C11" s="76">
        <v>0</v>
      </c>
    </row>
    <row r="12" spans="1:3">
      <c r="A12" s="74"/>
      <c r="B12" s="77" t="s">
        <v>49</v>
      </c>
      <c r="C12" s="79">
        <v>0</v>
      </c>
    </row>
    <row r="13" spans="1:3">
      <c r="A13" s="74"/>
      <c r="B13" s="77" t="s">
        <v>150</v>
      </c>
      <c r="C13" s="78">
        <v>0</v>
      </c>
    </row>
    <row r="14" spans="1:3">
      <c r="A14" s="74"/>
      <c r="B14" s="77" t="s">
        <v>151</v>
      </c>
      <c r="C14" s="79">
        <v>0</v>
      </c>
    </row>
    <row r="15" spans="1:3">
      <c r="A15" s="74"/>
      <c r="B15" s="80" t="s">
        <v>152</v>
      </c>
      <c r="C15" s="83">
        <v>0</v>
      </c>
    </row>
    <row r="17" spans="1:3">
      <c r="A17" s="74">
        <v>122</v>
      </c>
      <c r="B17" s="75" t="s">
        <v>149</v>
      </c>
      <c r="C17" s="76">
        <v>3000</v>
      </c>
    </row>
    <row r="18" spans="1:3">
      <c r="A18" s="74"/>
      <c r="B18" s="77" t="s">
        <v>49</v>
      </c>
      <c r="C18" s="78">
        <v>1200</v>
      </c>
    </row>
    <row r="19" spans="1:3">
      <c r="A19" s="74"/>
      <c r="B19" s="77" t="s">
        <v>442</v>
      </c>
      <c r="C19" s="79">
        <v>60</v>
      </c>
    </row>
    <row r="20" spans="1:3">
      <c r="A20" s="74"/>
      <c r="B20" s="77" t="s">
        <v>150</v>
      </c>
      <c r="C20" s="78">
        <f>C17-C18-C19</f>
        <v>1740</v>
      </c>
    </row>
    <row r="21" spans="1:3">
      <c r="A21" s="74"/>
      <c r="B21" s="77" t="s">
        <v>151</v>
      </c>
      <c r="C21" s="79">
        <v>0</v>
      </c>
    </row>
    <row r="22" spans="1:3" ht="14" thickBot="1">
      <c r="A22" s="74"/>
      <c r="B22" s="80" t="s">
        <v>152</v>
      </c>
      <c r="C22" s="81">
        <f>C20-C21</f>
        <v>1740</v>
      </c>
    </row>
    <row r="23" spans="1:3" ht="14" thickTop="1"/>
    <row r="24" spans="1:3">
      <c r="A24" s="139">
        <v>133</v>
      </c>
      <c r="B24" s="140" t="s">
        <v>149</v>
      </c>
      <c r="C24" s="141">
        <v>3000</v>
      </c>
    </row>
    <row r="25" spans="1:3">
      <c r="A25" s="139"/>
      <c r="B25" s="61" t="s">
        <v>49</v>
      </c>
      <c r="C25" s="142">
        <v>1200</v>
      </c>
    </row>
    <row r="26" spans="1:3">
      <c r="A26" s="139"/>
      <c r="B26" s="61" t="s">
        <v>442</v>
      </c>
      <c r="C26" s="143">
        <v>60</v>
      </c>
    </row>
    <row r="27" spans="1:3">
      <c r="A27" s="139"/>
      <c r="B27" s="61" t="s">
        <v>150</v>
      </c>
      <c r="C27" s="142">
        <f>C24-C25-C26</f>
        <v>1740</v>
      </c>
    </row>
    <row r="28" spans="1:3">
      <c r="A28" s="139"/>
      <c r="B28" s="61" t="s">
        <v>151</v>
      </c>
      <c r="C28" s="143">
        <v>0</v>
      </c>
    </row>
    <row r="29" spans="1:3" ht="14" thickBot="1">
      <c r="A29" s="139"/>
      <c r="B29" s="144" t="s">
        <v>152</v>
      </c>
      <c r="C29" s="145">
        <f>C27-C28</f>
        <v>1740</v>
      </c>
    </row>
    <row r="30" spans="1:3" ht="14" thickTop="1"/>
  </sheetData>
  <mergeCells count="5">
    <mergeCell ref="A1:B1"/>
    <mergeCell ref="A5:A9"/>
    <mergeCell ref="A11:A15"/>
    <mergeCell ref="A17:A22"/>
    <mergeCell ref="A24:A2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30"/>
  <sheetViews>
    <sheetView zoomScale="160" zoomScaleNormal="160" workbookViewId="0">
      <selection activeCell="G27" sqref="G27"/>
    </sheetView>
  </sheetViews>
  <sheetFormatPr baseColWidth="10" defaultColWidth="8.83203125" defaultRowHeight="13"/>
  <cols>
    <col min="1" max="1" width="11.5"/>
    <col min="2" max="2" width="20" customWidth="1"/>
    <col min="3" max="3" width="11.5" style="12"/>
    <col min="4" max="4" width="11.5"/>
    <col min="5" max="5" width="11.5" style="12"/>
    <col min="6" max="6" width="15.6640625" customWidth="1"/>
    <col min="7" max="7" width="11.5" style="12"/>
    <col min="8" max="8" width="4" customWidth="1"/>
    <col min="9" max="9" width="36.33203125" style="13" customWidth="1"/>
    <col min="10" max="1025" width="11.5"/>
  </cols>
  <sheetData>
    <row r="1" spans="1:7">
      <c r="A1" s="62" t="s">
        <v>61</v>
      </c>
      <c r="B1" s="62"/>
    </row>
    <row r="3" spans="1:7">
      <c r="A3" t="s">
        <v>148</v>
      </c>
    </row>
    <row r="5" spans="1:7">
      <c r="A5" s="82">
        <v>11</v>
      </c>
      <c r="B5" s="84" t="s">
        <v>153</v>
      </c>
      <c r="C5" s="84"/>
      <c r="D5" s="85" t="s">
        <v>31</v>
      </c>
      <c r="E5" s="85"/>
      <c r="F5" s="86" t="s">
        <v>154</v>
      </c>
      <c r="G5" s="86"/>
    </row>
    <row r="6" spans="1:7">
      <c r="A6" s="82"/>
      <c r="B6" s="87" t="s">
        <v>155</v>
      </c>
      <c r="C6" s="88">
        <v>10000</v>
      </c>
      <c r="D6" s="87" t="s">
        <v>33</v>
      </c>
      <c r="E6" s="89">
        <v>10000</v>
      </c>
      <c r="F6" s="73"/>
      <c r="G6" s="88"/>
    </row>
    <row r="7" spans="1:7">
      <c r="A7" s="82"/>
      <c r="B7" s="90"/>
      <c r="C7" s="91"/>
      <c r="D7" s="90"/>
      <c r="E7" s="92"/>
      <c r="F7" s="93"/>
      <c r="G7" s="91"/>
    </row>
    <row r="8" spans="1:7">
      <c r="A8" s="82"/>
      <c r="B8" s="80"/>
      <c r="C8" s="79">
        <f>SUM(C6:C7)</f>
        <v>10000</v>
      </c>
      <c r="D8" s="80"/>
      <c r="E8" s="94">
        <f>SUM(E6:E7)</f>
        <v>10000</v>
      </c>
      <c r="F8" s="80"/>
      <c r="G8" s="79"/>
    </row>
    <row r="11" spans="1:7">
      <c r="A11" s="82">
        <v>99</v>
      </c>
      <c r="B11" s="84" t="s">
        <v>153</v>
      </c>
      <c r="C11" s="84"/>
      <c r="D11" s="85" t="s">
        <v>31</v>
      </c>
      <c r="E11" s="85"/>
      <c r="F11" s="86" t="s">
        <v>154</v>
      </c>
      <c r="G11" s="86"/>
    </row>
    <row r="12" spans="1:7">
      <c r="A12" s="82"/>
      <c r="B12" s="87" t="s">
        <v>155</v>
      </c>
      <c r="C12" s="88">
        <v>5000</v>
      </c>
      <c r="D12" s="87" t="s">
        <v>33</v>
      </c>
      <c r="E12" s="89">
        <v>10000</v>
      </c>
      <c r="F12" s="73" t="s">
        <v>156</v>
      </c>
      <c r="G12" s="88">
        <v>70000</v>
      </c>
    </row>
    <row r="13" spans="1:7">
      <c r="A13" s="82"/>
      <c r="B13" s="90" t="s">
        <v>21</v>
      </c>
      <c r="C13" s="91">
        <v>75000</v>
      </c>
      <c r="D13" s="90"/>
      <c r="E13" s="92"/>
      <c r="F13" s="93"/>
      <c r="G13" s="91"/>
    </row>
    <row r="14" spans="1:7">
      <c r="A14" s="82"/>
      <c r="B14" s="80"/>
      <c r="C14" s="79">
        <f>SUM(C12:C13)</f>
        <v>80000</v>
      </c>
      <c r="D14" s="80"/>
      <c r="E14" s="94">
        <f>SUM(E12:E13)+SUM(G12:G13)</f>
        <v>80000</v>
      </c>
      <c r="F14" s="80"/>
      <c r="G14" s="79"/>
    </row>
    <row r="17" spans="1:7">
      <c r="A17" s="82">
        <v>124</v>
      </c>
      <c r="B17" s="84" t="s">
        <v>153</v>
      </c>
      <c r="C17" s="84"/>
      <c r="D17" s="85" t="s">
        <v>31</v>
      </c>
      <c r="E17" s="85"/>
      <c r="F17" s="86" t="s">
        <v>154</v>
      </c>
      <c r="G17" s="86"/>
    </row>
    <row r="18" spans="1:7">
      <c r="A18" s="82"/>
      <c r="B18" s="87" t="s">
        <v>155</v>
      </c>
      <c r="C18" s="88">
        <v>7000</v>
      </c>
      <c r="D18" s="87" t="s">
        <v>33</v>
      </c>
      <c r="E18" s="89">
        <v>10000</v>
      </c>
      <c r="F18" s="73" t="s">
        <v>156</v>
      </c>
      <c r="G18" s="88">
        <v>70000</v>
      </c>
    </row>
    <row r="19" spans="1:7">
      <c r="A19" s="82"/>
      <c r="B19" s="87" t="s">
        <v>21</v>
      </c>
      <c r="C19" s="88">
        <v>73800</v>
      </c>
      <c r="D19" s="87" t="s">
        <v>444</v>
      </c>
      <c r="E19" s="95">
        <v>1740</v>
      </c>
      <c r="F19" s="73"/>
      <c r="G19" s="88"/>
    </row>
    <row r="20" spans="1:7">
      <c r="A20" s="82"/>
      <c r="B20" s="87" t="s">
        <v>443</v>
      </c>
      <c r="C20" s="88">
        <v>940</v>
      </c>
      <c r="D20" s="87"/>
      <c r="E20" s="89"/>
      <c r="F20" s="73"/>
      <c r="G20" s="88"/>
    </row>
    <row r="21" spans="1:7">
      <c r="A21" s="82"/>
      <c r="B21" s="96"/>
      <c r="C21" s="97"/>
      <c r="D21" s="98"/>
      <c r="E21" s="92"/>
      <c r="F21" s="93"/>
      <c r="G21" s="91"/>
    </row>
    <row r="22" spans="1:7">
      <c r="A22" s="82"/>
      <c r="B22" s="80"/>
      <c r="C22" s="79">
        <f>SUM(C18:C21)</f>
        <v>81740</v>
      </c>
      <c r="D22" s="80"/>
      <c r="E22" s="94">
        <f>SUM(E18:E19)+SUM(G18:G19)</f>
        <v>81740</v>
      </c>
      <c r="F22" s="80"/>
      <c r="G22" s="79"/>
    </row>
    <row r="25" spans="1:7">
      <c r="A25" s="157">
        <v>124</v>
      </c>
      <c r="B25" s="158" t="s">
        <v>153</v>
      </c>
      <c r="C25" s="158"/>
      <c r="D25" s="159" t="s">
        <v>31</v>
      </c>
      <c r="E25" s="159"/>
      <c r="F25" s="160" t="s">
        <v>154</v>
      </c>
      <c r="G25" s="160"/>
    </row>
    <row r="26" spans="1:7">
      <c r="A26" s="157"/>
      <c r="B26" s="161" t="s">
        <v>155</v>
      </c>
      <c r="C26" s="162">
        <v>7000</v>
      </c>
      <c r="D26" s="161" t="s">
        <v>33</v>
      </c>
      <c r="E26" s="163">
        <v>10000</v>
      </c>
      <c r="F26" s="164" t="s">
        <v>156</v>
      </c>
      <c r="G26" s="162">
        <v>-5000</v>
      </c>
    </row>
    <row r="27" spans="1:7">
      <c r="A27" s="157"/>
      <c r="B27" s="161" t="s">
        <v>21</v>
      </c>
      <c r="C27" s="162">
        <v>-1200</v>
      </c>
      <c r="D27" s="161" t="s">
        <v>444</v>
      </c>
      <c r="E27" s="165">
        <v>1740</v>
      </c>
      <c r="F27" s="164"/>
      <c r="G27" s="162"/>
    </row>
    <row r="28" spans="1:7">
      <c r="A28" s="157"/>
      <c r="B28" s="161" t="s">
        <v>443</v>
      </c>
      <c r="C28" s="162">
        <v>940</v>
      </c>
      <c r="D28" s="161"/>
      <c r="E28" s="163"/>
      <c r="F28" s="164"/>
      <c r="G28" s="162"/>
    </row>
    <row r="29" spans="1:7">
      <c r="A29" s="157"/>
      <c r="B29" s="166"/>
      <c r="C29" s="167"/>
      <c r="D29" s="168"/>
      <c r="E29" s="169"/>
      <c r="F29" s="170"/>
      <c r="G29" s="171"/>
    </row>
    <row r="30" spans="1:7">
      <c r="A30" s="157"/>
      <c r="B30" s="144"/>
      <c r="C30" s="143">
        <f>SUM(C26:C29)</f>
        <v>6740</v>
      </c>
      <c r="D30" s="144"/>
      <c r="E30" s="172">
        <f>SUM(E26:E27)+SUM(G26:G27)</f>
        <v>6740</v>
      </c>
      <c r="F30" s="144"/>
      <c r="G30" s="143"/>
    </row>
  </sheetData>
  <mergeCells count="17">
    <mergeCell ref="A25:A30"/>
    <mergeCell ref="B25:C25"/>
    <mergeCell ref="D25:E25"/>
    <mergeCell ref="F25:G25"/>
    <mergeCell ref="A1:B1"/>
    <mergeCell ref="A5:A8"/>
    <mergeCell ref="B5:C5"/>
    <mergeCell ref="D5:E5"/>
    <mergeCell ref="F5:G5"/>
    <mergeCell ref="A11:A14"/>
    <mergeCell ref="B11:C11"/>
    <mergeCell ref="D11:E11"/>
    <mergeCell ref="F11:G11"/>
    <mergeCell ref="A17:A22"/>
    <mergeCell ref="B17:C17"/>
    <mergeCell ref="D17:E17"/>
    <mergeCell ref="F17:G17"/>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4B183"/>
  </sheetPr>
  <dimension ref="A1:D29"/>
  <sheetViews>
    <sheetView topLeftCell="A4" zoomScale="160" zoomScaleNormal="160" workbookViewId="0">
      <selection activeCell="B19" sqref="B19"/>
    </sheetView>
  </sheetViews>
  <sheetFormatPr baseColWidth="10" defaultColWidth="8.83203125" defaultRowHeight="13"/>
  <cols>
    <col min="1" max="1" width="14.1640625" style="13" customWidth="1"/>
    <col min="2" max="2" width="36.1640625" customWidth="1"/>
    <col min="3" max="3" width="9.5" style="14" customWidth="1"/>
    <col min="4" max="4" width="16.6640625" customWidth="1"/>
    <col min="5" max="5" width="5.83203125" customWidth="1"/>
    <col min="6" max="6" width="19.6640625" customWidth="1"/>
    <col min="7" max="8" width="16.6640625" customWidth="1"/>
    <col min="9" max="9" width="2.1640625" customWidth="1"/>
    <col min="10" max="11" width="16.6640625" customWidth="1"/>
    <col min="12" max="12" width="1.6640625" customWidth="1"/>
    <col min="13" max="1025" width="16.6640625" customWidth="1"/>
  </cols>
  <sheetData>
    <row r="1" spans="1:4" ht="20" customHeight="1">
      <c r="A1" s="62" t="s">
        <v>157</v>
      </c>
      <c r="B1" s="62"/>
    </row>
    <row r="2" spans="1:4" ht="20" customHeight="1">
      <c r="D2" s="15"/>
    </row>
    <row r="3" spans="1:4" ht="20" customHeight="1">
      <c r="A3" s="154">
        <v>28</v>
      </c>
      <c r="B3" s="75" t="s">
        <v>158</v>
      </c>
      <c r="C3" s="99">
        <v>0</v>
      </c>
    </row>
    <row r="4" spans="1:4" ht="20" customHeight="1">
      <c r="A4" s="154"/>
      <c r="B4" s="77" t="s">
        <v>159</v>
      </c>
      <c r="C4" s="100"/>
    </row>
    <row r="5" spans="1:4" ht="20" customHeight="1">
      <c r="A5" s="154"/>
      <c r="B5" s="77" t="s">
        <v>160</v>
      </c>
      <c r="C5" s="100"/>
    </row>
    <row r="6" spans="1:4" ht="20" customHeight="1">
      <c r="A6" s="154"/>
      <c r="B6" s="77" t="s">
        <v>161</v>
      </c>
      <c r="C6" s="101">
        <v>10000</v>
      </c>
    </row>
    <row r="7" spans="1:4" ht="20" customHeight="1">
      <c r="A7" s="154"/>
      <c r="B7" s="102" t="s">
        <v>162</v>
      </c>
      <c r="C7" s="103">
        <f>SUM(C3:C6)</f>
        <v>10000</v>
      </c>
    </row>
    <row r="8" spans="1:4" ht="20" customHeight="1">
      <c r="A8" s="155"/>
    </row>
    <row r="9" spans="1:4" ht="20" customHeight="1">
      <c r="A9" s="154">
        <v>98</v>
      </c>
      <c r="B9" s="104" t="s">
        <v>158</v>
      </c>
      <c r="C9" s="99"/>
    </row>
    <row r="10" spans="1:4" ht="20" customHeight="1">
      <c r="A10" s="154"/>
      <c r="B10" s="77" t="s">
        <v>163</v>
      </c>
      <c r="C10" s="100">
        <v>-5000</v>
      </c>
    </row>
    <row r="11" spans="1:4" ht="20" customHeight="1">
      <c r="A11" s="154"/>
      <c r="B11" s="105" t="s">
        <v>159</v>
      </c>
      <c r="C11" s="100"/>
    </row>
    <row r="12" spans="1:4" ht="20" customHeight="1">
      <c r="A12" s="154"/>
      <c r="B12" s="105" t="s">
        <v>160</v>
      </c>
      <c r="C12" s="101"/>
    </row>
    <row r="13" spans="1:4" ht="20" customHeight="1">
      <c r="A13" s="154"/>
      <c r="B13" s="102" t="s">
        <v>164</v>
      </c>
      <c r="C13" s="101">
        <f>SUM(C10:C12)</f>
        <v>-5000</v>
      </c>
    </row>
    <row r="14" spans="1:4" ht="19" customHeight="1"/>
    <row r="15" spans="1:4">
      <c r="A15" s="154" t="s">
        <v>448</v>
      </c>
      <c r="B15" s="104" t="s">
        <v>158</v>
      </c>
      <c r="C15" s="99"/>
    </row>
    <row r="16" spans="1:4">
      <c r="A16" s="154"/>
      <c r="B16" s="77" t="s">
        <v>445</v>
      </c>
      <c r="C16" s="100">
        <v>2000</v>
      </c>
    </row>
    <row r="17" spans="1:4">
      <c r="A17" s="154"/>
      <c r="B17" s="77" t="s">
        <v>163</v>
      </c>
      <c r="C17" s="100">
        <v>-5000</v>
      </c>
    </row>
    <row r="18" spans="1:4">
      <c r="A18" s="154"/>
      <c r="B18" s="105" t="s">
        <v>159</v>
      </c>
      <c r="C18" s="100"/>
    </row>
    <row r="19" spans="1:4">
      <c r="A19" s="154"/>
      <c r="B19" s="105" t="s">
        <v>160</v>
      </c>
      <c r="C19" s="100"/>
    </row>
    <row r="20" spans="1:4">
      <c r="A20" s="154"/>
      <c r="B20" s="77" t="s">
        <v>161</v>
      </c>
      <c r="C20" s="101">
        <v>10000</v>
      </c>
    </row>
    <row r="21" spans="1:4">
      <c r="A21" s="154"/>
      <c r="B21" s="102" t="s">
        <v>164</v>
      </c>
      <c r="C21" s="101">
        <f>SUM(C15:C20)</f>
        <v>7000</v>
      </c>
    </row>
    <row r="22" spans="1:4" ht="17" customHeight="1"/>
    <row r="23" spans="1:4">
      <c r="A23" s="156" t="s">
        <v>459</v>
      </c>
      <c r="B23" s="146" t="s">
        <v>158</v>
      </c>
      <c r="C23" s="147"/>
    </row>
    <row r="24" spans="1:4">
      <c r="A24" s="156"/>
      <c r="B24" s="61" t="s">
        <v>445</v>
      </c>
      <c r="C24" s="148">
        <v>2000</v>
      </c>
    </row>
    <row r="25" spans="1:4">
      <c r="A25" s="156"/>
      <c r="B25" s="61" t="s">
        <v>163</v>
      </c>
      <c r="C25" s="148">
        <v>-5000</v>
      </c>
      <c r="D25" s="153"/>
    </row>
    <row r="26" spans="1:4">
      <c r="A26" s="156"/>
      <c r="B26" s="149" t="s">
        <v>159</v>
      </c>
      <c r="C26" s="148"/>
    </row>
    <row r="27" spans="1:4">
      <c r="A27" s="156"/>
      <c r="B27" s="149" t="s">
        <v>160</v>
      </c>
      <c r="C27" s="148"/>
    </row>
    <row r="28" spans="1:4">
      <c r="A28" s="156"/>
      <c r="B28" s="61" t="s">
        <v>161</v>
      </c>
      <c r="C28" s="150">
        <v>10000</v>
      </c>
    </row>
    <row r="29" spans="1:4">
      <c r="A29" s="156"/>
      <c r="B29" s="151" t="s">
        <v>164</v>
      </c>
      <c r="C29" s="150">
        <f>SUM(C23:C28)</f>
        <v>7000</v>
      </c>
    </row>
  </sheetData>
  <mergeCells count="5">
    <mergeCell ref="A1:B1"/>
    <mergeCell ref="A3:A7"/>
    <mergeCell ref="A9:A13"/>
    <mergeCell ref="A15:A21"/>
    <mergeCell ref="A23:A29"/>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CAED5"/>
    <pageSetUpPr fitToPage="1"/>
  </sheetPr>
  <dimension ref="A1:AMK25"/>
  <sheetViews>
    <sheetView zoomScale="160" zoomScaleNormal="160" workbookViewId="0">
      <selection activeCell="N27" sqref="N27"/>
    </sheetView>
  </sheetViews>
  <sheetFormatPr baseColWidth="10" defaultColWidth="8.83203125" defaultRowHeight="13"/>
  <cols>
    <col min="1" max="1" width="6" style="16" customWidth="1"/>
    <col min="2" max="2" width="6.83203125" style="17" customWidth="1"/>
    <col min="3" max="3" width="5.83203125" style="17" customWidth="1"/>
    <col min="4" max="4" width="9.83203125" style="17" customWidth="1"/>
    <col min="5" max="5" width="15.6640625" style="17" customWidth="1"/>
    <col min="6" max="6" width="14.6640625" style="17" customWidth="1"/>
    <col min="7" max="7" width="5.83203125" style="17" customWidth="1"/>
    <col min="8" max="8" width="7.83203125" style="17" customWidth="1"/>
    <col min="9" max="9" width="13.33203125" style="17" customWidth="1"/>
    <col min="10" max="10" width="7.83203125" style="18" customWidth="1"/>
    <col min="11" max="11" width="9.33203125" style="17" customWidth="1"/>
    <col min="12" max="12" width="9" style="17" customWidth="1"/>
    <col min="13" max="13" width="9.33203125" style="17" customWidth="1"/>
    <col min="14" max="14" width="7.1640625" style="17" customWidth="1"/>
    <col min="15" max="15" width="8.83203125" style="17" customWidth="1"/>
    <col min="16" max="1025" width="11.5" style="17"/>
  </cols>
  <sheetData>
    <row r="1" spans="1:15">
      <c r="A1" s="63" t="s">
        <v>165</v>
      </c>
      <c r="B1" s="63"/>
    </row>
    <row r="2" spans="1:15" s="20" customFormat="1" ht="11">
      <c r="A2" s="19" t="s">
        <v>166</v>
      </c>
      <c r="B2" s="20" t="s">
        <v>167</v>
      </c>
      <c r="C2" s="20" t="s">
        <v>168</v>
      </c>
      <c r="D2" s="20" t="s">
        <v>169</v>
      </c>
      <c r="E2" s="20" t="s">
        <v>170</v>
      </c>
      <c r="F2" s="20" t="s">
        <v>171</v>
      </c>
      <c r="G2" s="20" t="s">
        <v>172</v>
      </c>
      <c r="H2" s="20" t="s">
        <v>173</v>
      </c>
      <c r="I2" s="20" t="s">
        <v>174</v>
      </c>
      <c r="J2" s="21" t="s">
        <v>175</v>
      </c>
      <c r="K2" s="20" t="s">
        <v>176</v>
      </c>
      <c r="L2" s="20" t="s">
        <v>177</v>
      </c>
      <c r="M2" s="20" t="s">
        <v>178</v>
      </c>
      <c r="N2" s="20" t="s">
        <v>179</v>
      </c>
    </row>
    <row r="3" spans="1:15">
      <c r="A3" s="22">
        <v>1</v>
      </c>
      <c r="B3" s="23">
        <v>1</v>
      </c>
      <c r="C3" s="22">
        <v>1</v>
      </c>
      <c r="D3" s="22" t="s">
        <v>180</v>
      </c>
      <c r="E3" s="22" t="s">
        <v>181</v>
      </c>
      <c r="F3" s="22" t="s">
        <v>3</v>
      </c>
      <c r="G3" s="22" t="s">
        <v>182</v>
      </c>
      <c r="H3" s="22">
        <v>1</v>
      </c>
      <c r="I3" s="22" t="s">
        <v>180</v>
      </c>
      <c r="J3" s="24" t="b">
        <f>TRUE()</f>
        <v>1</v>
      </c>
      <c r="K3" s="22" t="s">
        <v>183</v>
      </c>
      <c r="L3" s="25">
        <v>43831</v>
      </c>
      <c r="M3" s="25">
        <v>43831</v>
      </c>
      <c r="N3" s="25" t="s">
        <v>181</v>
      </c>
      <c r="O3" s="26"/>
    </row>
    <row r="4" spans="1:15">
      <c r="A4" s="22">
        <v>2</v>
      </c>
      <c r="B4" s="23">
        <v>2</v>
      </c>
      <c r="C4" s="22">
        <v>1</v>
      </c>
      <c r="D4" s="22" t="s">
        <v>184</v>
      </c>
      <c r="E4" s="22" t="s">
        <v>181</v>
      </c>
      <c r="F4" s="22" t="s">
        <v>26</v>
      </c>
      <c r="G4" s="22" t="s">
        <v>182</v>
      </c>
      <c r="H4" s="22">
        <v>2</v>
      </c>
      <c r="I4" s="22" t="s">
        <v>184</v>
      </c>
      <c r="J4" s="24" t="b">
        <f>TRUE()</f>
        <v>1</v>
      </c>
      <c r="K4" s="22" t="s">
        <v>183</v>
      </c>
      <c r="L4" s="25">
        <v>43831</v>
      </c>
      <c r="M4" s="25">
        <v>43831</v>
      </c>
      <c r="N4" s="25" t="s">
        <v>181</v>
      </c>
      <c r="O4" s="27"/>
    </row>
    <row r="5" spans="1:15">
      <c r="A5" s="22">
        <v>3</v>
      </c>
      <c r="B5" s="23">
        <v>3</v>
      </c>
      <c r="C5" s="22">
        <v>1</v>
      </c>
      <c r="D5" s="22" t="s">
        <v>185</v>
      </c>
      <c r="E5" s="22" t="s">
        <v>181</v>
      </c>
      <c r="F5" s="22" t="s">
        <v>31</v>
      </c>
      <c r="G5" s="22" t="s">
        <v>182</v>
      </c>
      <c r="H5" s="22">
        <v>3</v>
      </c>
      <c r="I5" s="22" t="s">
        <v>185</v>
      </c>
      <c r="J5" s="24" t="b">
        <f>TRUE()</f>
        <v>1</v>
      </c>
      <c r="K5" s="22" t="s">
        <v>183</v>
      </c>
      <c r="L5" s="25">
        <v>43831</v>
      </c>
      <c r="M5" s="25">
        <v>43831</v>
      </c>
      <c r="N5" s="25" t="s">
        <v>181</v>
      </c>
      <c r="O5" s="27"/>
    </row>
    <row r="6" spans="1:15">
      <c r="A6" s="22">
        <v>4</v>
      </c>
      <c r="B6" s="23">
        <v>4</v>
      </c>
      <c r="C6" s="22">
        <v>1</v>
      </c>
      <c r="D6" s="22" t="s">
        <v>186</v>
      </c>
      <c r="E6" s="22" t="s">
        <v>181</v>
      </c>
      <c r="F6" s="22" t="s">
        <v>36</v>
      </c>
      <c r="G6" s="22" t="s">
        <v>182</v>
      </c>
      <c r="H6" s="22">
        <v>4</v>
      </c>
      <c r="I6" s="22" t="s">
        <v>186</v>
      </c>
      <c r="J6" s="24" t="b">
        <f>TRUE()</f>
        <v>1</v>
      </c>
      <c r="K6" s="22" t="s">
        <v>183</v>
      </c>
      <c r="L6" s="25">
        <v>43831</v>
      </c>
      <c r="M6" s="25">
        <v>43831</v>
      </c>
      <c r="N6" s="25" t="s">
        <v>181</v>
      </c>
      <c r="O6" s="27"/>
    </row>
    <row r="7" spans="1:15">
      <c r="A7" s="22">
        <v>5</v>
      </c>
      <c r="B7" s="23">
        <v>5</v>
      </c>
      <c r="C7" s="22">
        <v>1</v>
      </c>
      <c r="D7" s="22" t="s">
        <v>187</v>
      </c>
      <c r="E7" s="22" t="s">
        <v>181</v>
      </c>
      <c r="F7" s="22" t="s">
        <v>44</v>
      </c>
      <c r="G7" s="22" t="s">
        <v>182</v>
      </c>
      <c r="H7" s="22">
        <v>5</v>
      </c>
      <c r="I7" s="22" t="s">
        <v>187</v>
      </c>
      <c r="J7" s="24" t="b">
        <f>TRUE()</f>
        <v>1</v>
      </c>
      <c r="K7" s="22" t="s">
        <v>183</v>
      </c>
      <c r="L7" s="25">
        <v>43831</v>
      </c>
      <c r="M7" s="25">
        <v>43831</v>
      </c>
      <c r="N7" s="25" t="s">
        <v>181</v>
      </c>
      <c r="O7" s="27"/>
    </row>
    <row r="8" spans="1:15">
      <c r="A8" s="22">
        <v>6</v>
      </c>
      <c r="B8" s="23">
        <v>6</v>
      </c>
      <c r="C8" s="22">
        <v>1</v>
      </c>
      <c r="D8" s="22" t="s">
        <v>180</v>
      </c>
      <c r="E8" s="22" t="s">
        <v>188</v>
      </c>
      <c r="F8" s="22" t="s">
        <v>7</v>
      </c>
      <c r="G8" s="22" t="s">
        <v>182</v>
      </c>
      <c r="H8" s="22">
        <v>102</v>
      </c>
      <c r="I8" s="22" t="s">
        <v>189</v>
      </c>
      <c r="J8" s="24" t="b">
        <f>TRUE()</f>
        <v>1</v>
      </c>
      <c r="K8" s="22" t="s">
        <v>183</v>
      </c>
      <c r="L8" s="25">
        <v>43831</v>
      </c>
      <c r="M8" s="25">
        <v>43831</v>
      </c>
      <c r="N8" s="25" t="s">
        <v>181</v>
      </c>
      <c r="O8" s="27"/>
    </row>
    <row r="9" spans="1:15">
      <c r="A9" s="22">
        <v>7</v>
      </c>
      <c r="B9" s="23">
        <v>7</v>
      </c>
      <c r="C9" s="22">
        <v>1</v>
      </c>
      <c r="D9" s="22" t="s">
        <v>180</v>
      </c>
      <c r="E9" s="22" t="s">
        <v>188</v>
      </c>
      <c r="F9" s="22" t="s">
        <v>19</v>
      </c>
      <c r="G9" s="22" t="s">
        <v>182</v>
      </c>
      <c r="H9" s="22">
        <v>103</v>
      </c>
      <c r="I9" s="22" t="s">
        <v>190</v>
      </c>
      <c r="J9" s="24" t="b">
        <f>FALSE()</f>
        <v>0</v>
      </c>
      <c r="K9" s="22" t="s">
        <v>183</v>
      </c>
      <c r="L9" s="25">
        <v>43831</v>
      </c>
      <c r="M9" s="25">
        <v>43831</v>
      </c>
      <c r="N9" s="25" t="s">
        <v>181</v>
      </c>
      <c r="O9" s="27"/>
    </row>
    <row r="10" spans="1:15">
      <c r="A10" s="22">
        <v>8</v>
      </c>
      <c r="B10" s="23">
        <v>8</v>
      </c>
      <c r="C10" s="22">
        <v>1</v>
      </c>
      <c r="D10" s="22" t="s">
        <v>180</v>
      </c>
      <c r="E10" s="22" t="s">
        <v>188</v>
      </c>
      <c r="F10" s="22" t="s">
        <v>21</v>
      </c>
      <c r="G10" s="22" t="s">
        <v>182</v>
      </c>
      <c r="H10" s="22">
        <v>104</v>
      </c>
      <c r="I10" s="22" t="s">
        <v>191</v>
      </c>
      <c r="J10" s="24" t="b">
        <f>FALSE()</f>
        <v>0</v>
      </c>
      <c r="K10" s="22" t="s">
        <v>183</v>
      </c>
      <c r="L10" s="25">
        <v>43831</v>
      </c>
      <c r="M10" s="25">
        <v>43831</v>
      </c>
      <c r="N10" s="25" t="s">
        <v>181</v>
      </c>
      <c r="O10" s="27"/>
    </row>
    <row r="11" spans="1:15">
      <c r="A11" s="22">
        <v>9</v>
      </c>
      <c r="B11" s="23">
        <v>9</v>
      </c>
      <c r="C11" s="22">
        <v>1</v>
      </c>
      <c r="D11" s="22" t="s">
        <v>184</v>
      </c>
      <c r="E11" s="22" t="s">
        <v>192</v>
      </c>
      <c r="F11" s="22" t="s">
        <v>193</v>
      </c>
      <c r="G11" s="22" t="s">
        <v>182</v>
      </c>
      <c r="H11" s="22">
        <v>203</v>
      </c>
      <c r="I11" s="22" t="s">
        <v>194</v>
      </c>
      <c r="J11" s="24" t="b">
        <f>FALSE()</f>
        <v>0</v>
      </c>
      <c r="K11" s="22" t="s">
        <v>183</v>
      </c>
      <c r="L11" s="25">
        <v>43831</v>
      </c>
      <c r="M11" s="25">
        <v>43831</v>
      </c>
      <c r="N11" s="25" t="s">
        <v>181</v>
      </c>
      <c r="O11" s="27"/>
    </row>
    <row r="12" spans="1:15">
      <c r="A12" s="22">
        <v>10</v>
      </c>
      <c r="B12" s="23">
        <v>10</v>
      </c>
      <c r="C12" s="22">
        <v>1</v>
      </c>
      <c r="D12" s="22" t="s">
        <v>185</v>
      </c>
      <c r="E12" s="22" t="s">
        <v>195</v>
      </c>
      <c r="F12" s="28" t="s">
        <v>33</v>
      </c>
      <c r="G12" s="22" t="s">
        <v>182</v>
      </c>
      <c r="H12" s="22">
        <v>300</v>
      </c>
      <c r="I12" s="22" t="s">
        <v>196</v>
      </c>
      <c r="J12" s="24" t="b">
        <f>FALSE()</f>
        <v>0</v>
      </c>
      <c r="K12" s="22" t="s">
        <v>183</v>
      </c>
      <c r="L12" s="25">
        <v>43831</v>
      </c>
      <c r="M12" s="25">
        <v>43831</v>
      </c>
      <c r="N12" s="25" t="s">
        <v>181</v>
      </c>
      <c r="O12" s="27"/>
    </row>
    <row r="13" spans="1:15">
      <c r="A13" s="22">
        <v>11</v>
      </c>
      <c r="B13" s="23">
        <v>11</v>
      </c>
      <c r="C13" s="22">
        <v>1</v>
      </c>
      <c r="D13" s="22" t="s">
        <v>186</v>
      </c>
      <c r="E13" s="22" t="s">
        <v>197</v>
      </c>
      <c r="F13" s="22" t="s">
        <v>38</v>
      </c>
      <c r="G13" s="22" t="s">
        <v>182</v>
      </c>
      <c r="H13" s="22">
        <v>41</v>
      </c>
      <c r="I13" s="22" t="s">
        <v>186</v>
      </c>
      <c r="J13" s="24" t="b">
        <f>FALSE()</f>
        <v>0</v>
      </c>
      <c r="K13" s="22" t="s">
        <v>183</v>
      </c>
      <c r="L13" s="25">
        <v>43831</v>
      </c>
      <c r="M13" s="25">
        <v>43831</v>
      </c>
      <c r="N13" s="25" t="s">
        <v>181</v>
      </c>
      <c r="O13" s="27"/>
    </row>
    <row r="14" spans="1:15">
      <c r="A14" s="22">
        <v>12</v>
      </c>
      <c r="B14" s="23">
        <v>12</v>
      </c>
      <c r="C14" s="22">
        <v>1</v>
      </c>
      <c r="D14" s="22" t="s">
        <v>187</v>
      </c>
      <c r="E14" s="22" t="s">
        <v>198</v>
      </c>
      <c r="F14" s="22" t="s">
        <v>45</v>
      </c>
      <c r="G14" s="22" t="s">
        <v>182</v>
      </c>
      <c r="H14" s="22">
        <v>504</v>
      </c>
      <c r="I14" s="22" t="s">
        <v>199</v>
      </c>
      <c r="J14" s="24" t="b">
        <f>FALSE()</f>
        <v>0</v>
      </c>
      <c r="K14" s="22" t="s">
        <v>183</v>
      </c>
      <c r="L14" s="25">
        <v>43831</v>
      </c>
      <c r="M14" s="25">
        <v>43831</v>
      </c>
      <c r="N14" s="25" t="s">
        <v>181</v>
      </c>
      <c r="O14" s="27"/>
    </row>
    <row r="15" spans="1:15">
      <c r="A15" s="22">
        <v>13</v>
      </c>
      <c r="B15" s="23">
        <v>13</v>
      </c>
      <c r="C15" s="22">
        <v>1</v>
      </c>
      <c r="D15" s="22" t="s">
        <v>187</v>
      </c>
      <c r="E15" s="22" t="s">
        <v>198</v>
      </c>
      <c r="F15" s="22" t="s">
        <v>49</v>
      </c>
      <c r="G15" s="22" t="s">
        <v>182</v>
      </c>
      <c r="H15" s="22">
        <v>6</v>
      </c>
      <c r="I15" s="22" t="s">
        <v>200</v>
      </c>
      <c r="J15" s="24" t="b">
        <f>FALSE()</f>
        <v>0</v>
      </c>
      <c r="K15" s="22" t="s">
        <v>183</v>
      </c>
      <c r="L15" s="25">
        <v>43831</v>
      </c>
      <c r="M15" s="25">
        <v>43831</v>
      </c>
      <c r="N15" s="25" t="s">
        <v>181</v>
      </c>
      <c r="O15" s="27"/>
    </row>
    <row r="16" spans="1:15">
      <c r="A16" s="22">
        <v>14</v>
      </c>
      <c r="B16" s="23">
        <v>14</v>
      </c>
      <c r="C16" s="22">
        <v>1</v>
      </c>
      <c r="D16" s="22" t="s">
        <v>180</v>
      </c>
      <c r="E16" s="22" t="s">
        <v>201</v>
      </c>
      <c r="F16" s="22" t="s">
        <v>10</v>
      </c>
      <c r="G16" s="22" t="s">
        <v>182</v>
      </c>
      <c r="H16" s="22">
        <v>102</v>
      </c>
      <c r="I16" s="22" t="s">
        <v>189</v>
      </c>
      <c r="J16" s="24" t="b">
        <f>FALSE()</f>
        <v>0</v>
      </c>
      <c r="K16" s="22" t="s">
        <v>183</v>
      </c>
      <c r="L16" s="25">
        <v>43831</v>
      </c>
      <c r="M16" s="25">
        <v>43831</v>
      </c>
      <c r="N16" s="25" t="s">
        <v>181</v>
      </c>
      <c r="O16" s="27"/>
    </row>
    <row r="17" spans="1:15">
      <c r="A17" s="22">
        <v>15</v>
      </c>
      <c r="B17" s="23">
        <v>15</v>
      </c>
      <c r="C17" s="22">
        <v>1</v>
      </c>
      <c r="D17" s="22" t="s">
        <v>180</v>
      </c>
      <c r="E17" s="22" t="s">
        <v>202</v>
      </c>
      <c r="F17" s="22" t="s">
        <v>203</v>
      </c>
      <c r="G17" s="22" t="s">
        <v>182</v>
      </c>
      <c r="H17" s="22">
        <v>104001</v>
      </c>
      <c r="I17" s="22" t="s">
        <v>191</v>
      </c>
      <c r="J17" s="24" t="b">
        <f>FALSE()</f>
        <v>0</v>
      </c>
      <c r="K17" s="22" t="s">
        <v>183</v>
      </c>
      <c r="L17" s="25">
        <v>43831</v>
      </c>
      <c r="M17" s="25">
        <v>43831</v>
      </c>
      <c r="N17" s="25" t="s">
        <v>181</v>
      </c>
      <c r="O17" s="27"/>
    </row>
    <row r="18" spans="1:15">
      <c r="A18" s="22">
        <v>16</v>
      </c>
      <c r="B18" s="23">
        <v>16</v>
      </c>
      <c r="C18" s="22">
        <v>1</v>
      </c>
      <c r="D18" s="22" t="s">
        <v>186</v>
      </c>
      <c r="E18" s="22" t="s">
        <v>204</v>
      </c>
      <c r="F18" s="22" t="s">
        <v>205</v>
      </c>
      <c r="G18" s="22" t="s">
        <v>182</v>
      </c>
      <c r="H18" s="22">
        <v>41001</v>
      </c>
      <c r="I18" s="22" t="s">
        <v>186</v>
      </c>
      <c r="J18" s="24" t="b">
        <f>FALSE()</f>
        <v>0</v>
      </c>
      <c r="K18" s="22" t="s">
        <v>183</v>
      </c>
      <c r="L18" s="25">
        <v>43831</v>
      </c>
      <c r="M18" s="25">
        <v>43831</v>
      </c>
      <c r="N18" s="25" t="s">
        <v>181</v>
      </c>
      <c r="O18" s="27"/>
    </row>
    <row r="19" spans="1:15">
      <c r="A19" s="22">
        <v>17</v>
      </c>
      <c r="B19" s="23">
        <v>17</v>
      </c>
      <c r="C19" s="22">
        <v>1</v>
      </c>
      <c r="D19" s="22" t="s">
        <v>187</v>
      </c>
      <c r="E19" s="22" t="s">
        <v>206</v>
      </c>
      <c r="F19" s="22" t="s">
        <v>207</v>
      </c>
      <c r="G19" s="22" t="s">
        <v>182</v>
      </c>
      <c r="H19" s="22">
        <v>504001</v>
      </c>
      <c r="I19" s="22" t="s">
        <v>199</v>
      </c>
      <c r="J19" s="24" t="b">
        <f>FALSE()</f>
        <v>0</v>
      </c>
      <c r="K19" s="22" t="s">
        <v>183</v>
      </c>
      <c r="L19" s="25">
        <v>43831</v>
      </c>
      <c r="M19" s="25">
        <v>43831</v>
      </c>
      <c r="N19" s="25" t="s">
        <v>181</v>
      </c>
      <c r="O19" s="27"/>
    </row>
    <row r="20" spans="1:15">
      <c r="A20" s="22">
        <v>18</v>
      </c>
      <c r="B20" s="23">
        <v>18</v>
      </c>
      <c r="C20" s="22">
        <v>1</v>
      </c>
      <c r="D20" s="22" t="s">
        <v>180</v>
      </c>
      <c r="E20" s="22" t="s">
        <v>208</v>
      </c>
      <c r="F20" s="22" t="s">
        <v>209</v>
      </c>
      <c r="G20" s="22" t="s">
        <v>182</v>
      </c>
      <c r="H20" s="22">
        <v>10201001</v>
      </c>
      <c r="I20" s="22" t="s">
        <v>189</v>
      </c>
      <c r="J20" s="24" t="b">
        <f>FALSE()</f>
        <v>0</v>
      </c>
      <c r="K20" s="22" t="s">
        <v>183</v>
      </c>
      <c r="L20" s="25">
        <v>43831</v>
      </c>
      <c r="M20" s="25">
        <v>43831</v>
      </c>
      <c r="N20" s="25" t="s">
        <v>181</v>
      </c>
      <c r="O20" s="27"/>
    </row>
    <row r="21" spans="1:15">
      <c r="A21" s="22">
        <v>19</v>
      </c>
      <c r="B21" s="23">
        <v>19</v>
      </c>
      <c r="C21" s="22">
        <v>1</v>
      </c>
      <c r="D21" s="22" t="s">
        <v>187</v>
      </c>
      <c r="E21" s="22" t="s">
        <v>210</v>
      </c>
      <c r="F21" s="22" t="s">
        <v>211</v>
      </c>
      <c r="G21" s="22" t="s">
        <v>182</v>
      </c>
      <c r="H21" s="22">
        <v>6001</v>
      </c>
      <c r="I21" s="22" t="s">
        <v>200</v>
      </c>
      <c r="J21" s="24" t="b">
        <f>FALSE()</f>
        <v>0</v>
      </c>
      <c r="K21" s="22" t="s">
        <v>183</v>
      </c>
      <c r="L21" s="25">
        <v>43831</v>
      </c>
      <c r="M21" s="25">
        <v>43831</v>
      </c>
      <c r="N21" s="25" t="s">
        <v>181</v>
      </c>
      <c r="O21" s="27"/>
    </row>
    <row r="22" spans="1:15">
      <c r="A22" s="22">
        <v>20</v>
      </c>
      <c r="B22" s="23">
        <v>20</v>
      </c>
      <c r="C22" s="22">
        <v>1</v>
      </c>
      <c r="D22" s="22" t="s">
        <v>180</v>
      </c>
      <c r="E22" s="22" t="s">
        <v>201</v>
      </c>
      <c r="F22" s="22" t="s">
        <v>15</v>
      </c>
      <c r="G22" s="22" t="s">
        <v>182</v>
      </c>
      <c r="H22" s="22">
        <v>10202</v>
      </c>
      <c r="I22" s="22" t="s">
        <v>212</v>
      </c>
      <c r="J22" s="24" t="b">
        <f>FALSE()</f>
        <v>0</v>
      </c>
      <c r="K22" s="22" t="s">
        <v>183</v>
      </c>
      <c r="L22" s="25">
        <v>43831</v>
      </c>
      <c r="M22" s="25">
        <v>43831</v>
      </c>
      <c r="N22" s="25" t="s">
        <v>181</v>
      </c>
      <c r="O22" s="27"/>
    </row>
    <row r="23" spans="1:15">
      <c r="A23" s="22">
        <v>21</v>
      </c>
      <c r="B23" s="23">
        <v>21</v>
      </c>
      <c r="C23" s="22">
        <v>1</v>
      </c>
      <c r="D23" s="22" t="s">
        <v>187</v>
      </c>
      <c r="E23" s="22" t="s">
        <v>213</v>
      </c>
      <c r="F23" s="22" t="s">
        <v>17</v>
      </c>
      <c r="G23" s="22" t="s">
        <v>182</v>
      </c>
      <c r="H23" s="22">
        <v>1020201</v>
      </c>
      <c r="I23" s="22" t="s">
        <v>212</v>
      </c>
      <c r="J23" s="24" t="b">
        <f>FALSE()</f>
        <v>0</v>
      </c>
      <c r="K23" s="22" t="s">
        <v>183</v>
      </c>
      <c r="L23" s="25">
        <v>43831</v>
      </c>
      <c r="M23" s="25">
        <v>43831</v>
      </c>
      <c r="N23" s="25" t="s">
        <v>181</v>
      </c>
      <c r="O23" s="27"/>
    </row>
    <row r="24" spans="1:15">
      <c r="A24" s="29">
        <v>30</v>
      </c>
      <c r="B24" s="30">
        <v>22</v>
      </c>
      <c r="C24" s="29">
        <v>1</v>
      </c>
      <c r="D24" s="29" t="s">
        <v>184</v>
      </c>
      <c r="E24" s="29" t="s">
        <v>214</v>
      </c>
      <c r="F24" s="29" t="s">
        <v>156</v>
      </c>
      <c r="G24" s="29" t="s">
        <v>182</v>
      </c>
      <c r="H24" s="29">
        <v>203001</v>
      </c>
      <c r="I24" s="29" t="s">
        <v>184</v>
      </c>
      <c r="J24" s="31" t="b">
        <f>FALSE()</f>
        <v>0</v>
      </c>
      <c r="K24" s="29" t="s">
        <v>215</v>
      </c>
      <c r="L24" s="32">
        <v>43832</v>
      </c>
      <c r="M24" s="32">
        <v>43832</v>
      </c>
      <c r="N24" s="33" t="s">
        <v>181</v>
      </c>
    </row>
    <row r="25" spans="1:15">
      <c r="A25" s="22">
        <v>101</v>
      </c>
      <c r="B25" s="23">
        <v>23</v>
      </c>
      <c r="C25" s="22">
        <v>1</v>
      </c>
      <c r="D25" s="22" t="s">
        <v>184</v>
      </c>
      <c r="E25" s="22" t="s">
        <v>216</v>
      </c>
      <c r="F25" s="22" t="s">
        <v>217</v>
      </c>
      <c r="G25" s="22" t="s">
        <v>182</v>
      </c>
      <c r="H25" s="22">
        <v>10300001</v>
      </c>
      <c r="I25" s="22" t="s">
        <v>218</v>
      </c>
      <c r="J25" s="24" t="b">
        <v>0</v>
      </c>
      <c r="K25" s="22" t="s">
        <v>215</v>
      </c>
      <c r="L25" s="25">
        <v>43834</v>
      </c>
      <c r="M25" s="25">
        <v>43834</v>
      </c>
      <c r="N25" s="25" t="s">
        <v>181</v>
      </c>
    </row>
  </sheetData>
  <mergeCells count="1">
    <mergeCell ref="A1:B1"/>
  </mergeCells>
  <pageMargins left="0.78749999999999998" right="0.78749999999999998" top="1.05277777777778" bottom="1.05277777777778" header="0.78749999999999998" footer="0.78749999999999998"/>
  <pageSetup paperSize="9" scale="94" firstPageNumber="0" orientation="landscape"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G27"/>
  <sheetViews>
    <sheetView zoomScale="160" zoomScaleNormal="160" workbookViewId="0">
      <selection activeCell="A3" sqref="A3:K27"/>
    </sheetView>
  </sheetViews>
  <sheetFormatPr baseColWidth="10" defaultColWidth="8.83203125" defaultRowHeight="13"/>
  <cols>
    <col min="1" max="1" width="8.33203125" style="16" customWidth="1"/>
    <col min="2" max="2" width="12.5" style="17" customWidth="1"/>
    <col min="3" max="3" width="10.83203125" style="17" customWidth="1"/>
    <col min="4" max="4" width="9.83203125" style="17" customWidth="1"/>
    <col min="5" max="6" width="8.1640625" style="18" customWidth="1"/>
    <col min="7" max="7" width="13.6640625" style="17" customWidth="1"/>
    <col min="8" max="9" width="9" style="17" customWidth="1"/>
    <col min="10" max="10" width="9.33203125" style="17" customWidth="1"/>
    <col min="11" max="11" width="8.83203125" style="17" customWidth="1"/>
    <col min="12" max="12" width="40.5" style="17" customWidth="1"/>
    <col min="13" max="1021" width="11.5" style="17"/>
    <col min="1022" max="1025" width="11.5"/>
  </cols>
  <sheetData>
    <row r="1" spans="1:11">
      <c r="A1" s="63" t="s">
        <v>219</v>
      </c>
      <c r="B1" s="63"/>
      <c r="C1" s="20"/>
    </row>
    <row r="2" spans="1:11" s="20" customFormat="1" ht="11">
      <c r="A2" s="19" t="s">
        <v>166</v>
      </c>
      <c r="B2" s="20" t="s">
        <v>167</v>
      </c>
      <c r="C2" s="20" t="s">
        <v>170</v>
      </c>
      <c r="D2" s="20" t="s">
        <v>171</v>
      </c>
      <c r="E2" s="21" t="s">
        <v>220</v>
      </c>
      <c r="F2" s="21" t="s">
        <v>221</v>
      </c>
      <c r="G2" s="20" t="s">
        <v>222</v>
      </c>
      <c r="H2" s="20" t="s">
        <v>176</v>
      </c>
      <c r="I2" s="20" t="s">
        <v>177</v>
      </c>
      <c r="J2" s="20" t="s">
        <v>178</v>
      </c>
      <c r="K2" s="20" t="s">
        <v>179</v>
      </c>
    </row>
    <row r="3" spans="1:11">
      <c r="A3" s="106">
        <v>31</v>
      </c>
      <c r="B3" s="106">
        <v>1</v>
      </c>
      <c r="C3" s="106" t="s">
        <v>181</v>
      </c>
      <c r="D3" s="106" t="s">
        <v>223</v>
      </c>
      <c r="E3" s="107" t="b">
        <f>FALSE()</f>
        <v>0</v>
      </c>
      <c r="F3" s="107" t="s">
        <v>224</v>
      </c>
      <c r="G3" s="106"/>
      <c r="H3" s="106" t="s">
        <v>215</v>
      </c>
      <c r="I3" s="108">
        <v>43832</v>
      </c>
      <c r="J3" s="108">
        <v>43832</v>
      </c>
      <c r="K3" s="106" t="s">
        <v>181</v>
      </c>
    </row>
    <row r="4" spans="1:11">
      <c r="A4" s="106">
        <v>32</v>
      </c>
      <c r="B4" s="106">
        <v>2</v>
      </c>
      <c r="C4" s="106" t="s">
        <v>225</v>
      </c>
      <c r="D4" s="106" t="s">
        <v>226</v>
      </c>
      <c r="E4" s="107" t="b">
        <f>TRUE()</f>
        <v>1</v>
      </c>
      <c r="F4" s="107" t="s">
        <v>227</v>
      </c>
      <c r="G4" s="106"/>
      <c r="H4" s="106" t="s">
        <v>215</v>
      </c>
      <c r="I4" s="108">
        <v>43832</v>
      </c>
      <c r="J4" s="108">
        <v>43832</v>
      </c>
      <c r="K4" s="106" t="s">
        <v>181</v>
      </c>
    </row>
    <row r="5" spans="1:11">
      <c r="A5" s="106">
        <v>33</v>
      </c>
      <c r="B5" s="106">
        <v>3</v>
      </c>
      <c r="C5" s="106" t="s">
        <v>225</v>
      </c>
      <c r="D5" s="106" t="s">
        <v>228</v>
      </c>
      <c r="E5" s="107" t="b">
        <f>TRUE()</f>
        <v>1</v>
      </c>
      <c r="F5" s="107" t="s">
        <v>227</v>
      </c>
      <c r="G5" s="106"/>
      <c r="H5" s="106" t="s">
        <v>215</v>
      </c>
      <c r="I5" s="108">
        <v>43832</v>
      </c>
      <c r="J5" s="108">
        <v>43832</v>
      </c>
      <c r="K5" s="106" t="s">
        <v>181</v>
      </c>
    </row>
    <row r="6" spans="1:11">
      <c r="A6" s="106">
        <v>34</v>
      </c>
      <c r="B6" s="106">
        <v>4</v>
      </c>
      <c r="C6" s="106" t="s">
        <v>225</v>
      </c>
      <c r="D6" s="106" t="s">
        <v>229</v>
      </c>
      <c r="E6" s="107" t="b">
        <f>TRUE()</f>
        <v>1</v>
      </c>
      <c r="F6" s="107" t="s">
        <v>227</v>
      </c>
      <c r="G6" s="106"/>
      <c r="H6" s="106" t="s">
        <v>215</v>
      </c>
      <c r="I6" s="108">
        <v>43832</v>
      </c>
      <c r="J6" s="108">
        <v>43832</v>
      </c>
      <c r="K6" s="106" t="s">
        <v>181</v>
      </c>
    </row>
    <row r="7" spans="1:11">
      <c r="A7" s="106">
        <v>35</v>
      </c>
      <c r="B7" s="106">
        <v>5</v>
      </c>
      <c r="C7" s="106" t="s">
        <v>181</v>
      </c>
      <c r="D7" s="106" t="s">
        <v>230</v>
      </c>
      <c r="E7" s="107" t="b">
        <f>FALSE()</f>
        <v>0</v>
      </c>
      <c r="F7" s="107" t="s">
        <v>231</v>
      </c>
      <c r="G7" s="106"/>
      <c r="H7" s="106" t="s">
        <v>215</v>
      </c>
      <c r="I7" s="108">
        <v>43832</v>
      </c>
      <c r="J7" s="108">
        <v>43832</v>
      </c>
      <c r="K7" s="106" t="s">
        <v>181</v>
      </c>
    </row>
    <row r="8" spans="1:11">
      <c r="A8" s="106">
        <v>36</v>
      </c>
      <c r="B8" s="106">
        <v>6</v>
      </c>
      <c r="C8" s="106" t="s">
        <v>232</v>
      </c>
      <c r="D8" s="106" t="s">
        <v>233</v>
      </c>
      <c r="E8" s="107" t="b">
        <f>FALSE()</f>
        <v>0</v>
      </c>
      <c r="F8" s="107" t="s">
        <v>234</v>
      </c>
      <c r="G8" s="106"/>
      <c r="H8" s="106" t="s">
        <v>215</v>
      </c>
      <c r="I8" s="108">
        <v>43832</v>
      </c>
      <c r="J8" s="108">
        <v>43832</v>
      </c>
      <c r="K8" s="106" t="s">
        <v>181</v>
      </c>
    </row>
    <row r="9" spans="1:11">
      <c r="A9" s="106">
        <v>37</v>
      </c>
      <c r="B9" s="106">
        <v>7</v>
      </c>
      <c r="C9" s="106" t="s">
        <v>232</v>
      </c>
      <c r="D9" s="106" t="s">
        <v>235</v>
      </c>
      <c r="E9" s="107" t="b">
        <f>FALSE()</f>
        <v>0</v>
      </c>
      <c r="F9" s="107" t="s">
        <v>234</v>
      </c>
      <c r="G9" s="106"/>
      <c r="H9" s="106" t="s">
        <v>215</v>
      </c>
      <c r="I9" s="108">
        <v>43832</v>
      </c>
      <c r="J9" s="108">
        <v>43832</v>
      </c>
      <c r="K9" s="106" t="s">
        <v>181</v>
      </c>
    </row>
    <row r="10" spans="1:11">
      <c r="A10" s="106">
        <v>38</v>
      </c>
      <c r="B10" s="106">
        <v>8</v>
      </c>
      <c r="C10" s="106" t="s">
        <v>232</v>
      </c>
      <c r="D10" s="106" t="s">
        <v>236</v>
      </c>
      <c r="E10" s="107" t="b">
        <f>FALSE()</f>
        <v>0</v>
      </c>
      <c r="F10" s="107" t="s">
        <v>234</v>
      </c>
      <c r="G10" s="106"/>
      <c r="H10" s="106" t="s">
        <v>215</v>
      </c>
      <c r="I10" s="108">
        <v>43832</v>
      </c>
      <c r="J10" s="108">
        <v>43832</v>
      </c>
      <c r="K10" s="106" t="s">
        <v>181</v>
      </c>
    </row>
    <row r="11" spans="1:11">
      <c r="A11" s="106">
        <v>39</v>
      </c>
      <c r="B11" s="106">
        <v>9</v>
      </c>
      <c r="C11" s="106" t="s">
        <v>237</v>
      </c>
      <c r="D11" s="106" t="s">
        <v>238</v>
      </c>
      <c r="E11" s="107" t="b">
        <f>FALSE()</f>
        <v>0</v>
      </c>
      <c r="F11" s="107" t="s">
        <v>239</v>
      </c>
      <c r="G11" s="106"/>
      <c r="H11" s="106" t="s">
        <v>215</v>
      </c>
      <c r="I11" s="108">
        <v>43832</v>
      </c>
      <c r="J11" s="108">
        <v>43832</v>
      </c>
      <c r="K11" s="106" t="s">
        <v>181</v>
      </c>
    </row>
    <row r="12" spans="1:11">
      <c r="A12" s="106">
        <v>40</v>
      </c>
      <c r="B12" s="106">
        <v>10</v>
      </c>
      <c r="C12" s="106" t="s">
        <v>237</v>
      </c>
      <c r="D12" s="106" t="s">
        <v>240</v>
      </c>
      <c r="E12" s="107" t="b">
        <f>FALSE()</f>
        <v>0</v>
      </c>
      <c r="F12" s="107" t="s">
        <v>239</v>
      </c>
      <c r="G12" s="106"/>
      <c r="H12" s="106" t="s">
        <v>215</v>
      </c>
      <c r="I12" s="108">
        <v>43832</v>
      </c>
      <c r="J12" s="108">
        <v>43832</v>
      </c>
      <c r="K12" s="106" t="s">
        <v>181</v>
      </c>
    </row>
    <row r="13" spans="1:11">
      <c r="A13" s="106">
        <v>41</v>
      </c>
      <c r="B13" s="106">
        <v>11</v>
      </c>
      <c r="C13" s="106" t="s">
        <v>237</v>
      </c>
      <c r="D13" s="106" t="s">
        <v>241</v>
      </c>
      <c r="E13" s="107" t="b">
        <f>FALSE()</f>
        <v>0</v>
      </c>
      <c r="F13" s="107" t="s">
        <v>239</v>
      </c>
      <c r="G13" s="106"/>
      <c r="H13" s="106" t="s">
        <v>215</v>
      </c>
      <c r="I13" s="108">
        <v>43832</v>
      </c>
      <c r="J13" s="108">
        <v>43832</v>
      </c>
      <c r="K13" s="106" t="s">
        <v>181</v>
      </c>
    </row>
    <row r="14" spans="1:11">
      <c r="A14" s="106">
        <v>42</v>
      </c>
      <c r="B14" s="106">
        <v>12</v>
      </c>
      <c r="C14" s="106" t="s">
        <v>242</v>
      </c>
      <c r="D14" s="106" t="s">
        <v>243</v>
      </c>
      <c r="E14" s="107" t="b">
        <f>TRUE()</f>
        <v>1</v>
      </c>
      <c r="F14" s="107" t="s">
        <v>227</v>
      </c>
      <c r="G14" s="106"/>
      <c r="H14" s="106" t="s">
        <v>215</v>
      </c>
      <c r="I14" s="108">
        <v>43832</v>
      </c>
      <c r="J14" s="108">
        <v>43832</v>
      </c>
      <c r="K14" s="106" t="s">
        <v>181</v>
      </c>
    </row>
    <row r="15" spans="1:11">
      <c r="A15" s="106">
        <v>43</v>
      </c>
      <c r="B15" s="106">
        <v>13</v>
      </c>
      <c r="C15" s="106" t="s">
        <v>244</v>
      </c>
      <c r="D15" s="106" t="s">
        <v>245</v>
      </c>
      <c r="E15" s="107" t="b">
        <f>TRUE()</f>
        <v>1</v>
      </c>
      <c r="F15" s="107" t="s">
        <v>227</v>
      </c>
      <c r="G15" s="106"/>
      <c r="H15" s="106" t="s">
        <v>215</v>
      </c>
      <c r="I15" s="108">
        <v>43832</v>
      </c>
      <c r="J15" s="108">
        <v>43832</v>
      </c>
      <c r="K15" s="106" t="s">
        <v>181</v>
      </c>
    </row>
    <row r="16" spans="1:11">
      <c r="A16" s="106">
        <v>44</v>
      </c>
      <c r="B16" s="106">
        <v>14</v>
      </c>
      <c r="C16" s="106" t="s">
        <v>244</v>
      </c>
      <c r="D16" s="106" t="s">
        <v>246</v>
      </c>
      <c r="E16" s="107" t="b">
        <f>TRUE()</f>
        <v>1</v>
      </c>
      <c r="F16" s="107" t="s">
        <v>227</v>
      </c>
      <c r="G16" s="106"/>
      <c r="H16" s="106" t="s">
        <v>215</v>
      </c>
      <c r="I16" s="108">
        <v>43832</v>
      </c>
      <c r="J16" s="108">
        <v>43832</v>
      </c>
      <c r="K16" s="106" t="s">
        <v>181</v>
      </c>
    </row>
    <row r="17" spans="1:11">
      <c r="A17" s="106">
        <v>45</v>
      </c>
      <c r="B17" s="106">
        <v>15</v>
      </c>
      <c r="C17" s="106" t="s">
        <v>244</v>
      </c>
      <c r="D17" s="106" t="s">
        <v>247</v>
      </c>
      <c r="E17" s="107" t="b">
        <f>TRUE()</f>
        <v>1</v>
      </c>
      <c r="F17" s="107" t="s">
        <v>227</v>
      </c>
      <c r="G17" s="106"/>
      <c r="H17" s="106" t="s">
        <v>215</v>
      </c>
      <c r="I17" s="108">
        <v>43832</v>
      </c>
      <c r="J17" s="108">
        <v>43832</v>
      </c>
      <c r="K17" s="106" t="s">
        <v>181</v>
      </c>
    </row>
    <row r="18" spans="1:11">
      <c r="A18" s="106">
        <v>46</v>
      </c>
      <c r="B18" s="106">
        <v>16</v>
      </c>
      <c r="C18" s="106" t="s">
        <v>248</v>
      </c>
      <c r="D18" s="106" t="s">
        <v>245</v>
      </c>
      <c r="E18" s="107" t="b">
        <f>TRUE()</f>
        <v>1</v>
      </c>
      <c r="F18" s="107" t="s">
        <v>227</v>
      </c>
      <c r="G18" s="106"/>
      <c r="H18" s="106" t="s">
        <v>215</v>
      </c>
      <c r="I18" s="108">
        <v>43832</v>
      </c>
      <c r="J18" s="108">
        <v>43832</v>
      </c>
      <c r="K18" s="106" t="s">
        <v>181</v>
      </c>
    </row>
    <row r="19" spans="1:11">
      <c r="A19" s="106">
        <v>47</v>
      </c>
      <c r="B19" s="106">
        <v>17</v>
      </c>
      <c r="C19" s="106" t="s">
        <v>248</v>
      </c>
      <c r="D19" s="106" t="s">
        <v>246</v>
      </c>
      <c r="E19" s="107" t="b">
        <f>TRUE()</f>
        <v>1</v>
      </c>
      <c r="F19" s="107" t="s">
        <v>227</v>
      </c>
      <c r="G19" s="106"/>
      <c r="H19" s="106" t="s">
        <v>215</v>
      </c>
      <c r="I19" s="108">
        <v>43832</v>
      </c>
      <c r="J19" s="108">
        <v>43832</v>
      </c>
      <c r="K19" s="106" t="s">
        <v>181</v>
      </c>
    </row>
    <row r="20" spans="1:11">
      <c r="A20" s="106">
        <v>48</v>
      </c>
      <c r="B20" s="106">
        <v>18</v>
      </c>
      <c r="C20" s="106" t="s">
        <v>248</v>
      </c>
      <c r="D20" s="106" t="s">
        <v>247</v>
      </c>
      <c r="E20" s="107" t="b">
        <f>TRUE()</f>
        <v>1</v>
      </c>
      <c r="F20" s="107" t="s">
        <v>227</v>
      </c>
      <c r="G20" s="106"/>
      <c r="H20" s="106" t="s">
        <v>215</v>
      </c>
      <c r="I20" s="108">
        <v>43832</v>
      </c>
      <c r="J20" s="108">
        <v>43832</v>
      </c>
      <c r="K20" s="106" t="s">
        <v>181</v>
      </c>
    </row>
    <row r="21" spans="1:11">
      <c r="A21" s="106">
        <v>49</v>
      </c>
      <c r="B21" s="106">
        <v>19</v>
      </c>
      <c r="C21" s="106" t="s">
        <v>181</v>
      </c>
      <c r="D21" s="106" t="s">
        <v>249</v>
      </c>
      <c r="E21" s="107" t="b">
        <f>FALSE()</f>
        <v>0</v>
      </c>
      <c r="F21" s="107" t="s">
        <v>239</v>
      </c>
      <c r="G21" s="106"/>
      <c r="H21" s="106" t="s">
        <v>215</v>
      </c>
      <c r="I21" s="108">
        <v>43832</v>
      </c>
      <c r="J21" s="108">
        <v>43832</v>
      </c>
      <c r="K21" s="106" t="s">
        <v>181</v>
      </c>
    </row>
    <row r="22" spans="1:11">
      <c r="A22" s="106">
        <v>50</v>
      </c>
      <c r="B22" s="106">
        <v>20</v>
      </c>
      <c r="C22" s="106" t="s">
        <v>250</v>
      </c>
      <c r="D22" s="106" t="s">
        <v>251</v>
      </c>
      <c r="E22" s="107" t="b">
        <f>TRUE()</f>
        <v>1</v>
      </c>
      <c r="F22" s="107" t="s">
        <v>227</v>
      </c>
      <c r="G22" s="106"/>
      <c r="H22" s="106" t="s">
        <v>215</v>
      </c>
      <c r="I22" s="108">
        <v>43832</v>
      </c>
      <c r="J22" s="108">
        <v>43832</v>
      </c>
      <c r="K22" s="106" t="s">
        <v>181</v>
      </c>
    </row>
    <row r="23" spans="1:11">
      <c r="A23" s="106">
        <v>51</v>
      </c>
      <c r="B23" s="106">
        <v>21</v>
      </c>
      <c r="C23" s="106" t="s">
        <v>250</v>
      </c>
      <c r="D23" s="106" t="s">
        <v>252</v>
      </c>
      <c r="E23" s="107" t="b">
        <f>TRUE()</f>
        <v>1</v>
      </c>
      <c r="F23" s="107" t="s">
        <v>227</v>
      </c>
      <c r="G23" s="106"/>
      <c r="H23" s="106" t="s">
        <v>215</v>
      </c>
      <c r="I23" s="108">
        <v>43832</v>
      </c>
      <c r="J23" s="108">
        <v>43832</v>
      </c>
      <c r="K23" s="106" t="s">
        <v>181</v>
      </c>
    </row>
    <row r="24" spans="1:11">
      <c r="A24" s="106">
        <v>52</v>
      </c>
      <c r="B24" s="106">
        <v>22</v>
      </c>
      <c r="C24" s="106" t="s">
        <v>181</v>
      </c>
      <c r="D24" s="106" t="s">
        <v>253</v>
      </c>
      <c r="E24" s="107" t="b">
        <f>FALSE()</f>
        <v>0</v>
      </c>
      <c r="F24" s="107" t="s">
        <v>254</v>
      </c>
      <c r="G24" s="106"/>
      <c r="H24" s="106" t="s">
        <v>215</v>
      </c>
      <c r="I24" s="108">
        <v>43832</v>
      </c>
      <c r="J24" s="108">
        <v>43832</v>
      </c>
      <c r="K24" s="106" t="s">
        <v>181</v>
      </c>
    </row>
    <row r="25" spans="1:11">
      <c r="A25" s="106">
        <v>53</v>
      </c>
      <c r="B25" s="106">
        <v>23</v>
      </c>
      <c r="C25" s="106" t="s">
        <v>255</v>
      </c>
      <c r="D25" s="106" t="s">
        <v>256</v>
      </c>
      <c r="E25" s="107" t="b">
        <f>TRUE()</f>
        <v>1</v>
      </c>
      <c r="F25" s="107" t="s">
        <v>227</v>
      </c>
      <c r="G25" s="106"/>
      <c r="H25" s="106" t="s">
        <v>215</v>
      </c>
      <c r="I25" s="108">
        <v>43832</v>
      </c>
      <c r="J25" s="108">
        <v>43832</v>
      </c>
      <c r="K25" s="106" t="s">
        <v>181</v>
      </c>
    </row>
    <row r="26" spans="1:11">
      <c r="A26" s="106">
        <v>54</v>
      </c>
      <c r="B26" s="106">
        <v>24</v>
      </c>
      <c r="C26" s="106" t="s">
        <v>255</v>
      </c>
      <c r="D26" s="106" t="s">
        <v>257</v>
      </c>
      <c r="E26" s="107" t="b">
        <f>TRUE()</f>
        <v>1</v>
      </c>
      <c r="F26" s="107" t="s">
        <v>227</v>
      </c>
      <c r="G26" s="106"/>
      <c r="H26" s="106" t="s">
        <v>215</v>
      </c>
      <c r="I26" s="108">
        <v>43832</v>
      </c>
      <c r="J26" s="108">
        <v>43832</v>
      </c>
      <c r="K26" s="106" t="s">
        <v>181</v>
      </c>
    </row>
    <row r="27" spans="1:11">
      <c r="A27" s="106">
        <v>55</v>
      </c>
      <c r="B27" s="106">
        <v>25</v>
      </c>
      <c r="C27" s="106" t="s">
        <v>255</v>
      </c>
      <c r="D27" s="106" t="s">
        <v>258</v>
      </c>
      <c r="E27" s="107" t="b">
        <f>TRUE()</f>
        <v>1</v>
      </c>
      <c r="F27" s="107" t="s">
        <v>227</v>
      </c>
      <c r="G27" s="106"/>
      <c r="H27" s="106" t="s">
        <v>215</v>
      </c>
      <c r="I27" s="108">
        <v>43832</v>
      </c>
      <c r="J27" s="108">
        <v>43832</v>
      </c>
      <c r="K27" s="106" t="s">
        <v>181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G20"/>
  <sheetViews>
    <sheetView zoomScale="160" zoomScaleNormal="160" workbookViewId="0">
      <selection activeCell="J24" sqref="J24"/>
    </sheetView>
  </sheetViews>
  <sheetFormatPr baseColWidth="10" defaultColWidth="8.83203125" defaultRowHeight="13"/>
  <cols>
    <col min="1" max="1" width="8.33203125" style="16" customWidth="1"/>
    <col min="2" max="2" width="12.5" style="17" customWidth="1"/>
    <col min="3" max="3" width="9.83203125" style="17" customWidth="1"/>
    <col min="4" max="4" width="9.83203125" style="18" customWidth="1"/>
    <col min="5" max="5" width="11.33203125" style="18" customWidth="1"/>
    <col min="6" max="6" width="8.1640625" style="17" customWidth="1"/>
    <col min="7" max="7" width="13.6640625" style="17" customWidth="1"/>
    <col min="8" max="8" width="4.1640625" style="17" customWidth="1"/>
    <col min="9" max="9" width="4.33203125" style="17" customWidth="1"/>
    <col min="10" max="10" width="9.33203125" style="34" customWidth="1"/>
    <col min="11" max="11" width="7.83203125" style="17" bestFit="1" customWidth="1"/>
    <col min="12" max="12" width="8.33203125" style="17" customWidth="1"/>
    <col min="13" max="13" width="7.5" style="17" customWidth="1"/>
    <col min="14" max="14" width="7.83203125" style="17" customWidth="1"/>
    <col min="15" max="15" width="40" style="17" customWidth="1"/>
    <col min="16" max="1021" width="11.5" style="17"/>
    <col min="1022" max="1025" width="11.5"/>
  </cols>
  <sheetData>
    <row r="1" spans="1:14">
      <c r="B1" s="20" t="s">
        <v>259</v>
      </c>
      <c r="C1" s="20"/>
    </row>
    <row r="2" spans="1:14" s="20" customFormat="1">
      <c r="A2" s="19" t="s">
        <v>166</v>
      </c>
      <c r="B2" s="20" t="s">
        <v>167</v>
      </c>
      <c r="C2" s="20" t="s">
        <v>169</v>
      </c>
      <c r="D2" s="21" t="s">
        <v>260</v>
      </c>
      <c r="E2" s="21" t="s">
        <v>171</v>
      </c>
      <c r="F2" s="20" t="s">
        <v>261</v>
      </c>
      <c r="G2" s="20" t="s">
        <v>262</v>
      </c>
      <c r="H2" s="20" t="s">
        <v>222</v>
      </c>
      <c r="I2" s="20" t="s">
        <v>172</v>
      </c>
      <c r="J2" s="34" t="s">
        <v>263</v>
      </c>
      <c r="K2" s="20" t="s">
        <v>176</v>
      </c>
      <c r="L2" s="20" t="s">
        <v>177</v>
      </c>
      <c r="M2" s="20" t="s">
        <v>178</v>
      </c>
      <c r="N2" s="20" t="s">
        <v>179</v>
      </c>
    </row>
    <row r="3" spans="1:14">
      <c r="A3" s="106">
        <v>56</v>
      </c>
      <c r="B3" s="106">
        <v>1</v>
      </c>
      <c r="C3" s="106" t="s">
        <v>264</v>
      </c>
      <c r="D3" s="107">
        <v>115</v>
      </c>
      <c r="E3" s="106" t="s">
        <v>265</v>
      </c>
      <c r="F3" s="106" t="b">
        <f>TRUE()</f>
        <v>1</v>
      </c>
      <c r="G3" s="106" t="b">
        <f>FALSE()</f>
        <v>0</v>
      </c>
      <c r="H3" s="106"/>
      <c r="I3" s="106" t="s">
        <v>182</v>
      </c>
      <c r="J3" s="109">
        <v>250</v>
      </c>
      <c r="K3" s="106" t="s">
        <v>215</v>
      </c>
      <c r="L3" s="108">
        <v>43832</v>
      </c>
      <c r="M3" s="108">
        <v>43832</v>
      </c>
      <c r="N3" s="106" t="s">
        <v>181</v>
      </c>
    </row>
    <row r="4" spans="1:14">
      <c r="A4" s="106">
        <v>57</v>
      </c>
      <c r="B4" s="106">
        <v>2</v>
      </c>
      <c r="C4" s="106" t="s">
        <v>264</v>
      </c>
      <c r="D4" s="107">
        <v>116</v>
      </c>
      <c r="E4" s="106" t="s">
        <v>266</v>
      </c>
      <c r="F4" s="106" t="b">
        <f>TRUE()</f>
        <v>1</v>
      </c>
      <c r="G4" s="106" t="b">
        <f>FALSE()</f>
        <v>0</v>
      </c>
      <c r="H4" s="106"/>
      <c r="I4" s="106" t="s">
        <v>182</v>
      </c>
      <c r="J4" s="109">
        <v>350</v>
      </c>
      <c r="K4" s="106" t="s">
        <v>215</v>
      </c>
      <c r="L4" s="108">
        <v>43832</v>
      </c>
      <c r="M4" s="108">
        <v>43832</v>
      </c>
      <c r="N4" s="106" t="s">
        <v>181</v>
      </c>
    </row>
    <row r="5" spans="1:14">
      <c r="A5" s="106">
        <v>58</v>
      </c>
      <c r="B5" s="106">
        <v>3</v>
      </c>
      <c r="C5" s="106" t="s">
        <v>264</v>
      </c>
      <c r="D5" s="107">
        <v>117</v>
      </c>
      <c r="E5" s="106" t="s">
        <v>267</v>
      </c>
      <c r="F5" s="106" t="b">
        <f>TRUE()</f>
        <v>1</v>
      </c>
      <c r="G5" s="106" t="b">
        <f>FALSE()</f>
        <v>0</v>
      </c>
      <c r="H5" s="106"/>
      <c r="I5" s="106" t="s">
        <v>182</v>
      </c>
      <c r="J5" s="109">
        <v>1000</v>
      </c>
      <c r="K5" s="106" t="s">
        <v>215</v>
      </c>
      <c r="L5" s="108">
        <v>43832</v>
      </c>
      <c r="M5" s="108">
        <v>43832</v>
      </c>
      <c r="N5" s="106" t="s">
        <v>181</v>
      </c>
    </row>
    <row r="6" spans="1:14">
      <c r="A6" s="106">
        <v>59</v>
      </c>
      <c r="B6" s="106">
        <v>4</v>
      </c>
      <c r="C6" s="106" t="s">
        <v>268</v>
      </c>
      <c r="D6" s="107">
        <v>231</v>
      </c>
      <c r="E6" s="106" t="s">
        <v>269</v>
      </c>
      <c r="F6" s="106" t="b">
        <f>TRUE()</f>
        <v>1</v>
      </c>
      <c r="G6" s="106" t="b">
        <f>FALSE()</f>
        <v>0</v>
      </c>
      <c r="H6" s="106"/>
      <c r="I6" s="106" t="s">
        <v>182</v>
      </c>
      <c r="J6" s="109">
        <v>120</v>
      </c>
      <c r="K6" s="106" t="s">
        <v>215</v>
      </c>
      <c r="L6" s="108">
        <v>43832</v>
      </c>
      <c r="M6" s="108">
        <v>43832</v>
      </c>
      <c r="N6" s="106" t="s">
        <v>181</v>
      </c>
    </row>
    <row r="7" spans="1:14">
      <c r="A7" s="106">
        <v>60</v>
      </c>
      <c r="B7" s="106">
        <v>5</v>
      </c>
      <c r="C7" s="106" t="s">
        <v>268</v>
      </c>
      <c r="D7" s="107">
        <v>232</v>
      </c>
      <c r="E7" s="106" t="s">
        <v>270</v>
      </c>
      <c r="F7" s="106" t="b">
        <f>TRUE()</f>
        <v>1</v>
      </c>
      <c r="G7" s="106" t="b">
        <f>FALSE()</f>
        <v>0</v>
      </c>
      <c r="H7" s="106"/>
      <c r="I7" s="106" t="s">
        <v>182</v>
      </c>
      <c r="J7" s="109">
        <v>180</v>
      </c>
      <c r="K7" s="106" t="s">
        <v>215</v>
      </c>
      <c r="L7" s="108">
        <v>43832</v>
      </c>
      <c r="M7" s="108">
        <v>43832</v>
      </c>
      <c r="N7" s="106" t="s">
        <v>181</v>
      </c>
    </row>
    <row r="8" spans="1:14">
      <c r="A8" s="106">
        <v>61</v>
      </c>
      <c r="B8" s="106">
        <v>6</v>
      </c>
      <c r="C8" s="106" t="s">
        <v>268</v>
      </c>
      <c r="D8" s="107">
        <v>233</v>
      </c>
      <c r="E8" s="106" t="s">
        <v>271</v>
      </c>
      <c r="F8" s="106" t="b">
        <f>TRUE()</f>
        <v>1</v>
      </c>
      <c r="G8" s="106" t="b">
        <f>FALSE()</f>
        <v>0</v>
      </c>
      <c r="H8" s="106"/>
      <c r="I8" s="106" t="s">
        <v>182</v>
      </c>
      <c r="J8" s="109">
        <v>600</v>
      </c>
      <c r="K8" s="106" t="s">
        <v>215</v>
      </c>
      <c r="L8" s="108">
        <v>43832</v>
      </c>
      <c r="M8" s="108">
        <v>43832</v>
      </c>
      <c r="N8" s="106" t="s">
        <v>181</v>
      </c>
    </row>
    <row r="9" spans="1:14">
      <c r="A9" s="106">
        <v>62</v>
      </c>
      <c r="B9" s="106">
        <v>7</v>
      </c>
      <c r="C9" s="106" t="s">
        <v>272</v>
      </c>
      <c r="D9" s="107">
        <v>963</v>
      </c>
      <c r="E9" s="107" t="s">
        <v>273</v>
      </c>
      <c r="F9" s="106" t="b">
        <f>TRUE()</f>
        <v>1</v>
      </c>
      <c r="G9" s="106" t="b">
        <f>TRUE()</f>
        <v>1</v>
      </c>
      <c r="H9" s="106"/>
      <c r="I9" s="106" t="s">
        <v>182</v>
      </c>
      <c r="J9" s="109">
        <v>1400</v>
      </c>
      <c r="K9" s="106" t="s">
        <v>215</v>
      </c>
      <c r="L9" s="108">
        <v>43832</v>
      </c>
      <c r="M9" s="108">
        <v>43832</v>
      </c>
      <c r="N9" s="106" t="s">
        <v>181</v>
      </c>
    </row>
    <row r="10" spans="1:14">
      <c r="A10" s="106">
        <v>63</v>
      </c>
      <c r="B10" s="106">
        <v>8</v>
      </c>
      <c r="C10" s="106" t="s">
        <v>272</v>
      </c>
      <c r="D10" s="107">
        <v>13231</v>
      </c>
      <c r="E10" s="107" t="s">
        <v>274</v>
      </c>
      <c r="F10" s="106" t="b">
        <f>TRUE()</f>
        <v>1</v>
      </c>
      <c r="G10" s="106" t="b">
        <f>TRUE()</f>
        <v>1</v>
      </c>
      <c r="H10" s="106"/>
      <c r="I10" s="106" t="s">
        <v>182</v>
      </c>
      <c r="J10" s="109">
        <v>2800</v>
      </c>
      <c r="K10" s="106" t="s">
        <v>215</v>
      </c>
      <c r="L10" s="108">
        <v>43832</v>
      </c>
      <c r="M10" s="108">
        <v>43832</v>
      </c>
      <c r="N10" s="106" t="s">
        <v>181</v>
      </c>
    </row>
    <row r="11" spans="1:14">
      <c r="A11" s="106">
        <v>64</v>
      </c>
      <c r="B11" s="106">
        <v>9</v>
      </c>
      <c r="C11" s="106" t="s">
        <v>275</v>
      </c>
      <c r="D11" s="107">
        <v>8742</v>
      </c>
      <c r="E11" s="107" t="s">
        <v>276</v>
      </c>
      <c r="F11" s="106" t="b">
        <f>TRUE()</f>
        <v>1</v>
      </c>
      <c r="G11" s="106" t="b">
        <f>FALSE()</f>
        <v>0</v>
      </c>
      <c r="H11" s="106"/>
      <c r="I11" s="106" t="s">
        <v>182</v>
      </c>
      <c r="J11" s="109">
        <v>450</v>
      </c>
      <c r="K11" s="106" t="s">
        <v>215</v>
      </c>
      <c r="L11" s="108">
        <v>43832</v>
      </c>
      <c r="M11" s="108">
        <v>43832</v>
      </c>
      <c r="N11" s="106" t="s">
        <v>181</v>
      </c>
    </row>
    <row r="12" spans="1:14">
      <c r="A12" s="106">
        <v>65</v>
      </c>
      <c r="B12" s="106">
        <v>10</v>
      </c>
      <c r="C12" s="106" t="s">
        <v>275</v>
      </c>
      <c r="D12" s="107">
        <v>8743</v>
      </c>
      <c r="E12" s="107" t="s">
        <v>277</v>
      </c>
      <c r="F12" s="106" t="b">
        <f>TRUE()</f>
        <v>1</v>
      </c>
      <c r="G12" s="106" t="b">
        <f>FALSE()</f>
        <v>0</v>
      </c>
      <c r="H12" s="106"/>
      <c r="I12" s="106" t="s">
        <v>182</v>
      </c>
      <c r="J12" s="109">
        <v>450</v>
      </c>
      <c r="K12" s="106" t="s">
        <v>215</v>
      </c>
      <c r="L12" s="108">
        <v>43832</v>
      </c>
      <c r="M12" s="108">
        <v>43832</v>
      </c>
      <c r="N12" s="106" t="s">
        <v>181</v>
      </c>
    </row>
    <row r="13" spans="1:14">
      <c r="A13" s="106">
        <v>66</v>
      </c>
      <c r="B13" s="106">
        <v>11</v>
      </c>
      <c r="C13" s="106" t="s">
        <v>275</v>
      </c>
      <c r="D13" s="107">
        <v>8744</v>
      </c>
      <c r="E13" s="107" t="s">
        <v>278</v>
      </c>
      <c r="F13" s="106" t="b">
        <f>TRUE()</f>
        <v>1</v>
      </c>
      <c r="G13" s="106" t="b">
        <f>FALSE()</f>
        <v>0</v>
      </c>
      <c r="H13" s="106"/>
      <c r="I13" s="106" t="s">
        <v>182</v>
      </c>
      <c r="J13" s="109">
        <v>450</v>
      </c>
      <c r="K13" s="106" t="s">
        <v>215</v>
      </c>
      <c r="L13" s="108">
        <v>43832</v>
      </c>
      <c r="M13" s="108">
        <v>43832</v>
      </c>
      <c r="N13" s="106" t="s">
        <v>181</v>
      </c>
    </row>
    <row r="14" spans="1:14">
      <c r="A14" s="106">
        <v>67</v>
      </c>
      <c r="B14" s="106">
        <v>12</v>
      </c>
      <c r="C14" s="106" t="s">
        <v>279</v>
      </c>
      <c r="D14" s="107">
        <v>300</v>
      </c>
      <c r="E14" s="107" t="s">
        <v>280</v>
      </c>
      <c r="F14" s="106" t="b">
        <f>FALSE()</f>
        <v>0</v>
      </c>
      <c r="G14" s="106" t="b">
        <f>FALSE()</f>
        <v>0</v>
      </c>
      <c r="H14" s="106" t="s">
        <v>281</v>
      </c>
      <c r="I14" s="106" t="s">
        <v>182</v>
      </c>
      <c r="J14" s="109">
        <v>0</v>
      </c>
      <c r="K14" s="106" t="s">
        <v>215</v>
      </c>
      <c r="L14" s="108">
        <v>43832</v>
      </c>
      <c r="M14" s="108">
        <v>43832</v>
      </c>
      <c r="N14" s="106" t="s">
        <v>181</v>
      </c>
    </row>
    <row r="15" spans="1:14">
      <c r="A15" s="106">
        <v>68</v>
      </c>
      <c r="B15" s="106">
        <v>13</v>
      </c>
      <c r="C15" s="106" t="s">
        <v>279</v>
      </c>
      <c r="D15" s="107">
        <v>400</v>
      </c>
      <c r="E15" s="107" t="s">
        <v>282</v>
      </c>
      <c r="F15" s="106" t="b">
        <f>TRUE()</f>
        <v>1</v>
      </c>
      <c r="G15" s="106" t="b">
        <f>FALSE()</f>
        <v>0</v>
      </c>
      <c r="H15" s="106" t="s">
        <v>281</v>
      </c>
      <c r="I15" s="106" t="s">
        <v>182</v>
      </c>
      <c r="J15" s="109">
        <v>80</v>
      </c>
      <c r="K15" s="106" t="s">
        <v>215</v>
      </c>
      <c r="L15" s="108">
        <v>43832</v>
      </c>
      <c r="M15" s="108">
        <v>43832</v>
      </c>
      <c r="N15" s="106" t="s">
        <v>181</v>
      </c>
    </row>
    <row r="16" spans="1:14">
      <c r="A16" s="106">
        <v>69</v>
      </c>
      <c r="B16" s="106">
        <v>14</v>
      </c>
      <c r="C16" s="106" t="s">
        <v>279</v>
      </c>
      <c r="D16" s="107">
        <v>500</v>
      </c>
      <c r="E16" s="107" t="s">
        <v>283</v>
      </c>
      <c r="F16" s="106" t="b">
        <f>TRUE()</f>
        <v>1</v>
      </c>
      <c r="G16" s="106" t="b">
        <f>FALSE()</f>
        <v>0</v>
      </c>
      <c r="H16" s="106" t="s">
        <v>284</v>
      </c>
      <c r="I16" s="106" t="s">
        <v>182</v>
      </c>
      <c r="J16" s="109">
        <v>320</v>
      </c>
      <c r="K16" s="106" t="s">
        <v>215</v>
      </c>
      <c r="L16" s="108">
        <v>43832</v>
      </c>
      <c r="M16" s="108">
        <v>43832</v>
      </c>
      <c r="N16" s="106" t="s">
        <v>181</v>
      </c>
    </row>
    <row r="17" spans="1:14">
      <c r="A17" s="106">
        <v>70</v>
      </c>
      <c r="B17" s="106">
        <v>15</v>
      </c>
      <c r="C17" s="106" t="s">
        <v>285</v>
      </c>
      <c r="D17" s="107">
        <v>23</v>
      </c>
      <c r="E17" s="107" t="s">
        <v>286</v>
      </c>
      <c r="F17" s="106" t="b">
        <f>FALSE()</f>
        <v>0</v>
      </c>
      <c r="G17" s="106" t="b">
        <f>FALSE()</f>
        <v>0</v>
      </c>
      <c r="H17" s="106"/>
      <c r="I17" s="106" t="s">
        <v>182</v>
      </c>
      <c r="J17" s="109">
        <v>0</v>
      </c>
      <c r="K17" s="106" t="s">
        <v>215</v>
      </c>
      <c r="L17" s="108">
        <v>43832</v>
      </c>
      <c r="M17" s="108">
        <v>43832</v>
      </c>
      <c r="N17" s="106" t="s">
        <v>181</v>
      </c>
    </row>
    <row r="18" spans="1:14">
      <c r="A18" s="106">
        <v>71</v>
      </c>
      <c r="B18" s="106">
        <v>16</v>
      </c>
      <c r="C18" s="106" t="s">
        <v>285</v>
      </c>
      <c r="D18" s="107">
        <v>24</v>
      </c>
      <c r="E18" s="107" t="s">
        <v>287</v>
      </c>
      <c r="F18" s="106" t="b">
        <f>FALSE()</f>
        <v>0</v>
      </c>
      <c r="G18" s="106" t="b">
        <f>FALSE()</f>
        <v>0</v>
      </c>
      <c r="H18" s="106"/>
      <c r="I18" s="106" t="s">
        <v>182</v>
      </c>
      <c r="J18" s="109">
        <v>175</v>
      </c>
      <c r="K18" s="106" t="s">
        <v>215</v>
      </c>
      <c r="L18" s="108">
        <v>43832</v>
      </c>
      <c r="M18" s="108">
        <v>43832</v>
      </c>
      <c r="N18" s="106" t="s">
        <v>181</v>
      </c>
    </row>
    <row r="19" spans="1:14">
      <c r="A19" s="106">
        <v>72</v>
      </c>
      <c r="B19" s="106">
        <v>17</v>
      </c>
      <c r="C19" s="106" t="s">
        <v>288</v>
      </c>
      <c r="D19" s="107">
        <v>901</v>
      </c>
      <c r="E19" s="107" t="s">
        <v>289</v>
      </c>
      <c r="F19" s="106" t="b">
        <f>FALSE()</f>
        <v>0</v>
      </c>
      <c r="G19" s="106" t="b">
        <f>FALSE()</f>
        <v>0</v>
      </c>
      <c r="H19" s="106"/>
      <c r="I19" s="106" t="s">
        <v>182</v>
      </c>
      <c r="J19" s="109">
        <v>39</v>
      </c>
      <c r="K19" s="106" t="s">
        <v>290</v>
      </c>
      <c r="L19" s="108">
        <v>43832</v>
      </c>
      <c r="M19" s="108">
        <v>43832</v>
      </c>
      <c r="N19" s="106" t="s">
        <v>181</v>
      </c>
    </row>
    <row r="20" spans="1:14">
      <c r="A20" s="106">
        <v>73</v>
      </c>
      <c r="B20" s="106">
        <v>18</v>
      </c>
      <c r="C20" s="106" t="s">
        <v>288</v>
      </c>
      <c r="D20" s="107">
        <v>801</v>
      </c>
      <c r="E20" s="107" t="s">
        <v>291</v>
      </c>
      <c r="F20" s="106" t="b">
        <f>FALSE()</f>
        <v>0</v>
      </c>
      <c r="G20" s="106" t="b">
        <f>FALSE()</f>
        <v>0</v>
      </c>
      <c r="H20" s="106"/>
      <c r="I20" s="106" t="s">
        <v>182</v>
      </c>
      <c r="J20" s="109">
        <v>49</v>
      </c>
      <c r="K20" s="106" t="s">
        <v>292</v>
      </c>
      <c r="L20" s="108">
        <v>43832</v>
      </c>
      <c r="M20" s="108">
        <v>43832</v>
      </c>
      <c r="N20" s="106"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6"/>
  <sheetViews>
    <sheetView zoomScale="160" zoomScaleNormal="160" workbookViewId="0">
      <selection activeCell="E9" sqref="E9"/>
    </sheetView>
  </sheetViews>
  <sheetFormatPr baseColWidth="10" defaultColWidth="8.83203125" defaultRowHeight="13"/>
  <cols>
    <col min="1" max="1" width="5.5" style="35" customWidth="1"/>
    <col min="2" max="2" width="10.6640625" style="17" customWidth="1"/>
    <col min="3" max="3" width="9.83203125" style="17" customWidth="1"/>
    <col min="4" max="4" width="11.6640625" style="18" customWidth="1"/>
    <col min="5" max="5" width="10.1640625" style="18" customWidth="1"/>
    <col min="6" max="6" width="10.1640625" style="17" customWidth="1"/>
    <col min="7" max="7" width="13" style="17" customWidth="1"/>
    <col min="8" max="8" width="5.83203125" style="17" customWidth="1"/>
    <col min="9" max="9" width="7.1640625" style="17" customWidth="1"/>
    <col min="10" max="10" width="9.5" style="17" customWidth="1"/>
    <col min="11" max="11" width="5.83203125" style="17" customWidth="1"/>
    <col min="12" max="12" width="9.83203125" style="38" customWidth="1"/>
    <col min="13" max="13" width="8.5" style="36" customWidth="1"/>
    <col min="14" max="14" width="12.83203125" style="36" customWidth="1"/>
    <col min="15" max="15" width="14" style="36" customWidth="1"/>
    <col min="16" max="16" width="9.5" style="17" customWidth="1"/>
    <col min="17" max="17" width="9" style="17" customWidth="1"/>
    <col min="18" max="18" width="9.33203125" style="17" customWidth="1"/>
    <col min="19" max="19" width="8.83203125" style="17" customWidth="1"/>
    <col min="20" max="1025" width="11.5" style="17"/>
  </cols>
  <sheetData>
    <row r="1" spans="1:19">
      <c r="B1" s="20" t="s">
        <v>293</v>
      </c>
      <c r="C1" s="20"/>
    </row>
    <row r="2" spans="1:19" s="20" customFormat="1" ht="11">
      <c r="A2" s="35" t="s">
        <v>166</v>
      </c>
      <c r="B2" s="20" t="s">
        <v>167</v>
      </c>
      <c r="C2" s="20" t="s">
        <v>294</v>
      </c>
      <c r="D2" s="21" t="s">
        <v>295</v>
      </c>
      <c r="E2" s="21" t="s">
        <v>296</v>
      </c>
      <c r="F2" s="20" t="s">
        <v>297</v>
      </c>
      <c r="G2" s="20" t="s">
        <v>298</v>
      </c>
      <c r="H2" s="20" t="s">
        <v>299</v>
      </c>
      <c r="I2" s="20" t="s">
        <v>174</v>
      </c>
      <c r="J2" s="20" t="s">
        <v>300</v>
      </c>
      <c r="K2" s="20" t="s">
        <v>172</v>
      </c>
      <c r="L2" s="40" t="s">
        <v>301</v>
      </c>
      <c r="M2" s="37" t="s">
        <v>302</v>
      </c>
      <c r="N2" s="37" t="s">
        <v>303</v>
      </c>
      <c r="O2" s="37" t="s">
        <v>304</v>
      </c>
      <c r="P2" s="20" t="s">
        <v>176</v>
      </c>
      <c r="Q2" s="20" t="s">
        <v>177</v>
      </c>
      <c r="R2" s="20" t="s">
        <v>178</v>
      </c>
      <c r="S2" s="20" t="s">
        <v>179</v>
      </c>
    </row>
    <row r="3" spans="1:19">
      <c r="A3" s="113">
        <v>76</v>
      </c>
      <c r="B3" s="112">
        <v>1</v>
      </c>
      <c r="C3" s="112" t="s">
        <v>305</v>
      </c>
      <c r="D3" s="113">
        <v>1</v>
      </c>
      <c r="E3" s="113" t="s">
        <v>306</v>
      </c>
      <c r="F3" s="112" t="s">
        <v>307</v>
      </c>
      <c r="G3" s="113">
        <v>9990</v>
      </c>
      <c r="H3" s="112">
        <v>1</v>
      </c>
      <c r="I3" s="112" t="s">
        <v>308</v>
      </c>
      <c r="J3" s="112"/>
      <c r="K3" s="112" t="s">
        <v>309</v>
      </c>
      <c r="L3" s="114">
        <v>75000</v>
      </c>
      <c r="M3" s="114">
        <v>75000</v>
      </c>
      <c r="N3" s="115" t="b">
        <f>TRUE()</f>
        <v>1</v>
      </c>
      <c r="O3" s="115" t="b">
        <f>TRUE()</f>
        <v>1</v>
      </c>
      <c r="P3" s="112" t="s">
        <v>215</v>
      </c>
      <c r="Q3" s="117">
        <v>43833</v>
      </c>
      <c r="R3" s="117">
        <v>43833</v>
      </c>
      <c r="S3" s="112" t="s">
        <v>181</v>
      </c>
    </row>
    <row r="4" spans="1:19">
      <c r="A4" s="113">
        <v>103</v>
      </c>
      <c r="B4" s="112">
        <v>2</v>
      </c>
      <c r="C4" s="112" t="s">
        <v>305</v>
      </c>
      <c r="D4" s="113">
        <v>1</v>
      </c>
      <c r="E4" s="113" t="s">
        <v>306</v>
      </c>
      <c r="F4" s="112" t="s">
        <v>310</v>
      </c>
      <c r="G4" s="112" t="s">
        <v>311</v>
      </c>
      <c r="H4" s="112">
        <v>1</v>
      </c>
      <c r="I4" s="112" t="s">
        <v>312</v>
      </c>
      <c r="J4" s="112"/>
      <c r="K4" s="112" t="s">
        <v>309</v>
      </c>
      <c r="L4" s="114"/>
      <c r="M4" s="115"/>
      <c r="N4" s="116" t="b">
        <v>1</v>
      </c>
      <c r="O4" s="116" t="b">
        <v>1</v>
      </c>
      <c r="P4" s="112" t="s">
        <v>215</v>
      </c>
      <c r="Q4" s="117">
        <v>43834</v>
      </c>
      <c r="R4" s="117">
        <v>43834</v>
      </c>
      <c r="S4" s="112" t="s">
        <v>181</v>
      </c>
    </row>
    <row r="5" spans="1:19">
      <c r="A5" s="107">
        <v>106</v>
      </c>
      <c r="B5" s="106">
        <v>2</v>
      </c>
      <c r="C5" s="106" t="s">
        <v>305</v>
      </c>
      <c r="D5" s="107">
        <v>1</v>
      </c>
      <c r="E5" s="107" t="s">
        <v>306</v>
      </c>
      <c r="F5" s="106" t="s">
        <v>310</v>
      </c>
      <c r="G5" s="106" t="s">
        <v>311</v>
      </c>
      <c r="H5" s="106">
        <v>1</v>
      </c>
      <c r="I5" s="106" t="s">
        <v>312</v>
      </c>
      <c r="J5" s="106"/>
      <c r="K5" s="106" t="s">
        <v>309</v>
      </c>
      <c r="L5" s="110">
        <v>2940</v>
      </c>
      <c r="M5" s="111">
        <v>2940</v>
      </c>
      <c r="N5" s="111" t="b">
        <v>1</v>
      </c>
      <c r="O5" s="111" t="b">
        <v>1</v>
      </c>
      <c r="P5" s="106" t="s">
        <v>215</v>
      </c>
      <c r="Q5" s="108">
        <v>43834</v>
      </c>
      <c r="R5" s="108">
        <v>43834</v>
      </c>
      <c r="S5" s="106" t="s">
        <v>181</v>
      </c>
    </row>
    <row r="6" spans="1:19">
      <c r="A6" s="35">
        <v>126</v>
      </c>
      <c r="B6" s="17">
        <v>1</v>
      </c>
      <c r="C6" s="17" t="s">
        <v>305</v>
      </c>
      <c r="D6" s="18">
        <v>1</v>
      </c>
      <c r="E6" s="18" t="s">
        <v>306</v>
      </c>
      <c r="F6" s="17" t="s">
        <v>307</v>
      </c>
      <c r="G6" s="18">
        <v>9990</v>
      </c>
      <c r="H6" s="17">
        <v>1</v>
      </c>
      <c r="I6" s="17" t="s">
        <v>308</v>
      </c>
      <c r="K6" s="17" t="s">
        <v>309</v>
      </c>
      <c r="L6" s="38">
        <v>75000</v>
      </c>
      <c r="M6" s="36">
        <v>75000</v>
      </c>
      <c r="N6" s="36" t="b">
        <v>1</v>
      </c>
      <c r="O6" s="36" t="b">
        <v>1</v>
      </c>
      <c r="P6" s="17" t="s">
        <v>215</v>
      </c>
      <c r="Q6" s="6">
        <v>43834</v>
      </c>
      <c r="R6" s="6">
        <v>43834</v>
      </c>
      <c r="S6" s="6">
        <v>43835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91"/>
  <sheetViews>
    <sheetView zoomScale="160" zoomScaleNormal="160" workbookViewId="0">
      <selection activeCell="F6" sqref="F6"/>
    </sheetView>
  </sheetViews>
  <sheetFormatPr baseColWidth="10" defaultColWidth="8.83203125" defaultRowHeight="13"/>
  <cols>
    <col min="1" max="1" width="5.5" style="35" customWidth="1"/>
    <col min="2" max="2" width="11.33203125" style="17" customWidth="1"/>
    <col min="3" max="3" width="8.6640625" style="17" customWidth="1"/>
    <col min="4" max="5" width="14.6640625" style="18" customWidth="1"/>
    <col min="6" max="6" width="8.83203125" style="17" customWidth="1"/>
    <col min="7" max="7" width="7.6640625" style="17" customWidth="1"/>
    <col min="8" max="8" width="18.5" style="17" customWidth="1"/>
    <col min="9" max="9" width="4.83203125" style="17" customWidth="1"/>
    <col min="10" max="10" width="7.33203125" style="36" customWidth="1"/>
    <col min="11" max="12" width="9" style="36" customWidth="1"/>
    <col min="13" max="13" width="9" style="38" customWidth="1"/>
    <col min="14" max="14" width="7.6640625" style="36" customWidth="1"/>
    <col min="15" max="15" width="8.5" style="36" customWidth="1"/>
    <col min="16" max="16" width="9.5" style="17" customWidth="1"/>
    <col min="17" max="17" width="9" style="17" customWidth="1"/>
    <col min="18" max="18" width="9.33203125" style="17" customWidth="1"/>
    <col min="19" max="19" width="8.83203125" style="17" customWidth="1"/>
    <col min="20" max="1025" width="11.5" style="17"/>
  </cols>
  <sheetData>
    <row r="1" spans="1:19">
      <c r="B1" s="20" t="s">
        <v>313</v>
      </c>
      <c r="C1" s="20"/>
      <c r="G1" s="17" t="s">
        <v>314</v>
      </c>
    </row>
    <row r="2" spans="1:19" s="20" customFormat="1" ht="11">
      <c r="A2" s="35" t="s">
        <v>166</v>
      </c>
      <c r="B2" s="20" t="s">
        <v>167</v>
      </c>
      <c r="C2" s="20" t="s">
        <v>315</v>
      </c>
      <c r="D2" s="21" t="s">
        <v>316</v>
      </c>
      <c r="E2" s="21" t="s">
        <v>317</v>
      </c>
      <c r="F2" s="20" t="s">
        <v>318</v>
      </c>
      <c r="G2" s="39" t="s">
        <v>319</v>
      </c>
      <c r="H2" s="20" t="s">
        <v>222</v>
      </c>
      <c r="I2" s="20" t="s">
        <v>320</v>
      </c>
      <c r="J2" s="37" t="s">
        <v>263</v>
      </c>
      <c r="K2" s="37" t="s">
        <v>321</v>
      </c>
      <c r="L2" s="37" t="s">
        <v>322</v>
      </c>
      <c r="M2" s="40" t="s">
        <v>323</v>
      </c>
      <c r="N2" s="37" t="s">
        <v>199</v>
      </c>
      <c r="O2" s="37" t="s">
        <v>262</v>
      </c>
      <c r="P2" s="20" t="s">
        <v>176</v>
      </c>
      <c r="Q2" s="20" t="s">
        <v>177</v>
      </c>
      <c r="R2" s="20" t="s">
        <v>178</v>
      </c>
      <c r="S2" s="20" t="s">
        <v>179</v>
      </c>
    </row>
    <row r="3" spans="1:19">
      <c r="A3" s="113">
        <v>77</v>
      </c>
      <c r="B3" s="112">
        <v>1</v>
      </c>
      <c r="C3" s="112">
        <v>1</v>
      </c>
      <c r="D3" s="113" t="s">
        <v>307</v>
      </c>
      <c r="E3" s="113" t="s">
        <v>324</v>
      </c>
      <c r="F3" s="112" t="s">
        <v>325</v>
      </c>
      <c r="G3" s="112" t="s">
        <v>326</v>
      </c>
      <c r="H3" s="112"/>
      <c r="I3" s="112"/>
      <c r="J3" s="115">
        <v>400</v>
      </c>
      <c r="K3" s="115" t="s">
        <v>181</v>
      </c>
      <c r="L3" s="115" t="s">
        <v>181</v>
      </c>
      <c r="M3" s="114">
        <v>100</v>
      </c>
      <c r="N3" s="115">
        <v>0</v>
      </c>
      <c r="O3" s="115" t="s">
        <v>181</v>
      </c>
      <c r="P3" s="112" t="s">
        <v>215</v>
      </c>
      <c r="Q3" s="117">
        <v>43833</v>
      </c>
      <c r="R3" s="117">
        <v>43833</v>
      </c>
      <c r="S3" s="112" t="s">
        <v>181</v>
      </c>
    </row>
    <row r="4" spans="1:19">
      <c r="A4" s="113">
        <v>80</v>
      </c>
      <c r="B4" s="112">
        <v>2</v>
      </c>
      <c r="C4" s="112">
        <v>1</v>
      </c>
      <c r="D4" s="113" t="s">
        <v>307</v>
      </c>
      <c r="E4" s="113" t="s">
        <v>324</v>
      </c>
      <c r="F4" s="112" t="s">
        <v>325</v>
      </c>
      <c r="G4" s="112" t="s">
        <v>326</v>
      </c>
      <c r="H4" s="112"/>
      <c r="I4" s="112"/>
      <c r="J4" s="115">
        <v>600</v>
      </c>
      <c r="K4" s="115" t="s">
        <v>181</v>
      </c>
      <c r="L4" s="115" t="s">
        <v>181</v>
      </c>
      <c r="M4" s="114">
        <v>50</v>
      </c>
      <c r="N4" s="115">
        <v>0</v>
      </c>
      <c r="O4" s="115" t="s">
        <v>181</v>
      </c>
      <c r="P4" s="112" t="s">
        <v>215</v>
      </c>
      <c r="Q4" s="117">
        <v>43833</v>
      </c>
      <c r="R4" s="117">
        <v>43833</v>
      </c>
      <c r="S4" s="112" t="s">
        <v>181</v>
      </c>
    </row>
    <row r="5" spans="1:19">
      <c r="A5" s="113">
        <v>83</v>
      </c>
      <c r="B5" s="112">
        <v>3</v>
      </c>
      <c r="C5" s="112">
        <v>1</v>
      </c>
      <c r="D5" s="113" t="s">
        <v>307</v>
      </c>
      <c r="E5" s="113" t="s">
        <v>324</v>
      </c>
      <c r="F5" s="112" t="s">
        <v>327</v>
      </c>
      <c r="G5" s="112" t="s">
        <v>326</v>
      </c>
      <c r="H5" s="112"/>
      <c r="I5" s="112"/>
      <c r="J5" s="115">
        <v>100</v>
      </c>
      <c r="K5" s="115" t="s">
        <v>181</v>
      </c>
      <c r="L5" s="115" t="s">
        <v>181</v>
      </c>
      <c r="M5" s="114">
        <v>50</v>
      </c>
      <c r="N5" s="115">
        <v>0</v>
      </c>
      <c r="O5" s="115" t="s">
        <v>181</v>
      </c>
      <c r="P5" s="112" t="s">
        <v>215</v>
      </c>
      <c r="Q5" s="117">
        <v>43833</v>
      </c>
      <c r="R5" s="117">
        <v>43833</v>
      </c>
      <c r="S5" s="112" t="s">
        <v>181</v>
      </c>
    </row>
    <row r="6" spans="1:19">
      <c r="A6" s="107">
        <v>104</v>
      </c>
      <c r="B6" s="106">
        <v>4</v>
      </c>
      <c r="C6" s="106">
        <v>2</v>
      </c>
      <c r="D6" s="107" t="s">
        <v>324</v>
      </c>
      <c r="E6" s="107" t="s">
        <v>310</v>
      </c>
      <c r="F6" s="106" t="s">
        <v>325</v>
      </c>
      <c r="G6" s="106" t="s">
        <v>326</v>
      </c>
      <c r="H6" s="106" t="s">
        <v>418</v>
      </c>
      <c r="I6" s="106"/>
      <c r="J6" s="111">
        <v>1000</v>
      </c>
      <c r="K6" s="111" t="s">
        <v>181</v>
      </c>
      <c r="L6" s="111" t="s">
        <v>181</v>
      </c>
      <c r="M6" s="110">
        <v>3</v>
      </c>
      <c r="N6" s="111">
        <v>20</v>
      </c>
      <c r="O6" s="111" t="s">
        <v>181</v>
      </c>
      <c r="P6" s="106" t="s">
        <v>215</v>
      </c>
      <c r="Q6" s="108">
        <v>43834</v>
      </c>
      <c r="R6" s="108">
        <v>43834</v>
      </c>
      <c r="S6" s="106" t="s">
        <v>181</v>
      </c>
    </row>
    <row r="7" spans="1:19">
      <c r="A7" s="35">
        <v>127</v>
      </c>
      <c r="B7" s="17">
        <v>1</v>
      </c>
      <c r="C7" s="17">
        <v>1</v>
      </c>
      <c r="D7" s="18" t="s">
        <v>307</v>
      </c>
      <c r="E7" s="18" t="s">
        <v>324</v>
      </c>
      <c r="F7" s="17" t="s">
        <v>325</v>
      </c>
      <c r="G7" s="17" t="s">
        <v>326</v>
      </c>
      <c r="J7" s="36">
        <v>400</v>
      </c>
      <c r="K7" s="36" t="s">
        <v>181</v>
      </c>
      <c r="L7" s="36" t="s">
        <v>181</v>
      </c>
      <c r="M7" s="38">
        <v>100</v>
      </c>
      <c r="N7" s="36">
        <v>0</v>
      </c>
      <c r="O7" s="36" t="s">
        <v>181</v>
      </c>
      <c r="P7" s="17" t="s">
        <v>215</v>
      </c>
      <c r="Q7" s="122">
        <v>43833</v>
      </c>
      <c r="R7" s="122">
        <v>43835</v>
      </c>
      <c r="S7" s="122">
        <v>43835</v>
      </c>
    </row>
    <row r="8" spans="1:19">
      <c r="A8" s="35">
        <v>127</v>
      </c>
      <c r="B8" s="17">
        <v>2</v>
      </c>
      <c r="C8" s="17">
        <v>1</v>
      </c>
      <c r="D8" s="18" t="s">
        <v>307</v>
      </c>
      <c r="E8" s="18" t="s">
        <v>324</v>
      </c>
      <c r="F8" s="17" t="s">
        <v>325</v>
      </c>
      <c r="G8" s="17" t="s">
        <v>326</v>
      </c>
      <c r="J8" s="36">
        <v>600</v>
      </c>
      <c r="K8" s="36" t="s">
        <v>181</v>
      </c>
      <c r="L8" s="36" t="s">
        <v>181</v>
      </c>
      <c r="M8" s="38">
        <v>50</v>
      </c>
      <c r="N8" s="36">
        <v>0</v>
      </c>
      <c r="O8" s="36" t="s">
        <v>181</v>
      </c>
      <c r="P8" s="17" t="s">
        <v>215</v>
      </c>
      <c r="Q8" s="122">
        <v>43833</v>
      </c>
      <c r="R8" s="122">
        <v>43835</v>
      </c>
      <c r="S8" s="122">
        <v>43835</v>
      </c>
    </row>
    <row r="9" spans="1:19">
      <c r="A9" s="35">
        <v>127</v>
      </c>
      <c r="B9" s="17">
        <v>3</v>
      </c>
      <c r="C9" s="17">
        <v>1</v>
      </c>
      <c r="D9" s="18" t="s">
        <v>307</v>
      </c>
      <c r="E9" s="18" t="s">
        <v>324</v>
      </c>
      <c r="F9" s="17" t="s">
        <v>327</v>
      </c>
      <c r="G9" s="17" t="s">
        <v>326</v>
      </c>
      <c r="J9" s="36">
        <v>100</v>
      </c>
      <c r="K9" s="36" t="s">
        <v>181</v>
      </c>
      <c r="L9" s="36" t="s">
        <v>181</v>
      </c>
      <c r="M9" s="38">
        <v>50</v>
      </c>
      <c r="N9" s="36">
        <v>0</v>
      </c>
      <c r="O9" s="36" t="s">
        <v>181</v>
      </c>
      <c r="P9" s="17" t="s">
        <v>215</v>
      </c>
      <c r="Q9" s="122">
        <v>43833</v>
      </c>
      <c r="R9" s="122">
        <v>43835</v>
      </c>
      <c r="S9" s="122">
        <v>43835</v>
      </c>
    </row>
    <row r="10" spans="1:19">
      <c r="Q10" s="122"/>
      <c r="R10" s="122"/>
    </row>
    <row r="11" spans="1:19">
      <c r="Q11" s="122"/>
      <c r="R11" s="122"/>
    </row>
    <row r="12" spans="1:19">
      <c r="Q12" s="122"/>
      <c r="R12" s="122"/>
    </row>
    <row r="13" spans="1:19">
      <c r="Q13" s="122"/>
      <c r="R13" s="122"/>
    </row>
    <row r="14" spans="1:19">
      <c r="Q14" s="122"/>
      <c r="R14" s="122"/>
    </row>
    <row r="15" spans="1:19">
      <c r="Q15" s="122"/>
      <c r="R15" s="122"/>
    </row>
    <row r="16" spans="1:19">
      <c r="Q16" s="122"/>
      <c r="R16" s="122"/>
    </row>
    <row r="17" spans="17:18">
      <c r="Q17" s="122"/>
      <c r="R17" s="122"/>
    </row>
    <row r="18" spans="17:18">
      <c r="Q18" s="122"/>
      <c r="R18" s="122"/>
    </row>
    <row r="19" spans="17:18">
      <c r="Q19" s="122"/>
      <c r="R19" s="122"/>
    </row>
    <row r="20" spans="17:18">
      <c r="Q20" s="122"/>
      <c r="R20" s="122"/>
    </row>
    <row r="21" spans="17:18">
      <c r="Q21" s="122"/>
      <c r="R21" s="122"/>
    </row>
    <row r="22" spans="17:18">
      <c r="Q22" s="122"/>
      <c r="R22" s="122"/>
    </row>
    <row r="23" spans="17:18">
      <c r="Q23" s="122"/>
      <c r="R23" s="122"/>
    </row>
    <row r="24" spans="17:18">
      <c r="Q24" s="122"/>
      <c r="R24" s="122"/>
    </row>
    <row r="25" spans="17:18">
      <c r="Q25" s="122"/>
      <c r="R25" s="122"/>
    </row>
    <row r="26" spans="17:18">
      <c r="Q26" s="122"/>
      <c r="R26" s="122"/>
    </row>
    <row r="27" spans="17:18">
      <c r="Q27" s="122"/>
      <c r="R27" s="122"/>
    </row>
    <row r="28" spans="17:18">
      <c r="Q28" s="122"/>
      <c r="R28" s="122"/>
    </row>
    <row r="29" spans="17:18">
      <c r="Q29" s="122"/>
      <c r="R29" s="122"/>
    </row>
    <row r="30" spans="17:18">
      <c r="Q30" s="122"/>
      <c r="R30" s="122"/>
    </row>
    <row r="31" spans="17:18">
      <c r="Q31" s="122"/>
      <c r="R31" s="122"/>
    </row>
    <row r="32" spans="17:18">
      <c r="Q32" s="122"/>
      <c r="R32" s="122"/>
    </row>
    <row r="33" spans="17:18">
      <c r="Q33" s="122"/>
      <c r="R33" s="122"/>
    </row>
    <row r="34" spans="17:18">
      <c r="Q34" s="122"/>
      <c r="R34" s="122"/>
    </row>
    <row r="35" spans="17:18">
      <c r="Q35" s="122"/>
      <c r="R35" s="122"/>
    </row>
    <row r="36" spans="17:18">
      <c r="Q36" s="122"/>
      <c r="R36" s="122"/>
    </row>
    <row r="37" spans="17:18">
      <c r="Q37" s="122"/>
      <c r="R37" s="122"/>
    </row>
    <row r="38" spans="17:18">
      <c r="Q38" s="122"/>
      <c r="R38" s="122"/>
    </row>
    <row r="39" spans="17:18">
      <c r="Q39" s="122"/>
      <c r="R39" s="122"/>
    </row>
    <row r="40" spans="17:18">
      <c r="Q40" s="122"/>
      <c r="R40" s="122"/>
    </row>
    <row r="41" spans="17:18">
      <c r="Q41" s="122"/>
      <c r="R41" s="122"/>
    </row>
    <row r="42" spans="17:18">
      <c r="Q42" s="122"/>
      <c r="R42" s="122"/>
    </row>
    <row r="43" spans="17:18">
      <c r="Q43" s="122"/>
      <c r="R43" s="122"/>
    </row>
    <row r="44" spans="17:18">
      <c r="Q44" s="122"/>
      <c r="R44" s="122"/>
    </row>
    <row r="45" spans="17:18">
      <c r="Q45" s="122"/>
      <c r="R45" s="122"/>
    </row>
    <row r="46" spans="17:18">
      <c r="Q46" s="122"/>
      <c r="R46" s="122"/>
    </row>
    <row r="47" spans="17:18">
      <c r="Q47" s="122"/>
      <c r="R47" s="122"/>
    </row>
    <row r="48" spans="17:18">
      <c r="Q48" s="122"/>
      <c r="R48" s="122"/>
    </row>
    <row r="49" spans="17:18">
      <c r="Q49" s="122"/>
      <c r="R49" s="122"/>
    </row>
    <row r="50" spans="17:18">
      <c r="Q50" s="122"/>
      <c r="R50" s="122"/>
    </row>
    <row r="51" spans="17:18">
      <c r="Q51" s="122"/>
      <c r="R51" s="122"/>
    </row>
    <row r="52" spans="17:18">
      <c r="Q52" s="122"/>
      <c r="R52" s="122"/>
    </row>
    <row r="53" spans="17:18">
      <c r="Q53" s="122"/>
      <c r="R53" s="122"/>
    </row>
    <row r="54" spans="17:18">
      <c r="Q54" s="122"/>
      <c r="R54" s="122"/>
    </row>
    <row r="55" spans="17:18">
      <c r="Q55" s="122"/>
      <c r="R55" s="122"/>
    </row>
    <row r="56" spans="17:18">
      <c r="Q56" s="122"/>
      <c r="R56" s="122"/>
    </row>
    <row r="57" spans="17:18">
      <c r="Q57" s="122"/>
      <c r="R57" s="122"/>
    </row>
    <row r="58" spans="17:18">
      <c r="Q58" s="122"/>
      <c r="R58" s="122"/>
    </row>
    <row r="59" spans="17:18">
      <c r="Q59" s="122"/>
      <c r="R59" s="122"/>
    </row>
    <row r="60" spans="17:18">
      <c r="Q60" s="122"/>
      <c r="R60" s="122"/>
    </row>
    <row r="61" spans="17:18">
      <c r="Q61" s="122"/>
      <c r="R61" s="122"/>
    </row>
    <row r="62" spans="17:18">
      <c r="Q62" s="122"/>
      <c r="R62" s="122"/>
    </row>
    <row r="63" spans="17:18">
      <c r="Q63" s="122"/>
      <c r="R63" s="122"/>
    </row>
    <row r="64" spans="17:18">
      <c r="Q64" s="122"/>
      <c r="R64" s="122"/>
    </row>
    <row r="65" spans="17:18">
      <c r="Q65" s="122"/>
      <c r="R65" s="122"/>
    </row>
    <row r="66" spans="17:18">
      <c r="Q66" s="122"/>
      <c r="R66" s="122"/>
    </row>
    <row r="67" spans="17:18">
      <c r="Q67" s="122"/>
      <c r="R67" s="122"/>
    </row>
    <row r="68" spans="17:18">
      <c r="Q68" s="122"/>
      <c r="R68" s="122"/>
    </row>
    <row r="69" spans="17:18">
      <c r="Q69" s="122"/>
      <c r="R69" s="122"/>
    </row>
    <row r="70" spans="17:18">
      <c r="Q70" s="122"/>
      <c r="R70" s="122"/>
    </row>
    <row r="71" spans="17:18">
      <c r="Q71" s="122"/>
      <c r="R71" s="122"/>
    </row>
    <row r="72" spans="17:18">
      <c r="Q72" s="122"/>
      <c r="R72" s="122"/>
    </row>
    <row r="73" spans="17:18">
      <c r="Q73" s="122"/>
      <c r="R73" s="122"/>
    </row>
    <row r="74" spans="17:18">
      <c r="Q74" s="122"/>
      <c r="R74" s="122"/>
    </row>
    <row r="75" spans="17:18">
      <c r="Q75" s="122"/>
      <c r="R75" s="122"/>
    </row>
    <row r="76" spans="17:18">
      <c r="Q76" s="122"/>
      <c r="R76" s="122"/>
    </row>
    <row r="77" spans="17:18">
      <c r="Q77" s="122"/>
      <c r="R77" s="122"/>
    </row>
    <row r="78" spans="17:18">
      <c r="Q78" s="122"/>
      <c r="R78" s="122"/>
    </row>
    <row r="79" spans="17:18">
      <c r="Q79" s="122"/>
      <c r="R79" s="122"/>
    </row>
    <row r="80" spans="17:18">
      <c r="Q80" s="122"/>
      <c r="R80" s="122"/>
    </row>
    <row r="81" spans="17:18">
      <c r="Q81" s="122"/>
      <c r="R81" s="122"/>
    </row>
    <row r="82" spans="17:18">
      <c r="Q82" s="122"/>
      <c r="R82" s="122"/>
    </row>
    <row r="83" spans="17:18">
      <c r="Q83" s="122"/>
      <c r="R83" s="122"/>
    </row>
    <row r="84" spans="17:18">
      <c r="Q84" s="122"/>
      <c r="R84" s="122"/>
    </row>
    <row r="85" spans="17:18">
      <c r="Q85" s="122"/>
      <c r="R85" s="122"/>
    </row>
    <row r="86" spans="17:18">
      <c r="Q86" s="122"/>
      <c r="R86" s="122"/>
    </row>
    <row r="87" spans="17:18">
      <c r="Q87" s="122"/>
      <c r="R87" s="122"/>
    </row>
    <row r="88" spans="17:18">
      <c r="Q88" s="122"/>
      <c r="R88" s="122"/>
    </row>
    <row r="89" spans="17:18">
      <c r="Q89" s="122"/>
      <c r="R89" s="122"/>
    </row>
    <row r="90" spans="17:18">
      <c r="Q90" s="122"/>
      <c r="R90" s="122"/>
    </row>
    <row r="91" spans="17:18">
      <c r="Q91" s="122"/>
      <c r="R91" s="12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385</TotalTime>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Scenario</vt:lpstr>
      <vt:lpstr>Income Statement</vt:lpstr>
      <vt:lpstr>Balance Sheet</vt:lpstr>
      <vt:lpstr>Cash Flow</vt:lpstr>
      <vt:lpstr>accounts</vt:lpstr>
      <vt:lpstr>item_categories</vt:lpstr>
      <vt:lpstr>items</vt:lpstr>
      <vt:lpstr>invoices</vt:lpstr>
      <vt:lpstr>invoice_items</vt:lpstr>
      <vt:lpstr>item_variations</vt:lpstr>
      <vt:lpstr>variation_qtys</vt:lpstr>
      <vt:lpstr>inventories</vt:lpstr>
      <vt:lpstr>transactions</vt:lpstr>
      <vt:lpstr>transaction_slots</vt:lpstr>
      <vt:lpstr>invoice_transactions</vt:lpstr>
      <vt:lpstr>customers</vt:lpstr>
      <vt:lpstr>locations</vt:lpstr>
      <vt:lpstr>settings</vt:lpstr>
      <vt:lpstr>transaction_slots!_FilterDatabase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63</cp:revision>
  <cp:lastPrinted>2020-02-12T06:01:37Z</cp:lastPrinted>
  <dcterms:created xsi:type="dcterms:W3CDTF">2020-02-07T09:20:24Z</dcterms:created>
  <dcterms:modified xsi:type="dcterms:W3CDTF">2020-02-12T10:40:15Z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