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60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6" i="1"/>
  <c r="E16"/>
  <c r="F16"/>
  <c r="G5"/>
  <c r="G6"/>
  <c r="G7"/>
  <c r="G8"/>
  <c r="G9"/>
  <c r="G10"/>
  <c r="G11"/>
  <c r="G12"/>
  <c r="G13"/>
  <c r="G14"/>
  <c r="G15"/>
  <c r="G4"/>
  <c r="D4"/>
  <c r="D5"/>
  <c r="D6"/>
  <c r="D7"/>
  <c r="D8"/>
  <c r="D9"/>
  <c r="D10"/>
  <c r="D11"/>
  <c r="D12"/>
  <c r="D13"/>
  <c r="D14"/>
  <c r="D15"/>
  <c r="D16"/>
  <c r="D26"/>
  <c r="D27"/>
  <c r="D28"/>
  <c r="D29"/>
  <c r="D30"/>
  <c r="D31"/>
  <c r="D32"/>
  <c r="D33"/>
  <c r="D34"/>
  <c r="D35"/>
  <c r="D36"/>
  <c r="D37"/>
  <c r="D38"/>
  <c r="D44"/>
  <c r="C38"/>
  <c r="C16"/>
</calcChain>
</file>

<file path=xl/sharedStrings.xml><?xml version="1.0" encoding="utf-8"?>
<sst xmlns="http://schemas.openxmlformats.org/spreadsheetml/2006/main" count="34" uniqueCount="20">
  <si>
    <t>Labor Category</t>
  </si>
  <si>
    <t>Rate</t>
  </si>
  <si>
    <t>Hours</t>
  </si>
  <si>
    <t>Cost</t>
  </si>
  <si>
    <t>Technical Expert Level 5</t>
  </si>
  <si>
    <t>Program Manager</t>
  </si>
  <si>
    <t>Principal Scientist</t>
  </si>
  <si>
    <t>Principal Information Engineer</t>
  </si>
  <si>
    <t>Computer Programmer/Analyst</t>
  </si>
  <si>
    <t xml:space="preserve">Web Developer </t>
  </si>
  <si>
    <t xml:space="preserve">Sr. Web Developer </t>
  </si>
  <si>
    <t xml:space="preserve">Staff Computer Systems Analyst  </t>
  </si>
  <si>
    <t xml:space="preserve">Instructional Sys Designer </t>
  </si>
  <si>
    <t xml:space="preserve">Sr. Instructional Sys Designer </t>
  </si>
  <si>
    <t>PHASE 1 (thru Sept 30)</t>
    <phoneticPr fontId="2" type="noConversion"/>
  </si>
  <si>
    <t>Sr. Database Architect</t>
    <phoneticPr fontId="2" type="noConversion"/>
  </si>
  <si>
    <t>Graphics Design Specialist</t>
    <phoneticPr fontId="2" type="noConversion"/>
  </si>
  <si>
    <t>PHASE 2</t>
    <phoneticPr fontId="2" type="noConversion"/>
  </si>
  <si>
    <t>Sr. Database Architect</t>
    <phoneticPr fontId="2" type="noConversion"/>
  </si>
  <si>
    <t>Graphics Design Specialist</t>
    <phoneticPr fontId="2" type="noConversion"/>
  </si>
</sst>
</file>

<file path=xl/styles.xml><?xml version="1.0" encoding="utf-8"?>
<styleSheet xmlns="http://schemas.openxmlformats.org/spreadsheetml/2006/main">
  <numFmts count="6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>
    <font>
      <sz val="10"/>
      <name val="Verdana"/>
    </font>
    <font>
      <sz val="10"/>
      <name val="Verdana"/>
    </font>
    <font>
      <sz val="8"/>
      <name val="Verdana"/>
    </font>
    <font>
      <b/>
      <sz val="14"/>
      <name val="Arial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44" fontId="4" fillId="0" borderId="1" xfId="2" applyFont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8" fontId="0" fillId="2" borderId="1" xfId="0" applyNumberFormat="1" applyFill="1" applyBorder="1"/>
    <xf numFmtId="164" fontId="0" fillId="0" borderId="1" xfId="1" applyNumberFormat="1" applyFont="1" applyBorder="1"/>
    <xf numFmtId="44" fontId="0" fillId="2" borderId="1" xfId="0" applyNumberFormat="1" applyFill="1" applyBorder="1"/>
    <xf numFmtId="164" fontId="0" fillId="0" borderId="0" xfId="0" applyNumberForma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G44"/>
  <sheetViews>
    <sheetView tabSelected="1" view="pageLayout" workbookViewId="0">
      <selection activeCell="E14" sqref="E14"/>
    </sheetView>
  </sheetViews>
  <sheetFormatPr baseColWidth="10" defaultColWidth="6.5703125" defaultRowHeight="13"/>
  <cols>
    <col min="1" max="1" width="23.5703125" customWidth="1"/>
    <col min="2" max="2" width="11.42578125" customWidth="1"/>
    <col min="3" max="3" width="9" customWidth="1"/>
    <col min="4" max="4" width="10.7109375" customWidth="1"/>
    <col min="5" max="5" width="5.7109375" customWidth="1"/>
    <col min="6" max="6" width="5.28515625" customWidth="1"/>
    <col min="7" max="7" width="4.7109375" customWidth="1"/>
  </cols>
  <sheetData>
    <row r="2" spans="1:7" s="1" customFormat="1" ht="17">
      <c r="A2" s="1" t="s">
        <v>14</v>
      </c>
    </row>
    <row r="3" spans="1:7">
      <c r="A3" s="2" t="s">
        <v>0</v>
      </c>
      <c r="B3" s="2" t="s">
        <v>1</v>
      </c>
      <c r="C3" s="2" t="s">
        <v>2</v>
      </c>
      <c r="D3" s="3" t="s">
        <v>3</v>
      </c>
    </row>
    <row r="4" spans="1:7">
      <c r="A4" s="4" t="s">
        <v>4</v>
      </c>
      <c r="B4" s="5">
        <v>114.8</v>
      </c>
      <c r="C4" s="6">
        <v>4</v>
      </c>
      <c r="D4" s="3">
        <f t="shared" ref="D4:D15" si="0">B4*C4</f>
        <v>459.2</v>
      </c>
      <c r="E4">
        <v>0.5</v>
      </c>
      <c r="F4">
        <v>0.5</v>
      </c>
      <c r="G4">
        <f>SUM(E4:F4)</f>
        <v>1</v>
      </c>
    </row>
    <row r="5" spans="1:7">
      <c r="A5" s="4" t="s">
        <v>5</v>
      </c>
      <c r="B5" s="7">
        <v>108.08</v>
      </c>
      <c r="C5" s="6">
        <v>64</v>
      </c>
      <c r="D5" s="3">
        <f t="shared" si="0"/>
        <v>6917.12</v>
      </c>
      <c r="E5">
        <v>8</v>
      </c>
      <c r="F5">
        <v>52.5</v>
      </c>
      <c r="G5">
        <f t="shared" ref="G5:G15" si="1">SUM(E5:F5)</f>
        <v>60.5</v>
      </c>
    </row>
    <row r="6" spans="1:7">
      <c r="A6" s="4" t="s">
        <v>6</v>
      </c>
      <c r="B6" s="7">
        <v>132.55000000000001</v>
      </c>
      <c r="C6" s="6"/>
      <c r="D6" s="3">
        <f t="shared" si="0"/>
        <v>0</v>
      </c>
      <c r="G6">
        <f t="shared" si="1"/>
        <v>0</v>
      </c>
    </row>
    <row r="7" spans="1:7">
      <c r="A7" s="4" t="s">
        <v>7</v>
      </c>
      <c r="B7" s="7">
        <v>132.55000000000001</v>
      </c>
      <c r="C7" s="6"/>
      <c r="D7" s="3">
        <f t="shared" si="0"/>
        <v>0</v>
      </c>
      <c r="G7">
        <f t="shared" si="1"/>
        <v>0</v>
      </c>
    </row>
    <row r="8" spans="1:7">
      <c r="A8" s="4" t="s">
        <v>8</v>
      </c>
      <c r="B8" s="7">
        <v>56.6</v>
      </c>
      <c r="C8" s="6"/>
      <c r="D8" s="3">
        <f t="shared" si="0"/>
        <v>0</v>
      </c>
      <c r="G8">
        <f t="shared" si="1"/>
        <v>0</v>
      </c>
    </row>
    <row r="9" spans="1:7">
      <c r="A9" s="4" t="s">
        <v>9</v>
      </c>
      <c r="B9" s="7">
        <v>52.2</v>
      </c>
      <c r="C9" s="6">
        <v>7</v>
      </c>
      <c r="D9" s="3">
        <f t="shared" si="0"/>
        <v>365.40000000000003</v>
      </c>
      <c r="F9">
        <v>6.5</v>
      </c>
      <c r="G9">
        <f t="shared" si="1"/>
        <v>6.5</v>
      </c>
    </row>
    <row r="10" spans="1:7">
      <c r="A10" s="4" t="s">
        <v>10</v>
      </c>
      <c r="B10" s="7">
        <v>77.77</v>
      </c>
      <c r="C10" s="6">
        <v>12</v>
      </c>
      <c r="D10" s="3">
        <f t="shared" si="0"/>
        <v>933.24</v>
      </c>
      <c r="E10">
        <v>3</v>
      </c>
      <c r="F10">
        <v>0.75</v>
      </c>
      <c r="G10">
        <f t="shared" si="1"/>
        <v>3.75</v>
      </c>
    </row>
    <row r="11" spans="1:7">
      <c r="A11" s="4" t="s">
        <v>11</v>
      </c>
      <c r="B11" s="7">
        <v>73.959999999999994</v>
      </c>
      <c r="C11" s="6"/>
      <c r="D11" s="3">
        <f t="shared" si="0"/>
        <v>0</v>
      </c>
      <c r="G11">
        <f t="shared" si="1"/>
        <v>0</v>
      </c>
    </row>
    <row r="12" spans="1:7">
      <c r="A12" s="4" t="s">
        <v>12</v>
      </c>
      <c r="B12" s="7">
        <v>64.739999999999995</v>
      </c>
      <c r="C12" s="6"/>
      <c r="D12" s="3">
        <f t="shared" si="0"/>
        <v>0</v>
      </c>
      <c r="G12">
        <f t="shared" si="1"/>
        <v>0</v>
      </c>
    </row>
    <row r="13" spans="1:7">
      <c r="A13" s="4" t="s">
        <v>13</v>
      </c>
      <c r="B13" s="7">
        <v>65.45</v>
      </c>
      <c r="C13" s="6">
        <v>43</v>
      </c>
      <c r="D13" s="3">
        <f t="shared" si="0"/>
        <v>2814.35</v>
      </c>
      <c r="E13">
        <v>13</v>
      </c>
      <c r="F13">
        <v>30</v>
      </c>
      <c r="G13">
        <f t="shared" si="1"/>
        <v>43</v>
      </c>
    </row>
    <row r="14" spans="1:7">
      <c r="A14" s="4" t="s">
        <v>15</v>
      </c>
      <c r="B14" s="7">
        <v>96.35</v>
      </c>
      <c r="C14" s="6"/>
      <c r="D14" s="3">
        <f t="shared" si="0"/>
        <v>0</v>
      </c>
      <c r="G14">
        <f t="shared" si="1"/>
        <v>0</v>
      </c>
    </row>
    <row r="15" spans="1:7">
      <c r="A15" s="4" t="s">
        <v>16</v>
      </c>
      <c r="B15" s="7">
        <v>49.49</v>
      </c>
      <c r="C15" s="6"/>
      <c r="D15" s="3">
        <f t="shared" si="0"/>
        <v>0</v>
      </c>
      <c r="G15">
        <f t="shared" si="1"/>
        <v>0</v>
      </c>
    </row>
    <row r="16" spans="1:7">
      <c r="C16" s="6">
        <f>SUM(C4:C15)</f>
        <v>130</v>
      </c>
      <c r="D16" s="3">
        <f>SUM(D4:D15)</f>
        <v>11489.31</v>
      </c>
      <c r="E16">
        <f>SUM(E4:E15)</f>
        <v>24.5</v>
      </c>
      <c r="F16">
        <f>SUM(F4:F15)</f>
        <v>90.25</v>
      </c>
      <c r="G16">
        <f>SUM(G4:G15)</f>
        <v>114.75</v>
      </c>
    </row>
    <row r="24" spans="1:4" ht="17">
      <c r="A24" s="1" t="s">
        <v>17</v>
      </c>
      <c r="B24" s="1"/>
      <c r="C24" s="1"/>
      <c r="D24" s="1"/>
    </row>
    <row r="25" spans="1:4">
      <c r="A25" s="2" t="s">
        <v>0</v>
      </c>
      <c r="B25" s="2" t="s">
        <v>1</v>
      </c>
      <c r="C25" s="2" t="s">
        <v>2</v>
      </c>
      <c r="D25" s="3" t="s">
        <v>3</v>
      </c>
    </row>
    <row r="26" spans="1:4">
      <c r="A26" s="4" t="s">
        <v>4</v>
      </c>
      <c r="B26" s="5">
        <v>114.8</v>
      </c>
      <c r="C26" s="6">
        <v>104</v>
      </c>
      <c r="D26" s="3">
        <f t="shared" ref="D26:D37" si="2">B26*C26</f>
        <v>11939.199999999999</v>
      </c>
    </row>
    <row r="27" spans="1:4">
      <c r="A27" s="4" t="s">
        <v>5</v>
      </c>
      <c r="B27" s="7">
        <v>108.08</v>
      </c>
      <c r="C27" s="6">
        <v>140</v>
      </c>
      <c r="D27" s="3">
        <f t="shared" si="2"/>
        <v>15131.199999999999</v>
      </c>
    </row>
    <row r="28" spans="1:4">
      <c r="A28" s="4" t="s">
        <v>6</v>
      </c>
      <c r="B28" s="7">
        <v>132.55000000000001</v>
      </c>
      <c r="C28" s="6"/>
      <c r="D28" s="3">
        <f t="shared" si="2"/>
        <v>0</v>
      </c>
    </row>
    <row r="29" spans="1:4">
      <c r="A29" s="4" t="s">
        <v>7</v>
      </c>
      <c r="B29" s="7">
        <v>132.55000000000001</v>
      </c>
      <c r="C29" s="6"/>
      <c r="D29" s="3">
        <f t="shared" si="2"/>
        <v>0</v>
      </c>
    </row>
    <row r="30" spans="1:4">
      <c r="A30" s="4" t="s">
        <v>8</v>
      </c>
      <c r="B30" s="7">
        <v>56.6</v>
      </c>
      <c r="C30" s="6"/>
      <c r="D30" s="3">
        <f t="shared" si="2"/>
        <v>0</v>
      </c>
    </row>
    <row r="31" spans="1:4">
      <c r="A31" s="4" t="s">
        <v>9</v>
      </c>
      <c r="B31" s="7">
        <v>52.2</v>
      </c>
      <c r="C31" s="6">
        <v>91</v>
      </c>
      <c r="D31" s="3">
        <f t="shared" si="2"/>
        <v>4750.2</v>
      </c>
    </row>
    <row r="32" spans="1:4">
      <c r="A32" s="4" t="s">
        <v>10</v>
      </c>
      <c r="B32" s="7">
        <v>77.77</v>
      </c>
      <c r="C32" s="6">
        <v>277</v>
      </c>
      <c r="D32" s="3">
        <f t="shared" si="2"/>
        <v>21542.289999999997</v>
      </c>
    </row>
    <row r="33" spans="1:4">
      <c r="A33" s="4" t="s">
        <v>11</v>
      </c>
      <c r="B33" s="7">
        <v>73.959999999999994</v>
      </c>
      <c r="C33" s="6"/>
      <c r="D33" s="3">
        <f t="shared" si="2"/>
        <v>0</v>
      </c>
    </row>
    <row r="34" spans="1:4">
      <c r="A34" s="4" t="s">
        <v>12</v>
      </c>
      <c r="B34" s="7">
        <v>64.739999999999995</v>
      </c>
      <c r="C34" s="6"/>
      <c r="D34" s="3">
        <f t="shared" si="2"/>
        <v>0</v>
      </c>
    </row>
    <row r="35" spans="1:4">
      <c r="A35" s="4" t="s">
        <v>13</v>
      </c>
      <c r="B35" s="7">
        <v>65.45</v>
      </c>
      <c r="C35" s="6">
        <v>77</v>
      </c>
      <c r="D35" s="3">
        <f t="shared" si="2"/>
        <v>5039.6500000000005</v>
      </c>
    </row>
    <row r="36" spans="1:4">
      <c r="A36" s="4" t="s">
        <v>18</v>
      </c>
      <c r="B36" s="7">
        <v>96.35</v>
      </c>
      <c r="C36" s="6"/>
      <c r="D36" s="3">
        <f t="shared" si="2"/>
        <v>0</v>
      </c>
    </row>
    <row r="37" spans="1:4">
      <c r="A37" s="4" t="s">
        <v>19</v>
      </c>
      <c r="B37" s="7">
        <v>49.49</v>
      </c>
      <c r="C37" s="6"/>
      <c r="D37" s="3">
        <f t="shared" si="2"/>
        <v>0</v>
      </c>
    </row>
    <row r="38" spans="1:4">
      <c r="C38" s="6">
        <f>SUM(C26:C37)</f>
        <v>689</v>
      </c>
      <c r="D38" s="3">
        <f>SUM(D26:D37)</f>
        <v>58402.54</v>
      </c>
    </row>
    <row r="40" spans="1:4">
      <c r="C40" s="8"/>
    </row>
    <row r="44" spans="1:4">
      <c r="D44" s="9">
        <f>SUM(D16,D38)</f>
        <v>69891.850000000006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_x000b_Waelder ISD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Pharr</dc:creator>
  <cp:lastModifiedBy>Jerry Pharr</cp:lastModifiedBy>
  <dcterms:created xsi:type="dcterms:W3CDTF">2011-09-14T05:20:03Z</dcterms:created>
  <dcterms:modified xsi:type="dcterms:W3CDTF">2011-10-07T16:05:45Z</dcterms:modified>
</cp:coreProperties>
</file>