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.delandtshe\Documents\MATLAB\FALCON\FALCON\FALCON\ExampleDatasets\MISB_NFKB\"/>
    </mc:Choice>
  </mc:AlternateContent>
  <bookViews>
    <workbookView xWindow="0" yWindow="0" windowWidth="28800" windowHeight="142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1" i="1"/>
  <c r="D10" i="1"/>
  <c r="H4" i="2" l="1"/>
  <c r="H3" i="2"/>
  <c r="F4" i="2" s="1"/>
  <c r="G5" i="2" s="1"/>
  <c r="B3" i="2"/>
  <c r="E4" i="2" s="1"/>
  <c r="E3" i="2"/>
  <c r="F3" i="2"/>
  <c r="G4" i="2" s="1"/>
  <c r="G3" i="2"/>
  <c r="D3" i="1"/>
  <c r="D4" i="1"/>
  <c r="D5" i="1"/>
  <c r="D6" i="1"/>
  <c r="D7" i="1"/>
  <c r="D8" i="1"/>
  <c r="D2" i="1"/>
  <c r="H5" i="2" l="1"/>
  <c r="H6" i="2" s="1"/>
  <c r="B4" i="2"/>
  <c r="F5" i="2"/>
  <c r="G6" i="2" s="1"/>
  <c r="H7" i="2" l="1"/>
  <c r="E5" i="2"/>
  <c r="F6" i="2" s="1"/>
  <c r="G7" i="2" s="1"/>
  <c r="B5" i="2"/>
  <c r="H8" i="2" l="1"/>
  <c r="B6" i="2"/>
  <c r="E6" i="2"/>
  <c r="F7" i="2" s="1"/>
  <c r="G8" i="2" s="1"/>
  <c r="H9" i="2" l="1"/>
  <c r="B7" i="2"/>
  <c r="E7" i="2"/>
  <c r="F8" i="2" s="1"/>
  <c r="G9" i="2" s="1"/>
  <c r="H10" i="2" l="1"/>
  <c r="B8" i="2"/>
  <c r="E8" i="2"/>
  <c r="F9" i="2" s="1"/>
  <c r="G10" i="2" s="1"/>
  <c r="H11" i="2" l="1"/>
  <c r="B9" i="2"/>
  <c r="E9" i="2"/>
  <c r="F10" i="2" s="1"/>
  <c r="G11" i="2" s="1"/>
  <c r="H12" i="2" l="1"/>
  <c r="B10" i="2"/>
  <c r="E10" i="2"/>
  <c r="F11" i="2" s="1"/>
  <c r="G12" i="2" s="1"/>
  <c r="H13" i="2" s="1"/>
  <c r="E11" i="2" l="1"/>
  <c r="F12" i="2" s="1"/>
  <c r="G13" i="2" s="1"/>
  <c r="H14" i="2" s="1"/>
  <c r="B11" i="2"/>
  <c r="B12" i="2" l="1"/>
  <c r="E12" i="2"/>
  <c r="F13" i="2" s="1"/>
  <c r="G14" i="2" s="1"/>
  <c r="H15" i="2" s="1"/>
  <c r="E13" i="2" l="1"/>
  <c r="F14" i="2" s="1"/>
  <c r="G15" i="2" s="1"/>
  <c r="H16" i="2" s="1"/>
  <c r="B13" i="2"/>
  <c r="E14" i="2" l="1"/>
  <c r="F15" i="2" s="1"/>
  <c r="G16" i="2" s="1"/>
  <c r="H17" i="2" s="1"/>
  <c r="B14" i="2"/>
  <c r="B15" i="2" l="1"/>
  <c r="E15" i="2"/>
  <c r="F16" i="2" s="1"/>
  <c r="G17" i="2" s="1"/>
  <c r="H18" i="2" s="1"/>
  <c r="B16" i="2" l="1"/>
  <c r="E16" i="2"/>
  <c r="F17" i="2" s="1"/>
  <c r="G18" i="2" s="1"/>
  <c r="H19" i="2" s="1"/>
  <c r="B17" i="2" l="1"/>
  <c r="E17" i="2"/>
  <c r="F18" i="2" s="1"/>
  <c r="G19" i="2" s="1"/>
  <c r="H20" i="2" s="1"/>
  <c r="E18" i="2" l="1"/>
  <c r="F19" i="2" s="1"/>
  <c r="G20" i="2" s="1"/>
  <c r="H21" i="2" s="1"/>
  <c r="B18" i="2"/>
  <c r="E19" i="2" l="1"/>
  <c r="F20" i="2" s="1"/>
  <c r="G21" i="2" s="1"/>
  <c r="H22" i="2" s="1"/>
  <c r="B19" i="2"/>
  <c r="E20" i="2" l="1"/>
  <c r="F21" i="2" s="1"/>
  <c r="G22" i="2" s="1"/>
  <c r="H23" i="2" s="1"/>
  <c r="B20" i="2"/>
  <c r="E21" i="2" l="1"/>
  <c r="F22" i="2" s="1"/>
  <c r="G23" i="2" s="1"/>
  <c r="H24" i="2" s="1"/>
  <c r="B21" i="2"/>
  <c r="B22" i="2" l="1"/>
  <c r="E22" i="2"/>
  <c r="F23" i="2" s="1"/>
  <c r="G24" i="2" s="1"/>
  <c r="H25" i="2" s="1"/>
  <c r="B23" i="2" l="1"/>
  <c r="E23" i="2"/>
  <c r="F24" i="2" s="1"/>
  <c r="G25" i="2" s="1"/>
  <c r="H26" i="2" s="1"/>
  <c r="B24" i="2" l="1"/>
  <c r="E24" i="2"/>
  <c r="F25" i="2" s="1"/>
  <c r="G26" i="2" s="1"/>
  <c r="H27" i="2" s="1"/>
  <c r="B25" i="2" l="1"/>
  <c r="E25" i="2"/>
  <c r="F26" i="2" s="1"/>
  <c r="G27" i="2" s="1"/>
  <c r="H28" i="2" s="1"/>
  <c r="E26" i="2" l="1"/>
  <c r="F27" i="2" s="1"/>
  <c r="G28" i="2" s="1"/>
  <c r="H29" i="2" s="1"/>
  <c r="B26" i="2"/>
  <c r="E27" i="2" l="1"/>
  <c r="F28" i="2" s="1"/>
  <c r="G29" i="2" s="1"/>
  <c r="H30" i="2" s="1"/>
  <c r="B27" i="2"/>
  <c r="B28" i="2" l="1"/>
  <c r="E28" i="2"/>
  <c r="F29" i="2" s="1"/>
  <c r="G30" i="2" s="1"/>
  <c r="H31" i="2" s="1"/>
  <c r="B29" i="2" l="1"/>
  <c r="E29" i="2"/>
  <c r="F30" i="2" s="1"/>
  <c r="G31" i="2" s="1"/>
  <c r="H32" i="2" s="1"/>
  <c r="E30" i="2" l="1"/>
  <c r="F31" i="2" s="1"/>
  <c r="G32" i="2" s="1"/>
  <c r="H33" i="2" s="1"/>
  <c r="B30" i="2"/>
  <c r="E31" i="2" l="1"/>
  <c r="F32" i="2" s="1"/>
  <c r="G33" i="2" s="1"/>
  <c r="H34" i="2" s="1"/>
  <c r="B31" i="2"/>
  <c r="E32" i="2" l="1"/>
  <c r="F33" i="2" s="1"/>
  <c r="G34" i="2" s="1"/>
  <c r="H35" i="2" s="1"/>
  <c r="B32" i="2"/>
  <c r="B33" i="2" l="1"/>
  <c r="E33" i="2"/>
  <c r="F34" i="2" s="1"/>
  <c r="G35" i="2" s="1"/>
  <c r="H36" i="2" s="1"/>
  <c r="E34" i="2" l="1"/>
  <c r="F35" i="2" s="1"/>
  <c r="G36" i="2" s="1"/>
  <c r="H37" i="2" s="1"/>
  <c r="B34" i="2"/>
  <c r="E35" i="2" l="1"/>
  <c r="F36" i="2" s="1"/>
  <c r="G37" i="2" s="1"/>
  <c r="H38" i="2" s="1"/>
  <c r="B35" i="2"/>
  <c r="B36" i="2" l="1"/>
  <c r="E36" i="2"/>
  <c r="F37" i="2" s="1"/>
  <c r="G38" i="2" s="1"/>
  <c r="H39" i="2" s="1"/>
  <c r="E37" i="2" l="1"/>
  <c r="F38" i="2" s="1"/>
  <c r="G39" i="2" s="1"/>
  <c r="H40" i="2" s="1"/>
  <c r="B37" i="2"/>
  <c r="E38" i="2" l="1"/>
  <c r="F39" i="2" s="1"/>
  <c r="G40" i="2" s="1"/>
  <c r="H41" i="2" s="1"/>
  <c r="B38" i="2"/>
  <c r="B39" i="2" l="1"/>
  <c r="E39" i="2"/>
  <c r="F40" i="2" s="1"/>
  <c r="G41" i="2" s="1"/>
  <c r="H42" i="2" s="1"/>
  <c r="E40" i="2" l="1"/>
  <c r="F41" i="2" s="1"/>
  <c r="G42" i="2" s="1"/>
  <c r="H43" i="2" s="1"/>
  <c r="B40" i="2"/>
  <c r="E41" i="2" l="1"/>
  <c r="F42" i="2" s="1"/>
  <c r="G43" i="2" s="1"/>
  <c r="H44" i="2" s="1"/>
  <c r="B41" i="2"/>
  <c r="E42" i="2" l="1"/>
  <c r="F43" i="2" s="1"/>
  <c r="G44" i="2" s="1"/>
  <c r="H45" i="2" s="1"/>
  <c r="B42" i="2"/>
  <c r="B43" i="2" l="1"/>
  <c r="E43" i="2"/>
  <c r="F44" i="2" s="1"/>
  <c r="G45" i="2" s="1"/>
  <c r="H46" i="2" s="1"/>
  <c r="E44" i="2" l="1"/>
  <c r="F45" i="2" s="1"/>
  <c r="G46" i="2" s="1"/>
  <c r="H47" i="2" s="1"/>
  <c r="B44" i="2"/>
  <c r="B45" i="2" l="1"/>
  <c r="E45" i="2"/>
  <c r="F46" i="2" s="1"/>
  <c r="G47" i="2" s="1"/>
  <c r="H48" i="2" s="1"/>
  <c r="E46" i="2" l="1"/>
  <c r="F47" i="2" s="1"/>
  <c r="G48" i="2" s="1"/>
  <c r="H49" i="2" s="1"/>
  <c r="B46" i="2"/>
  <c r="E47" i="2" l="1"/>
  <c r="F48" i="2" s="1"/>
  <c r="G49" i="2" s="1"/>
  <c r="H50" i="2" s="1"/>
  <c r="B47" i="2"/>
  <c r="E48" i="2" l="1"/>
  <c r="F49" i="2" s="1"/>
  <c r="G50" i="2" s="1"/>
  <c r="H51" i="2" s="1"/>
  <c r="B48" i="2"/>
  <c r="E49" i="2" l="1"/>
  <c r="F50" i="2" s="1"/>
  <c r="G51" i="2" s="1"/>
  <c r="H52" i="2" s="1"/>
  <c r="B49" i="2"/>
  <c r="B50" i="2" l="1"/>
  <c r="E50" i="2"/>
  <c r="F51" i="2" s="1"/>
  <c r="G52" i="2" s="1"/>
  <c r="H53" i="2" s="1"/>
  <c r="B51" i="2" l="1"/>
  <c r="E51" i="2"/>
  <c r="F52" i="2" s="1"/>
  <c r="G53" i="2" s="1"/>
  <c r="B52" i="2" l="1"/>
  <c r="E52" i="2"/>
  <c r="F53" i="2" s="1"/>
  <c r="B53" i="2" l="1"/>
  <c r="E53" i="2"/>
</calcChain>
</file>

<file path=xl/sharedStrings.xml><?xml version="1.0" encoding="utf-8"?>
<sst xmlns="http://schemas.openxmlformats.org/spreadsheetml/2006/main" count="74" uniqueCount="28">
  <si>
    <t>Input</t>
  </si>
  <si>
    <t>link</t>
  </si>
  <si>
    <t>Output</t>
  </si>
  <si>
    <t>param</t>
  </si>
  <si>
    <t>gate</t>
  </si>
  <si>
    <t>UL</t>
  </si>
  <si>
    <t>IL1</t>
  </si>
  <si>
    <t>-&gt;</t>
  </si>
  <si>
    <t>IL1Rc</t>
  </si>
  <si>
    <t>hk</t>
  </si>
  <si>
    <t>antihk</t>
  </si>
  <si>
    <t>IKKp</t>
  </si>
  <si>
    <t>NFKB</t>
  </si>
  <si>
    <t>IKBat</t>
  </si>
  <si>
    <t>IKBa</t>
  </si>
  <si>
    <t>-|</t>
  </si>
  <si>
    <t>N</t>
  </si>
  <si>
    <t>D</t>
  </si>
  <si>
    <t>IL1-IL1Rc</t>
  </si>
  <si>
    <t>hk-IL1Rc</t>
  </si>
  <si>
    <t>antihk-IL1Rc</t>
  </si>
  <si>
    <t>IL1Rc-IKKp</t>
  </si>
  <si>
    <t>IKKp-NFKB</t>
  </si>
  <si>
    <t>NFKB-IKBat</t>
  </si>
  <si>
    <t>IKBat-IKBa</t>
  </si>
  <si>
    <t>IKBa-NFKB</t>
  </si>
  <si>
    <t>IL1Rauto</t>
  </si>
  <si>
    <t>IKBaauto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</si>
</sst>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LU"/>
              <a:t>NFKB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4.7625000000000001E-2</c:v>
                </c:pt>
                <c:pt idx="5">
                  <c:v>4.7737812500000004E-2</c:v>
                </c:pt>
                <c:pt idx="6">
                  <c:v>4.5584493480468745E-2</c:v>
                </c:pt>
                <c:pt idx="7">
                  <c:v>4.573791380435422E-2</c:v>
                </c:pt>
                <c:pt idx="8">
                  <c:v>4.5729520845608392E-2</c:v>
                </c:pt>
                <c:pt idx="9">
                  <c:v>4.5820070063766399E-2</c:v>
                </c:pt>
                <c:pt idx="10">
                  <c:v>4.5811562098679585E-2</c:v>
                </c:pt>
                <c:pt idx="11">
                  <c:v>4.5812109162308982E-2</c:v>
                </c:pt>
                <c:pt idx="12">
                  <c:v>4.5808293665112271E-2</c:v>
                </c:pt>
                <c:pt idx="13">
                  <c:v>4.580873838921723E-2</c:v>
                </c:pt>
                <c:pt idx="14">
                  <c:v>4.5808705227187885E-2</c:v>
                </c:pt>
                <c:pt idx="15">
                  <c:v>4.5808866227880815E-2</c:v>
                </c:pt>
                <c:pt idx="16">
                  <c:v>4.5808843862991423E-2</c:v>
                </c:pt>
                <c:pt idx="17">
                  <c:v>4.5808845767967461E-2</c:v>
                </c:pt>
                <c:pt idx="18">
                  <c:v>4.5808838962708355E-2</c:v>
                </c:pt>
                <c:pt idx="19">
                  <c:v>4.5808840057848361E-2</c:v>
                </c:pt>
                <c:pt idx="20">
                  <c:v>4.5808839952760576E-2</c:v>
                </c:pt>
                <c:pt idx="21">
                  <c:v>4.580884024097142E-2</c:v>
                </c:pt>
                <c:pt idx="22">
                  <c:v>4.580884018837697E-2</c:v>
                </c:pt>
                <c:pt idx="23">
                  <c:v>0.77875028329791574</c:v>
                </c:pt>
                <c:pt idx="24">
                  <c:v>0.18690006794158989</c:v>
                </c:pt>
                <c:pt idx="25">
                  <c:v>0.66481911671001992</c:v>
                </c:pt>
                <c:pt idx="26">
                  <c:v>9.149019209146797E-2</c:v>
                </c:pt>
                <c:pt idx="27">
                  <c:v>0.55122534762703157</c:v>
                </c:pt>
                <c:pt idx="28">
                  <c:v>0.15406416447145405</c:v>
                </c:pt>
                <c:pt idx="29">
                  <c:v>0.53290999542540851</c:v>
                </c:pt>
                <c:pt idx="30">
                  <c:v>0.20461425383541554</c:v>
                </c:pt>
                <c:pt idx="31">
                  <c:v>0.47787423144733804</c:v>
                </c:pt>
                <c:pt idx="32">
                  <c:v>0.23018495623292257</c:v>
                </c:pt>
                <c:pt idx="33">
                  <c:v>0.44010876804346882</c:v>
                </c:pt>
                <c:pt idx="34">
                  <c:v>0.26392035881873033</c:v>
                </c:pt>
                <c:pt idx="35">
                  <c:v>0.41632576472229554</c:v>
                </c:pt>
                <c:pt idx="36">
                  <c:v>0.28715999461461345</c:v>
                </c:pt>
                <c:pt idx="37">
                  <c:v>0.39478936064838477</c:v>
                </c:pt>
                <c:pt idx="38">
                  <c:v>0.30347238169250468</c:v>
                </c:pt>
                <c:pt idx="39">
                  <c:v>0.38016086895838747</c:v>
                </c:pt>
                <c:pt idx="40">
                  <c:v>0.31651880006851446</c:v>
                </c:pt>
                <c:pt idx="41">
                  <c:v>0.36984417736227149</c:v>
                </c:pt>
                <c:pt idx="42">
                  <c:v>0.32540888449554994</c:v>
                </c:pt>
                <c:pt idx="43">
                  <c:v>0.36218874884749991</c:v>
                </c:pt>
                <c:pt idx="44">
                  <c:v>0.33166290384331876</c:v>
                </c:pt>
                <c:pt idx="45">
                  <c:v>0.35697705309015754</c:v>
                </c:pt>
                <c:pt idx="46">
                  <c:v>0.33611522940074379</c:v>
                </c:pt>
                <c:pt idx="47">
                  <c:v>0.35334746583726295</c:v>
                </c:pt>
                <c:pt idx="48">
                  <c:v>0.33913640469577738</c:v>
                </c:pt>
                <c:pt idx="49">
                  <c:v>0.35082317218037296</c:v>
                </c:pt>
                <c:pt idx="50">
                  <c:v>0.34121601158517778</c:v>
                </c:pt>
                <c:pt idx="51">
                  <c:v>0.34911431644239255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00576"/>
        <c:axId val="338700184"/>
      </c:scatterChart>
      <c:valAx>
        <c:axId val="33870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700184"/>
        <c:crosses val="autoZero"/>
        <c:crossBetween val="midCat"/>
      </c:valAx>
      <c:valAx>
        <c:axId val="33870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70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LU"/>
              <a:t>IL1Rc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Sheet2!$B$3:$B$54</c:f>
              <c:numCache>
                <c:formatCode>General</c:formatCode>
                <c:ptCount val="52"/>
                <c:pt idx="0">
                  <c:v>0.05</c:v>
                </c:pt>
                <c:pt idx="1">
                  <c:v>4.7625000000000001E-2</c:v>
                </c:pt>
                <c:pt idx="2">
                  <c:v>4.7737812500000004E-2</c:v>
                </c:pt>
                <c:pt idx="3">
                  <c:v>4.773245390625E-2</c:v>
                </c:pt>
                <c:pt idx="4">
                  <c:v>4.7732708439453125E-2</c:v>
                </c:pt>
                <c:pt idx="5">
                  <c:v>4.7732696349125976E-2</c:v>
                </c:pt>
                <c:pt idx="6">
                  <c:v>4.7732696923416522E-2</c:v>
                </c:pt>
                <c:pt idx="7">
                  <c:v>4.7732696896137718E-2</c:v>
                </c:pt>
                <c:pt idx="8">
                  <c:v>4.7732696897433459E-2</c:v>
                </c:pt>
                <c:pt idx="9">
                  <c:v>4.7732696897371918E-2</c:v>
                </c:pt>
                <c:pt idx="10">
                  <c:v>4.7732696897374832E-2</c:v>
                </c:pt>
                <c:pt idx="11">
                  <c:v>4.7732696897374693E-2</c:v>
                </c:pt>
                <c:pt idx="12">
                  <c:v>4.7732696897374707E-2</c:v>
                </c:pt>
                <c:pt idx="13">
                  <c:v>4.77326968973747E-2</c:v>
                </c:pt>
                <c:pt idx="14">
                  <c:v>4.7732696897374707E-2</c:v>
                </c:pt>
                <c:pt idx="15">
                  <c:v>4.77326968973747E-2</c:v>
                </c:pt>
                <c:pt idx="16">
                  <c:v>4.7732696897374707E-2</c:v>
                </c:pt>
                <c:pt idx="17">
                  <c:v>4.77326968973747E-2</c:v>
                </c:pt>
                <c:pt idx="18">
                  <c:v>4.7732696897374707E-2</c:v>
                </c:pt>
                <c:pt idx="19">
                  <c:v>4.77326968973747E-2</c:v>
                </c:pt>
                <c:pt idx="20">
                  <c:v>0.81145584725537001</c:v>
                </c:pt>
                <c:pt idx="21">
                  <c:v>0.19474940334128879</c:v>
                </c:pt>
                <c:pt idx="22">
                  <c:v>0.6927398568019093</c:v>
                </c:pt>
                <c:pt idx="23">
                  <c:v>0.2906125656324583</c:v>
                </c:pt>
                <c:pt idx="24">
                  <c:v>0.61533035325178997</c:v>
                </c:pt>
                <c:pt idx="25">
                  <c:v>0.35312073974917968</c:v>
                </c:pt>
                <c:pt idx="26">
                  <c:v>0.56485500265253752</c:v>
                </c:pt>
                <c:pt idx="27">
                  <c:v>0.39387958535807599</c:v>
                </c:pt>
                <c:pt idx="28">
                  <c:v>0.53194223482335368</c:v>
                </c:pt>
                <c:pt idx="29">
                  <c:v>0.42045664538014199</c:v>
                </c:pt>
                <c:pt idx="30">
                  <c:v>0.51048125885553552</c:v>
                </c:pt>
                <c:pt idx="31">
                  <c:v>0.43778638347415511</c:v>
                </c:pt>
                <c:pt idx="32">
                  <c:v>0.49648749534461978</c:v>
                </c:pt>
                <c:pt idx="33">
                  <c:v>0.44908634750921955</c:v>
                </c:pt>
                <c:pt idx="34">
                  <c:v>0.48736277438630532</c:v>
                </c:pt>
                <c:pt idx="35">
                  <c:v>0.45645455968305848</c:v>
                </c:pt>
                <c:pt idx="36">
                  <c:v>0.48141294305593035</c:v>
                </c:pt>
                <c:pt idx="37">
                  <c:v>0.46125904848233634</c:v>
                </c:pt>
                <c:pt idx="38">
                  <c:v>0.47753331835051344</c:v>
                </c:pt>
                <c:pt idx="39">
                  <c:v>0.46439184543196049</c:v>
                </c:pt>
                <c:pt idx="40">
                  <c:v>0.47500358481369198</c:v>
                </c:pt>
                <c:pt idx="41">
                  <c:v>0.46643460526294384</c:v>
                </c:pt>
                <c:pt idx="42">
                  <c:v>0.47335405625017296</c:v>
                </c:pt>
                <c:pt idx="43">
                  <c:v>0.46776659957798539</c:v>
                </c:pt>
                <c:pt idx="44">
                  <c:v>0.47227847084077684</c:v>
                </c:pt>
                <c:pt idx="45">
                  <c:v>0.46863513479607272</c:v>
                </c:pt>
                <c:pt idx="46">
                  <c:v>0.47157712865217133</c:v>
                </c:pt>
                <c:pt idx="47">
                  <c:v>0.4692014686133717</c:v>
                </c:pt>
                <c:pt idx="48">
                  <c:v>0.47111981409470233</c:v>
                </c:pt>
                <c:pt idx="49">
                  <c:v>0.46957075011852789</c:v>
                </c:pt>
                <c:pt idx="50">
                  <c:v>0.47082161927928878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02536"/>
        <c:axId val="338701752"/>
      </c:scatterChart>
      <c:valAx>
        <c:axId val="33870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701752"/>
        <c:crosses val="autoZero"/>
        <c:crossBetween val="midCat"/>
      </c:valAx>
      <c:valAx>
        <c:axId val="3387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870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24</xdr:row>
      <xdr:rowOff>147637</xdr:rowOff>
    </xdr:from>
    <xdr:to>
      <xdr:col>17</xdr:col>
      <xdr:colOff>9524</xdr:colOff>
      <xdr:row>39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47625</xdr:rowOff>
    </xdr:from>
    <xdr:to>
      <xdr:col>17</xdr:col>
      <xdr:colOff>9525</xdr:colOff>
      <xdr:row>24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26" sqref="G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t="s">
        <v>8</v>
      </c>
      <c r="D2" t="str">
        <f>A2&amp;"-"&amp;C2</f>
        <v>IL1-IL1Rc</v>
      </c>
      <c r="E2" t="s">
        <v>16</v>
      </c>
      <c r="F2" t="s">
        <v>17</v>
      </c>
    </row>
    <row r="3" spans="1:6" x14ac:dyDescent="0.25">
      <c r="A3" t="s">
        <v>9</v>
      </c>
      <c r="B3" s="1" t="s">
        <v>7</v>
      </c>
      <c r="C3" t="s">
        <v>8</v>
      </c>
      <c r="D3" t="str">
        <f t="shared" ref="D3:D11" si="0">A3&amp;"-"&amp;C3</f>
        <v>hk-IL1Rc</v>
      </c>
      <c r="E3" t="s">
        <v>16</v>
      </c>
      <c r="F3" t="s">
        <v>17</v>
      </c>
    </row>
    <row r="4" spans="1:6" x14ac:dyDescent="0.25">
      <c r="A4" t="s">
        <v>10</v>
      </c>
      <c r="B4" s="1" t="s">
        <v>7</v>
      </c>
      <c r="C4" t="s">
        <v>8</v>
      </c>
      <c r="D4" t="str">
        <f t="shared" si="0"/>
        <v>antihk-IL1Rc</v>
      </c>
      <c r="E4" t="s">
        <v>16</v>
      </c>
      <c r="F4" t="s">
        <v>17</v>
      </c>
    </row>
    <row r="5" spans="1:6" x14ac:dyDescent="0.25">
      <c r="A5" t="s">
        <v>8</v>
      </c>
      <c r="B5" s="1" t="s">
        <v>7</v>
      </c>
      <c r="C5" t="s">
        <v>11</v>
      </c>
      <c r="D5" t="str">
        <f t="shared" si="0"/>
        <v>IL1Rc-IKKp</v>
      </c>
      <c r="E5" t="s">
        <v>16</v>
      </c>
      <c r="F5" t="s">
        <v>17</v>
      </c>
    </row>
    <row r="6" spans="1:6" x14ac:dyDescent="0.25">
      <c r="A6" t="s">
        <v>11</v>
      </c>
      <c r="B6" s="1" t="s">
        <v>7</v>
      </c>
      <c r="C6" t="s">
        <v>12</v>
      </c>
      <c r="D6" t="str">
        <f t="shared" si="0"/>
        <v>IKKp-NFKB</v>
      </c>
      <c r="E6" t="s">
        <v>16</v>
      </c>
      <c r="F6" t="s">
        <v>17</v>
      </c>
    </row>
    <row r="7" spans="1:6" x14ac:dyDescent="0.25">
      <c r="A7" t="s">
        <v>12</v>
      </c>
      <c r="B7" s="1" t="s">
        <v>7</v>
      </c>
      <c r="C7" t="s">
        <v>13</v>
      </c>
      <c r="D7" t="str">
        <f t="shared" si="0"/>
        <v>NFKB-IKBat</v>
      </c>
      <c r="E7" t="s">
        <v>16</v>
      </c>
      <c r="F7" t="s">
        <v>17</v>
      </c>
    </row>
    <row r="8" spans="1:6" x14ac:dyDescent="0.25">
      <c r="A8" t="s">
        <v>13</v>
      </c>
      <c r="B8" s="1" t="s">
        <v>7</v>
      </c>
      <c r="C8" t="s">
        <v>14</v>
      </c>
      <c r="D8" t="str">
        <f t="shared" si="0"/>
        <v>IKBat-IKBa</v>
      </c>
      <c r="E8" t="s">
        <v>16</v>
      </c>
      <c r="F8" t="s">
        <v>17</v>
      </c>
    </row>
    <row r="9" spans="1:6" x14ac:dyDescent="0.25">
      <c r="A9" t="s">
        <v>14</v>
      </c>
      <c r="B9" s="1" t="s">
        <v>15</v>
      </c>
      <c r="C9" t="s">
        <v>12</v>
      </c>
      <c r="D9" t="str">
        <f>A9&amp;"-i-"&amp;C9</f>
        <v>IKBa-i-NFKB</v>
      </c>
      <c r="E9" t="s">
        <v>16</v>
      </c>
      <c r="F9" t="s">
        <v>17</v>
      </c>
    </row>
    <row r="10" spans="1:6" x14ac:dyDescent="0.25">
      <c r="A10" t="s">
        <v>8</v>
      </c>
      <c r="B10" s="1" t="s">
        <v>15</v>
      </c>
      <c r="C10" t="s">
        <v>8</v>
      </c>
      <c r="D10" t="str">
        <f>A10&amp;"-i-"&amp;C10</f>
        <v>IL1Rc-i-IL1Rc</v>
      </c>
      <c r="E10" t="s">
        <v>16</v>
      </c>
      <c r="F10" t="s">
        <v>17</v>
      </c>
    </row>
    <row r="11" spans="1:6" x14ac:dyDescent="0.25">
      <c r="A11" t="s">
        <v>14</v>
      </c>
      <c r="B11" s="1" t="s">
        <v>15</v>
      </c>
      <c r="C11" t="s">
        <v>14</v>
      </c>
      <c r="D11" t="str">
        <f>A11&amp;"-i-"&amp;C11</f>
        <v>IKBa-i-IKBa</v>
      </c>
      <c r="E11" t="s">
        <v>16</v>
      </c>
      <c r="F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B4" sqref="B4"/>
    </sheetView>
  </sheetViews>
  <sheetFormatPr defaultRowHeight="15" x14ac:dyDescent="0.25"/>
  <sheetData>
    <row r="1" spans="1:15" x14ac:dyDescent="0.25">
      <c r="A1" t="s">
        <v>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N1" t="s">
        <v>18</v>
      </c>
      <c r="O1">
        <v>0.8</v>
      </c>
    </row>
    <row r="2" spans="1:15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N2" t="s">
        <v>19</v>
      </c>
      <c r="O2">
        <v>0.05</v>
      </c>
    </row>
    <row r="3" spans="1:15" x14ac:dyDescent="0.25">
      <c r="A3">
        <v>0</v>
      </c>
      <c r="B3">
        <f>(A2*$O$1+C2*$O$2+D2*$O$3)*(1-B2*$O$9)</f>
        <v>0.05</v>
      </c>
      <c r="C3">
        <v>1</v>
      </c>
      <c r="D3">
        <v>0</v>
      </c>
      <c r="E3">
        <f t="shared" ref="E3:E10" si="0">B2*$O$4</f>
        <v>0</v>
      </c>
      <c r="F3">
        <f t="shared" ref="F3:F10" si="1">(E2*$O$5)*(1-(H2*$O$8))</f>
        <v>0</v>
      </c>
      <c r="G3">
        <f t="shared" ref="G3:G53" si="2">F2*$O$6</f>
        <v>0</v>
      </c>
      <c r="H3">
        <f>(G2*$O$7)*(1-H2*$O$10)</f>
        <v>0</v>
      </c>
      <c r="N3" t="s">
        <v>20</v>
      </c>
      <c r="O3">
        <v>0.15</v>
      </c>
    </row>
    <row r="4" spans="1:15" x14ac:dyDescent="0.25">
      <c r="A4">
        <v>0</v>
      </c>
      <c r="B4">
        <f t="shared" ref="B4:B53" si="3">(A3*$O$1+C3*$O$2+D3*$O$3)*(1-B3*$O$9)</f>
        <v>4.7625000000000001E-2</v>
      </c>
      <c r="C4">
        <v>1</v>
      </c>
      <c r="D4">
        <v>0</v>
      </c>
      <c r="E4">
        <f t="shared" si="0"/>
        <v>0.05</v>
      </c>
      <c r="F4">
        <f t="shared" si="1"/>
        <v>0</v>
      </c>
      <c r="G4">
        <f t="shared" si="2"/>
        <v>0</v>
      </c>
      <c r="H4">
        <f t="shared" ref="H4:H53" si="4">(G3*$O$7)*(1-H3*$O$10)</f>
        <v>0</v>
      </c>
      <c r="N4" t="s">
        <v>21</v>
      </c>
      <c r="O4">
        <v>1</v>
      </c>
    </row>
    <row r="5" spans="1:15" x14ac:dyDescent="0.25">
      <c r="A5">
        <v>0</v>
      </c>
      <c r="B5">
        <f t="shared" si="3"/>
        <v>4.7737812500000004E-2</v>
      </c>
      <c r="C5">
        <v>1</v>
      </c>
      <c r="D5">
        <v>0</v>
      </c>
      <c r="E5">
        <f t="shared" si="0"/>
        <v>4.7625000000000001E-2</v>
      </c>
      <c r="F5">
        <f t="shared" si="1"/>
        <v>0.05</v>
      </c>
      <c r="G5">
        <f t="shared" si="2"/>
        <v>0</v>
      </c>
      <c r="H5">
        <f t="shared" si="4"/>
        <v>0</v>
      </c>
      <c r="N5" t="s">
        <v>22</v>
      </c>
      <c r="O5">
        <v>1</v>
      </c>
    </row>
    <row r="6" spans="1:15" x14ac:dyDescent="0.25">
      <c r="A6">
        <v>0</v>
      </c>
      <c r="B6">
        <f t="shared" si="3"/>
        <v>4.773245390625E-2</v>
      </c>
      <c r="C6">
        <v>1</v>
      </c>
      <c r="D6">
        <v>0</v>
      </c>
      <c r="E6">
        <f t="shared" si="0"/>
        <v>4.7737812500000004E-2</v>
      </c>
      <c r="F6">
        <f t="shared" si="1"/>
        <v>4.7625000000000001E-2</v>
      </c>
      <c r="G6">
        <f t="shared" si="2"/>
        <v>0.05</v>
      </c>
      <c r="H6">
        <f t="shared" si="4"/>
        <v>0</v>
      </c>
      <c r="N6" t="s">
        <v>23</v>
      </c>
      <c r="O6">
        <v>1</v>
      </c>
    </row>
    <row r="7" spans="1:15" x14ac:dyDescent="0.25">
      <c r="A7">
        <v>0</v>
      </c>
      <c r="B7">
        <f t="shared" si="3"/>
        <v>4.7732708439453125E-2</v>
      </c>
      <c r="C7">
        <v>1</v>
      </c>
      <c r="D7">
        <v>0</v>
      </c>
      <c r="E7">
        <f t="shared" si="0"/>
        <v>4.773245390625E-2</v>
      </c>
      <c r="F7">
        <f t="shared" si="1"/>
        <v>4.7737812500000004E-2</v>
      </c>
      <c r="G7">
        <f t="shared" si="2"/>
        <v>4.7625000000000001E-2</v>
      </c>
      <c r="H7">
        <f t="shared" si="4"/>
        <v>0.05</v>
      </c>
      <c r="N7" t="s">
        <v>24</v>
      </c>
      <c r="O7">
        <v>1</v>
      </c>
    </row>
    <row r="8" spans="1:15" x14ac:dyDescent="0.25">
      <c r="A8">
        <v>0</v>
      </c>
      <c r="B8">
        <f t="shared" si="3"/>
        <v>4.7732696349125976E-2</v>
      </c>
      <c r="C8">
        <v>1</v>
      </c>
      <c r="D8">
        <v>0</v>
      </c>
      <c r="E8">
        <f t="shared" si="0"/>
        <v>4.7732708439453125E-2</v>
      </c>
      <c r="F8">
        <f t="shared" si="1"/>
        <v>4.5584493480468745E-2</v>
      </c>
      <c r="G8">
        <f t="shared" si="2"/>
        <v>4.7737812500000004E-2</v>
      </c>
      <c r="H8">
        <f t="shared" si="4"/>
        <v>4.6434375E-2</v>
      </c>
      <c r="N8" t="s">
        <v>25</v>
      </c>
      <c r="O8">
        <v>0.9</v>
      </c>
    </row>
    <row r="9" spans="1:15" x14ac:dyDescent="0.25">
      <c r="A9">
        <v>0</v>
      </c>
      <c r="B9">
        <f t="shared" si="3"/>
        <v>4.7732696923416522E-2</v>
      </c>
      <c r="C9">
        <v>1</v>
      </c>
      <c r="D9">
        <v>0</v>
      </c>
      <c r="E9">
        <f t="shared" si="0"/>
        <v>4.7732696349125976E-2</v>
      </c>
      <c r="F9">
        <f t="shared" si="1"/>
        <v>4.573791380435422E-2</v>
      </c>
      <c r="G9">
        <f t="shared" si="2"/>
        <v>4.5584493480468745E-2</v>
      </c>
      <c r="H9">
        <f t="shared" si="4"/>
        <v>4.6629474756347662E-2</v>
      </c>
      <c r="N9" t="s">
        <v>26</v>
      </c>
      <c r="O9">
        <v>0.95</v>
      </c>
    </row>
    <row r="10" spans="1:15" x14ac:dyDescent="0.25">
      <c r="A10">
        <v>0</v>
      </c>
      <c r="B10">
        <f t="shared" si="3"/>
        <v>4.7732696896137718E-2</v>
      </c>
      <c r="C10">
        <v>1</v>
      </c>
      <c r="D10">
        <v>0</v>
      </c>
      <c r="E10">
        <f t="shared" si="0"/>
        <v>4.7732696923416522E-2</v>
      </c>
      <c r="F10">
        <f t="shared" si="1"/>
        <v>4.5729520845608392E-2</v>
      </c>
      <c r="G10">
        <f t="shared" si="2"/>
        <v>4.573791380435422E-2</v>
      </c>
      <c r="H10">
        <f t="shared" si="4"/>
        <v>4.4521702986454539E-2</v>
      </c>
      <c r="N10" t="s">
        <v>27</v>
      </c>
      <c r="O10">
        <v>0.5</v>
      </c>
    </row>
    <row r="11" spans="1:15" x14ac:dyDescent="0.25">
      <c r="A11">
        <v>0</v>
      </c>
      <c r="B11">
        <f t="shared" si="3"/>
        <v>4.7732696897433459E-2</v>
      </c>
      <c r="C11">
        <v>1</v>
      </c>
      <c r="D11">
        <v>0</v>
      </c>
      <c r="E11">
        <f t="shared" ref="E11" si="5">B10*$O$4</f>
        <v>4.7732696896137718E-2</v>
      </c>
      <c r="F11">
        <f t="shared" ref="F11" si="6">(E10*$O$5)*(1-(H10*$O$8))</f>
        <v>4.5820070063766399E-2</v>
      </c>
      <c r="G11">
        <f t="shared" si="2"/>
        <v>4.5729520845608392E-2</v>
      </c>
      <c r="H11">
        <f t="shared" si="4"/>
        <v>4.4719748897545458E-2</v>
      </c>
    </row>
    <row r="12" spans="1:15" x14ac:dyDescent="0.25">
      <c r="A12">
        <v>0</v>
      </c>
      <c r="B12">
        <f t="shared" si="3"/>
        <v>4.7732696897371918E-2</v>
      </c>
      <c r="C12">
        <v>1</v>
      </c>
      <c r="D12">
        <v>0</v>
      </c>
      <c r="E12">
        <f t="shared" ref="E12:E25" si="7">B11*$O$4</f>
        <v>4.7732696897433459E-2</v>
      </c>
      <c r="F12">
        <f t="shared" ref="F12:F25" si="8">(E11*$O$5)*(1-(H11*$O$8))</f>
        <v>4.5811562098679585E-2</v>
      </c>
      <c r="G12">
        <f t="shared" si="2"/>
        <v>4.5820070063766399E-2</v>
      </c>
      <c r="H12">
        <f t="shared" si="4"/>
        <v>4.4707014500898049E-2</v>
      </c>
    </row>
    <row r="13" spans="1:15" x14ac:dyDescent="0.25">
      <c r="A13">
        <v>0</v>
      </c>
      <c r="B13">
        <f t="shared" si="3"/>
        <v>4.7732696897374832E-2</v>
      </c>
      <c r="C13">
        <v>1</v>
      </c>
      <c r="D13">
        <v>0</v>
      </c>
      <c r="E13">
        <f t="shared" si="7"/>
        <v>4.7732696897371918E-2</v>
      </c>
      <c r="F13">
        <f t="shared" si="8"/>
        <v>4.5812109162308982E-2</v>
      </c>
      <c r="G13">
        <f t="shared" si="2"/>
        <v>4.5811562098679585E-2</v>
      </c>
      <c r="H13">
        <f t="shared" si="4"/>
        <v>4.4795830795379916E-2</v>
      </c>
    </row>
    <row r="14" spans="1:15" x14ac:dyDescent="0.25">
      <c r="A14">
        <v>0</v>
      </c>
      <c r="B14">
        <f t="shared" si="3"/>
        <v>4.7732696897374693E-2</v>
      </c>
      <c r="C14">
        <v>1</v>
      </c>
      <c r="D14">
        <v>0</v>
      </c>
      <c r="E14">
        <f t="shared" si="7"/>
        <v>4.7732696897374832E-2</v>
      </c>
      <c r="F14">
        <f t="shared" si="8"/>
        <v>4.5808293665112271E-2</v>
      </c>
      <c r="G14">
        <f t="shared" si="2"/>
        <v>4.5812109162308982E-2</v>
      </c>
      <c r="H14">
        <f t="shared" si="4"/>
        <v>4.4785478606557336E-2</v>
      </c>
    </row>
    <row r="15" spans="1:15" x14ac:dyDescent="0.25">
      <c r="A15">
        <v>0</v>
      </c>
      <c r="B15">
        <f t="shared" si="3"/>
        <v>4.7732696897374707E-2</v>
      </c>
      <c r="C15">
        <v>1</v>
      </c>
      <c r="D15">
        <v>0</v>
      </c>
      <c r="E15">
        <f t="shared" si="7"/>
        <v>4.7732696897374693E-2</v>
      </c>
      <c r="F15">
        <f t="shared" si="8"/>
        <v>4.580873838921723E-2</v>
      </c>
      <c r="G15">
        <f t="shared" si="2"/>
        <v>4.5808293665112271E-2</v>
      </c>
      <c r="H15">
        <f t="shared" si="4"/>
        <v>4.4786250544904052E-2</v>
      </c>
    </row>
    <row r="16" spans="1:15" x14ac:dyDescent="0.25">
      <c r="A16">
        <v>0</v>
      </c>
      <c r="B16">
        <f t="shared" si="3"/>
        <v>4.77326968973747E-2</v>
      </c>
      <c r="C16">
        <v>1</v>
      </c>
      <c r="D16">
        <v>0</v>
      </c>
      <c r="E16">
        <f t="shared" si="7"/>
        <v>4.7732696897374707E-2</v>
      </c>
      <c r="F16">
        <f t="shared" si="8"/>
        <v>4.5808705227187885E-2</v>
      </c>
      <c r="G16">
        <f t="shared" si="2"/>
        <v>4.580873838921723E-2</v>
      </c>
      <c r="H16">
        <f t="shared" si="4"/>
        <v>4.4782502806552139E-2</v>
      </c>
    </row>
    <row r="17" spans="1:9" x14ac:dyDescent="0.25">
      <c r="A17">
        <v>0</v>
      </c>
      <c r="B17">
        <f t="shared" si="3"/>
        <v>4.7732696897374707E-2</v>
      </c>
      <c r="C17">
        <v>1</v>
      </c>
      <c r="D17">
        <v>0</v>
      </c>
      <c r="E17">
        <f t="shared" si="7"/>
        <v>4.77326968973747E-2</v>
      </c>
      <c r="F17">
        <f t="shared" si="8"/>
        <v>4.5808866227880815E-2</v>
      </c>
      <c r="G17">
        <f t="shared" si="2"/>
        <v>4.5808705227187885E-2</v>
      </c>
      <c r="H17">
        <f t="shared" si="4"/>
        <v>4.4783023411477364E-2</v>
      </c>
    </row>
    <row r="18" spans="1:9" x14ac:dyDescent="0.25">
      <c r="A18">
        <v>0</v>
      </c>
      <c r="B18">
        <f t="shared" si="3"/>
        <v>4.77326968973747E-2</v>
      </c>
      <c r="C18">
        <v>1</v>
      </c>
      <c r="D18">
        <v>0</v>
      </c>
      <c r="E18">
        <f t="shared" si="7"/>
        <v>4.7732696897374707E-2</v>
      </c>
      <c r="F18">
        <f t="shared" si="8"/>
        <v>4.5808843862991423E-2</v>
      </c>
      <c r="G18">
        <f t="shared" si="2"/>
        <v>4.5808866227880815E-2</v>
      </c>
      <c r="H18">
        <f t="shared" si="4"/>
        <v>4.4782979067868572E-2</v>
      </c>
    </row>
    <row r="19" spans="1:9" x14ac:dyDescent="0.25">
      <c r="A19">
        <v>0</v>
      </c>
      <c r="B19">
        <f>(A18*$O$1+C18*$O$2+D18*$O$3)*(1-B18*$O$9)</f>
        <v>4.7732696897374707E-2</v>
      </c>
      <c r="C19">
        <v>1</v>
      </c>
      <c r="D19">
        <v>0</v>
      </c>
      <c r="E19">
        <f t="shared" si="7"/>
        <v>4.77326968973747E-2</v>
      </c>
      <c r="F19">
        <f t="shared" si="8"/>
        <v>4.5808845767967461E-2</v>
      </c>
      <c r="G19">
        <f t="shared" si="2"/>
        <v>4.5808843862991423E-2</v>
      </c>
      <c r="H19">
        <f t="shared" si="4"/>
        <v>4.4783137479177823E-2</v>
      </c>
    </row>
    <row r="20" spans="1:9" x14ac:dyDescent="0.25">
      <c r="A20">
        <v>0</v>
      </c>
      <c r="B20">
        <f t="shared" si="3"/>
        <v>4.77326968973747E-2</v>
      </c>
      <c r="C20">
        <v>1</v>
      </c>
      <c r="D20">
        <v>0</v>
      </c>
      <c r="E20">
        <f t="shared" si="7"/>
        <v>4.7732696897374707E-2</v>
      </c>
      <c r="F20">
        <f t="shared" si="8"/>
        <v>4.5808838962708355E-2</v>
      </c>
      <c r="G20">
        <f t="shared" si="2"/>
        <v>4.5808845767967461E-2</v>
      </c>
      <c r="H20">
        <f t="shared" si="4"/>
        <v>4.4783111986752153E-2</v>
      </c>
    </row>
    <row r="21" spans="1:9" x14ac:dyDescent="0.25">
      <c r="A21">
        <v>0</v>
      </c>
      <c r="B21">
        <f t="shared" si="3"/>
        <v>4.7732696897374707E-2</v>
      </c>
      <c r="C21">
        <v>1</v>
      </c>
      <c r="D21">
        <v>0</v>
      </c>
      <c r="E21">
        <f t="shared" si="7"/>
        <v>4.77326968973747E-2</v>
      </c>
      <c r="F21">
        <f t="shared" si="8"/>
        <v>4.5808840057848361E-2</v>
      </c>
      <c r="G21">
        <f t="shared" si="2"/>
        <v>4.5808838962708355E-2</v>
      </c>
      <c r="H21">
        <f t="shared" si="4"/>
        <v>4.4783114432962089E-2</v>
      </c>
    </row>
    <row r="22" spans="1:9" x14ac:dyDescent="0.25">
      <c r="A22">
        <v>1</v>
      </c>
      <c r="B22">
        <f t="shared" si="3"/>
        <v>4.77326968973747E-2</v>
      </c>
      <c r="C22">
        <v>1</v>
      </c>
      <c r="D22">
        <v>0</v>
      </c>
      <c r="E22">
        <f t="shared" si="7"/>
        <v>4.7732696897374707E-2</v>
      </c>
      <c r="F22">
        <f t="shared" si="8"/>
        <v>4.5808839952760576E-2</v>
      </c>
      <c r="G22">
        <f t="shared" si="2"/>
        <v>4.5808840057848361E-2</v>
      </c>
      <c r="H22">
        <f t="shared" si="4"/>
        <v>4.4783107724054305E-2</v>
      </c>
    </row>
    <row r="23" spans="1:9" x14ac:dyDescent="0.25">
      <c r="A23">
        <v>1</v>
      </c>
      <c r="B23">
        <f>(A22*$O$1+C22*$O$2+D22*$O$3)*(1-B22*$O$9)</f>
        <v>0.81145584725537001</v>
      </c>
      <c r="C23">
        <v>1</v>
      </c>
      <c r="D23">
        <v>0</v>
      </c>
      <c r="E23">
        <f t="shared" si="7"/>
        <v>4.77326968973747E-2</v>
      </c>
      <c r="F23">
        <f t="shared" si="8"/>
        <v>4.580884024097142E-2</v>
      </c>
      <c r="G23">
        <f t="shared" si="2"/>
        <v>4.5808839952760576E-2</v>
      </c>
      <c r="H23">
        <f t="shared" si="4"/>
        <v>4.4783108948336064E-2</v>
      </c>
      <c r="I23" s="1"/>
    </row>
    <row r="24" spans="1:9" x14ac:dyDescent="0.25">
      <c r="A24">
        <v>1</v>
      </c>
      <c r="B24">
        <f t="shared" si="3"/>
        <v>0.19474940334128879</v>
      </c>
      <c r="C24">
        <v>1</v>
      </c>
      <c r="D24">
        <v>0</v>
      </c>
      <c r="E24">
        <f t="shared" si="7"/>
        <v>0.81145584725537001</v>
      </c>
      <c r="F24">
        <f t="shared" si="8"/>
        <v>4.580884018837697E-2</v>
      </c>
      <c r="G24">
        <f t="shared" si="2"/>
        <v>4.580884024097142E-2</v>
      </c>
      <c r="H24">
        <f t="shared" si="4"/>
        <v>4.478310881755989E-2</v>
      </c>
      <c r="I24" s="1"/>
    </row>
    <row r="25" spans="1:9" x14ac:dyDescent="0.25">
      <c r="A25">
        <v>1</v>
      </c>
      <c r="B25">
        <f t="shared" si="3"/>
        <v>0.6927398568019093</v>
      </c>
      <c r="C25">
        <v>1</v>
      </c>
      <c r="D25">
        <v>0</v>
      </c>
      <c r="E25">
        <f t="shared" si="7"/>
        <v>0.19474940334128879</v>
      </c>
      <c r="F25">
        <f t="shared" si="8"/>
        <v>0.77875028329791574</v>
      </c>
      <c r="G25">
        <f t="shared" si="2"/>
        <v>4.580884018837697E-2</v>
      </c>
      <c r="H25">
        <f t="shared" si="4"/>
        <v>4.4783109102312597E-2</v>
      </c>
      <c r="I25" s="1"/>
    </row>
    <row r="26" spans="1:9" x14ac:dyDescent="0.25">
      <c r="A26">
        <v>1</v>
      </c>
      <c r="B26">
        <f>(A25*$O$1+C25*$O$2+D25*$O$3)*(1-B25*$O$9)</f>
        <v>0.2906125656324583</v>
      </c>
      <c r="C26">
        <v>1</v>
      </c>
      <c r="D26">
        <v>0</v>
      </c>
      <c r="E26">
        <f t="shared" ref="E26:E41" si="9">B25*$O$4</f>
        <v>0.6927398568019093</v>
      </c>
      <c r="F26">
        <f t="shared" ref="F26:F41" si="10">(E25*$O$5)*(1-(H25*$O$8))</f>
        <v>0.18690006794158989</v>
      </c>
      <c r="G26">
        <f t="shared" si="2"/>
        <v>0.77875028329791574</v>
      </c>
      <c r="H26">
        <f t="shared" si="4"/>
        <v>4.4783109044373728E-2</v>
      </c>
      <c r="I26" s="1"/>
    </row>
    <row r="27" spans="1:9" x14ac:dyDescent="0.25">
      <c r="A27">
        <v>1</v>
      </c>
      <c r="B27">
        <f t="shared" si="3"/>
        <v>0.61533035325178997</v>
      </c>
      <c r="C27">
        <v>1</v>
      </c>
      <c r="D27">
        <v>0</v>
      </c>
      <c r="E27">
        <f t="shared" si="9"/>
        <v>0.2906125656324583</v>
      </c>
      <c r="F27">
        <f t="shared" si="10"/>
        <v>0.66481911671001992</v>
      </c>
      <c r="G27">
        <f t="shared" si="2"/>
        <v>0.18690006794158989</v>
      </c>
      <c r="H27">
        <f t="shared" si="4"/>
        <v>0.76131285387028202</v>
      </c>
      <c r="I27" s="1"/>
    </row>
    <row r="28" spans="1:9" x14ac:dyDescent="0.25">
      <c r="A28">
        <v>1</v>
      </c>
      <c r="B28">
        <f t="shared" si="3"/>
        <v>0.35312073974917968</v>
      </c>
      <c r="C28">
        <v>1</v>
      </c>
      <c r="D28">
        <v>0</v>
      </c>
      <c r="E28">
        <f t="shared" si="9"/>
        <v>0.61533035325178997</v>
      </c>
      <c r="F28">
        <f t="shared" si="10"/>
        <v>9.149019209146797E-2</v>
      </c>
      <c r="G28">
        <f t="shared" si="2"/>
        <v>0.66481911671001992</v>
      </c>
      <c r="H28">
        <f t="shared" si="4"/>
        <v>0.1157553558850092</v>
      </c>
      <c r="I28" s="1"/>
    </row>
    <row r="29" spans="1:9" x14ac:dyDescent="0.25">
      <c r="A29">
        <v>1</v>
      </c>
      <c r="B29">
        <f t="shared" si="3"/>
        <v>0.56485500265253752</v>
      </c>
      <c r="C29">
        <v>1</v>
      </c>
      <c r="D29">
        <v>0</v>
      </c>
      <c r="E29">
        <f t="shared" si="9"/>
        <v>0.35312073974917968</v>
      </c>
      <c r="F29">
        <f t="shared" si="10"/>
        <v>0.55122534762703157</v>
      </c>
      <c r="G29">
        <f t="shared" si="2"/>
        <v>9.149019209146797E-2</v>
      </c>
      <c r="H29">
        <f t="shared" si="4"/>
        <v>0.62634092998305702</v>
      </c>
      <c r="I29" s="1"/>
    </row>
    <row r="30" spans="1:9" x14ac:dyDescent="0.25">
      <c r="A30">
        <v>1</v>
      </c>
      <c r="B30">
        <f t="shared" si="3"/>
        <v>0.39387958535807599</v>
      </c>
      <c r="C30">
        <v>1</v>
      </c>
      <c r="D30">
        <v>0</v>
      </c>
      <c r="E30">
        <f t="shared" si="9"/>
        <v>0.56485500265253752</v>
      </c>
      <c r="F30">
        <f t="shared" si="10"/>
        <v>0.15406416447145405</v>
      </c>
      <c r="G30">
        <f t="shared" si="2"/>
        <v>0.55122534762703157</v>
      </c>
      <c r="H30">
        <f t="shared" si="4"/>
        <v>6.2838166092018671E-2</v>
      </c>
      <c r="I30" s="1"/>
    </row>
    <row r="31" spans="1:9" x14ac:dyDescent="0.25">
      <c r="A31">
        <v>1</v>
      </c>
      <c r="B31">
        <f t="shared" si="3"/>
        <v>0.53194223482335368</v>
      </c>
      <c r="C31">
        <v>1</v>
      </c>
      <c r="D31">
        <v>0</v>
      </c>
      <c r="E31">
        <f t="shared" si="9"/>
        <v>0.39387958535807599</v>
      </c>
      <c r="F31">
        <f t="shared" si="10"/>
        <v>0.53290999542540851</v>
      </c>
      <c r="G31">
        <f t="shared" si="2"/>
        <v>0.15406416447145405</v>
      </c>
      <c r="H31">
        <f t="shared" si="4"/>
        <v>0.53390635265287245</v>
      </c>
    </row>
    <row r="32" spans="1:9" x14ac:dyDescent="0.25">
      <c r="A32">
        <v>1</v>
      </c>
      <c r="B32">
        <f t="shared" si="3"/>
        <v>0.42045664538014199</v>
      </c>
      <c r="C32">
        <v>1</v>
      </c>
      <c r="D32">
        <v>0</v>
      </c>
      <c r="E32">
        <f t="shared" si="9"/>
        <v>0.53194223482335368</v>
      </c>
      <c r="F32">
        <f t="shared" si="10"/>
        <v>0.20461425383541554</v>
      </c>
      <c r="G32">
        <f t="shared" si="2"/>
        <v>0.53290999542540851</v>
      </c>
      <c r="H32">
        <f t="shared" si="4"/>
        <v>0.1129362464077209</v>
      </c>
    </row>
    <row r="33" spans="1:8" x14ac:dyDescent="0.25">
      <c r="A33">
        <v>1</v>
      </c>
      <c r="B33">
        <f t="shared" si="3"/>
        <v>0.51048125885553552</v>
      </c>
      <c r="C33">
        <v>1</v>
      </c>
      <c r="D33">
        <v>0</v>
      </c>
      <c r="E33">
        <f t="shared" si="9"/>
        <v>0.42045664538014199</v>
      </c>
      <c r="F33">
        <f t="shared" si="10"/>
        <v>0.47787423144733804</v>
      </c>
      <c r="G33">
        <f t="shared" si="2"/>
        <v>0.20461425383541554</v>
      </c>
      <c r="H33">
        <f t="shared" si="4"/>
        <v>0.50281756814715783</v>
      </c>
    </row>
    <row r="34" spans="1:8" x14ac:dyDescent="0.25">
      <c r="A34">
        <v>1</v>
      </c>
      <c r="B34">
        <f t="shared" si="3"/>
        <v>0.43778638347415511</v>
      </c>
      <c r="C34">
        <v>1</v>
      </c>
      <c r="D34">
        <v>0</v>
      </c>
      <c r="E34">
        <f t="shared" si="9"/>
        <v>0.51048125885553552</v>
      </c>
      <c r="F34">
        <f t="shared" si="10"/>
        <v>0.23018495623292257</v>
      </c>
      <c r="G34">
        <f t="shared" si="2"/>
        <v>0.47787423144733804</v>
      </c>
      <c r="H34">
        <f t="shared" si="4"/>
        <v>0.1531724330745311</v>
      </c>
    </row>
    <row r="35" spans="1:8" x14ac:dyDescent="0.25">
      <c r="A35">
        <v>1</v>
      </c>
      <c r="B35">
        <f>(A34*$O$1+C34*$O$2+D34*$O$3)*(1-B34*$O$9)</f>
        <v>0.49648749534461978</v>
      </c>
      <c r="C35">
        <v>1</v>
      </c>
      <c r="D35">
        <v>0</v>
      </c>
      <c r="E35">
        <f t="shared" si="9"/>
        <v>0.43778638347415511</v>
      </c>
      <c r="F35">
        <f t="shared" si="10"/>
        <v>0.44010876804346882</v>
      </c>
      <c r="G35">
        <f t="shared" si="2"/>
        <v>0.23018495623292257</v>
      </c>
      <c r="H35">
        <f t="shared" si="4"/>
        <v>0.44127565208013286</v>
      </c>
    </row>
    <row r="36" spans="1:8" x14ac:dyDescent="0.25">
      <c r="A36">
        <v>1</v>
      </c>
      <c r="B36">
        <f t="shared" si="3"/>
        <v>0.44908634750921955</v>
      </c>
      <c r="C36">
        <v>1</v>
      </c>
      <c r="D36">
        <v>0</v>
      </c>
      <c r="E36">
        <f t="shared" si="9"/>
        <v>0.49648749534461978</v>
      </c>
      <c r="F36">
        <f t="shared" si="10"/>
        <v>0.26392035881873033</v>
      </c>
      <c r="G36">
        <f t="shared" si="2"/>
        <v>0.44010876804346882</v>
      </c>
      <c r="H36">
        <f t="shared" si="4"/>
        <v>0.17939744790256268</v>
      </c>
    </row>
    <row r="37" spans="1:8" x14ac:dyDescent="0.25">
      <c r="A37">
        <v>1</v>
      </c>
      <c r="B37">
        <f t="shared" si="3"/>
        <v>0.48736277438630532</v>
      </c>
      <c r="C37">
        <v>1</v>
      </c>
      <c r="D37">
        <v>0</v>
      </c>
      <c r="E37">
        <f t="shared" si="9"/>
        <v>0.44908634750921955</v>
      </c>
      <c r="F37">
        <f t="shared" si="10"/>
        <v>0.41632576472229554</v>
      </c>
      <c r="G37">
        <f t="shared" si="2"/>
        <v>0.26392035881873033</v>
      </c>
      <c r="H37">
        <f t="shared" si="4"/>
        <v>0.40063157315019921</v>
      </c>
    </row>
    <row r="38" spans="1:8" x14ac:dyDescent="0.25">
      <c r="A38">
        <v>1</v>
      </c>
      <c r="B38">
        <f t="shared" si="3"/>
        <v>0.45645455968305848</v>
      </c>
      <c r="C38">
        <v>1</v>
      </c>
      <c r="D38">
        <v>0</v>
      </c>
      <c r="E38">
        <f t="shared" si="9"/>
        <v>0.48736277438630532</v>
      </c>
      <c r="F38">
        <f t="shared" si="10"/>
        <v>0.28715999461461345</v>
      </c>
      <c r="G38">
        <f t="shared" si="2"/>
        <v>0.41632576472229554</v>
      </c>
      <c r="H38">
        <f t="shared" si="4"/>
        <v>0.21105294454877382</v>
      </c>
    </row>
    <row r="39" spans="1:8" x14ac:dyDescent="0.25">
      <c r="A39">
        <v>1</v>
      </c>
      <c r="B39">
        <f t="shared" si="3"/>
        <v>0.48141294305593035</v>
      </c>
      <c r="C39">
        <v>1</v>
      </c>
      <c r="D39">
        <v>0</v>
      </c>
      <c r="E39">
        <f t="shared" si="9"/>
        <v>0.45645455968305848</v>
      </c>
      <c r="F39">
        <f t="shared" si="10"/>
        <v>0.39478936064838477</v>
      </c>
      <c r="G39">
        <f t="shared" si="2"/>
        <v>0.28715999461461345</v>
      </c>
      <c r="H39">
        <f t="shared" si="4"/>
        <v>0.37239237545421527</v>
      </c>
    </row>
    <row r="40" spans="1:8" x14ac:dyDescent="0.25">
      <c r="A40">
        <v>1</v>
      </c>
      <c r="B40">
        <f t="shared" si="3"/>
        <v>0.46125904848233634</v>
      </c>
      <c r="C40">
        <v>1</v>
      </c>
      <c r="D40">
        <v>0</v>
      </c>
      <c r="E40">
        <f t="shared" si="9"/>
        <v>0.48141294305593035</v>
      </c>
      <c r="F40">
        <f t="shared" si="10"/>
        <v>0.30347238169250468</v>
      </c>
      <c r="G40">
        <f t="shared" si="2"/>
        <v>0.39478936064838477</v>
      </c>
      <c r="H40">
        <f t="shared" si="4"/>
        <v>0.23369189834963566</v>
      </c>
    </row>
    <row r="41" spans="1:8" x14ac:dyDescent="0.25">
      <c r="A41">
        <v>1</v>
      </c>
      <c r="B41">
        <f t="shared" si="3"/>
        <v>0.47753331835051344</v>
      </c>
      <c r="C41">
        <v>1</v>
      </c>
      <c r="D41">
        <v>0</v>
      </c>
      <c r="E41">
        <f t="shared" si="9"/>
        <v>0.46125904848233634</v>
      </c>
      <c r="F41">
        <f t="shared" si="10"/>
        <v>0.38016086895838747</v>
      </c>
      <c r="G41">
        <f t="shared" si="2"/>
        <v>0.30347238169250468</v>
      </c>
      <c r="H41">
        <f t="shared" si="4"/>
        <v>0.34865982307930476</v>
      </c>
    </row>
    <row r="42" spans="1:8" x14ac:dyDescent="0.25">
      <c r="A42">
        <v>1</v>
      </c>
      <c r="B42">
        <f t="shared" si="3"/>
        <v>0.46439184543196049</v>
      </c>
      <c r="C42">
        <v>1</v>
      </c>
      <c r="D42">
        <v>0</v>
      </c>
      <c r="E42">
        <f t="shared" ref="E42:E53" si="11">B41*$O$4</f>
        <v>0.47753331835051344</v>
      </c>
      <c r="F42">
        <f t="shared" ref="F42:F53" si="12">(E41*$O$5)*(1-(H41*$O$8))</f>
        <v>0.31651880006851446</v>
      </c>
      <c r="G42">
        <f t="shared" si="2"/>
        <v>0.38016086895838747</v>
      </c>
      <c r="H42">
        <f t="shared" si="4"/>
        <v>0.25056806823732269</v>
      </c>
    </row>
    <row r="43" spans="1:8" x14ac:dyDescent="0.25">
      <c r="A43">
        <v>1</v>
      </c>
      <c r="B43">
        <f t="shared" si="3"/>
        <v>0.47500358481369198</v>
      </c>
      <c r="C43">
        <v>1</v>
      </c>
      <c r="D43">
        <v>0</v>
      </c>
      <c r="E43">
        <f t="shared" si="11"/>
        <v>0.46439184543196049</v>
      </c>
      <c r="F43">
        <f t="shared" si="12"/>
        <v>0.36984417736227149</v>
      </c>
      <c r="G43">
        <f t="shared" si="2"/>
        <v>0.31651880006851446</v>
      </c>
      <c r="H43">
        <f t="shared" si="4"/>
        <v>0.33253278168122491</v>
      </c>
    </row>
    <row r="44" spans="1:8" x14ac:dyDescent="0.25">
      <c r="A44">
        <v>1</v>
      </c>
      <c r="B44">
        <f t="shared" si="3"/>
        <v>0.46643460526294384</v>
      </c>
      <c r="C44">
        <v>1</v>
      </c>
      <c r="D44">
        <v>0</v>
      </c>
      <c r="E44">
        <f t="shared" si="11"/>
        <v>0.47500358481369198</v>
      </c>
      <c r="F44">
        <f t="shared" si="12"/>
        <v>0.32540888449554994</v>
      </c>
      <c r="G44">
        <f t="shared" si="2"/>
        <v>0.36984417736227149</v>
      </c>
      <c r="H44">
        <f t="shared" si="4"/>
        <v>0.26389236154792117</v>
      </c>
    </row>
    <row r="45" spans="1:8" x14ac:dyDescent="0.25">
      <c r="A45">
        <v>1</v>
      </c>
      <c r="B45">
        <f t="shared" si="3"/>
        <v>0.47335405625017296</v>
      </c>
      <c r="C45">
        <v>1</v>
      </c>
      <c r="D45">
        <v>0</v>
      </c>
      <c r="E45">
        <f t="shared" si="11"/>
        <v>0.46643460526294384</v>
      </c>
      <c r="F45">
        <f t="shared" si="12"/>
        <v>0.36218874884749991</v>
      </c>
      <c r="G45">
        <f t="shared" si="2"/>
        <v>0.32540888449554994</v>
      </c>
      <c r="H45">
        <f t="shared" si="4"/>
        <v>0.3210446506778325</v>
      </c>
    </row>
    <row r="46" spans="1:8" x14ac:dyDescent="0.25">
      <c r="A46">
        <v>1</v>
      </c>
      <c r="B46">
        <f t="shared" si="3"/>
        <v>0.46776659957798539</v>
      </c>
      <c r="C46">
        <v>1</v>
      </c>
      <c r="D46">
        <v>0</v>
      </c>
      <c r="E46">
        <f t="shared" si="11"/>
        <v>0.47335405625017296</v>
      </c>
      <c r="F46">
        <f t="shared" si="12"/>
        <v>0.33166290384331876</v>
      </c>
      <c r="G46">
        <f t="shared" si="2"/>
        <v>0.36218874884749991</v>
      </c>
      <c r="H46">
        <f t="shared" si="4"/>
        <v>0.27317349367038146</v>
      </c>
    </row>
    <row r="47" spans="1:8" x14ac:dyDescent="0.25">
      <c r="A47">
        <v>1</v>
      </c>
      <c r="B47">
        <f t="shared" si="3"/>
        <v>0.47227847084077684</v>
      </c>
      <c r="C47">
        <v>1</v>
      </c>
      <c r="D47">
        <v>0</v>
      </c>
      <c r="E47">
        <f t="shared" si="11"/>
        <v>0.46776659957798539</v>
      </c>
      <c r="F47">
        <f t="shared" si="12"/>
        <v>0.35697705309015754</v>
      </c>
      <c r="G47">
        <f t="shared" si="2"/>
        <v>0.33166290384331876</v>
      </c>
      <c r="H47">
        <f t="shared" si="4"/>
        <v>0.312718565902112</v>
      </c>
    </row>
    <row r="48" spans="1:8" x14ac:dyDescent="0.25">
      <c r="A48">
        <v>1</v>
      </c>
      <c r="B48">
        <f t="shared" si="3"/>
        <v>0.46863513479607272</v>
      </c>
      <c r="C48">
        <v>1</v>
      </c>
      <c r="D48">
        <v>0</v>
      </c>
      <c r="E48">
        <f t="shared" si="11"/>
        <v>0.47227847084077684</v>
      </c>
      <c r="F48">
        <f t="shared" si="12"/>
        <v>0.33611522940074379</v>
      </c>
      <c r="G48">
        <f t="shared" si="2"/>
        <v>0.35697705309015754</v>
      </c>
      <c r="H48">
        <f t="shared" si="4"/>
        <v>0.27980433001691241</v>
      </c>
    </row>
    <row r="49" spans="1:8" x14ac:dyDescent="0.25">
      <c r="A49">
        <v>1</v>
      </c>
      <c r="B49">
        <f t="shared" si="3"/>
        <v>0.47157712865217133</v>
      </c>
      <c r="C49">
        <v>1</v>
      </c>
      <c r="D49">
        <v>0</v>
      </c>
      <c r="E49">
        <f t="shared" si="11"/>
        <v>0.46863513479607272</v>
      </c>
      <c r="F49">
        <f t="shared" si="12"/>
        <v>0.35334746583726295</v>
      </c>
      <c r="G49">
        <f t="shared" si="2"/>
        <v>0.33611522940074379</v>
      </c>
      <c r="H49">
        <f t="shared" si="4"/>
        <v>0.30703519050450589</v>
      </c>
    </row>
    <row r="50" spans="1:8" x14ac:dyDescent="0.25">
      <c r="A50">
        <v>1</v>
      </c>
      <c r="B50">
        <f t="shared" si="3"/>
        <v>0.4692014686133717</v>
      </c>
      <c r="C50">
        <v>1</v>
      </c>
      <c r="D50">
        <v>0</v>
      </c>
      <c r="E50">
        <f t="shared" si="11"/>
        <v>0.47157712865217133</v>
      </c>
      <c r="F50">
        <f t="shared" si="12"/>
        <v>0.33913640469577738</v>
      </c>
      <c r="G50">
        <f t="shared" si="2"/>
        <v>0.35334746583726295</v>
      </c>
      <c r="H50">
        <f t="shared" si="4"/>
        <v>0.28451562765548227</v>
      </c>
    </row>
    <row r="51" spans="1:8" x14ac:dyDescent="0.25">
      <c r="A51">
        <v>1</v>
      </c>
      <c r="B51">
        <f>(A50*$O$1+C50*$O$2+D50*$O$3)*(1-B50*$O$9)</f>
        <v>0.47111981409470233</v>
      </c>
      <c r="C51">
        <v>1</v>
      </c>
      <c r="D51">
        <v>0</v>
      </c>
      <c r="E51">
        <f t="shared" si="11"/>
        <v>0.4692014686133717</v>
      </c>
      <c r="F51">
        <f t="shared" si="12"/>
        <v>0.35082317218037296</v>
      </c>
      <c r="G51">
        <f t="shared" si="2"/>
        <v>0.33913640469577738</v>
      </c>
      <c r="H51">
        <f t="shared" si="4"/>
        <v>0.30308102782568147</v>
      </c>
    </row>
    <row r="52" spans="1:8" x14ac:dyDescent="0.25">
      <c r="A52">
        <v>1</v>
      </c>
      <c r="B52">
        <f t="shared" si="3"/>
        <v>0.46957075011852789</v>
      </c>
      <c r="C52">
        <v>1</v>
      </c>
      <c r="D52">
        <v>0</v>
      </c>
      <c r="E52">
        <f t="shared" si="11"/>
        <v>0.47111981409470233</v>
      </c>
      <c r="F52">
        <f t="shared" si="12"/>
        <v>0.34121601158517778</v>
      </c>
      <c r="G52">
        <f t="shared" si="2"/>
        <v>0.35082317218037296</v>
      </c>
      <c r="H52">
        <f t="shared" si="4"/>
        <v>0.28774349964162615</v>
      </c>
    </row>
    <row r="53" spans="1:8" x14ac:dyDescent="0.25">
      <c r="A53">
        <v>1</v>
      </c>
      <c r="B53">
        <f t="shared" si="3"/>
        <v>0.47082161927928878</v>
      </c>
      <c r="C53">
        <v>1</v>
      </c>
      <c r="D53">
        <v>0</v>
      </c>
      <c r="E53">
        <f t="shared" si="11"/>
        <v>0.46957075011852789</v>
      </c>
      <c r="F53">
        <f t="shared" si="12"/>
        <v>0.34911431644239255</v>
      </c>
      <c r="G53">
        <f t="shared" si="2"/>
        <v>0.34121601158517778</v>
      </c>
      <c r="H53">
        <f t="shared" si="4"/>
        <v>0.30034962852109431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Luxembourg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Sébastien DE LANDTSHEER</cp:lastModifiedBy>
  <dcterms:created xsi:type="dcterms:W3CDTF">2018-12-11T14:51:01Z</dcterms:created>
  <dcterms:modified xsi:type="dcterms:W3CDTF">2018-12-12T09:05:31Z</dcterms:modified>
</cp:coreProperties>
</file>