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scFASTCORMICS_2/"/>
    </mc:Choice>
  </mc:AlternateContent>
  <xr:revisionPtr revIDLastSave="304" documentId="8_{45385BEF-BA5F-4276-9337-9E28D1B67ED2}" xr6:coauthVersionLast="47" xr6:coauthVersionMax="47" xr10:uidLastSave="{2F208C3C-9A2D-4774-BB07-4F40E435500D}"/>
  <bookViews>
    <workbookView xWindow="-108" yWindow="-108" windowWidth="23256" windowHeight="12576" xr2:uid="{D11E62D8-EDBC-453E-8AC2-A7D131CEEA1D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K47" i="1"/>
  <c r="K48" i="1"/>
  <c r="K49" i="1"/>
  <c r="K50" i="1"/>
  <c r="K51" i="1"/>
  <c r="K52" i="1"/>
  <c r="K45" i="1"/>
  <c r="K15" i="1"/>
  <c r="K16" i="1"/>
  <c r="K17" i="1"/>
  <c r="K18" i="1"/>
  <c r="K19" i="1"/>
  <c r="K20" i="1"/>
  <c r="K21" i="1"/>
  <c r="K14" i="1"/>
  <c r="I3" i="2"/>
  <c r="I4" i="2"/>
  <c r="I2" i="2"/>
  <c r="C4" i="2"/>
  <c r="D4" i="2"/>
  <c r="E4" i="2"/>
  <c r="F4" i="2"/>
  <c r="G4" i="2"/>
  <c r="B4" i="2"/>
  <c r="K57" i="1"/>
  <c r="K58" i="1"/>
  <c r="K59" i="1"/>
  <c r="K60" i="1"/>
  <c r="K61" i="1"/>
  <c r="K62" i="1"/>
  <c r="K56" i="1"/>
  <c r="K36" i="1"/>
  <c r="K37" i="1"/>
  <c r="K38" i="1"/>
  <c r="K39" i="1"/>
  <c r="K40" i="1"/>
  <c r="K41" i="1"/>
  <c r="K35" i="1"/>
  <c r="K26" i="1"/>
  <c r="K27" i="1"/>
  <c r="K28" i="1"/>
  <c r="K29" i="1"/>
  <c r="K30" i="1"/>
  <c r="K31" i="1"/>
  <c r="K25" i="1"/>
  <c r="K5" i="1"/>
  <c r="K6" i="1"/>
  <c r="K7" i="1"/>
  <c r="K8" i="1"/>
  <c r="K9" i="1"/>
  <c r="K10" i="1"/>
  <c r="K4" i="1"/>
  <c r="J52" i="1"/>
  <c r="J46" i="1"/>
  <c r="J47" i="1"/>
  <c r="J48" i="1"/>
  <c r="J49" i="1"/>
  <c r="J50" i="1"/>
  <c r="J51" i="1"/>
  <c r="J45" i="1"/>
  <c r="J59" i="1"/>
  <c r="J57" i="1"/>
  <c r="J58" i="1"/>
  <c r="J60" i="1"/>
  <c r="J61" i="1"/>
  <c r="J62" i="1"/>
  <c r="J56" i="1"/>
  <c r="J26" i="1"/>
  <c r="J27" i="1"/>
  <c r="J28" i="1"/>
  <c r="J29" i="1"/>
  <c r="J30" i="1"/>
  <c r="J31" i="1"/>
  <c r="J25" i="1"/>
  <c r="J21" i="1"/>
  <c r="J36" i="1"/>
  <c r="J37" i="1"/>
  <c r="J38" i="1"/>
  <c r="J39" i="1"/>
  <c r="J40" i="1"/>
  <c r="J41" i="1"/>
  <c r="J35" i="1"/>
  <c r="J15" i="1"/>
  <c r="J16" i="1"/>
  <c r="J17" i="1"/>
  <c r="J18" i="1"/>
  <c r="J19" i="1"/>
  <c r="J20" i="1"/>
  <c r="J14" i="1"/>
  <c r="J5" i="1"/>
  <c r="J6" i="1"/>
  <c r="J7" i="1"/>
  <c r="J8" i="1"/>
  <c r="J9" i="1"/>
  <c r="J10" i="1"/>
  <c r="J4" i="1"/>
</calcChain>
</file>

<file path=xl/sharedStrings.xml><?xml version="1.0" encoding="utf-8"?>
<sst xmlns="http://schemas.openxmlformats.org/spreadsheetml/2006/main" count="105" uniqueCount="26">
  <si>
    <t>=</t>
  </si>
  <si>
    <t xml:space="preserve">    {'Oxygen'           }</t>
  </si>
  <si>
    <t xml:space="preserve">    {'Bicarbonate'      }</t>
  </si>
  <si>
    <t xml:space="preserve">    {'D-Glucose'        }</t>
  </si>
  <si>
    <t xml:space="preserve">    {'(S)-Lactate'      }</t>
  </si>
  <si>
    <t xml:space="preserve">    {'Acetate'          }</t>
  </si>
  <si>
    <t xml:space="preserve">    {'(R)-Mevalonate'   }</t>
  </si>
  <si>
    <t>c1</t>
  </si>
  <si>
    <t>c2</t>
  </si>
  <si>
    <t>c3</t>
  </si>
  <si>
    <t>c4</t>
  </si>
  <si>
    <t>c5</t>
  </si>
  <si>
    <t>e</t>
  </si>
  <si>
    <t>PD60</t>
  </si>
  <si>
    <t>PD30</t>
  </si>
  <si>
    <t>GC30</t>
  </si>
  <si>
    <t>GC60</t>
  </si>
  <si>
    <t xml:space="preserve">    {'3-Hydroxybutyrate'}</t>
  </si>
  <si>
    <t>Ctrl30</t>
  </si>
  <si>
    <t>Ctrl60</t>
  </si>
  <si>
    <t>SUM( neg=uptake; pos=secretion)</t>
  </si>
  <si>
    <t>Galactitol</t>
  </si>
  <si>
    <t>growth</t>
  </si>
  <si>
    <t>Bicarbonate</t>
  </si>
  <si>
    <t>Carbon Dioxide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</si>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</sst>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0" fillId="3" borderId="0" xfId="0" applyFill="1"/>
    <xf numFmtId="1" fontId="0" fillId="0" borderId="0" xfId="0" applyNumberFormat="1" applyFill="1"/>
    <xf numFmtId="1" fontId="0" fillId="3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9999-0AD7-4590-8428-5736E798365F}">
  <dimension ref="A2:W62"/>
  <sheetViews>
    <sheetView tabSelected="1" workbookViewId="0">
      <selection activeCell="J7" sqref="J7"/>
    </sheetView>
  </sheetViews>
  <sheetFormatPr defaultRowHeight="14.4" x14ac:dyDescent="0.3"/>
  <cols>
    <col min="1" max="1" width="19.88671875" customWidth="1"/>
    <col min="11" max="11" width="9.5546875" style="3" bestFit="1" customWidth="1"/>
    <col min="12" max="12" width="4.6640625" customWidth="1"/>
    <col min="22" max="22" width="9.5546875" bestFit="1" customWidth="1"/>
  </cols>
  <sheetData>
    <row r="2" spans="1:22" x14ac:dyDescent="0.3">
      <c r="B2" s="2" t="s">
        <v>18</v>
      </c>
      <c r="C2" t="s">
        <v>0</v>
      </c>
    </row>
    <row r="3" spans="1:22" x14ac:dyDescent="0.3">
      <c r="B3" t="s">
        <v>22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t="s">
        <v>20</v>
      </c>
    </row>
    <row r="4" spans="1:22" x14ac:dyDescent="0.3">
      <c r="A4" t="s">
        <v>1</v>
      </c>
      <c r="B4">
        <v>0.35899999999999999</v>
      </c>
      <c r="C4">
        <v>-36.753399999999999</v>
      </c>
      <c r="D4">
        <v>-3.3835000000000002</v>
      </c>
      <c r="E4">
        <v>-1.9923</v>
      </c>
      <c r="F4">
        <v>-0.30109999999999998</v>
      </c>
      <c r="G4">
        <v>-7.5700000000000003E-2</v>
      </c>
      <c r="H4">
        <v>42.506</v>
      </c>
      <c r="J4">
        <f>SUM(C4:G4)</f>
        <v>-42.505999999999993</v>
      </c>
      <c r="K4" s="7">
        <f>J4/$J$6*100</f>
        <v>294.26302708914551</v>
      </c>
    </row>
    <row r="5" spans="1:22" x14ac:dyDescent="0.3">
      <c r="A5" s="2" t="s">
        <v>2</v>
      </c>
      <c r="C5">
        <v>43.121000000000002</v>
      </c>
      <c r="D5">
        <v>1.7846</v>
      </c>
      <c r="E5">
        <v>2.5689000000000002</v>
      </c>
      <c r="F5">
        <v>0.50170000000000003</v>
      </c>
      <c r="G5">
        <v>5.3499999999999999E-2</v>
      </c>
      <c r="H5">
        <v>-67.295199999999994</v>
      </c>
      <c r="J5" s="5">
        <f t="shared" ref="J5:J21" si="0">SUM(C5:G5)</f>
        <v>48.029699999999998</v>
      </c>
      <c r="K5" s="7">
        <f t="shared" ref="K5:K10" si="1">J5/$J$6*100</f>
        <v>-332.50282106487401</v>
      </c>
    </row>
    <row r="6" spans="1:22" x14ac:dyDescent="0.3">
      <c r="A6" s="2" t="s">
        <v>3</v>
      </c>
      <c r="C6">
        <v>-7.6524000000000001</v>
      </c>
      <c r="D6">
        <v>0</v>
      </c>
      <c r="E6">
        <v>-4.6336000000000004</v>
      </c>
      <c r="F6">
        <v>-2.18E-2</v>
      </c>
      <c r="G6">
        <v>-2.1371000000000002</v>
      </c>
      <c r="H6">
        <v>14.444900000000001</v>
      </c>
      <c r="J6" s="5">
        <f t="shared" si="0"/>
        <v>-14.444900000000002</v>
      </c>
      <c r="K6" s="6">
        <f t="shared" si="1"/>
        <v>100</v>
      </c>
    </row>
    <row r="7" spans="1:22" x14ac:dyDescent="0.3">
      <c r="A7" s="2" t="s">
        <v>4</v>
      </c>
      <c r="C7">
        <v>0</v>
      </c>
      <c r="D7" s="2">
        <v>-2.9405000000000001</v>
      </c>
      <c r="E7">
        <v>0</v>
      </c>
      <c r="F7">
        <v>0</v>
      </c>
      <c r="G7" s="2">
        <v>3.8540000000000001</v>
      </c>
      <c r="H7">
        <v>-0.91349999999999998</v>
      </c>
      <c r="J7" s="2">
        <f t="shared" si="0"/>
        <v>0.91349999999999998</v>
      </c>
      <c r="K7" s="8">
        <f t="shared" si="1"/>
        <v>-6.3240313190122448</v>
      </c>
    </row>
    <row r="8" spans="1:22" x14ac:dyDescent="0.3">
      <c r="A8" s="2" t="s">
        <v>17</v>
      </c>
      <c r="C8">
        <v>7.4759854603584897</v>
      </c>
      <c r="D8">
        <v>2.0871447483574199</v>
      </c>
      <c r="E8">
        <v>0.54925452525605101</v>
      </c>
      <c r="F8">
        <v>0</v>
      </c>
      <c r="G8">
        <v>0</v>
      </c>
      <c r="H8">
        <v>-10.112384733972</v>
      </c>
      <c r="J8" s="2">
        <f t="shared" si="0"/>
        <v>10.112384733971961</v>
      </c>
      <c r="K8" s="8">
        <f t="shared" si="1"/>
        <v>-70.006609488275856</v>
      </c>
    </row>
    <row r="9" spans="1:22" x14ac:dyDescent="0.3">
      <c r="A9" s="2" t="s">
        <v>5</v>
      </c>
      <c r="C9">
        <v>1.1007</v>
      </c>
      <c r="D9">
        <v>0.6482</v>
      </c>
      <c r="E9">
        <v>0</v>
      </c>
      <c r="F9">
        <v>0</v>
      </c>
      <c r="G9">
        <v>8.3699999999999997E-2</v>
      </c>
      <c r="H9">
        <v>-1.8327</v>
      </c>
      <c r="J9" s="3">
        <f t="shared" si="0"/>
        <v>1.8325999999999998</v>
      </c>
      <c r="K9" s="6">
        <f t="shared" si="1"/>
        <v>-12.686830646110389</v>
      </c>
    </row>
    <row r="10" spans="1:22" x14ac:dyDescent="0.3">
      <c r="A10" s="2" t="s">
        <v>6</v>
      </c>
      <c r="C10">
        <v>0</v>
      </c>
      <c r="D10">
        <v>0</v>
      </c>
      <c r="E10">
        <v>0.50339999999999996</v>
      </c>
      <c r="F10">
        <v>0</v>
      </c>
      <c r="G10">
        <v>1.14E-2</v>
      </c>
      <c r="H10">
        <v>-0.51480000000000004</v>
      </c>
      <c r="J10" s="3">
        <f t="shared" si="0"/>
        <v>0.51479999999999992</v>
      </c>
      <c r="K10" s="6">
        <f t="shared" si="1"/>
        <v>-3.563887600467984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"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">
      <c r="B12" s="2" t="s">
        <v>19</v>
      </c>
      <c r="C12" t="s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B13" t="s">
        <v>22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A14" t="s">
        <v>1</v>
      </c>
      <c r="B14">
        <v>0.40899999999999997</v>
      </c>
      <c r="C14">
        <v>-5.5707329891773902</v>
      </c>
      <c r="D14">
        <v>-1.8764940607003</v>
      </c>
      <c r="E14">
        <v>-6.6726671660052697</v>
      </c>
      <c r="F14">
        <v>-0.95986042684311101</v>
      </c>
      <c r="G14">
        <v>-27.426245357273899</v>
      </c>
      <c r="H14">
        <v>42.506</v>
      </c>
      <c r="J14">
        <f t="shared" si="0"/>
        <v>-42.505999999999972</v>
      </c>
      <c r="K14" s="7">
        <f>J14/$J$16*100</f>
        <v>200.0020703173893</v>
      </c>
      <c r="M14" s="3"/>
      <c r="N14" s="3"/>
      <c r="O14" s="3"/>
      <c r="P14" s="3"/>
      <c r="Q14" s="3"/>
      <c r="R14" s="3"/>
      <c r="S14" s="3"/>
      <c r="T14" s="3"/>
      <c r="U14" s="3"/>
      <c r="V14" s="6"/>
    </row>
    <row r="15" spans="1:22" x14ac:dyDescent="0.3">
      <c r="A15" t="s">
        <v>2</v>
      </c>
      <c r="C15">
        <v>2.1915348728010602</v>
      </c>
      <c r="D15">
        <v>1.31017131355159</v>
      </c>
      <c r="E15">
        <v>0.75285938371319605</v>
      </c>
      <c r="F15">
        <v>0.47181984988361098</v>
      </c>
      <c r="G15">
        <v>7.4814655451554</v>
      </c>
      <c r="H15">
        <v>-36.894972609211102</v>
      </c>
      <c r="J15" s="2">
        <f t="shared" si="0"/>
        <v>12.207850965104857</v>
      </c>
      <c r="K15" s="7">
        <f t="shared" ref="K15:K21" si="2">J15/$J$16*100</f>
        <v>-57.441195764059472</v>
      </c>
      <c r="M15" s="3"/>
      <c r="N15" s="3"/>
      <c r="O15" s="3"/>
      <c r="P15" s="3"/>
      <c r="Q15" s="3"/>
      <c r="R15" s="3"/>
      <c r="S15" s="3"/>
      <c r="T15" s="3"/>
      <c r="U15" s="3"/>
      <c r="V15" s="6"/>
    </row>
    <row r="16" spans="1:22" x14ac:dyDescent="0.3">
      <c r="A16" t="s">
        <v>3</v>
      </c>
      <c r="C16">
        <v>-3.2391728927250099</v>
      </c>
      <c r="D16">
        <v>-1.10283297229647</v>
      </c>
      <c r="E16">
        <v>-1.6647630729121701</v>
      </c>
      <c r="F16">
        <v>-0.72922542076711305</v>
      </c>
      <c r="G16">
        <v>-14.516785641299199</v>
      </c>
      <c r="H16">
        <v>21.252780000000001</v>
      </c>
      <c r="J16" s="2">
        <f t="shared" si="0"/>
        <v>-21.252779999999962</v>
      </c>
      <c r="K16" s="6">
        <f t="shared" si="2"/>
        <v>100</v>
      </c>
      <c r="M16" s="3"/>
      <c r="N16" s="3"/>
      <c r="O16" s="3"/>
      <c r="P16" s="3"/>
      <c r="Q16" s="3"/>
      <c r="R16" s="3"/>
      <c r="S16" s="3"/>
      <c r="T16" s="3"/>
      <c r="U16" s="3"/>
      <c r="V16" s="6"/>
    </row>
    <row r="17" spans="1:22" x14ac:dyDescent="0.3">
      <c r="A17" t="s">
        <v>4</v>
      </c>
      <c r="C17">
        <v>5.7681068480446802</v>
      </c>
      <c r="D17">
        <v>-1.935188191103</v>
      </c>
      <c r="E17">
        <v>0</v>
      </c>
      <c r="F17">
        <v>0</v>
      </c>
      <c r="G17">
        <v>0</v>
      </c>
      <c r="H17">
        <v>-3.83291865694168</v>
      </c>
      <c r="J17" s="2">
        <f t="shared" si="0"/>
        <v>3.83291865694168</v>
      </c>
      <c r="K17" s="8">
        <f t="shared" si="2"/>
        <v>-18.034904878052128</v>
      </c>
      <c r="M17" s="3"/>
      <c r="N17" s="3"/>
      <c r="O17" s="3"/>
      <c r="P17" s="3"/>
      <c r="Q17" s="3"/>
      <c r="R17" s="3"/>
      <c r="S17" s="3"/>
      <c r="T17" s="3"/>
      <c r="U17" s="3"/>
      <c r="V17" s="6"/>
    </row>
    <row r="18" spans="1:22" x14ac:dyDescent="0.3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s="3">
        <f t="shared" si="0"/>
        <v>0</v>
      </c>
      <c r="K18" s="6">
        <f t="shared" si="2"/>
        <v>0</v>
      </c>
      <c r="M18" s="3"/>
      <c r="N18" s="3"/>
      <c r="O18" s="3"/>
      <c r="P18" s="3"/>
      <c r="Q18" s="3"/>
      <c r="R18" s="3"/>
      <c r="S18" s="3"/>
      <c r="T18" s="3"/>
      <c r="U18" s="3"/>
      <c r="V18" s="6"/>
    </row>
    <row r="19" spans="1:22" x14ac:dyDescent="0.3">
      <c r="A19" t="s">
        <v>5</v>
      </c>
      <c r="C19">
        <v>0</v>
      </c>
      <c r="D19">
        <v>1.90398273726317E-3</v>
      </c>
      <c r="E19">
        <v>0.13570985694828799</v>
      </c>
      <c r="F19">
        <v>2.58382563493104E-2</v>
      </c>
      <c r="G19">
        <v>1.0569097022565901</v>
      </c>
      <c r="H19">
        <v>-1.2203617982914601</v>
      </c>
      <c r="J19" s="3">
        <f t="shared" si="0"/>
        <v>1.2203617982914516</v>
      </c>
      <c r="K19" s="6">
        <f t="shared" si="2"/>
        <v>-5.7421278453522495</v>
      </c>
      <c r="M19" s="3"/>
      <c r="N19" s="3"/>
      <c r="O19" s="3"/>
      <c r="P19" s="3"/>
      <c r="Q19" s="3"/>
      <c r="R19" s="3"/>
      <c r="S19" s="3"/>
      <c r="T19" s="3"/>
      <c r="U19" s="3"/>
      <c r="V19" s="6"/>
    </row>
    <row r="20" spans="1:22" x14ac:dyDescent="0.3">
      <c r="A20" t="s">
        <v>6</v>
      </c>
      <c r="C20">
        <v>1.4411890417716</v>
      </c>
      <c r="D20">
        <v>1.3641108810127101</v>
      </c>
      <c r="E20">
        <v>0.42762671842303901</v>
      </c>
      <c r="F20">
        <v>0.47612455927516301</v>
      </c>
      <c r="G20">
        <v>-2.95076366774803</v>
      </c>
      <c r="H20">
        <v>-0.75828753273448102</v>
      </c>
      <c r="J20" s="3">
        <f t="shared" si="0"/>
        <v>0.75828753273448202</v>
      </c>
      <c r="K20" s="6">
        <f t="shared" si="2"/>
        <v>-3.5679451475735569</v>
      </c>
      <c r="M20" s="3"/>
      <c r="N20" s="3"/>
      <c r="O20" s="3"/>
      <c r="P20" s="3"/>
      <c r="Q20" s="3"/>
      <c r="R20" s="3"/>
      <c r="S20" s="3"/>
      <c r="T20" s="3"/>
      <c r="U20" s="3"/>
      <c r="V20" s="6"/>
    </row>
    <row r="21" spans="1:22" x14ac:dyDescent="0.3">
      <c r="A21" s="1" t="s">
        <v>21</v>
      </c>
      <c r="C21">
        <v>0</v>
      </c>
      <c r="D21">
        <v>0</v>
      </c>
      <c r="E21">
        <v>0</v>
      </c>
      <c r="F21">
        <v>0</v>
      </c>
      <c r="G21">
        <v>13.798818831395534</v>
      </c>
      <c r="H21">
        <v>-13.798818831395534</v>
      </c>
      <c r="J21">
        <f t="shared" si="0"/>
        <v>13.798818831395534</v>
      </c>
      <c r="K21" s="6">
        <f t="shared" si="2"/>
        <v>-64.927124034575996</v>
      </c>
      <c r="L21" t="s">
        <v>25</v>
      </c>
      <c r="M21" s="3"/>
      <c r="N21" s="3"/>
      <c r="O21" s="3"/>
      <c r="P21" s="3"/>
      <c r="Q21" s="3"/>
      <c r="R21" s="3"/>
      <c r="S21" s="3"/>
      <c r="T21" s="3"/>
      <c r="U21" s="3"/>
      <c r="V21" s="6"/>
    </row>
    <row r="22" spans="1:22" x14ac:dyDescent="0.3"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B23" s="2" t="s">
        <v>14</v>
      </c>
      <c r="C23" t="s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B24" t="s">
        <v>22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t="s">
        <v>1</v>
      </c>
      <c r="B25" s="2">
        <v>0.45540000000000003</v>
      </c>
      <c r="C25">
        <v>-2.61793289979274</v>
      </c>
      <c r="D25">
        <v>-30.822505174996699</v>
      </c>
      <c r="E25">
        <v>-1.2876075269739899</v>
      </c>
      <c r="F25">
        <v>-2.9984163142923399</v>
      </c>
      <c r="G25">
        <v>-4.6009446248513397</v>
      </c>
      <c r="H25">
        <v>42.327406540907099</v>
      </c>
      <c r="J25">
        <f>SUM(C25:G25)</f>
        <v>-42.327406540907113</v>
      </c>
      <c r="K25" s="7">
        <f>J25/$J$27*100</f>
        <v>199.16174044481266</v>
      </c>
    </row>
    <row r="26" spans="1:22" x14ac:dyDescent="0.3">
      <c r="A26" t="s">
        <v>2</v>
      </c>
      <c r="C26">
        <v>1.02110639218845</v>
      </c>
      <c r="D26">
        <v>8.1460645515200696</v>
      </c>
      <c r="E26">
        <v>1.6819509166761899</v>
      </c>
      <c r="F26">
        <v>0.22913295020136901</v>
      </c>
      <c r="G26">
        <v>1.11814162662048</v>
      </c>
      <c r="H26">
        <v>-36.589189311619698</v>
      </c>
      <c r="J26" s="5">
        <f t="shared" ref="J26:J31" si="3">SUM(C26:G26)</f>
        <v>12.196396437206557</v>
      </c>
      <c r="K26" s="7">
        <f t="shared" ref="K26:K31" si="4">J26/$J$27*100</f>
        <v>-57.387299154306113</v>
      </c>
    </row>
    <row r="27" spans="1:22" x14ac:dyDescent="0.3">
      <c r="A27" t="s">
        <v>3</v>
      </c>
      <c r="C27">
        <v>-2.4371079399684201</v>
      </c>
      <c r="D27">
        <v>-12.4138178016875</v>
      </c>
      <c r="E27">
        <v>-2.3798433647047199</v>
      </c>
      <c r="F27">
        <v>-1.11066248257865</v>
      </c>
      <c r="G27">
        <v>-2.9113484110607399</v>
      </c>
      <c r="H27">
        <v>21.252780000000001</v>
      </c>
      <c r="J27" s="5">
        <f t="shared" si="3"/>
        <v>-21.25278000000003</v>
      </c>
      <c r="K27" s="6">
        <f t="shared" si="4"/>
        <v>100</v>
      </c>
    </row>
    <row r="28" spans="1:22" x14ac:dyDescent="0.3">
      <c r="A28" t="s">
        <v>4</v>
      </c>
      <c r="C28" s="2">
        <v>3.6594883672151699</v>
      </c>
      <c r="D28">
        <v>0</v>
      </c>
      <c r="E28">
        <v>0</v>
      </c>
      <c r="F28" s="2">
        <v>1.13701476349623</v>
      </c>
      <c r="G28" s="2">
        <v>1.6978123932925999</v>
      </c>
      <c r="H28">
        <v>-6.4943155240039898</v>
      </c>
      <c r="J28" s="2">
        <f t="shared" si="3"/>
        <v>6.4943155240040005</v>
      </c>
      <c r="K28" s="8">
        <f t="shared" si="4"/>
        <v>-30.557487180519406</v>
      </c>
    </row>
    <row r="29" spans="1:22" x14ac:dyDescent="0.3">
      <c r="A29" t="s">
        <v>17</v>
      </c>
      <c r="C29">
        <v>0.61331500000000005</v>
      </c>
      <c r="D29">
        <v>11.8366959927874</v>
      </c>
      <c r="E29">
        <v>0</v>
      </c>
      <c r="F29">
        <v>0</v>
      </c>
      <c r="G29">
        <v>0</v>
      </c>
      <c r="H29">
        <v>-12.4500109927874</v>
      </c>
      <c r="J29" s="2">
        <f t="shared" si="3"/>
        <v>12.4500109927874</v>
      </c>
      <c r="K29" s="8">
        <f t="shared" si="4"/>
        <v>-58.580623300986424</v>
      </c>
    </row>
    <row r="30" spans="1:22" x14ac:dyDescent="0.3">
      <c r="A30" t="s">
        <v>5</v>
      </c>
      <c r="C30">
        <v>0</v>
      </c>
      <c r="D30">
        <v>0</v>
      </c>
      <c r="E30">
        <v>0</v>
      </c>
      <c r="F30">
        <v>0</v>
      </c>
      <c r="G30">
        <v>2.4079938372071501E-2</v>
      </c>
      <c r="H30">
        <v>-2.4079938372071501E-2</v>
      </c>
      <c r="J30">
        <f t="shared" si="3"/>
        <v>2.4079938372071501E-2</v>
      </c>
      <c r="K30" s="6">
        <f t="shared" si="4"/>
        <v>-0.1133025344075997</v>
      </c>
    </row>
    <row r="31" spans="1:22" x14ac:dyDescent="0.3">
      <c r="A31" t="s">
        <v>6</v>
      </c>
      <c r="C31">
        <v>0</v>
      </c>
      <c r="D31">
        <v>0</v>
      </c>
      <c r="E31">
        <v>1.3710419097816899</v>
      </c>
      <c r="F31">
        <v>-2.84890454621376E-2</v>
      </c>
      <c r="G31">
        <v>1.0768339343044699</v>
      </c>
      <c r="H31">
        <v>-2.4193867986240298</v>
      </c>
      <c r="J31">
        <f t="shared" si="3"/>
        <v>2.4193867986240223</v>
      </c>
      <c r="K31" s="6">
        <f t="shared" si="4"/>
        <v>-11.383860363792495</v>
      </c>
    </row>
    <row r="33" spans="1:23" x14ac:dyDescent="0.3">
      <c r="B33" s="2" t="s">
        <v>13</v>
      </c>
      <c r="C33" t="s">
        <v>0</v>
      </c>
    </row>
    <row r="34" spans="1:23" x14ac:dyDescent="0.3">
      <c r="B34" t="s">
        <v>22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23" x14ac:dyDescent="0.3">
      <c r="A35" t="s">
        <v>1</v>
      </c>
      <c r="B35">
        <v>0.39489999999999997</v>
      </c>
      <c r="C35">
        <v>-5.7153650481829601</v>
      </c>
      <c r="D35">
        <v>-0.87127745743915996</v>
      </c>
      <c r="E35">
        <v>-0.528293917647506</v>
      </c>
      <c r="F35">
        <v>-30.495388776384999</v>
      </c>
      <c r="G35">
        <v>-3.0315044559853801</v>
      </c>
      <c r="H35">
        <v>40.641829655640002</v>
      </c>
      <c r="J35">
        <f>SUM(C35:G35)</f>
        <v>-40.641829655640002</v>
      </c>
      <c r="K35" s="7">
        <f>J35/$J$37*100</f>
        <v>191.23065149895655</v>
      </c>
    </row>
    <row r="36" spans="1:23" x14ac:dyDescent="0.3">
      <c r="A36" t="s">
        <v>2</v>
      </c>
      <c r="C36">
        <v>1.5919904347824501</v>
      </c>
      <c r="D36">
        <v>1.7493285660317898E-2</v>
      </c>
      <c r="E36">
        <v>0.67397771551106</v>
      </c>
      <c r="F36">
        <v>9.3528915224496494</v>
      </c>
      <c r="G36">
        <v>0.81830338540050396</v>
      </c>
      <c r="H36">
        <v>-37.363969031411898</v>
      </c>
      <c r="J36" s="5">
        <f t="shared" ref="J36:J41" si="5">SUM(C36:G36)</f>
        <v>12.454656343803983</v>
      </c>
      <c r="K36" s="7">
        <f t="shared" ref="K36:K41" si="6">J36/$J$37*100</f>
        <v>-58.602480916868117</v>
      </c>
    </row>
    <row r="37" spans="1:23" x14ac:dyDescent="0.3">
      <c r="A37" t="s">
        <v>3</v>
      </c>
      <c r="C37">
        <v>-2.4282524197196902</v>
      </c>
      <c r="D37">
        <v>-1.61892235529484</v>
      </c>
      <c r="E37">
        <v>-4.45008106255528</v>
      </c>
      <c r="F37">
        <v>-11.9408825850964</v>
      </c>
      <c r="G37">
        <v>-0.81464157733382403</v>
      </c>
      <c r="H37">
        <v>21.252780000000001</v>
      </c>
      <c r="J37" s="5">
        <f t="shared" si="5"/>
        <v>-21.252780000000033</v>
      </c>
      <c r="K37" s="6">
        <f t="shared" si="6"/>
        <v>100</v>
      </c>
    </row>
    <row r="38" spans="1:23" x14ac:dyDescent="0.3">
      <c r="A38" t="s">
        <v>4</v>
      </c>
      <c r="C38">
        <v>0</v>
      </c>
      <c r="D38" s="2">
        <v>3.18294445465453</v>
      </c>
      <c r="E38" s="2">
        <v>7.2037926416229796</v>
      </c>
      <c r="F38">
        <v>-4.93444243205382</v>
      </c>
      <c r="G38" s="2">
        <v>0.95634292230129603</v>
      </c>
      <c r="H38">
        <v>-6.40863758652499</v>
      </c>
      <c r="J38" s="2">
        <f t="shared" si="5"/>
        <v>6.4086375865249865</v>
      </c>
      <c r="K38" s="8">
        <f t="shared" si="6"/>
        <v>-30.154349626378181</v>
      </c>
    </row>
    <row r="39" spans="1:23" x14ac:dyDescent="0.3">
      <c r="A39" t="s">
        <v>17</v>
      </c>
      <c r="C39">
        <v>2.3868265130231001</v>
      </c>
      <c r="D39">
        <v>0</v>
      </c>
      <c r="E39">
        <v>0</v>
      </c>
      <c r="F39">
        <v>0</v>
      </c>
      <c r="G39">
        <v>0.61331500000000005</v>
      </c>
      <c r="H39">
        <v>-3.0001415130231002</v>
      </c>
      <c r="J39">
        <f t="shared" si="5"/>
        <v>3.0001415130231002</v>
      </c>
      <c r="K39" s="6">
        <f t="shared" si="6"/>
        <v>-14.11646623652574</v>
      </c>
    </row>
    <row r="40" spans="1:23" x14ac:dyDescent="0.3">
      <c r="A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f t="shared" si="5"/>
        <v>0</v>
      </c>
      <c r="K40" s="6">
        <f t="shared" si="6"/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t="s">
        <v>6</v>
      </c>
      <c r="C41">
        <v>0</v>
      </c>
      <c r="D41">
        <v>0</v>
      </c>
      <c r="E41">
        <v>0</v>
      </c>
      <c r="F41">
        <v>8.9995132763847998</v>
      </c>
      <c r="G41">
        <v>0</v>
      </c>
      <c r="H41">
        <v>-8.9995132763847998</v>
      </c>
      <c r="J41" s="2">
        <f t="shared" si="5"/>
        <v>8.9995132763847998</v>
      </c>
      <c r="K41" s="8">
        <f t="shared" si="6"/>
        <v>-42.345110975527838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B43" t="s">
        <v>15</v>
      </c>
      <c r="C43" t="s">
        <v>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B44" t="s">
        <v>22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t="s">
        <v>1</v>
      </c>
      <c r="B45">
        <v>0.5383</v>
      </c>
      <c r="C45">
        <v>0</v>
      </c>
      <c r="D45">
        <v>-0.63865485241480757</v>
      </c>
      <c r="E45">
        <v>-3.9596693822917977</v>
      </c>
      <c r="F45">
        <v>-3.9182438299698954</v>
      </c>
      <c r="G45">
        <v>-33.989431935323495</v>
      </c>
      <c r="H45">
        <v>42.506</v>
      </c>
      <c r="J45">
        <f>SUM(C45:G45)</f>
        <v>-42.505999999999993</v>
      </c>
      <c r="K45" s="7">
        <f>J45/$J$47*100</f>
        <v>200.00207031738898</v>
      </c>
      <c r="M45" s="3"/>
      <c r="N45" s="3"/>
      <c r="O45" s="3"/>
      <c r="P45" s="3"/>
      <c r="Q45" s="3"/>
      <c r="R45" s="3"/>
      <c r="S45" s="3"/>
      <c r="T45" s="3"/>
      <c r="U45" s="3"/>
      <c r="V45" s="6"/>
      <c r="W45" s="3"/>
    </row>
    <row r="46" spans="1:23" x14ac:dyDescent="0.3">
      <c r="A46" t="s">
        <v>2</v>
      </c>
      <c r="C46">
        <v>-14.711408972903723</v>
      </c>
      <c r="D46">
        <v>5.3881002505651239</v>
      </c>
      <c r="E46">
        <v>8.7613893811418436E-4</v>
      </c>
      <c r="F46">
        <v>0</v>
      </c>
      <c r="G46">
        <v>7.5873931116440803</v>
      </c>
      <c r="H46">
        <v>-39.052752241686143</v>
      </c>
      <c r="J46">
        <f t="shared" ref="J46:J52" si="7">SUM(C46:G46)</f>
        <v>-1.7350394717564042</v>
      </c>
      <c r="K46" s="6">
        <f t="shared" ref="K46:K52" si="8">J46/$J$47*100</f>
        <v>8.1638236115764808</v>
      </c>
      <c r="L46" t="s">
        <v>25</v>
      </c>
      <c r="M46" s="3"/>
      <c r="N46" s="3"/>
      <c r="O46" s="3"/>
      <c r="P46" s="3"/>
      <c r="Q46" s="3"/>
      <c r="R46" s="3"/>
      <c r="S46" s="3"/>
      <c r="T46" s="3"/>
      <c r="U46" s="3"/>
      <c r="V46" s="6"/>
      <c r="W46" s="3"/>
    </row>
    <row r="47" spans="1:23" x14ac:dyDescent="0.3">
      <c r="A47" t="s">
        <v>3</v>
      </c>
      <c r="C47">
        <v>-9.0634153743690256</v>
      </c>
      <c r="D47">
        <v>5.1163745588393397</v>
      </c>
      <c r="E47">
        <v>-4.7381095210502933E-2</v>
      </c>
      <c r="F47">
        <v>-1.5799650897170938</v>
      </c>
      <c r="G47">
        <v>-15.678392999542723</v>
      </c>
      <c r="H47">
        <v>21.252780000000001</v>
      </c>
      <c r="J47">
        <f t="shared" si="7"/>
        <v>-21.252780000000005</v>
      </c>
      <c r="K47" s="6">
        <f t="shared" si="8"/>
        <v>100</v>
      </c>
      <c r="M47" s="3"/>
      <c r="N47" s="3"/>
      <c r="O47" s="3"/>
      <c r="P47" s="3"/>
      <c r="Q47" s="3"/>
      <c r="R47" s="3"/>
      <c r="S47" s="3"/>
      <c r="T47" s="3"/>
      <c r="U47" s="3"/>
      <c r="V47" s="6"/>
      <c r="W47" s="3"/>
    </row>
    <row r="48" spans="1:23" x14ac:dyDescent="0.3">
      <c r="A48" t="s">
        <v>4</v>
      </c>
      <c r="C48">
        <v>25.215583409773135</v>
      </c>
      <c r="D48">
        <v>-22.128935328477677</v>
      </c>
      <c r="E48">
        <v>0</v>
      </c>
      <c r="F48">
        <v>0</v>
      </c>
      <c r="G48">
        <v>-3.0866480812954578</v>
      </c>
      <c r="H48">
        <v>0</v>
      </c>
      <c r="J48">
        <f t="shared" si="7"/>
        <v>0</v>
      </c>
      <c r="K48" s="6">
        <f t="shared" si="8"/>
        <v>0</v>
      </c>
      <c r="M48" s="3"/>
      <c r="N48" s="3"/>
      <c r="O48" s="3"/>
      <c r="P48" s="3"/>
      <c r="Q48" s="3"/>
      <c r="R48" s="3"/>
      <c r="S48" s="3"/>
      <c r="T48" s="3"/>
      <c r="U48" s="3"/>
      <c r="V48" s="6"/>
      <c r="W48" s="3"/>
    </row>
    <row r="49" spans="1:23" x14ac:dyDescent="0.3">
      <c r="A49" t="s">
        <v>17</v>
      </c>
      <c r="C49">
        <v>0</v>
      </c>
      <c r="D49">
        <v>0</v>
      </c>
      <c r="E49">
        <v>0</v>
      </c>
      <c r="F49">
        <v>0</v>
      </c>
      <c r="G49">
        <v>3.0866480812954578</v>
      </c>
      <c r="H49">
        <v>-3.0866480812954578</v>
      </c>
      <c r="J49">
        <f t="shared" si="7"/>
        <v>3.0866480812954578</v>
      </c>
      <c r="K49" s="6">
        <f t="shared" si="8"/>
        <v>-14.523502719622829</v>
      </c>
      <c r="M49" s="3"/>
      <c r="N49" s="3"/>
      <c r="O49" s="3"/>
      <c r="P49" s="3"/>
      <c r="Q49" s="3"/>
      <c r="R49" s="3"/>
      <c r="S49" s="3"/>
      <c r="T49" s="3"/>
      <c r="U49" s="3"/>
      <c r="V49" s="6"/>
      <c r="W49" s="3"/>
    </row>
    <row r="50" spans="1:23" x14ac:dyDescent="0.3">
      <c r="A50" t="s">
        <v>5</v>
      </c>
      <c r="C50">
        <v>0.174952</v>
      </c>
      <c r="D50">
        <v>1.1704183437540685</v>
      </c>
      <c r="E50">
        <v>0.14703692876426969</v>
      </c>
      <c r="F50">
        <v>0</v>
      </c>
      <c r="G50">
        <v>-1.4924072725183382</v>
      </c>
      <c r="H50">
        <v>0</v>
      </c>
      <c r="J50">
        <f t="shared" si="7"/>
        <v>0</v>
      </c>
      <c r="K50" s="6">
        <f t="shared" si="8"/>
        <v>0</v>
      </c>
      <c r="M50" s="3"/>
      <c r="N50" s="3"/>
      <c r="O50" s="3"/>
      <c r="P50" s="3"/>
      <c r="Q50" s="3"/>
      <c r="R50" s="3"/>
      <c r="S50" s="3"/>
      <c r="T50" s="3"/>
      <c r="U50" s="3"/>
      <c r="V50" s="6"/>
      <c r="W50" s="3"/>
    </row>
    <row r="51" spans="1:23" x14ac:dyDescent="0.3">
      <c r="A51" t="s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f t="shared" si="7"/>
        <v>0</v>
      </c>
      <c r="K51" s="6">
        <f t="shared" si="8"/>
        <v>0</v>
      </c>
      <c r="M51" s="3"/>
      <c r="N51" s="3"/>
      <c r="O51" s="3"/>
      <c r="P51" s="3"/>
      <c r="Q51" s="3"/>
      <c r="R51" s="3"/>
      <c r="S51" s="3"/>
      <c r="T51" s="3"/>
      <c r="U51" s="3"/>
      <c r="V51" s="6"/>
      <c r="W51" s="3"/>
    </row>
    <row r="52" spans="1:23" x14ac:dyDescent="0.3">
      <c r="A52" s="1" t="s">
        <v>21</v>
      </c>
      <c r="C52">
        <v>0</v>
      </c>
      <c r="D52">
        <v>2.8687604479120776</v>
      </c>
      <c r="E52">
        <v>0</v>
      </c>
      <c r="F52">
        <v>0</v>
      </c>
      <c r="G52">
        <v>11.645578327541068</v>
      </c>
      <c r="H52">
        <v>-14.514338775453146</v>
      </c>
      <c r="J52">
        <f t="shared" si="7"/>
        <v>14.514338775453146</v>
      </c>
      <c r="K52" s="6">
        <f t="shared" si="8"/>
        <v>-68.293836267317232</v>
      </c>
      <c r="L52" t="s">
        <v>25</v>
      </c>
      <c r="M52" s="3"/>
      <c r="N52" s="3"/>
      <c r="O52" s="3"/>
      <c r="P52" s="3"/>
      <c r="Q52" s="3"/>
      <c r="R52" s="3"/>
      <c r="S52" s="3"/>
      <c r="T52" s="3"/>
      <c r="U52" s="3"/>
      <c r="V52" s="6"/>
      <c r="W52" s="3"/>
    </row>
    <row r="53" spans="1:23" x14ac:dyDescent="0.3"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B54" t="s">
        <v>16</v>
      </c>
      <c r="C54" t="s"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B55" t="s">
        <v>22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t="s">
        <v>1</v>
      </c>
      <c r="B56">
        <v>0.1143</v>
      </c>
      <c r="C56">
        <v>-3.1070557003026802</v>
      </c>
      <c r="D56">
        <v>-0.57938342568721701</v>
      </c>
      <c r="E56">
        <v>-8.4209555264105104E-2</v>
      </c>
      <c r="F56">
        <v>-0.59736285715997495</v>
      </c>
      <c r="G56">
        <v>-7.5023931665124204</v>
      </c>
      <c r="H56">
        <v>11.870404704926401</v>
      </c>
      <c r="J56">
        <f>SUM(C56:G56)</f>
        <v>-11.870404704926397</v>
      </c>
      <c r="K56" s="6">
        <f>J56/$J$58*100</f>
        <v>169.76759805564598</v>
      </c>
    </row>
    <row r="57" spans="1:23" x14ac:dyDescent="0.3">
      <c r="A57" t="s">
        <v>2</v>
      </c>
      <c r="C57">
        <v>1.36260210763492</v>
      </c>
      <c r="D57" s="4">
        <v>2.60431738551281E-5</v>
      </c>
      <c r="E57">
        <v>-0.12602074765500401</v>
      </c>
      <c r="F57">
        <v>5.9645655832376999E-2</v>
      </c>
      <c r="G57">
        <v>1.3318897333274999</v>
      </c>
      <c r="H57">
        <v>-7.3856693727316198</v>
      </c>
      <c r="J57" s="5">
        <f t="shared" ref="J57:J62" si="9">SUM(C57:G57)</f>
        <v>2.628142792313648</v>
      </c>
      <c r="K57" s="7">
        <f t="shared" ref="K57:K62" si="10">J57/$J$58*100</f>
        <v>-37.587049497409105</v>
      </c>
    </row>
    <row r="58" spans="1:23" x14ac:dyDescent="0.3">
      <c r="A58" t="s">
        <v>3</v>
      </c>
      <c r="C58">
        <v>-3.8103712447996698</v>
      </c>
      <c r="D58">
        <v>-0.43302670041657798</v>
      </c>
      <c r="E58">
        <v>-0.41871007482945499</v>
      </c>
      <c r="F58">
        <v>-0.33938043964539799</v>
      </c>
      <c r="G58">
        <v>-1.9906613032074401</v>
      </c>
      <c r="H58">
        <v>6.9921497628985403</v>
      </c>
      <c r="J58" s="5">
        <f t="shared" si="9"/>
        <v>-6.9921497628985412</v>
      </c>
      <c r="K58" s="6">
        <f t="shared" si="10"/>
        <v>100</v>
      </c>
    </row>
    <row r="59" spans="1:23" x14ac:dyDescent="0.3">
      <c r="A59" t="s">
        <v>4</v>
      </c>
      <c r="C59">
        <v>8.3276720201711392</v>
      </c>
      <c r="D59">
        <v>-1.5969577724588799</v>
      </c>
      <c r="E59">
        <v>0.28535894858191002</v>
      </c>
      <c r="F59">
        <v>0.73713357294272097</v>
      </c>
      <c r="G59">
        <v>-7.7532067692369004</v>
      </c>
      <c r="H59">
        <v>0</v>
      </c>
      <c r="J59">
        <f>SUM(C59:G59)</f>
        <v>-9.7699626167013776E-15</v>
      </c>
      <c r="K59" s="6">
        <f t="shared" si="10"/>
        <v>1.397275937729817E-13</v>
      </c>
    </row>
    <row r="60" spans="1:23" x14ac:dyDescent="0.3">
      <c r="A60" t="s">
        <v>17</v>
      </c>
      <c r="C60">
        <v>1.24549370514324</v>
      </c>
      <c r="D60">
        <v>0</v>
      </c>
      <c r="E60">
        <v>0</v>
      </c>
      <c r="F60">
        <v>0</v>
      </c>
      <c r="G60">
        <v>0</v>
      </c>
      <c r="H60">
        <v>-1.24549370514324</v>
      </c>
      <c r="J60">
        <f t="shared" si="9"/>
        <v>1.24549370514324</v>
      </c>
      <c r="K60" s="6">
        <f t="shared" si="10"/>
        <v>-17.812743539219191</v>
      </c>
    </row>
    <row r="61" spans="1:23" x14ac:dyDescent="0.3">
      <c r="A61" t="s">
        <v>5</v>
      </c>
      <c r="C61">
        <v>0</v>
      </c>
      <c r="D61">
        <v>0</v>
      </c>
      <c r="E61">
        <v>0</v>
      </c>
      <c r="F61">
        <v>6.6213001697068105E-2</v>
      </c>
      <c r="G61" s="4">
        <v>9.9983029330686004E-6</v>
      </c>
      <c r="H61">
        <v>-6.6223000000001198E-2</v>
      </c>
      <c r="J61">
        <f t="shared" si="9"/>
        <v>6.622300000000117E-2</v>
      </c>
      <c r="K61" s="6">
        <f t="shared" si="10"/>
        <v>-0.94710499982982255</v>
      </c>
    </row>
    <row r="62" spans="1:23" x14ac:dyDescent="0.3">
      <c r="A62" t="s">
        <v>6</v>
      </c>
      <c r="C62">
        <v>1.60106538260475E-3</v>
      </c>
      <c r="D62">
        <v>0</v>
      </c>
      <c r="E62">
        <v>1.5365713444468699E-2</v>
      </c>
      <c r="F62">
        <v>2.1236960731381399E-2</v>
      </c>
      <c r="G62">
        <v>4.34462094418374</v>
      </c>
      <c r="H62">
        <v>-4.3828246837421903</v>
      </c>
      <c r="J62">
        <f t="shared" si="9"/>
        <v>4.3828246837421947</v>
      </c>
      <c r="K62" s="8">
        <f t="shared" si="10"/>
        <v>-62.682076791291848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038A-C82D-4090-82CA-6354A188DF44}">
  <dimension ref="A1:I13"/>
  <sheetViews>
    <sheetView workbookViewId="0">
      <selection activeCell="B37" sqref="B37"/>
    </sheetView>
  </sheetViews>
  <sheetFormatPr defaultRowHeight="14.4" x14ac:dyDescent="0.3"/>
  <sheetData>
    <row r="1" spans="1:9" x14ac:dyDescent="0.3">
      <c r="A1" t="s">
        <v>18</v>
      </c>
    </row>
    <row r="2" spans="1:9" x14ac:dyDescent="0.3">
      <c r="A2" s="1" t="s">
        <v>23</v>
      </c>
      <c r="B2">
        <v>43.121040645213135</v>
      </c>
      <c r="C2">
        <v>1.7845873960687026</v>
      </c>
      <c r="D2">
        <v>2.5688696360769265</v>
      </c>
      <c r="E2">
        <v>0.5016890324395118</v>
      </c>
      <c r="F2">
        <v>5.3461781368142357E-2</v>
      </c>
      <c r="G2">
        <v>-67.295202993158028</v>
      </c>
      <c r="I2">
        <f>SUM(B2:F2)</f>
        <v>48.029648491166419</v>
      </c>
    </row>
    <row r="3" spans="1:9" x14ac:dyDescent="0.3">
      <c r="A3" s="1" t="s">
        <v>24</v>
      </c>
      <c r="B3">
        <v>-38.421871240170617</v>
      </c>
      <c r="C3">
        <v>0</v>
      </c>
      <c r="D3">
        <v>0</v>
      </c>
      <c r="E3">
        <v>0</v>
      </c>
      <c r="F3">
        <v>0</v>
      </c>
      <c r="G3">
        <v>38.421871240170617</v>
      </c>
      <c r="I3">
        <f t="shared" ref="I3:I4" si="0">SUM(B3:F3)</f>
        <v>-38.421871240170617</v>
      </c>
    </row>
    <row r="4" spans="1:9" x14ac:dyDescent="0.3">
      <c r="B4">
        <f>B2+B3</f>
        <v>4.6991694050425181</v>
      </c>
      <c r="C4">
        <f t="shared" ref="C4:G4" si="1">C2+C3</f>
        <v>1.7845873960687026</v>
      </c>
      <c r="D4">
        <f t="shared" si="1"/>
        <v>2.5688696360769265</v>
      </c>
      <c r="E4">
        <f t="shared" si="1"/>
        <v>0.5016890324395118</v>
      </c>
      <c r="F4">
        <f t="shared" si="1"/>
        <v>5.3461781368142357E-2</v>
      </c>
      <c r="G4">
        <f t="shared" si="1"/>
        <v>-28.873331752987411</v>
      </c>
      <c r="I4">
        <f t="shared" si="0"/>
        <v>9.6077772509958006</v>
      </c>
    </row>
    <row r="7" spans="1:9" x14ac:dyDescent="0.3">
      <c r="A7" s="1"/>
    </row>
    <row r="10" spans="1:9" x14ac:dyDescent="0.3">
      <c r="A10" s="1"/>
    </row>
    <row r="13" spans="1:9" x14ac:dyDescent="0.3">
      <c r="A13" s="1"/>
    </row>
  </sheetData>
  <conditionalFormatting sqref="A2:G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G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7:G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:G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3:G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SAUTER</dc:creator>
  <cp:lastModifiedBy>Thomas SAUTER</cp:lastModifiedBy>
  <dcterms:created xsi:type="dcterms:W3CDTF">2023-10-19T13:49:53Z</dcterms:created>
  <dcterms:modified xsi:type="dcterms:W3CDTF">2023-11-03T12:02:31Z</dcterms:modified>
</cp:coreProperties>
</file>