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der 2" sheetId="1" state="visible" r:id="rId2"/>
    <sheet name="order 6" sheetId="2" state="visible" r:id="rId3"/>
    <sheet name="order 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<sst xmlns="http://schemas.openxmlformats.org/spreadsheetml/2006/main" count="126" uniqueCount="25">
  <si>
    <t xml:space="preserve">Order 2 specifications</t>
  </si>
  <si>
    <t xml:space="preserve">mp7 is produced in cost center mcc4</t>
  </si>
  <si>
    <t xml:space="preserve">Inputs</t>
  </si>
  <si>
    <t xml:space="preserve">Outputs</t>
  </si>
  <si>
    <t xml:space="preserve">process</t>
  </si>
  <si>
    <t xml:space="preserve">order</t>
  </si>
  <si>
    <t xml:space="preserve">from warehouse</t>
  </si>
  <si>
    <t xml:space="preserve">weight</t>
  </si>
  <si>
    <t xml:space="preserve">value</t>
  </si>
  <si>
    <t xml:space="preserve">to warehouse</t>
  </si>
  <si>
    <t xml:space="preserve">mp7</t>
  </si>
  <si>
    <t xml:space="preserve">mw10</t>
  </si>
  <si>
    <t xml:space="preserve">mw10’s stock before order closure</t>
  </si>
  <si>
    <t xml:space="preserve">mw10’s stock after order process run</t>
  </si>
  <si>
    <t xml:space="preserve">qty</t>
  </si>
  <si>
    <t xml:space="preserve">Order 6 specifications</t>
  </si>
  <si>
    <t xml:space="preserve">mp1 is produced in cost center mcc5 and mp7 in mcc4</t>
  </si>
  <si>
    <t xml:space="preserve">mm4</t>
  </si>
  <si>
    <t xml:space="preserve">mm2</t>
  </si>
  <si>
    <t xml:space="preserve">mw6</t>
  </si>
  <si>
    <t xml:space="preserve">mm5</t>
  </si>
  <si>
    <t xml:space="preserve">mp1</t>
  </si>
  <si>
    <t xml:space="preserve">mw6’s stock before order closure</t>
  </si>
  <si>
    <t xml:space="preserve">mw6’s stock after order process run</t>
  </si>
  <si>
    <t xml:space="preserve">Order 1 specifications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</si>
</sst>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12.83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16.6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1" t="s">
        <v>0</v>
      </c>
      <c r="D1" s="0" t="s">
        <v>1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F5" s="0" t="s">
        <v>10</v>
      </c>
      <c r="G5" s="0" t="n">
        <v>1</v>
      </c>
      <c r="H5" s="0" t="n">
        <v>2</v>
      </c>
      <c r="I5" s="3" t="n">
        <v>1</v>
      </c>
      <c r="J5" s="0" t="n">
        <v>0</v>
      </c>
      <c r="K5" s="0" t="s">
        <v>11</v>
      </c>
    </row>
    <row r="7" customFormat="false" ht="12.8" hidden="false" customHeight="false" outlineLevel="0" collapsed="false">
      <c r="A7" s="0" t="s">
        <v>12</v>
      </c>
      <c r="E7" s="0" t="s">
        <v>13</v>
      </c>
    </row>
    <row r="9" customFormat="false" ht="12.8" hidden="false" customHeight="false" outlineLevel="0" collapsed="false">
      <c r="B9" s="1" t="s">
        <v>14</v>
      </c>
      <c r="C9" s="1" t="s">
        <v>8</v>
      </c>
      <c r="D9" s="1"/>
      <c r="E9" s="1"/>
      <c r="F9" s="1" t="s">
        <v>14</v>
      </c>
      <c r="G9" s="1" t="s">
        <v>8</v>
      </c>
      <c r="I9" s="1"/>
      <c r="J9" s="1"/>
      <c r="K9" s="1"/>
    </row>
    <row r="10" customFormat="false" ht="12.8" hidden="false" customHeight="false" outlineLevel="0" collapsed="false">
      <c r="A10" s="0" t="s">
        <v>10</v>
      </c>
      <c r="B10" s="0" t="n">
        <v>0</v>
      </c>
      <c r="C10" s="0" t="n">
        <v>0</v>
      </c>
      <c r="E10" s="0" t="s">
        <v>10</v>
      </c>
      <c r="F10" s="0" t="n">
        <v>2</v>
      </c>
      <c r="G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22" activeCellId="0" sqref="F2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16.71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16.26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1" t="s">
        <v>15</v>
      </c>
      <c r="D1" s="0" t="s">
        <v>16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A5" s="0" t="s">
        <v>17</v>
      </c>
      <c r="B5" s="0" t="n">
        <v>907184</v>
      </c>
      <c r="C5" s="0" t="n">
        <f aca="false">B5*H7</f>
        <v>4535920</v>
      </c>
      <c r="D5" s="0" t="s">
        <v>11</v>
      </c>
      <c r="F5" s="0" t="s">
        <v>18</v>
      </c>
      <c r="G5" s="0" t="n">
        <v>1</v>
      </c>
      <c r="H5" s="0" t="n">
        <f aca="false">G5*H7</f>
        <v>5</v>
      </c>
      <c r="I5" s="3" t="n">
        <v>0</v>
      </c>
      <c r="K5" s="0" t="s">
        <v>19</v>
      </c>
    </row>
    <row r="6" customFormat="false" ht="12.8" hidden="false" customHeight="false" outlineLevel="0" collapsed="false">
      <c r="A6" s="0" t="s">
        <v>20</v>
      </c>
      <c r="B6" s="0" t="n">
        <v>2</v>
      </c>
      <c r="C6" s="0" t="n">
        <f aca="false">B6*H7</f>
        <v>10</v>
      </c>
      <c r="D6" s="0" t="s">
        <v>11</v>
      </c>
      <c r="F6" s="0" t="s">
        <v>17</v>
      </c>
      <c r="G6" s="0" t="n">
        <v>1000</v>
      </c>
      <c r="H6" s="0" t="n">
        <f aca="false">G6*H7</f>
        <v>5000</v>
      </c>
      <c r="I6" s="3" t="n">
        <v>0</v>
      </c>
      <c r="K6" s="0" t="s">
        <v>19</v>
      </c>
    </row>
    <row r="7" customFormat="false" ht="12.8" hidden="false" customHeight="false" outlineLevel="0" collapsed="false">
      <c r="F7" s="0" t="s">
        <v>21</v>
      </c>
      <c r="G7" s="0" t="n">
        <v>1</v>
      </c>
      <c r="H7" s="0" t="n">
        <v>5</v>
      </c>
      <c r="I7" s="3" t="n">
        <v>1</v>
      </c>
      <c r="J7" s="0" t="n">
        <f aca="false">C5*C15+C6*C16</f>
        <v>74872687.8777112</v>
      </c>
      <c r="K7" s="0" t="s">
        <v>19</v>
      </c>
    </row>
    <row r="9" customFormat="false" ht="12.8" hidden="false" customHeight="false" outlineLevel="0" collapsed="false">
      <c r="F9" s="0" t="s">
        <v>10</v>
      </c>
      <c r="G9" s="0" t="n">
        <v>1</v>
      </c>
      <c r="H9" s="0" t="n">
        <v>7</v>
      </c>
      <c r="I9" s="3" t="n">
        <v>1</v>
      </c>
      <c r="J9" s="0" t="n">
        <v>0</v>
      </c>
      <c r="K9" s="0" t="s">
        <v>11</v>
      </c>
    </row>
    <row r="11" customFormat="false" ht="12.8" hidden="false" customHeight="false" outlineLevel="0" collapsed="false">
      <c r="A11" s="0" t="s">
        <v>12</v>
      </c>
      <c r="E11" s="0" t="s">
        <v>13</v>
      </c>
    </row>
    <row r="13" customFormat="false" ht="12.8" hidden="false" customHeight="false" outlineLevel="0" collapsed="false">
      <c r="B13" s="1" t="s">
        <v>14</v>
      </c>
      <c r="C13" s="1" t="s">
        <v>8</v>
      </c>
      <c r="D13" s="1"/>
      <c r="E13" s="1"/>
      <c r="F13" s="1" t="s">
        <v>14</v>
      </c>
      <c r="G13" s="1" t="s">
        <v>8</v>
      </c>
      <c r="I13" s="1"/>
      <c r="J13" s="1"/>
      <c r="K13" s="1"/>
    </row>
    <row r="14" customFormat="false" ht="12.8" hidden="false" customHeight="false" outlineLevel="0" collapsed="false">
      <c r="A14" s="0" t="s">
        <v>18</v>
      </c>
      <c r="B14" s="0" t="n">
        <v>1906.185001</v>
      </c>
      <c r="C14" s="0" t="n">
        <v>959.81808526</v>
      </c>
      <c r="E14" s="0" t="s">
        <v>18</v>
      </c>
      <c r="F14" s="0" t="n">
        <f aca="false">B14</f>
        <v>1906.185001</v>
      </c>
      <c r="G14" s="0" t="n">
        <f aca="false">C14</f>
        <v>959.81808526</v>
      </c>
    </row>
    <row r="15" customFormat="false" ht="12.8" hidden="false" customHeight="false" outlineLevel="0" collapsed="false">
      <c r="A15" s="0" t="s">
        <v>17</v>
      </c>
      <c r="B15" s="0" t="n">
        <v>2721553000000</v>
      </c>
      <c r="C15" s="0" t="n">
        <v>16.50661561</v>
      </c>
      <c r="E15" s="0" t="s">
        <v>17</v>
      </c>
      <c r="F15" s="0" t="n">
        <f aca="false">B15-C5</f>
        <v>2721548464080</v>
      </c>
      <c r="G15" s="0" t="n">
        <f aca="false">C15</f>
        <v>16.50661561</v>
      </c>
    </row>
    <row r="16" customFormat="false" ht="12.8" hidden="false" customHeight="false" outlineLevel="0" collapsed="false">
      <c r="A16" s="0" t="s">
        <v>20</v>
      </c>
      <c r="B16" s="0" t="n">
        <v>-26.43339924</v>
      </c>
      <c r="C16" s="0" t="n">
        <v>0</v>
      </c>
      <c r="E16" s="0" t="s">
        <v>20</v>
      </c>
      <c r="F16" s="0" t="n">
        <f aca="false">B16-C6</f>
        <v>-36.43339924</v>
      </c>
      <c r="G16" s="0" t="n">
        <f aca="false">0</f>
        <v>0</v>
      </c>
    </row>
    <row r="17" customFormat="false" ht="12.8" hidden="false" customHeight="false" outlineLevel="0" collapsed="false">
      <c r="A17" s="0" t="s">
        <v>21</v>
      </c>
      <c r="B17" s="0" t="n">
        <v>0</v>
      </c>
      <c r="C17" s="0" t="n">
        <v>0</v>
      </c>
      <c r="E17" s="0" t="s">
        <v>21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10</v>
      </c>
      <c r="B18" s="0" t="n">
        <v>2</v>
      </c>
      <c r="C18" s="0" t="n">
        <v>0</v>
      </c>
      <c r="E18" s="0" t="s">
        <v>10</v>
      </c>
      <c r="F18" s="0" t="n">
        <f aca="false">B18+H9</f>
        <v>9</v>
      </c>
      <c r="G18" s="0" t="n">
        <v>0</v>
      </c>
    </row>
    <row r="20" customFormat="false" ht="12.8" hidden="false" customHeight="false" outlineLevel="0" collapsed="false">
      <c r="A20" s="0" t="s">
        <v>22</v>
      </c>
      <c r="E20" s="0" t="s">
        <v>23</v>
      </c>
    </row>
    <row r="22" customFormat="false" ht="12.8" hidden="false" customHeight="false" outlineLevel="0" collapsed="false">
      <c r="A22" s="0" t="s">
        <v>18</v>
      </c>
      <c r="B22" s="0" t="n">
        <v>456.592</v>
      </c>
      <c r="C22" s="0" t="n">
        <v>10495967.0879729</v>
      </c>
      <c r="E22" s="0" t="s">
        <v>18</v>
      </c>
      <c r="F22" s="0" t="n">
        <f aca="false">B22+H5</f>
        <v>461.592</v>
      </c>
      <c r="G22" s="0" t="n">
        <f aca="false">B22*C22/F22</f>
        <v>10382273.9662553</v>
      </c>
      <c r="J22" s="4"/>
      <c r="K22" s="4"/>
    </row>
    <row r="23" customFormat="false" ht="12.8" hidden="false" customHeight="false" outlineLevel="0" collapsed="false">
      <c r="A23" s="0" t="s">
        <v>17</v>
      </c>
      <c r="B23" s="0" t="n">
        <v>1000001000</v>
      </c>
      <c r="C23" s="0" t="n">
        <v>155.58763247</v>
      </c>
      <c r="E23" s="0" t="s">
        <v>17</v>
      </c>
      <c r="F23" s="0" t="n">
        <f aca="false">B23+H6</f>
        <v>1000006000</v>
      </c>
      <c r="G23" s="0" t="n">
        <f aca="false">B23*C23/F23</f>
        <v>155.586854536505</v>
      </c>
      <c r="J23" s="4"/>
      <c r="K23" s="4"/>
    </row>
    <row r="24" customFormat="false" ht="12.8" hidden="false" customHeight="false" outlineLevel="0" collapsed="false">
      <c r="A24" s="0" t="s">
        <v>20</v>
      </c>
      <c r="B24" s="0" t="n">
        <v>2207.6226218</v>
      </c>
      <c r="C24" s="0" t="n">
        <v>140955.12386064</v>
      </c>
      <c r="E24" s="0" t="s">
        <v>20</v>
      </c>
      <c r="F24" s="0" t="n">
        <f aca="false">B24</f>
        <v>2207.6226218</v>
      </c>
      <c r="G24" s="0" t="n">
        <f aca="false">C24</f>
        <v>140955.12386064</v>
      </c>
      <c r="J24" s="4"/>
      <c r="K24" s="4"/>
    </row>
    <row r="25" customFormat="false" ht="12.8" hidden="false" customHeight="false" outlineLevel="0" collapsed="false">
      <c r="A25" s="0" t="s">
        <v>21</v>
      </c>
      <c r="B25" s="0" t="n">
        <v>0</v>
      </c>
      <c r="C25" s="0" t="n">
        <v>0</v>
      </c>
      <c r="E25" s="0" t="s">
        <v>21</v>
      </c>
      <c r="F25" s="0" t="n">
        <f aca="false">H7</f>
        <v>5</v>
      </c>
      <c r="G25" s="0" t="n">
        <f aca="false">J7</f>
        <v>74872687.8777112</v>
      </c>
      <c r="J25" s="4"/>
      <c r="K25" s="4"/>
    </row>
    <row r="26" customFormat="false" ht="12.8" hidden="false" customHeight="false" outlineLevel="0" collapsed="false">
      <c r="A26" s="0" t="s">
        <v>10</v>
      </c>
      <c r="B26" s="0" t="n">
        <v>0</v>
      </c>
      <c r="C26" s="0" t="n">
        <v>0</v>
      </c>
      <c r="E26" s="0" t="s">
        <v>10</v>
      </c>
      <c r="F26" s="0" t="n">
        <v>0</v>
      </c>
      <c r="G26" s="0" t="n">
        <v>0</v>
      </c>
      <c r="J26" s="4"/>
      <c r="K2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25" activeCellId="0" sqref="G25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23.08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16.6"/>
    <col collapsed="false" customWidth="true" hidden="false" outlineLevel="0" max="11" min="11" style="0" width="19.86"/>
  </cols>
  <sheetData>
    <row r="1" customFormat="false" ht="12.8" hidden="false" customHeight="false" outlineLevel="0" collapsed="false">
      <c r="A1" s="1" t="s">
        <v>24</v>
      </c>
      <c r="D1" s="0" t="s">
        <v>16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A5" s="0" t="s">
        <v>17</v>
      </c>
      <c r="B5" s="0" t="n">
        <v>907184</v>
      </c>
      <c r="C5" s="0" t="n">
        <f aca="false">B5*H7</f>
        <v>907184</v>
      </c>
      <c r="D5" s="0" t="s">
        <v>11</v>
      </c>
      <c r="F5" s="0" t="s">
        <v>18</v>
      </c>
      <c r="G5" s="0" t="n">
        <v>1</v>
      </c>
      <c r="H5" s="0" t="n">
        <f aca="false">G5*H7</f>
        <v>1</v>
      </c>
      <c r="I5" s="3" t="n">
        <v>0</v>
      </c>
      <c r="K5" s="0" t="s">
        <v>19</v>
      </c>
    </row>
    <row r="6" customFormat="false" ht="12.8" hidden="false" customHeight="false" outlineLevel="0" collapsed="false">
      <c r="A6" s="0" t="s">
        <v>20</v>
      </c>
      <c r="B6" s="0" t="n">
        <v>2</v>
      </c>
      <c r="C6" s="0" t="n">
        <f aca="false">B6*H7</f>
        <v>2</v>
      </c>
      <c r="D6" s="0" t="s">
        <v>11</v>
      </c>
      <c r="F6" s="0" t="s">
        <v>17</v>
      </c>
      <c r="G6" s="0" t="n">
        <v>1000</v>
      </c>
      <c r="H6" s="0" t="n">
        <f aca="false">G6*H7</f>
        <v>1000</v>
      </c>
      <c r="I6" s="3" t="n">
        <v>0</v>
      </c>
      <c r="K6" s="0" t="s">
        <v>19</v>
      </c>
    </row>
    <row r="7" customFormat="false" ht="12.8" hidden="false" customHeight="false" outlineLevel="0" collapsed="false">
      <c r="F7" s="0" t="s">
        <v>21</v>
      </c>
      <c r="G7" s="0" t="n">
        <v>1</v>
      </c>
      <c r="H7" s="0" t="n">
        <v>1</v>
      </c>
      <c r="I7" s="3" t="n">
        <v>1</v>
      </c>
      <c r="J7" s="0" t="n">
        <f aca="false">C5*C15+C6*C16</f>
        <v>14974537.5755422</v>
      </c>
      <c r="K7" s="0" t="s">
        <v>19</v>
      </c>
    </row>
    <row r="9" customFormat="false" ht="12.8" hidden="false" customHeight="false" outlineLevel="0" collapsed="false">
      <c r="F9" s="0" t="s">
        <v>10</v>
      </c>
      <c r="G9" s="0" t="n">
        <v>1</v>
      </c>
      <c r="H9" s="0" t="n">
        <v>2</v>
      </c>
      <c r="I9" s="3" t="n">
        <v>1</v>
      </c>
      <c r="J9" s="0" t="n">
        <v>0</v>
      </c>
      <c r="K9" s="0" t="s">
        <v>11</v>
      </c>
    </row>
    <row r="11" customFormat="false" ht="12.8" hidden="false" customHeight="false" outlineLevel="0" collapsed="false">
      <c r="A11" s="0" t="s">
        <v>12</v>
      </c>
      <c r="E11" s="0" t="s">
        <v>13</v>
      </c>
    </row>
    <row r="13" customFormat="false" ht="12.8" hidden="false" customHeight="false" outlineLevel="0" collapsed="false">
      <c r="B13" s="1" t="s">
        <v>14</v>
      </c>
      <c r="C13" s="1" t="s">
        <v>8</v>
      </c>
      <c r="D13" s="1"/>
      <c r="E13" s="1"/>
      <c r="F13" s="1" t="s">
        <v>14</v>
      </c>
      <c r="G13" s="1" t="s">
        <v>8</v>
      </c>
      <c r="I13" s="1"/>
      <c r="J13" s="1"/>
      <c r="K13" s="1"/>
    </row>
    <row r="14" customFormat="false" ht="12.8" hidden="false" customHeight="false" outlineLevel="0" collapsed="false">
      <c r="A14" s="0" t="s">
        <v>18</v>
      </c>
      <c r="B14" s="0" t="n">
        <v>1906.185001</v>
      </c>
      <c r="C14" s="0" t="n">
        <v>959.81808526</v>
      </c>
      <c r="E14" s="0" t="s">
        <v>18</v>
      </c>
      <c r="F14" s="0" t="n">
        <f aca="false">B14</f>
        <v>1906.185001</v>
      </c>
      <c r="G14" s="0" t="n">
        <f aca="false">C14</f>
        <v>959.81808526</v>
      </c>
    </row>
    <row r="15" customFormat="false" ht="12.8" hidden="false" customHeight="false" outlineLevel="0" collapsed="false">
      <c r="A15" s="0" t="s">
        <v>17</v>
      </c>
      <c r="B15" s="0" t="n">
        <v>2721548464080</v>
      </c>
      <c r="C15" s="0" t="n">
        <v>16.50661561</v>
      </c>
      <c r="E15" s="0" t="s">
        <v>17</v>
      </c>
      <c r="F15" s="0" t="n">
        <f aca="false">B15-C5</f>
        <v>2721547556896</v>
      </c>
      <c r="G15" s="0" t="n">
        <f aca="false">C15</f>
        <v>16.50661561</v>
      </c>
    </row>
    <row r="16" customFormat="false" ht="12.8" hidden="false" customHeight="false" outlineLevel="0" collapsed="false">
      <c r="A16" s="0" t="s">
        <v>20</v>
      </c>
      <c r="B16" s="0" t="n">
        <v>-36.43339924</v>
      </c>
      <c r="C16" s="0" t="n">
        <v>0</v>
      </c>
      <c r="E16" s="0" t="s">
        <v>20</v>
      </c>
      <c r="F16" s="0" t="n">
        <f aca="false">B16-C6</f>
        <v>-38.43339924</v>
      </c>
      <c r="G16" s="0" t="n">
        <f aca="false">0</f>
        <v>0</v>
      </c>
    </row>
    <row r="17" customFormat="false" ht="12.8" hidden="false" customHeight="false" outlineLevel="0" collapsed="false">
      <c r="A17" s="0" t="s">
        <v>21</v>
      </c>
      <c r="B17" s="0" t="n">
        <v>0</v>
      </c>
      <c r="C17" s="0" t="n">
        <v>0</v>
      </c>
      <c r="E17" s="0" t="s">
        <v>21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10</v>
      </c>
      <c r="B18" s="0" t="n">
        <v>9</v>
      </c>
      <c r="C18" s="0" t="n">
        <v>0</v>
      </c>
      <c r="E18" s="0" t="s">
        <v>10</v>
      </c>
      <c r="F18" s="0" t="n">
        <f aca="false">B18+H9</f>
        <v>11</v>
      </c>
      <c r="G18" s="0" t="n">
        <v>0</v>
      </c>
    </row>
    <row r="20" customFormat="false" ht="12.8" hidden="false" customHeight="false" outlineLevel="0" collapsed="false">
      <c r="A20" s="0" t="s">
        <v>22</v>
      </c>
      <c r="E20" s="0" t="s">
        <v>23</v>
      </c>
    </row>
    <row r="22" customFormat="false" ht="12.8" hidden="false" customHeight="false" outlineLevel="0" collapsed="false">
      <c r="A22" s="0" t="s">
        <v>18</v>
      </c>
      <c r="B22" s="0" t="n">
        <v>461.592</v>
      </c>
      <c r="C22" s="0" t="n">
        <v>10382273.9662553</v>
      </c>
      <c r="E22" s="0" t="s">
        <v>18</v>
      </c>
      <c r="F22" s="0" t="n">
        <f aca="false">B22+H5</f>
        <v>462.592</v>
      </c>
      <c r="G22" s="0" t="n">
        <f aca="false">B22*C22/F22</f>
        <v>10359830.2708039</v>
      </c>
      <c r="J22" s="4"/>
      <c r="K22" s="4"/>
    </row>
    <row r="23" customFormat="false" ht="12.8" hidden="false" customHeight="false" outlineLevel="0" collapsed="false">
      <c r="A23" s="0" t="s">
        <v>17</v>
      </c>
      <c r="B23" s="0" t="n">
        <v>1000006000</v>
      </c>
      <c r="C23" s="0" t="n">
        <v>155.586854536505</v>
      </c>
      <c r="E23" s="0" t="s">
        <v>17</v>
      </c>
      <c r="F23" s="0" t="n">
        <f aca="false">B23+H6</f>
        <v>1000007000</v>
      </c>
      <c r="G23" s="0" t="n">
        <f aca="false">B23*C23/F23</f>
        <v>155.58669895074</v>
      </c>
      <c r="J23" s="4"/>
      <c r="K23" s="4"/>
    </row>
    <row r="24" customFormat="false" ht="12.8" hidden="false" customHeight="false" outlineLevel="0" collapsed="false">
      <c r="A24" s="0" t="s">
        <v>20</v>
      </c>
      <c r="B24" s="0" t="n">
        <v>2207.6226218</v>
      </c>
      <c r="C24" s="0" t="n">
        <v>140955.12386064</v>
      </c>
      <c r="E24" s="0" t="s">
        <v>20</v>
      </c>
      <c r="F24" s="0" t="n">
        <f aca="false">B24</f>
        <v>2207.6226218</v>
      </c>
      <c r="G24" s="0" t="n">
        <f aca="false">C24</f>
        <v>140955.12386064</v>
      </c>
      <c r="J24" s="4"/>
      <c r="K24" s="4"/>
    </row>
    <row r="25" customFormat="false" ht="12.8" hidden="false" customHeight="false" outlineLevel="0" collapsed="false">
      <c r="A25" s="0" t="s">
        <v>21</v>
      </c>
      <c r="B25" s="0" t="n">
        <v>5</v>
      </c>
      <c r="C25" s="0" t="n">
        <v>74872687.8777112</v>
      </c>
      <c r="E25" s="0" t="s">
        <v>21</v>
      </c>
      <c r="F25" s="0" t="n">
        <f aca="false">H7+B25</f>
        <v>6</v>
      </c>
      <c r="G25" s="0" t="n">
        <f aca="false">(B25*C25+1*J7)/6</f>
        <v>64889662.8273497</v>
      </c>
      <c r="J25" s="4"/>
      <c r="K25" s="4"/>
    </row>
    <row r="26" customFormat="false" ht="12.8" hidden="false" customHeight="false" outlineLevel="0" collapsed="false">
      <c r="A26" s="0" t="s">
        <v>10</v>
      </c>
      <c r="B26" s="0" t="n">
        <v>0</v>
      </c>
      <c r="C26" s="0" t="n">
        <v>0</v>
      </c>
      <c r="E26" s="0" t="s">
        <v>10</v>
      </c>
      <c r="F26" s="0" t="n">
        <v>0</v>
      </c>
      <c r="G26" s="0" t="n">
        <v>0</v>
      </c>
      <c r="J26" s="4"/>
      <c r="K2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2024-05-08T09:51:39Z</dcterms:created>
  <dc:creator/>
  <dc:description/>
  <dc:language>en-US</dc:language>
  <cp:lastModifiedBy/>
  <dcterms:modified xsi:type="dcterms:W3CDTF">2024-05-15T15:05:02Z</dcterms:modified>
  <cp:revision>25</cp:revision>
  <dc:subject/>
  <dc:title/>
</cp:coreProperties>
</file>