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er_record_test_cas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<sst xmlns="http://schemas.openxmlformats.org/spreadsheetml/2006/main" count="79" uniqueCount="39">
  <si>
    <t xml:space="preserve">mc3 exchange rate:</t>
  </si>
  <si>
    <t xml:space="preserve">mc8 exchange rate:</t>
  </si>
  <si>
    <t xml:space="preserve">TC Number</t>
  </si>
  <si>
    <t xml:space="preserve">Notes \ Field</t>
  </si>
  <si>
    <t xml:space="preserve">User</t>
  </si>
  <si>
    <t xml:space="preserve">Debtor</t>
  </si>
  <si>
    <t xml:space="preserve">Order</t>
  </si>
  <si>
    <t xml:space="preserve">Amount to collect</t>
  </si>
  <si>
    <t xml:space="preserve">Amount paid in mc3 currency</t>
  </si>
  <si>
    <t xml:space="preserve">Amount paid in mc5 currency</t>
  </si>
  <si>
    <t xml:space="preserve">Amount paid in mc8 currency</t>
  </si>
  <si>
    <t xml:space="preserve">Calculated change</t>
  </si>
  <si>
    <t xml:space="preserve">Calculated counted</t>
  </si>
  <si>
    <t xml:space="preserve">Calculated to collect</t>
  </si>
  <si>
    <t xml:space="preserve">Not enough rights</t>
  </si>
  <si>
    <t xml:space="preserve">user3</t>
  </si>
  <si>
    <t xml:space="preserve">Order totally collected</t>
  </si>
  <si>
    <t xml:space="preserve">user20</t>
  </si>
  <si>
    <t xml:space="preserve">Order already collected</t>
  </si>
  <si>
    <t xml:space="preserve">mc3</t>
  </si>
  <si>
    <t xml:space="preserve">mc5</t>
  </si>
  <si>
    <t xml:space="preserve">mc8</t>
  </si>
  <si>
    <t xml:space="preserve">Check balances in cash register</t>
  </si>
  <si>
    <t xml:space="preserve">Check cancel button is visible and collect button is hidden</t>
  </si>
  <si>
    <t xml:space="preserve">A debtor is needed upon partially collecting an order</t>
  </si>
  <si>
    <t xml:space="preserve">Not enough rights. A checker can not record a receivable</t>
  </si>
  <si>
    <t xml:space="preserve">customer2</t>
  </si>
  <si>
    <t xml:space="preserve">Order partially collected</t>
  </si>
  <si>
    <t xml:space="preserve">user22</t>
  </si>
  <si>
    <t xml:space="preserve">Check cancel button is visible and collect button is visible</t>
  </si>
  <si>
    <t xml:space="preserve">Check final resulting amount to collect</t>
  </si>
  <si>
    <t xml:space="preserve">Order partially collected with another debtor</t>
  </si>
  <si>
    <t xml:space="preserve">customer3</t>
  </si>
  <si>
    <t xml:space="preserve">Collect the remainder amount, with another debtor</t>
  </si>
  <si>
    <t xml:space="preserve">customer4</t>
  </si>
  <si>
    <t xml:space="preserve">customer5</t>
  </si>
  <si>
    <t xml:space="preserve">Canceled but still produced items (same for all order’s process runs)</t>
  </si>
  <si>
    <t xml:space="preserve">Not enough rights. A checker can not change an order</t>
  </si>
  <si>
    <t xml:space="preserve">Order successfully changed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</si>
</sst>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6"/>
  <sheetViews>
    <sheetView showFormulas="false" showGridLines="true" showRowColHeaders="true" showZeros="true" rightToLeft="false" tabSelected="true" showOutlineSymbols="true" defaultGridColor="true" view="normal" topLeftCell="A4" colorId="64" zoomScale="90" zoomScaleNormal="90" zoomScalePageLayoutView="100" workbookViewId="0">
      <selection pane="topLeft" activeCell="B14" activeCellId="0" sqref="B14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11.3"/>
    <col collapsed="false" customWidth="true" hidden="false" outlineLevel="0" max="2" min="2" style="1" width="50.41"/>
    <col collapsed="false" customWidth="true" hidden="false" outlineLevel="0" max="5" min="3" style="1" width="19.38"/>
    <col collapsed="false" customWidth="true" hidden="false" outlineLevel="0" max="9" min="6" style="1" width="27.58"/>
    <col collapsed="false" customWidth="true" hidden="false" outlineLevel="0" max="10" min="10" style="1" width="23.08"/>
    <col collapsed="false" customWidth="true" hidden="false" outlineLevel="0" max="11" min="11" style="1" width="22.51"/>
    <col collapsed="false" customWidth="true" hidden="false" outlineLevel="0" max="12" min="12" style="1" width="19.54"/>
    <col collapsed="false" customWidth="true" hidden="false" outlineLevel="0" max="13" min="13" style="1" width="19.49"/>
    <col collapsed="false" customWidth="true" hidden="false" outlineLevel="0" max="14" min="14" style="1" width="23.8"/>
    <col collapsed="false" customWidth="true" hidden="false" outlineLevel="0" max="15" min="15" style="2" width="8.52"/>
    <col collapsed="false" customWidth="true" hidden="false" outlineLevel="0" max="16" min="16" style="2" width="10.32"/>
    <col collapsed="false" customWidth="false" hidden="false" outlineLevel="0" max="1019" min="17" style="1" width="11.61"/>
    <col collapsed="false" customWidth="true" hidden="false" outlineLevel="0" max="1024" min="1020" style="0" width="11.52"/>
  </cols>
  <sheetData>
    <row r="1" s="3" customFormat="true" ht="12.8" hidden="false" customHeight="false" outlineLevel="0" collapsed="false">
      <c r="A1" s="0"/>
      <c r="B1" s="3" t="s">
        <v>0</v>
      </c>
      <c r="E1" s="1" t="n">
        <v>0.650745437471235</v>
      </c>
      <c r="F1" s="1"/>
      <c r="O1" s="4"/>
      <c r="P1" s="4"/>
      <c r="AMF1" s="0"/>
      <c r="AMG1" s="0"/>
      <c r="AMH1" s="0"/>
      <c r="AMI1" s="0"/>
      <c r="AMJ1" s="0"/>
    </row>
    <row r="2" s="3" customFormat="true" ht="12.8" hidden="false" customHeight="false" outlineLevel="0" collapsed="false">
      <c r="A2" s="0"/>
      <c r="B2" s="3" t="s">
        <v>1</v>
      </c>
      <c r="E2" s="1" t="n">
        <v>1.34770887671551</v>
      </c>
      <c r="F2" s="1"/>
      <c r="O2" s="4"/>
      <c r="P2" s="4"/>
      <c r="AMF2" s="0"/>
      <c r="AMG2" s="0"/>
      <c r="AMH2" s="0"/>
      <c r="AMI2" s="0"/>
      <c r="AMJ2" s="0"/>
    </row>
    <row r="3" s="3" customFormat="true" ht="12.8" hidden="false" customHeight="false" outlineLevel="0" collapsed="false">
      <c r="O3" s="4"/>
      <c r="P3" s="4"/>
      <c r="AMF3" s="0"/>
      <c r="AMG3" s="0"/>
      <c r="AMH3" s="0"/>
      <c r="AMI3" s="0"/>
      <c r="AMJ3" s="0"/>
    </row>
    <row r="4" s="3" customFormat="true" ht="12.8" hidden="false" customHeight="false" outlineLevel="0" collapsed="false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O4" s="4"/>
      <c r="P4" s="4"/>
      <c r="AMF4" s="0"/>
      <c r="AMG4" s="0"/>
      <c r="AMH4" s="0"/>
      <c r="AMI4" s="0"/>
      <c r="AMJ4" s="0"/>
    </row>
    <row r="5" s="5" customFormat="true" ht="12.8" hidden="false" customHeight="false" outlineLevel="0" collapsed="false">
      <c r="A5" s="5" t="n">
        <v>1</v>
      </c>
      <c r="B5" s="5" t="s">
        <v>14</v>
      </c>
      <c r="C5" s="5" t="s">
        <v>15</v>
      </c>
      <c r="E5" s="5" t="n">
        <v>1002</v>
      </c>
      <c r="F5" s="5" t="n">
        <v>10.32067802</v>
      </c>
      <c r="G5" s="5" t="n">
        <v>6</v>
      </c>
      <c r="H5" s="5" t="n">
        <v>1</v>
      </c>
      <c r="I5" s="5" t="n">
        <v>7</v>
      </c>
      <c r="J5" s="5" t="n">
        <f aca="false">G5*E1+1+I5*E2-F5</f>
        <v>4.01775674183601</v>
      </c>
      <c r="K5" s="5" t="n">
        <f aca="false">G5*E1+H5+I5*E2</f>
        <v>14.338434761836</v>
      </c>
      <c r="O5" s="6"/>
      <c r="P5" s="6"/>
      <c r="AMF5" s="7"/>
      <c r="AMG5" s="7"/>
      <c r="AMH5" s="7"/>
      <c r="AMI5" s="7"/>
      <c r="AMJ5" s="7"/>
    </row>
    <row r="6" s="5" customFormat="true" ht="12.8" hidden="false" customHeight="false" outlineLevel="0" collapsed="false">
      <c r="A6" s="5" t="n">
        <v>2</v>
      </c>
      <c r="B6" s="5" t="s">
        <v>16</v>
      </c>
      <c r="C6" s="5" t="s">
        <v>17</v>
      </c>
      <c r="E6" s="5" t="n">
        <v>1002</v>
      </c>
      <c r="F6" s="5" t="n">
        <v>10.32067802</v>
      </c>
      <c r="G6" s="5" t="n">
        <v>6</v>
      </c>
      <c r="H6" s="5" t="n">
        <v>1</v>
      </c>
      <c r="I6" s="5" t="n">
        <v>7</v>
      </c>
      <c r="J6" s="5" t="n">
        <f aca="false">G6*E1+1+I6*E2-F6</f>
        <v>4.01775674183598</v>
      </c>
      <c r="K6" s="5" t="n">
        <f aca="false">G6*E1+H6+I6*E2</f>
        <v>14.338434761836</v>
      </c>
      <c r="O6" s="6"/>
      <c r="P6" s="6"/>
      <c r="AMF6" s="7"/>
      <c r="AMG6" s="7"/>
      <c r="AMH6" s="7"/>
      <c r="AMI6" s="7"/>
      <c r="AMJ6" s="7"/>
    </row>
    <row r="7" s="8" customFormat="true" ht="12.8" hidden="false" customHeight="false" outlineLevel="0" collapsed="false">
      <c r="A7" s="8" t="n">
        <v>3</v>
      </c>
      <c r="B7" s="8" t="s">
        <v>18</v>
      </c>
      <c r="C7" s="8" t="s">
        <v>17</v>
      </c>
      <c r="E7" s="8" t="n">
        <v>1002</v>
      </c>
      <c r="F7" s="8" t="n">
        <v>10.32067802</v>
      </c>
      <c r="G7" s="8" t="n">
        <v>6</v>
      </c>
      <c r="H7" s="8" t="n">
        <v>1</v>
      </c>
      <c r="I7" s="8" t="n">
        <v>7</v>
      </c>
      <c r="J7" s="8" t="n">
        <f aca="false">G7*E2+1+I7*E3-F7</f>
        <v>-1.23442475970694</v>
      </c>
      <c r="K7" s="8" t="n">
        <f aca="false">G7*E2+H7+I7*E3</f>
        <v>9.08625326029306</v>
      </c>
      <c r="O7" s="9"/>
      <c r="P7" s="9"/>
      <c r="AMF7" s="10"/>
      <c r="AMG7" s="10"/>
      <c r="AMH7" s="10"/>
      <c r="AMI7" s="10"/>
      <c r="AMJ7" s="10"/>
    </row>
    <row r="8" s="5" customFormat="true" ht="12.8" hidden="false" customHeight="false" outlineLevel="0" collapsed="false">
      <c r="E8" s="7"/>
      <c r="F8" s="11" t="s">
        <v>19</v>
      </c>
      <c r="G8" s="11" t="s">
        <v>20</v>
      </c>
      <c r="H8" s="11" t="s">
        <v>21</v>
      </c>
      <c r="O8" s="6"/>
      <c r="P8" s="6"/>
      <c r="AMF8" s="7"/>
      <c r="AMG8" s="7"/>
      <c r="AMH8" s="7"/>
      <c r="AMI8" s="7"/>
      <c r="AMJ8" s="7"/>
    </row>
    <row r="9" s="8" customFormat="true" ht="12.8" hidden="false" customHeight="false" outlineLevel="0" collapsed="false">
      <c r="A9" s="8" t="n">
        <v>4</v>
      </c>
      <c r="B9" s="8" t="s">
        <v>22</v>
      </c>
      <c r="C9" s="8" t="s">
        <v>17</v>
      </c>
      <c r="E9" s="10"/>
      <c r="F9" s="8" t="n">
        <f aca="false">10000.901+6</f>
        <v>10006.901</v>
      </c>
      <c r="G9" s="8" t="n">
        <f aca="false">23456.09876+1-J6</f>
        <v>23453.0810032582</v>
      </c>
      <c r="H9" s="8" t="n">
        <f aca="false">54321.2345+7</f>
        <v>54328.2345</v>
      </c>
      <c r="O9" s="9"/>
      <c r="P9" s="9"/>
      <c r="AMF9" s="10"/>
      <c r="AMG9" s="10"/>
      <c r="AMH9" s="10"/>
      <c r="AMI9" s="10"/>
      <c r="AMJ9" s="10"/>
    </row>
    <row r="10" s="5" customFormat="true" ht="12.8" hidden="false" customHeight="false" outlineLevel="0" collapsed="false">
      <c r="A10" s="5" t="n">
        <v>5</v>
      </c>
      <c r="B10" s="5" t="s">
        <v>23</v>
      </c>
      <c r="C10" s="5" t="s">
        <v>17</v>
      </c>
      <c r="E10" s="5" t="n">
        <v>1002</v>
      </c>
      <c r="O10" s="6"/>
      <c r="P10" s="6"/>
      <c r="AMF10" s="7"/>
      <c r="AMG10" s="7"/>
      <c r="AMH10" s="7"/>
      <c r="AMI10" s="7"/>
      <c r="AMJ10" s="7"/>
    </row>
    <row r="11" s="5" customFormat="true" ht="12.8" hidden="false" customHeight="false" outlineLevel="0" collapsed="false">
      <c r="A11" s="5" t="n">
        <v>6</v>
      </c>
      <c r="B11" s="5" t="s">
        <v>24</v>
      </c>
      <c r="C11" s="5" t="s">
        <v>17</v>
      </c>
      <c r="E11" s="5" t="n">
        <v>1006</v>
      </c>
      <c r="F11" s="5" t="n">
        <v>54.15888862</v>
      </c>
      <c r="G11" s="5" t="n">
        <v>10</v>
      </c>
      <c r="H11" s="5" t="n">
        <v>11</v>
      </c>
      <c r="I11" s="5" t="n">
        <v>12</v>
      </c>
      <c r="J11" s="5" t="n">
        <v>0</v>
      </c>
      <c r="K11" s="5" t="n">
        <f aca="false">G11*E1+H11+I11*E2</f>
        <v>33.6799608952985</v>
      </c>
      <c r="O11" s="6"/>
      <c r="P11" s="6"/>
      <c r="AMF11" s="7"/>
      <c r="AMG11" s="7"/>
      <c r="AMH11" s="7"/>
      <c r="AMI11" s="7"/>
      <c r="AMJ11" s="7"/>
    </row>
    <row r="12" s="5" customFormat="true" ht="12.8" hidden="false" customHeight="false" outlineLevel="0" collapsed="false">
      <c r="A12" s="5" t="n">
        <v>7</v>
      </c>
      <c r="B12" s="5" t="s">
        <v>25</v>
      </c>
      <c r="C12" s="5" t="s">
        <v>17</v>
      </c>
      <c r="D12" s="5" t="s">
        <v>26</v>
      </c>
      <c r="E12" s="5" t="n">
        <v>1006</v>
      </c>
      <c r="F12" s="5" t="n">
        <v>54.15888862</v>
      </c>
      <c r="G12" s="5" t="n">
        <v>10</v>
      </c>
      <c r="H12" s="5" t="n">
        <v>11</v>
      </c>
      <c r="I12" s="5" t="n">
        <v>12</v>
      </c>
      <c r="J12" s="5" t="n">
        <v>0</v>
      </c>
      <c r="K12" s="5" t="n">
        <f aca="false">G12*E1+H12+I12*E2</f>
        <v>33.6799608952985</v>
      </c>
      <c r="O12" s="6"/>
      <c r="P12" s="6"/>
      <c r="AMF12" s="7"/>
      <c r="AMG12" s="7"/>
      <c r="AMH12" s="7"/>
      <c r="AMI12" s="7"/>
      <c r="AMJ12" s="7"/>
    </row>
    <row r="13" s="5" customFormat="true" ht="12.8" hidden="false" customHeight="false" outlineLevel="0" collapsed="false">
      <c r="A13" s="5" t="n">
        <v>8</v>
      </c>
      <c r="B13" s="5" t="s">
        <v>27</v>
      </c>
      <c r="C13" s="5" t="s">
        <v>28</v>
      </c>
      <c r="D13" s="5" t="s">
        <v>26</v>
      </c>
      <c r="E13" s="5" t="n">
        <v>1006</v>
      </c>
      <c r="F13" s="5" t="n">
        <v>54.15888862</v>
      </c>
      <c r="G13" s="5" t="n">
        <v>10</v>
      </c>
      <c r="H13" s="5" t="n">
        <v>11</v>
      </c>
      <c r="I13" s="5" t="n">
        <v>12</v>
      </c>
      <c r="J13" s="5" t="n">
        <v>0</v>
      </c>
      <c r="K13" s="5" t="n">
        <f aca="false">G13*E1+H13+I13*E2</f>
        <v>33.6799608952985</v>
      </c>
      <c r="O13" s="6"/>
      <c r="P13" s="6"/>
      <c r="AMF13" s="7"/>
      <c r="AMG13" s="7"/>
      <c r="AMH13" s="7"/>
      <c r="AMI13" s="7"/>
      <c r="AMJ13" s="7"/>
    </row>
    <row r="14" s="5" customFormat="true" ht="12.8" hidden="false" customHeight="false" outlineLevel="0" collapsed="false">
      <c r="E14" s="7"/>
      <c r="F14" s="11" t="s">
        <v>19</v>
      </c>
      <c r="G14" s="11" t="s">
        <v>20</v>
      </c>
      <c r="H14" s="11" t="s">
        <v>21</v>
      </c>
      <c r="O14" s="6"/>
      <c r="P14" s="6"/>
      <c r="AMF14" s="7"/>
      <c r="AMG14" s="7"/>
      <c r="AMH14" s="7"/>
      <c r="AMI14" s="7"/>
      <c r="AMJ14" s="7"/>
    </row>
    <row r="15" s="5" customFormat="true" ht="12.8" hidden="false" customHeight="false" outlineLevel="0" collapsed="false">
      <c r="A15" s="5" t="n">
        <v>9</v>
      </c>
      <c r="B15" s="5" t="s">
        <v>22</v>
      </c>
      <c r="C15" s="5" t="s">
        <v>17</v>
      </c>
      <c r="E15" s="7"/>
      <c r="F15" s="5" t="n">
        <f aca="false">F9+G13</f>
        <v>10016.901</v>
      </c>
      <c r="G15" s="5" t="n">
        <f aca="false">G9+H13</f>
        <v>23464.0810032582</v>
      </c>
      <c r="H15" s="5" t="n">
        <f aca="false">H9+I13</f>
        <v>54340.2345</v>
      </c>
      <c r="O15" s="6"/>
      <c r="P15" s="6"/>
      <c r="AMF15" s="7"/>
      <c r="AMG15" s="7"/>
      <c r="AMH15" s="7"/>
      <c r="AMI15" s="7"/>
      <c r="AMJ15" s="7"/>
    </row>
    <row r="16" s="5" customFormat="true" ht="12.8" hidden="false" customHeight="false" outlineLevel="0" collapsed="false">
      <c r="A16" s="5" t="n">
        <v>10</v>
      </c>
      <c r="B16" s="5" t="s">
        <v>29</v>
      </c>
      <c r="C16" s="5" t="s">
        <v>17</v>
      </c>
      <c r="E16" s="5" t="n">
        <v>1006</v>
      </c>
      <c r="O16" s="6"/>
      <c r="P16" s="6"/>
      <c r="AMF16" s="7"/>
      <c r="AMG16" s="7"/>
      <c r="AMH16" s="7"/>
      <c r="AMI16" s="7"/>
      <c r="AMJ16" s="7"/>
    </row>
    <row r="17" s="5" customFormat="true" ht="12.8" hidden="false" customHeight="false" outlineLevel="0" collapsed="false">
      <c r="A17" s="5" t="n">
        <v>11</v>
      </c>
      <c r="B17" s="5" t="s">
        <v>30</v>
      </c>
      <c r="C17" s="5" t="s">
        <v>17</v>
      </c>
      <c r="E17" s="5" t="n">
        <v>1006</v>
      </c>
      <c r="L17" s="5" t="n">
        <f aca="false">F13-K13</f>
        <v>20.4789277247015</v>
      </c>
      <c r="O17" s="6"/>
      <c r="P17" s="6"/>
      <c r="AMF17" s="7"/>
      <c r="AMG17" s="7"/>
      <c r="AMH17" s="7"/>
      <c r="AMI17" s="7"/>
      <c r="AMJ17" s="7"/>
    </row>
    <row r="18" s="5" customFormat="true" ht="12.8" hidden="false" customHeight="false" outlineLevel="0" collapsed="false">
      <c r="A18" s="5" t="n">
        <v>12</v>
      </c>
      <c r="B18" s="5" t="s">
        <v>31</v>
      </c>
      <c r="C18" s="5" t="s">
        <v>28</v>
      </c>
      <c r="D18" s="5" t="s">
        <v>32</v>
      </c>
      <c r="E18" s="5" t="n">
        <v>1006</v>
      </c>
      <c r="F18" s="5" t="n">
        <f aca="false">L17</f>
        <v>20.4789277247015</v>
      </c>
      <c r="G18" s="5" t="n">
        <v>2</v>
      </c>
      <c r="H18" s="5" t="n">
        <v>3</v>
      </c>
      <c r="I18" s="5" t="n">
        <v>4</v>
      </c>
      <c r="J18" s="5" t="n">
        <v>0</v>
      </c>
      <c r="K18" s="5" t="n">
        <f aca="false">G18*E1+H18+I18*E2</f>
        <v>9.69232638180451</v>
      </c>
      <c r="O18" s="6"/>
      <c r="P18" s="6"/>
      <c r="AMF18" s="7"/>
      <c r="AMG18" s="7"/>
      <c r="AMH18" s="7"/>
      <c r="AMI18" s="7"/>
      <c r="AMJ18" s="7"/>
    </row>
    <row r="19" s="5" customFormat="true" ht="12.8" hidden="false" customHeight="false" outlineLevel="0" collapsed="false">
      <c r="E19" s="7"/>
      <c r="F19" s="11" t="s">
        <v>19</v>
      </c>
      <c r="G19" s="11" t="s">
        <v>20</v>
      </c>
      <c r="H19" s="11" t="s">
        <v>21</v>
      </c>
      <c r="O19" s="6"/>
      <c r="P19" s="6"/>
      <c r="AMF19" s="7"/>
      <c r="AMG19" s="7"/>
      <c r="AMH19" s="7"/>
      <c r="AMI19" s="7"/>
      <c r="AMJ19" s="7"/>
    </row>
    <row r="20" s="5" customFormat="true" ht="12.8" hidden="false" customHeight="false" outlineLevel="0" collapsed="false">
      <c r="A20" s="5" t="n">
        <v>13</v>
      </c>
      <c r="B20" s="5" t="s">
        <v>22</v>
      </c>
      <c r="C20" s="5" t="s">
        <v>17</v>
      </c>
      <c r="E20" s="7"/>
      <c r="F20" s="5" t="n">
        <f aca="false">F15+G18</f>
        <v>10018.901</v>
      </c>
      <c r="G20" s="5" t="n">
        <f aca="false">G15+H18</f>
        <v>23467.0810032582</v>
      </c>
      <c r="H20" s="5" t="n">
        <f aca="false">H15+I18</f>
        <v>54344.2345</v>
      </c>
      <c r="O20" s="6"/>
      <c r="P20" s="6"/>
      <c r="AMF20" s="7"/>
      <c r="AMG20" s="7"/>
      <c r="AMH20" s="7"/>
      <c r="AMI20" s="7"/>
      <c r="AMJ20" s="7"/>
    </row>
    <row r="21" s="5" customFormat="true" ht="12.8" hidden="false" customHeight="false" outlineLevel="0" collapsed="false">
      <c r="A21" s="5" t="n">
        <v>14</v>
      </c>
      <c r="B21" s="5" t="s">
        <v>30</v>
      </c>
      <c r="C21" s="5" t="s">
        <v>17</v>
      </c>
      <c r="L21" s="5" t="n">
        <f aca="false">F18-K18</f>
        <v>10.786601342897</v>
      </c>
      <c r="O21" s="6"/>
      <c r="P21" s="6"/>
      <c r="AMF21" s="7"/>
      <c r="AMG21" s="7"/>
      <c r="AMH21" s="7"/>
      <c r="AMI21" s="7"/>
      <c r="AMJ21" s="7"/>
    </row>
    <row r="22" s="5" customFormat="true" ht="12.8" hidden="false" customHeight="false" outlineLevel="0" collapsed="false">
      <c r="A22" s="5" t="n">
        <v>15</v>
      </c>
      <c r="B22" s="5" t="s">
        <v>33</v>
      </c>
      <c r="C22" s="5" t="s">
        <v>28</v>
      </c>
      <c r="D22" s="5" t="s">
        <v>34</v>
      </c>
      <c r="E22" s="7" t="n">
        <v>1006</v>
      </c>
      <c r="F22" s="5" t="n">
        <f aca="false">L21</f>
        <v>10.786601342897</v>
      </c>
      <c r="G22" s="5" t="n">
        <v>10</v>
      </c>
      <c r="H22" s="5" t="n">
        <v>15</v>
      </c>
      <c r="I22" s="5" t="n">
        <v>20</v>
      </c>
      <c r="J22" s="5" t="n">
        <f aca="false">K22-F22</f>
        <v>37.6750305661255</v>
      </c>
      <c r="K22" s="5" t="n">
        <f aca="false">G22*E1+H22+I22*E2</f>
        <v>48.4616319090225</v>
      </c>
      <c r="O22" s="6"/>
      <c r="P22" s="6"/>
      <c r="AMF22" s="7"/>
      <c r="AMG22" s="7"/>
      <c r="AMH22" s="7"/>
      <c r="AMI22" s="7"/>
      <c r="AMJ22" s="7"/>
    </row>
    <row r="23" s="5" customFormat="true" ht="12.8" hidden="false" customHeight="false" outlineLevel="0" collapsed="false">
      <c r="E23" s="7"/>
      <c r="F23" s="11" t="s">
        <v>19</v>
      </c>
      <c r="G23" s="11" t="s">
        <v>20</v>
      </c>
      <c r="H23" s="11" t="s">
        <v>21</v>
      </c>
      <c r="O23" s="6"/>
      <c r="P23" s="6"/>
      <c r="AMF23" s="7"/>
      <c r="AMG23" s="7"/>
      <c r="AMH23" s="7"/>
      <c r="AMI23" s="7"/>
      <c r="AMJ23" s="7"/>
    </row>
    <row r="24" s="5" customFormat="true" ht="12.8" hidden="false" customHeight="false" outlineLevel="0" collapsed="false">
      <c r="A24" s="5" t="n">
        <v>16</v>
      </c>
      <c r="B24" s="5" t="s">
        <v>22</v>
      </c>
      <c r="C24" s="5" t="s">
        <v>17</v>
      </c>
      <c r="E24" s="7"/>
      <c r="F24" s="5" t="n">
        <f aca="false">F20+G22</f>
        <v>10028.901</v>
      </c>
      <c r="G24" s="5" t="n">
        <f aca="false">G20+H22-J22</f>
        <v>23444.405972692</v>
      </c>
      <c r="H24" s="5" t="n">
        <f aca="false">H20+I22</f>
        <v>54364.2345</v>
      </c>
      <c r="O24" s="6"/>
      <c r="P24" s="6"/>
      <c r="AMF24" s="7"/>
      <c r="AMG24" s="7"/>
      <c r="AMH24" s="7"/>
      <c r="AMI24" s="7"/>
      <c r="AMJ24" s="7"/>
    </row>
    <row r="25" s="5" customFormat="true" ht="12.8" hidden="false" customHeight="false" outlineLevel="0" collapsed="false">
      <c r="A25" s="5" t="n">
        <v>17</v>
      </c>
      <c r="B25" s="5" t="s">
        <v>27</v>
      </c>
      <c r="C25" s="5" t="s">
        <v>28</v>
      </c>
      <c r="D25" s="5" t="s">
        <v>35</v>
      </c>
      <c r="E25" s="5" t="n">
        <v>1001</v>
      </c>
      <c r="F25" s="5" t="n">
        <v>13.87805359</v>
      </c>
      <c r="G25" s="5" t="n">
        <v>3</v>
      </c>
      <c r="H25" s="5" t="n">
        <v>4</v>
      </c>
      <c r="I25" s="5" t="n">
        <v>5</v>
      </c>
      <c r="J25" s="5" t="n">
        <v>0</v>
      </c>
      <c r="K25" s="5" t="n">
        <f aca="false">G25*E1+H25+I25*E2</f>
        <v>12.6907806959913</v>
      </c>
      <c r="O25" s="6"/>
      <c r="P25" s="6"/>
      <c r="AMF25" s="7"/>
      <c r="AMG25" s="7"/>
      <c r="AMH25" s="7"/>
      <c r="AMI25" s="7"/>
      <c r="AMJ25" s="7"/>
    </row>
    <row r="26" s="5" customFormat="true" ht="12.8" hidden="false" customHeight="false" outlineLevel="0" collapsed="false">
      <c r="E26" s="7"/>
      <c r="F26" s="11" t="s">
        <v>19</v>
      </c>
      <c r="G26" s="11" t="s">
        <v>20</v>
      </c>
      <c r="H26" s="11" t="s">
        <v>21</v>
      </c>
      <c r="O26" s="6"/>
      <c r="P26" s="6"/>
      <c r="AMF26" s="7"/>
      <c r="AMG26" s="7"/>
      <c r="AMH26" s="7"/>
      <c r="AMI26" s="7"/>
      <c r="AMJ26" s="7"/>
    </row>
    <row r="27" s="5" customFormat="true" ht="12.8" hidden="false" customHeight="false" outlineLevel="0" collapsed="false">
      <c r="A27" s="5" t="n">
        <v>18</v>
      </c>
      <c r="B27" s="5" t="s">
        <v>22</v>
      </c>
      <c r="C27" s="5" t="s">
        <v>17</v>
      </c>
      <c r="E27" s="7"/>
      <c r="F27" s="5" t="n">
        <f aca="false">F24+G25</f>
        <v>10031.901</v>
      </c>
      <c r="G27" s="5" t="n">
        <f aca="false">G24+H25</f>
        <v>23448.405972692</v>
      </c>
      <c r="H27" s="5" t="n">
        <f aca="false">H24+I25</f>
        <v>54369.2345</v>
      </c>
      <c r="O27" s="6"/>
      <c r="P27" s="6"/>
      <c r="AMF27" s="7"/>
      <c r="AMG27" s="7"/>
      <c r="AMH27" s="7"/>
      <c r="AMI27" s="7"/>
      <c r="AMJ27" s="7"/>
    </row>
    <row r="28" customFormat="false" ht="12.8" hidden="false" customHeight="false" outlineLevel="0" collapsed="false">
      <c r="E28" s="0"/>
    </row>
    <row r="29" s="5" customFormat="true" ht="12.8" hidden="false" customHeight="false" outlineLevel="0" collapsed="false">
      <c r="D29" s="7"/>
      <c r="E29" s="7"/>
      <c r="F29" s="12" t="s">
        <v>36</v>
      </c>
      <c r="O29" s="6"/>
      <c r="P29" s="6"/>
      <c r="AMF29" s="7"/>
      <c r="AMG29" s="7"/>
      <c r="AMH29" s="7"/>
      <c r="AMI29" s="7"/>
      <c r="AMJ29" s="7"/>
    </row>
    <row r="30" s="5" customFormat="true" ht="12.8" hidden="false" customHeight="false" outlineLevel="0" collapsed="false">
      <c r="A30" s="5" t="n">
        <v>19</v>
      </c>
      <c r="B30" s="5" t="s">
        <v>37</v>
      </c>
      <c r="C30" s="5" t="s">
        <v>17</v>
      </c>
      <c r="E30" s="7" t="n">
        <v>1004</v>
      </c>
      <c r="F30" s="5" t="n">
        <v>3</v>
      </c>
      <c r="O30" s="6"/>
      <c r="P30" s="6"/>
      <c r="AMF30" s="7"/>
      <c r="AMG30" s="7"/>
      <c r="AMH30" s="7"/>
      <c r="AMI30" s="7"/>
      <c r="AMJ30" s="7"/>
    </row>
    <row r="31" s="5" customFormat="true" ht="12.8" hidden="false" customHeight="false" outlineLevel="0" collapsed="false">
      <c r="A31" s="5" t="n">
        <v>20</v>
      </c>
      <c r="B31" s="5" t="s">
        <v>38</v>
      </c>
      <c r="C31" s="5" t="s">
        <v>28</v>
      </c>
      <c r="E31" s="5" t="n">
        <v>1004</v>
      </c>
      <c r="F31" s="5" t="n">
        <v>3</v>
      </c>
      <c r="O31" s="6"/>
      <c r="P31" s="6"/>
      <c r="AMF31" s="7"/>
      <c r="AMG31" s="7"/>
      <c r="AMH31" s="7"/>
      <c r="AMI31" s="7"/>
      <c r="AMJ31" s="7"/>
    </row>
    <row r="32" s="5" customFormat="true" ht="12.8" hidden="false" customHeight="false" outlineLevel="0" collapsed="false">
      <c r="A32" s="5" t="n">
        <v>21</v>
      </c>
      <c r="B32" s="5" t="s">
        <v>38</v>
      </c>
      <c r="C32" s="5" t="s">
        <v>28</v>
      </c>
      <c r="E32" s="5" t="n">
        <v>1005</v>
      </c>
      <c r="F32" s="5" t="n">
        <v>3</v>
      </c>
      <c r="O32" s="6"/>
      <c r="P32" s="6"/>
      <c r="AMF32" s="7"/>
      <c r="AMG32" s="7"/>
      <c r="AMH32" s="7"/>
      <c r="AMI32" s="7"/>
      <c r="AMJ32" s="7"/>
    </row>
    <row r="33" s="5" customFormat="true" ht="12.8" hidden="false" customHeight="false" outlineLevel="0" collapsed="false">
      <c r="A33" s="5" t="n">
        <v>22</v>
      </c>
      <c r="B33" s="5" t="s">
        <v>38</v>
      </c>
      <c r="C33" s="5" t="s">
        <v>28</v>
      </c>
      <c r="E33" s="5" t="n">
        <v>1008</v>
      </c>
      <c r="F33" s="5" t="n">
        <v>3</v>
      </c>
      <c r="O33" s="6"/>
      <c r="P33" s="6"/>
      <c r="AMF33" s="7"/>
      <c r="AMG33" s="7"/>
      <c r="AMH33" s="7"/>
      <c r="AMI33" s="7"/>
      <c r="AMJ33" s="7"/>
    </row>
    <row r="37" customFormat="false" ht="12.8" hidden="false" customHeight="false" outlineLevel="0" collapsed="false">
      <c r="E37" s="0"/>
    </row>
    <row r="38" customFormat="false" ht="12.8" hidden="false" customHeight="false" outlineLevel="0" collapsed="false">
      <c r="E38" s="0"/>
    </row>
    <row r="73" customFormat="false" ht="12.8" hidden="false" customHeight="false" outlineLevel="0" collapsed="false">
      <c r="E73" s="13"/>
      <c r="F73" s="13"/>
    </row>
    <row r="74" customFormat="false" ht="12.8" hidden="false" customHeight="false" outlineLevel="0" collapsed="false">
      <c r="E74" s="13"/>
      <c r="F74" s="13"/>
    </row>
    <row r="75" customFormat="false" ht="12.8" hidden="false" customHeight="false" outlineLevel="0" collapsed="false">
      <c r="E75" s="3"/>
      <c r="F75" s="3"/>
    </row>
    <row r="76" customFormat="false" ht="12.8" hidden="false" customHeight="false" outlineLevel="0" collapsed="false">
      <c r="E76" s="0"/>
      <c r="F76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4371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2024-05-11T11:05:11Z</dcterms:modified>
  <cp:revision>133</cp:revision>
  <dc:subject/>
  <dc:title/>
</cp:coreProperties>
</file>