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Sheet1!$A:$A,Sheet1!$1:$8</definedName>
  </definedNames>
  <calcPr calcId="125725"/>
</workbook>
</file>

<file path=xl/calcChain.xml><?xml version="1.0" encoding="utf-8"?>
<calcChain xmlns="http://schemas.openxmlformats.org/spreadsheetml/2006/main">
  <c r="B11" i="1"/>
  <c r="B5"/>
  <c r="C5"/>
  <c r="D5"/>
  <c r="E5"/>
  <c r="F5"/>
  <c r="G5"/>
  <c r="H5"/>
  <c r="I5"/>
  <c r="J5"/>
  <c r="K5"/>
  <c r="L5"/>
  <c r="M5"/>
  <c r="N5"/>
  <c r="O5"/>
  <c r="D31" a="1"/>
  <c r="D31" s="1"/>
  <c r="P5"/>
  <c r="Q5"/>
  <c r="R5"/>
  <c r="S5"/>
  <c r="T5"/>
  <c r="U5"/>
  <c r="V5"/>
  <c r="W5"/>
  <c r="X5"/>
  <c r="Y5"/>
  <c r="Z5"/>
  <c r="AA5"/>
  <c r="AB5"/>
  <c r="AC5" s="1"/>
  <c r="AC6" l="1"/>
  <c r="B10"/>
  <c r="R32"/>
  <c r="P32"/>
  <c r="N32"/>
  <c r="L32"/>
  <c r="J32"/>
  <c r="H32"/>
  <c r="F32"/>
  <c r="D32"/>
  <c r="Q31"/>
  <c r="O31"/>
  <c r="M31"/>
  <c r="K31"/>
  <c r="I31"/>
  <c r="G31"/>
  <c r="E31"/>
  <c r="Q32"/>
  <c r="O32"/>
  <c r="M32"/>
  <c r="K32"/>
  <c r="I32"/>
  <c r="G32"/>
  <c r="E32"/>
  <c r="R31"/>
  <c r="P31"/>
  <c r="N31"/>
  <c r="L31"/>
  <c r="J31"/>
  <c r="H31"/>
  <c r="F31"/>
</calcChain>
</file>

<file path=xl/sharedStrings.xml><?xml version="1.0" encoding="utf-8"?>
<sst xmlns="http://schemas.openxmlformats.org/spreadsheetml/2006/main" count="16" uniqueCount="5">
  <si>
    <t>rocnik</t>
  </si>
  <si>
    <t>serie</t>
  </si>
  <si>
    <t># Řešitelů</t>
  </si>
  <si>
    <t>celý ročník</t>
  </si>
  <si>
    <t>poslední série</t>
  </si>
</sst>
</file>

<file path=xl/styles.xml><?xml version="1.0" encoding="utf-8"?>
<styleSheet xmlns="http://schemas.openxmlformats.org/spreadsheetml/2006/main">
  <numFmts count="1">
    <numFmt numFmtId="164" formatCode="0.0%"/>
  </numFmts>
  <fonts count="7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808080"/>
      <name val="Verdana"/>
      <family val="2"/>
    </font>
    <font>
      <sz val="8"/>
      <color rgb="FFFFFFFF"/>
      <name val="Verdana"/>
      <family val="2"/>
    </font>
    <font>
      <sz val="8"/>
      <color theme="1"/>
      <name val="Verdana"/>
      <family val="2"/>
    </font>
    <font>
      <sz val="11"/>
      <color theme="1"/>
      <name val="Calibri"/>
      <family val="2"/>
      <scheme val="minor"/>
    </font>
    <font>
      <sz val="12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shrinkToFit="1"/>
    </xf>
    <xf numFmtId="0" fontId="3" fillId="3" borderId="2" xfId="0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 shrinkToFit="1"/>
    </xf>
    <xf numFmtId="3" fontId="4" fillId="4" borderId="4" xfId="0" applyNumberFormat="1" applyFont="1" applyFill="1" applyBorder="1" applyAlignment="1">
      <alignment horizontal="right" vertical="center"/>
    </xf>
    <xf numFmtId="3" fontId="4" fillId="4" borderId="1" xfId="0" applyNumberFormat="1" applyFont="1" applyFill="1" applyBorder="1" applyAlignment="1">
      <alignment horizontal="right" vertical="center"/>
    </xf>
    <xf numFmtId="49" fontId="2" fillId="2" borderId="5" xfId="0" applyNumberFormat="1" applyFont="1" applyFill="1" applyBorder="1" applyAlignment="1">
      <alignment horizontal="left" vertical="center" shrinkToFit="1"/>
    </xf>
    <xf numFmtId="3" fontId="4" fillId="2" borderId="6" xfId="0" applyNumberFormat="1" applyFont="1" applyFill="1" applyBorder="1" applyAlignment="1">
      <alignment horizontal="right" vertical="center"/>
    </xf>
    <xf numFmtId="3" fontId="4" fillId="2" borderId="7" xfId="0" applyNumberFormat="1" applyFont="1" applyFill="1" applyBorder="1" applyAlignment="1">
      <alignment horizontal="right" vertical="center"/>
    </xf>
    <xf numFmtId="3" fontId="4" fillId="4" borderId="6" xfId="0" applyNumberFormat="1" applyFont="1" applyFill="1" applyBorder="1" applyAlignment="1">
      <alignment horizontal="right" vertical="center"/>
    </xf>
    <xf numFmtId="3" fontId="4" fillId="4" borderId="7" xfId="0" applyNumberFormat="1" applyFont="1" applyFill="1" applyBorder="1" applyAlignment="1">
      <alignment horizontal="right" vertical="center"/>
    </xf>
    <xf numFmtId="0" fontId="0" fillId="0" borderId="0" xfId="0" applyBorder="1"/>
    <xf numFmtId="0" fontId="0" fillId="0" borderId="8" xfId="0" applyBorder="1"/>
    <xf numFmtId="164" fontId="2" fillId="2" borderId="5" xfId="0" applyNumberFormat="1" applyFont="1" applyFill="1" applyBorder="1" applyAlignment="1">
      <alignment horizontal="left" vertical="center" shrinkToFit="1"/>
    </xf>
    <xf numFmtId="164" fontId="4" fillId="2" borderId="6" xfId="1" applyNumberFormat="1" applyFont="1" applyFill="1" applyBorder="1" applyAlignment="1">
      <alignment horizontal="right" vertical="center"/>
    </xf>
    <xf numFmtId="164" fontId="0" fillId="0" borderId="8" xfId="0" applyNumberFormat="1" applyBorder="1"/>
    <xf numFmtId="164" fontId="0" fillId="0" borderId="0" xfId="0" applyNumberFormat="1"/>
    <xf numFmtId="0" fontId="3" fillId="3" borderId="9" xfId="0" applyFont="1" applyFill="1" applyBorder="1" applyAlignment="1">
      <alignment horizontal="left" vertical="center"/>
    </xf>
    <xf numFmtId="0" fontId="6" fillId="0" borderId="1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2">
    <cellStyle name="normální" xfId="0" builtinId="0"/>
    <cellStyle name="procent" xfId="1" builtinId="5"/>
  </cellStyles>
  <dxfs count="0"/>
  <tableStyles count="0" defaultTableStyle="TableStyleMedium9" defaultPivotStyle="PivotStyleLight16"/>
  <colors>
    <mruColors>
      <color rgb="FFFFFFFF"/>
      <color rgb="FFFFFFFF"/>
      <color rgb="FFCCCCCC"/>
      <color rgb="FFFFFFFF"/>
      <color rgb="FFEEEEEE"/>
      <color rgb="FFFFFFFF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>
        <c:manualLayout>
          <c:layoutTarget val="inner"/>
          <c:xMode val="edge"/>
          <c:yMode val="edge"/>
          <c:x val="0.10774752446941122"/>
          <c:y val="4.3411625037253432E-2"/>
          <c:w val="0.85304423871319501"/>
          <c:h val="0.77093180345958134"/>
        </c:manualLayout>
      </c:layout>
      <c:scatterChart>
        <c:scatterStyle val="lineMarker"/>
        <c:ser>
          <c:idx val="0"/>
          <c:order val="0"/>
          <c:tx>
            <c:strRef>
              <c:f>Sheet1!$A$2</c:f>
              <c:strCache>
                <c:ptCount val="1"/>
                <c:pt idx="0">
                  <c:v>celý ročník</c:v>
                </c:pt>
              </c:strCache>
            </c:strRef>
          </c:tx>
          <c:xVal>
            <c:numRef>
              <c:f>Sheet1!$B$1:$AB$1</c:f>
              <c:numCache>
                <c:formatCode>@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Sheet1!$B$2:$AB$2</c:f>
              <c:numCache>
                <c:formatCode>#,##0</c:formatCode>
                <c:ptCount val="27"/>
                <c:pt idx="0">
                  <c:v>110</c:v>
                </c:pt>
                <c:pt idx="1">
                  <c:v>130</c:v>
                </c:pt>
                <c:pt idx="2">
                  <c:v>150</c:v>
                </c:pt>
                <c:pt idx="3">
                  <c:v>140</c:v>
                </c:pt>
                <c:pt idx="4">
                  <c:v>130</c:v>
                </c:pt>
                <c:pt idx="5">
                  <c:v>100</c:v>
                </c:pt>
                <c:pt idx="6">
                  <c:v>62</c:v>
                </c:pt>
                <c:pt idx="7">
                  <c:v>72</c:v>
                </c:pt>
                <c:pt idx="8">
                  <c:v>354</c:v>
                </c:pt>
                <c:pt idx="9">
                  <c:v>204</c:v>
                </c:pt>
                <c:pt idx="10">
                  <c:v>132</c:v>
                </c:pt>
                <c:pt idx="11">
                  <c:v>166</c:v>
                </c:pt>
                <c:pt idx="12">
                  <c:v>187</c:v>
                </c:pt>
                <c:pt idx="13">
                  <c:v>151</c:v>
                </c:pt>
                <c:pt idx="14">
                  <c:v>133</c:v>
                </c:pt>
                <c:pt idx="15">
                  <c:v>107</c:v>
                </c:pt>
                <c:pt idx="16">
                  <c:v>121</c:v>
                </c:pt>
                <c:pt idx="17">
                  <c:v>126</c:v>
                </c:pt>
                <c:pt idx="18">
                  <c:v>110</c:v>
                </c:pt>
                <c:pt idx="19">
                  <c:v>69</c:v>
                </c:pt>
                <c:pt idx="20">
                  <c:v>76</c:v>
                </c:pt>
                <c:pt idx="21">
                  <c:v>67</c:v>
                </c:pt>
                <c:pt idx="22">
                  <c:v>59</c:v>
                </c:pt>
                <c:pt idx="23">
                  <c:v>60</c:v>
                </c:pt>
                <c:pt idx="24">
                  <c:v>122</c:v>
                </c:pt>
                <c:pt idx="25">
                  <c:v>170</c:v>
                </c:pt>
                <c:pt idx="26">
                  <c:v>203</c:v>
                </c:pt>
              </c:numCache>
            </c:numRef>
          </c:y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poslední série</c:v>
                </c:pt>
              </c:strCache>
            </c:strRef>
          </c:tx>
          <c:xVal>
            <c:numRef>
              <c:f>Sheet1!$B$1:$AB$1</c:f>
              <c:numCache>
                <c:formatCode>@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Sheet1!$B$3:$AB$3</c:f>
              <c:numCache>
                <c:formatCode>#,##0</c:formatCode>
                <c:ptCount val="27"/>
                <c:pt idx="0">
                  <c:v>60</c:v>
                </c:pt>
                <c:pt idx="1">
                  <c:v>66</c:v>
                </c:pt>
                <c:pt idx="2">
                  <c:v>34</c:v>
                </c:pt>
                <c:pt idx="3">
                  <c:v>40</c:v>
                </c:pt>
                <c:pt idx="4">
                  <c:v>60</c:v>
                </c:pt>
                <c:pt idx="5">
                  <c:v>20</c:v>
                </c:pt>
                <c:pt idx="6">
                  <c:v>16</c:v>
                </c:pt>
                <c:pt idx="7">
                  <c:v>28</c:v>
                </c:pt>
                <c:pt idx="8">
                  <c:v>81</c:v>
                </c:pt>
                <c:pt idx="9">
                  <c:v>43</c:v>
                </c:pt>
                <c:pt idx="10">
                  <c:v>35</c:v>
                </c:pt>
                <c:pt idx="11">
                  <c:v>50</c:v>
                </c:pt>
                <c:pt idx="12">
                  <c:v>58</c:v>
                </c:pt>
                <c:pt idx="13">
                  <c:v>39</c:v>
                </c:pt>
                <c:pt idx="14">
                  <c:v>35</c:v>
                </c:pt>
                <c:pt idx="15">
                  <c:v>28</c:v>
                </c:pt>
                <c:pt idx="16">
                  <c:v>27</c:v>
                </c:pt>
                <c:pt idx="17">
                  <c:v>43</c:v>
                </c:pt>
                <c:pt idx="18">
                  <c:v>31</c:v>
                </c:pt>
                <c:pt idx="19">
                  <c:v>25</c:v>
                </c:pt>
                <c:pt idx="20">
                  <c:v>41</c:v>
                </c:pt>
                <c:pt idx="21">
                  <c:v>18</c:v>
                </c:pt>
                <c:pt idx="22">
                  <c:v>17</c:v>
                </c:pt>
                <c:pt idx="23">
                  <c:v>15</c:v>
                </c:pt>
                <c:pt idx="24">
                  <c:v>43</c:v>
                </c:pt>
                <c:pt idx="25">
                  <c:v>36</c:v>
                </c:pt>
                <c:pt idx="26">
                  <c:v>61</c:v>
                </c:pt>
              </c:numCache>
            </c:numRef>
          </c:yVal>
        </c:ser>
        <c:axId val="95143040"/>
        <c:axId val="82133376"/>
      </c:scatterChart>
      <c:valAx>
        <c:axId val="95143040"/>
        <c:scaling>
          <c:orientation val="minMax"/>
          <c:max val="27"/>
          <c:min val="1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Ročník FYKOSu</a:t>
                </a:r>
              </a:p>
            </c:rich>
          </c:tx>
          <c:layout/>
        </c:title>
        <c:numFmt formatCode="@" sourceLinked="1"/>
        <c:tickLblPos val="nextTo"/>
        <c:crossAx val="82133376"/>
        <c:crosses val="autoZero"/>
        <c:crossBetween val="midCat"/>
        <c:majorUnit val="1"/>
      </c:valAx>
      <c:valAx>
        <c:axId val="82133376"/>
        <c:scaling>
          <c:orientation val="minMax"/>
          <c:max val="21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100"/>
                </a:pPr>
                <a:r>
                  <a:rPr lang="en-US" sz="1100"/>
                  <a:t>Počet řešitelů </a:t>
                </a:r>
              </a:p>
            </c:rich>
          </c:tx>
          <c:layout/>
        </c:title>
        <c:numFmt formatCode="#,##0" sourceLinked="1"/>
        <c:tickLblPos val="nextTo"/>
        <c:crossAx val="951430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131510809656931"/>
          <c:y val="9.3028561365310222E-2"/>
          <c:w val="0.19843662771733453"/>
          <c:h val="0.1414109009046732"/>
        </c:manualLayout>
      </c:layout>
    </c:legend>
    <c:plotVisOnly val="1"/>
  </c:chart>
  <c:printSettings>
    <c:headerFooter/>
    <c:pageMargins b="0.78740157499999996" l="0.70000000000000051" r="0.70000000000000051" t="0.78740157499999996" header="0.30000000000000027" footer="0.30000000000000027"/>
    <c:pageSetup paperSize="9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>
        <c:manualLayout>
          <c:layoutTarget val="inner"/>
          <c:xMode val="edge"/>
          <c:yMode val="edge"/>
          <c:x val="0.13153290934786999"/>
          <c:y val="3.2319013367921354E-2"/>
          <c:w val="0.83566912309038288"/>
          <c:h val="0.861891248618881"/>
        </c:manualLayout>
      </c:layout>
      <c:scatterChart>
        <c:scatterStyle val="lineMarker"/>
        <c:ser>
          <c:idx val="0"/>
          <c:order val="0"/>
          <c:tx>
            <c:strRef>
              <c:f>Sheet1!$A$2</c:f>
              <c:strCache>
                <c:ptCount val="1"/>
                <c:pt idx="0">
                  <c:v>celý ročník</c:v>
                </c:pt>
              </c:strCache>
            </c:strRef>
          </c:tx>
          <c:xVal>
            <c:numRef>
              <c:f>Sheet1!$B$1:$AB$1</c:f>
              <c:numCache>
                <c:formatCode>@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Sheet1!$B$2:$AB$2</c:f>
              <c:numCache>
                <c:formatCode>#,##0</c:formatCode>
                <c:ptCount val="27"/>
                <c:pt idx="0">
                  <c:v>110</c:v>
                </c:pt>
                <c:pt idx="1">
                  <c:v>130</c:v>
                </c:pt>
                <c:pt idx="2">
                  <c:v>150</c:v>
                </c:pt>
                <c:pt idx="3">
                  <c:v>140</c:v>
                </c:pt>
                <c:pt idx="4">
                  <c:v>130</c:v>
                </c:pt>
                <c:pt idx="5">
                  <c:v>100</c:v>
                </c:pt>
                <c:pt idx="6">
                  <c:v>62</c:v>
                </c:pt>
                <c:pt idx="7">
                  <c:v>72</c:v>
                </c:pt>
                <c:pt idx="8">
                  <c:v>354</c:v>
                </c:pt>
                <c:pt idx="9">
                  <c:v>204</c:v>
                </c:pt>
                <c:pt idx="10">
                  <c:v>132</c:v>
                </c:pt>
                <c:pt idx="11">
                  <c:v>166</c:v>
                </c:pt>
                <c:pt idx="12">
                  <c:v>187</c:v>
                </c:pt>
                <c:pt idx="13">
                  <c:v>151</c:v>
                </c:pt>
                <c:pt idx="14">
                  <c:v>133</c:v>
                </c:pt>
                <c:pt idx="15">
                  <c:v>107</c:v>
                </c:pt>
                <c:pt idx="16">
                  <c:v>121</c:v>
                </c:pt>
                <c:pt idx="17">
                  <c:v>126</c:v>
                </c:pt>
                <c:pt idx="18">
                  <c:v>110</c:v>
                </c:pt>
                <c:pt idx="19">
                  <c:v>69</c:v>
                </c:pt>
                <c:pt idx="20">
                  <c:v>76</c:v>
                </c:pt>
                <c:pt idx="21">
                  <c:v>67</c:v>
                </c:pt>
                <c:pt idx="22">
                  <c:v>59</c:v>
                </c:pt>
                <c:pt idx="23">
                  <c:v>60</c:v>
                </c:pt>
                <c:pt idx="24">
                  <c:v>122</c:v>
                </c:pt>
                <c:pt idx="25">
                  <c:v>170</c:v>
                </c:pt>
                <c:pt idx="26">
                  <c:v>203</c:v>
                </c:pt>
              </c:numCache>
            </c:numRef>
          </c:y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poslední série</c:v>
                </c:pt>
              </c:strCache>
            </c:strRef>
          </c:tx>
          <c:xVal>
            <c:numRef>
              <c:f>Sheet1!$B$1:$AB$1</c:f>
              <c:numCache>
                <c:formatCode>@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Sheet1!$B$3:$AB$3</c:f>
              <c:numCache>
                <c:formatCode>#,##0</c:formatCode>
                <c:ptCount val="27"/>
                <c:pt idx="0">
                  <c:v>60</c:v>
                </c:pt>
                <c:pt idx="1">
                  <c:v>66</c:v>
                </c:pt>
                <c:pt idx="2">
                  <c:v>34</c:v>
                </c:pt>
                <c:pt idx="3">
                  <c:v>40</c:v>
                </c:pt>
                <c:pt idx="4">
                  <c:v>60</c:v>
                </c:pt>
                <c:pt idx="5">
                  <c:v>20</c:v>
                </c:pt>
                <c:pt idx="6">
                  <c:v>16</c:v>
                </c:pt>
                <c:pt idx="7">
                  <c:v>28</c:v>
                </c:pt>
                <c:pt idx="8">
                  <c:v>81</c:v>
                </c:pt>
                <c:pt idx="9">
                  <c:v>43</c:v>
                </c:pt>
                <c:pt idx="10">
                  <c:v>35</c:v>
                </c:pt>
                <c:pt idx="11">
                  <c:v>50</c:v>
                </c:pt>
                <c:pt idx="12">
                  <c:v>58</c:v>
                </c:pt>
                <c:pt idx="13">
                  <c:v>39</c:v>
                </c:pt>
                <c:pt idx="14">
                  <c:v>35</c:v>
                </c:pt>
                <c:pt idx="15">
                  <c:v>28</c:v>
                </c:pt>
                <c:pt idx="16">
                  <c:v>27</c:v>
                </c:pt>
                <c:pt idx="17">
                  <c:v>43</c:v>
                </c:pt>
                <c:pt idx="18">
                  <c:v>31</c:v>
                </c:pt>
                <c:pt idx="19">
                  <c:v>25</c:v>
                </c:pt>
                <c:pt idx="20">
                  <c:v>41</c:v>
                </c:pt>
                <c:pt idx="21">
                  <c:v>18</c:v>
                </c:pt>
                <c:pt idx="22">
                  <c:v>17</c:v>
                </c:pt>
                <c:pt idx="23">
                  <c:v>15</c:v>
                </c:pt>
                <c:pt idx="24">
                  <c:v>43</c:v>
                </c:pt>
                <c:pt idx="25">
                  <c:v>36</c:v>
                </c:pt>
                <c:pt idx="26">
                  <c:v>61</c:v>
                </c:pt>
              </c:numCache>
            </c:numRef>
          </c:yVal>
        </c:ser>
        <c:axId val="141812480"/>
        <c:axId val="141814400"/>
      </c:scatterChart>
      <c:valAx>
        <c:axId val="141812480"/>
        <c:scaling>
          <c:orientation val="minMax"/>
          <c:max val="27"/>
          <c:min val="1"/>
        </c:scaling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Ročník FYKOSu</a:t>
                </a:r>
              </a:p>
            </c:rich>
          </c:tx>
          <c:layout/>
        </c:title>
        <c:numFmt formatCode="@" sourceLinked="1"/>
        <c:tickLblPos val="nextTo"/>
        <c:txPr>
          <a:bodyPr/>
          <a:lstStyle/>
          <a:p>
            <a:pPr>
              <a:defRPr sz="1100"/>
            </a:pPr>
            <a:endParaRPr lang="cs-CZ"/>
          </a:p>
        </c:txPr>
        <c:crossAx val="141814400"/>
        <c:crosses val="autoZero"/>
        <c:crossBetween val="midCat"/>
        <c:majorUnit val="1"/>
      </c:valAx>
      <c:valAx>
        <c:axId val="141814400"/>
        <c:scaling>
          <c:orientation val="minMax"/>
          <c:max val="36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Počet řešitelů </a:t>
                </a:r>
              </a:p>
            </c:rich>
          </c:tx>
          <c:layout/>
        </c:title>
        <c:numFmt formatCode="#,##0" sourceLinked="1"/>
        <c:tickLblPos val="nextTo"/>
        <c:txPr>
          <a:bodyPr/>
          <a:lstStyle/>
          <a:p>
            <a:pPr>
              <a:defRPr sz="1100"/>
            </a:pPr>
            <a:endParaRPr lang="cs-CZ"/>
          </a:p>
        </c:txPr>
        <c:crossAx val="1418124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007419745608722"/>
          <c:y val="5.9750634332106159E-2"/>
          <c:w val="0.26253920183054041"/>
          <c:h val="0.11035151388106437"/>
        </c:manualLayout>
      </c:layout>
      <c:txPr>
        <a:bodyPr/>
        <a:lstStyle/>
        <a:p>
          <a:pPr>
            <a:defRPr sz="1400"/>
          </a:pPr>
          <a:endParaRPr lang="cs-CZ"/>
        </a:p>
      </c:txPr>
    </c:legend>
    <c:plotVisOnly val="1"/>
  </c:chart>
  <c:printSettings>
    <c:headerFooter/>
    <c:pageMargins b="0.78740157480314965" l="0.70866141732283472" r="0.70866141732283472" t="0.78740157480314965" header="0.31496062992125984" footer="0.31496062992125984"/>
    <c:pageSetup paperSize="9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11</xdr:row>
      <xdr:rowOff>28576</xdr:rowOff>
    </xdr:from>
    <xdr:to>
      <xdr:col>12</xdr:col>
      <xdr:colOff>285750</xdr:colOff>
      <xdr:row>28</xdr:row>
      <xdr:rowOff>38100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8</xdr:row>
      <xdr:rowOff>190499</xdr:rowOff>
    </xdr:from>
    <xdr:to>
      <xdr:col>26</xdr:col>
      <xdr:colOff>247650</xdr:colOff>
      <xdr:row>38</xdr:row>
      <xdr:rowOff>123824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5"/>
  <sheetViews>
    <sheetView tabSelected="1" topLeftCell="E21" zoomScaleNormal="100" workbookViewId="0">
      <selection activeCell="T40" sqref="T40"/>
    </sheetView>
  </sheetViews>
  <sheetFormatPr defaultRowHeight="15"/>
  <cols>
    <col min="1" max="1" width="12.7109375" customWidth="1"/>
    <col min="2" max="28" width="6.5703125" customWidth="1"/>
  </cols>
  <sheetData>
    <row r="1" spans="1:29" ht="15.75" thickBo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13"/>
    </row>
    <row r="2" spans="1:29">
      <c r="A2" s="4" t="s">
        <v>3</v>
      </c>
      <c r="B2" s="5">
        <v>110</v>
      </c>
      <c r="C2" s="5">
        <v>130</v>
      </c>
      <c r="D2" s="5">
        <v>150</v>
      </c>
      <c r="E2" s="5">
        <v>140</v>
      </c>
      <c r="F2" s="5">
        <v>130</v>
      </c>
      <c r="G2" s="5">
        <v>100</v>
      </c>
      <c r="H2" s="5">
        <v>62</v>
      </c>
      <c r="I2" s="5">
        <v>72</v>
      </c>
      <c r="J2" s="5">
        <v>354</v>
      </c>
      <c r="K2" s="5">
        <v>204</v>
      </c>
      <c r="L2" s="5">
        <v>132</v>
      </c>
      <c r="M2" s="5">
        <v>166</v>
      </c>
      <c r="N2" s="5">
        <v>187</v>
      </c>
      <c r="O2" s="5">
        <v>151</v>
      </c>
      <c r="P2" s="5">
        <v>133</v>
      </c>
      <c r="Q2" s="6">
        <v>107</v>
      </c>
      <c r="R2" s="6">
        <v>121</v>
      </c>
      <c r="S2" s="6">
        <v>126</v>
      </c>
      <c r="T2" s="6">
        <v>110</v>
      </c>
      <c r="U2" s="6">
        <v>69</v>
      </c>
      <c r="V2" s="6">
        <v>76</v>
      </c>
      <c r="W2" s="6">
        <v>67</v>
      </c>
      <c r="X2" s="6">
        <v>59</v>
      </c>
      <c r="Y2" s="6">
        <v>60</v>
      </c>
      <c r="Z2" s="6">
        <v>122</v>
      </c>
      <c r="AA2" s="6">
        <v>170</v>
      </c>
      <c r="AB2" s="6">
        <v>203</v>
      </c>
      <c r="AC2" s="13"/>
    </row>
    <row r="3" spans="1:29">
      <c r="A3" s="7" t="s">
        <v>4</v>
      </c>
      <c r="B3" s="8">
        <v>60</v>
      </c>
      <c r="C3" s="8">
        <v>66</v>
      </c>
      <c r="D3" s="8">
        <v>34</v>
      </c>
      <c r="E3" s="8">
        <v>40</v>
      </c>
      <c r="F3" s="8">
        <v>60</v>
      </c>
      <c r="G3" s="8">
        <v>20</v>
      </c>
      <c r="H3" s="8">
        <v>16</v>
      </c>
      <c r="I3" s="8">
        <v>28</v>
      </c>
      <c r="J3" s="8">
        <v>81</v>
      </c>
      <c r="K3" s="8">
        <v>43</v>
      </c>
      <c r="L3" s="8">
        <v>35</v>
      </c>
      <c r="M3" s="8">
        <v>50</v>
      </c>
      <c r="N3" s="8">
        <v>58</v>
      </c>
      <c r="O3" s="8">
        <v>39</v>
      </c>
      <c r="P3" s="8">
        <v>35</v>
      </c>
      <c r="Q3" s="9">
        <v>28</v>
      </c>
      <c r="R3" s="9">
        <v>27</v>
      </c>
      <c r="S3" s="9">
        <v>43</v>
      </c>
      <c r="T3" s="9">
        <v>31</v>
      </c>
      <c r="U3" s="9">
        <v>25</v>
      </c>
      <c r="V3" s="9">
        <v>41</v>
      </c>
      <c r="W3" s="9">
        <v>18</v>
      </c>
      <c r="X3" s="9">
        <v>17</v>
      </c>
      <c r="Y3" s="9">
        <v>15</v>
      </c>
      <c r="Z3" s="9">
        <v>43</v>
      </c>
      <c r="AA3" s="9">
        <v>36</v>
      </c>
      <c r="AB3" s="9">
        <v>61</v>
      </c>
      <c r="AC3" s="13"/>
    </row>
    <row r="4" spans="1:29">
      <c r="A4" s="7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3"/>
    </row>
    <row r="5" spans="1:29" s="17" customFormat="1">
      <c r="A5" s="14"/>
      <c r="B5" s="15">
        <f t="shared" ref="B5:O5" si="0">B3/B2</f>
        <v>0.54545454545454541</v>
      </c>
      <c r="C5" s="15">
        <f t="shared" si="0"/>
        <v>0.50769230769230766</v>
      </c>
      <c r="D5" s="15">
        <f t="shared" si="0"/>
        <v>0.22666666666666666</v>
      </c>
      <c r="E5" s="15">
        <f t="shared" si="0"/>
        <v>0.2857142857142857</v>
      </c>
      <c r="F5" s="15">
        <f t="shared" si="0"/>
        <v>0.46153846153846156</v>
      </c>
      <c r="G5" s="15">
        <f t="shared" si="0"/>
        <v>0.2</v>
      </c>
      <c r="H5" s="15">
        <f t="shared" si="0"/>
        <v>0.25806451612903225</v>
      </c>
      <c r="I5" s="15">
        <f t="shared" si="0"/>
        <v>0.3888888888888889</v>
      </c>
      <c r="J5" s="15">
        <f t="shared" si="0"/>
        <v>0.2288135593220339</v>
      </c>
      <c r="K5" s="15">
        <f t="shared" si="0"/>
        <v>0.2107843137254902</v>
      </c>
      <c r="L5" s="15">
        <f t="shared" si="0"/>
        <v>0.26515151515151514</v>
      </c>
      <c r="M5" s="15">
        <f t="shared" si="0"/>
        <v>0.30120481927710846</v>
      </c>
      <c r="N5" s="15">
        <f t="shared" si="0"/>
        <v>0.31016042780748665</v>
      </c>
      <c r="O5" s="15">
        <f t="shared" si="0"/>
        <v>0.25827814569536423</v>
      </c>
      <c r="P5" s="15">
        <f>P3/P2</f>
        <v>0.26315789473684209</v>
      </c>
      <c r="Q5" s="15">
        <f t="shared" ref="Q5:AB5" si="1">Q3/Q2</f>
        <v>0.26168224299065418</v>
      </c>
      <c r="R5" s="15">
        <f t="shared" si="1"/>
        <v>0.2231404958677686</v>
      </c>
      <c r="S5" s="15">
        <f t="shared" si="1"/>
        <v>0.34126984126984128</v>
      </c>
      <c r="T5" s="15">
        <f t="shared" si="1"/>
        <v>0.2818181818181818</v>
      </c>
      <c r="U5" s="15">
        <f t="shared" si="1"/>
        <v>0.36231884057971014</v>
      </c>
      <c r="V5" s="15">
        <f t="shared" si="1"/>
        <v>0.53947368421052633</v>
      </c>
      <c r="W5" s="15">
        <f t="shared" si="1"/>
        <v>0.26865671641791045</v>
      </c>
      <c r="X5" s="15">
        <f t="shared" si="1"/>
        <v>0.28813559322033899</v>
      </c>
      <c r="Y5" s="15">
        <f t="shared" si="1"/>
        <v>0.25</v>
      </c>
      <c r="Z5" s="15">
        <f t="shared" si="1"/>
        <v>0.35245901639344263</v>
      </c>
      <c r="AA5" s="15">
        <f t="shared" si="1"/>
        <v>0.21176470588235294</v>
      </c>
      <c r="AB5" s="15">
        <f t="shared" si="1"/>
        <v>0.30049261083743845</v>
      </c>
      <c r="AC5" s="16">
        <f>AVERAGE(B5:AB5)</f>
        <v>0.3108437880477109</v>
      </c>
    </row>
    <row r="6" spans="1:29">
      <c r="A6" s="7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6">
        <f>AVERAGE(X5:AB5)</f>
        <v>0.28057038526671457</v>
      </c>
    </row>
    <row r="7" spans="1:29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3"/>
    </row>
    <row r="8" spans="1:29" ht="15.75" thickBot="1">
      <c r="A8" s="1" t="s">
        <v>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3" t="s">
        <v>2</v>
      </c>
      <c r="R8" s="3" t="s">
        <v>2</v>
      </c>
      <c r="S8" s="3" t="s">
        <v>2</v>
      </c>
      <c r="T8" s="3" t="s">
        <v>2</v>
      </c>
      <c r="U8" s="3" t="s">
        <v>2</v>
      </c>
      <c r="V8" s="3" t="s">
        <v>2</v>
      </c>
      <c r="W8" s="3" t="s">
        <v>2</v>
      </c>
      <c r="X8" s="3" t="s">
        <v>2</v>
      </c>
      <c r="Y8" s="3" t="s">
        <v>2</v>
      </c>
      <c r="Z8" s="3" t="s">
        <v>2</v>
      </c>
      <c r="AA8" s="3" t="s">
        <v>2</v>
      </c>
      <c r="AB8" s="3" t="s">
        <v>2</v>
      </c>
    </row>
    <row r="10" spans="1:29">
      <c r="B10">
        <f>CORREL(B2:AB2,$B$5:$AB$5)</f>
        <v>-0.26100298508790132</v>
      </c>
    </row>
    <row r="11" spans="1:29">
      <c r="B11">
        <f>CORREL(B3:AB3,$B$2:$AB$2)</f>
        <v>0.75963537209400511</v>
      </c>
      <c r="Y11" s="12"/>
    </row>
    <row r="12" spans="1:29">
      <c r="X12" s="12"/>
    </row>
    <row r="31" spans="2:18" ht="15.75">
      <c r="B31" s="19">
        <v>110</v>
      </c>
      <c r="C31" s="20">
        <v>60</v>
      </c>
      <c r="D31">
        <f t="array" ref="D31:R32">TRANSPOSE(B31:C45)</f>
        <v>110</v>
      </c>
      <c r="E31">
        <v>130</v>
      </c>
      <c r="F31">
        <v>150</v>
      </c>
      <c r="G31">
        <v>140</v>
      </c>
      <c r="H31">
        <v>130</v>
      </c>
      <c r="I31">
        <v>100</v>
      </c>
      <c r="J31">
        <v>62</v>
      </c>
      <c r="K31">
        <v>72</v>
      </c>
      <c r="L31">
        <v>354</v>
      </c>
      <c r="M31">
        <v>204</v>
      </c>
      <c r="N31">
        <v>132</v>
      </c>
      <c r="O31">
        <v>166</v>
      </c>
      <c r="P31">
        <v>187</v>
      </c>
      <c r="Q31">
        <v>151</v>
      </c>
      <c r="R31">
        <v>130</v>
      </c>
    </row>
    <row r="32" spans="2:18" ht="15.75">
      <c r="B32" s="19">
        <v>130</v>
      </c>
      <c r="C32" s="20">
        <v>66</v>
      </c>
      <c r="D32">
        <v>60</v>
      </c>
      <c r="E32">
        <v>66</v>
      </c>
      <c r="F32">
        <v>34</v>
      </c>
      <c r="G32">
        <v>40</v>
      </c>
      <c r="H32">
        <v>60</v>
      </c>
      <c r="I32">
        <v>20</v>
      </c>
      <c r="J32">
        <v>16</v>
      </c>
      <c r="K32">
        <v>28</v>
      </c>
      <c r="L32">
        <v>81</v>
      </c>
      <c r="M32">
        <v>43</v>
      </c>
      <c r="N32">
        <v>35</v>
      </c>
      <c r="O32">
        <v>50</v>
      </c>
      <c r="P32">
        <v>58</v>
      </c>
      <c r="Q32">
        <v>39</v>
      </c>
      <c r="R32">
        <v>33</v>
      </c>
    </row>
    <row r="33" spans="2:3" ht="15.75">
      <c r="B33" s="19">
        <v>150</v>
      </c>
      <c r="C33" s="20">
        <v>34</v>
      </c>
    </row>
    <row r="34" spans="2:3" ht="15.75">
      <c r="B34" s="19">
        <v>140</v>
      </c>
      <c r="C34" s="20">
        <v>40</v>
      </c>
    </row>
    <row r="35" spans="2:3" ht="15.75">
      <c r="B35" s="19">
        <v>130</v>
      </c>
      <c r="C35" s="20">
        <v>60</v>
      </c>
    </row>
    <row r="36" spans="2:3" ht="15.75">
      <c r="B36" s="19">
        <v>100</v>
      </c>
      <c r="C36" s="20">
        <v>20</v>
      </c>
    </row>
    <row r="37" spans="2:3" ht="15.75">
      <c r="B37" s="19">
        <v>62</v>
      </c>
      <c r="C37" s="20">
        <v>16</v>
      </c>
    </row>
    <row r="38" spans="2:3" ht="15.75">
      <c r="B38" s="19">
        <v>72</v>
      </c>
      <c r="C38" s="20">
        <v>28</v>
      </c>
    </row>
    <row r="39" spans="2:3" ht="15.75">
      <c r="B39" s="19">
        <v>354</v>
      </c>
      <c r="C39" s="20">
        <v>81</v>
      </c>
    </row>
    <row r="40" spans="2:3" ht="15.75">
      <c r="B40" s="19">
        <v>204</v>
      </c>
      <c r="C40" s="20">
        <v>43</v>
      </c>
    </row>
    <row r="41" spans="2:3" ht="15.75">
      <c r="B41" s="19">
        <v>132</v>
      </c>
      <c r="C41" s="20">
        <v>35</v>
      </c>
    </row>
    <row r="42" spans="2:3" ht="15.75">
      <c r="B42" s="19">
        <v>166</v>
      </c>
      <c r="C42" s="20">
        <v>50</v>
      </c>
    </row>
    <row r="43" spans="2:3" ht="15.75">
      <c r="B43" s="19">
        <v>187</v>
      </c>
      <c r="C43" s="20">
        <v>58</v>
      </c>
    </row>
    <row r="44" spans="2:3" ht="15.75">
      <c r="B44" s="19">
        <v>151</v>
      </c>
      <c r="C44" s="20">
        <v>39</v>
      </c>
    </row>
    <row r="45" spans="2:3" ht="15.75">
      <c r="B45" s="19">
        <v>130</v>
      </c>
      <c r="C45" s="20">
        <v>33</v>
      </c>
    </row>
  </sheetData>
  <conditionalFormatting sqref="B5:AB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" right="0" top="0" bottom="0" header="0" footer="0"/>
  <pageSetup paperSize="9" orientation="portrait" r:id="rId1"/>
  <headerFooter>
    <oddHeader>&amp;L&amp;20 Počty řešitelů v sériích roku &amp;R&amp;D</oddHeader>
    <oddFooter>&amp;RPage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Sheet1</vt:lpstr>
      <vt:lpstr>Sheet1!Názvy_tisku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Karel Kolář</cp:lastModifiedBy>
  <cp:lastPrinted>2014-07-24T13:57:38Z</cp:lastPrinted>
  <dcterms:created xsi:type="dcterms:W3CDTF">2014-05-25T12:34:38Z</dcterms:created>
  <dcterms:modified xsi:type="dcterms:W3CDTF">2014-07-24T14:48:48Z</dcterms:modified>
</cp:coreProperties>
</file>